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fd9df25601f965/Work/China Coal Import Markets Project -- SHARED/Data/coal consumption other/heating/"/>
    </mc:Choice>
  </mc:AlternateContent>
  <xr:revisionPtr revIDLastSave="380" documentId="13_ncr:1_{FA5D126C-5422-4600-84FB-5EEEADDD5D53}" xr6:coauthVersionLast="47" xr6:coauthVersionMax="47" xr10:uidLastSave="{9A580B95-C63D-40E7-8463-F5A47EBF6E9D}"/>
  <bookViews>
    <workbookView xWindow="-120" yWindow="-120" windowWidth="29040" windowHeight="15840" activeTab="2" xr2:uid="{6FF16022-2539-4DBC-AE77-E512CF410AC8}"/>
  </bookViews>
  <sheets>
    <sheet name="city lvl hist forec Mt" sheetId="5" r:id="rId1"/>
    <sheet name="prov lvl hist forec Mt" sheetId="4" r:id="rId2"/>
    <sheet name="heating demand hist forec prov" sheetId="1" r:id="rId3"/>
    <sheet name="population NBS" sheetId="3" r:id="rId4"/>
  </sheets>
  <externalReferences>
    <externalReference r:id="rId5"/>
  </externalReferences>
  <definedNames>
    <definedName name="_xlnm._FilterDatabase" localSheetId="0" hidden="1">'city lvl hist forec Mt'!$A$1:$U$686</definedName>
    <definedName name="_xlnm._FilterDatabase" localSheetId="2" hidden="1">'heating demand hist forec prov'!$A$1:$I$405</definedName>
    <definedName name="_xlnm._FilterDatabase" localSheetId="1" hidden="1">'prov lvl hist forec Mt'!$A$1:$M$686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7" i="5" l="1"/>
  <c r="L197" i="5"/>
  <c r="M197" i="5"/>
  <c r="N197" i="5"/>
  <c r="O197" i="5"/>
  <c r="P197" i="5"/>
  <c r="Q197" i="5"/>
  <c r="R197" i="5"/>
  <c r="S197" i="5"/>
  <c r="T197" i="5"/>
  <c r="U197" i="5"/>
  <c r="J351" i="5"/>
  <c r="L351" i="5"/>
  <c r="M351" i="5"/>
  <c r="N351" i="5"/>
  <c r="O351" i="5"/>
  <c r="P351" i="5"/>
  <c r="Q351" i="5"/>
  <c r="R351" i="5"/>
  <c r="S351" i="5"/>
  <c r="T351" i="5"/>
  <c r="U351" i="5"/>
  <c r="F197" i="5"/>
  <c r="G197" i="5"/>
  <c r="H197" i="5"/>
  <c r="I197" i="5"/>
  <c r="K197" i="5"/>
  <c r="F351" i="5"/>
  <c r="G351" i="5"/>
  <c r="H351" i="5"/>
  <c r="I351" i="5"/>
  <c r="K351" i="5"/>
  <c r="D33" i="1" l="1"/>
  <c r="C12" i="1"/>
  <c r="H12" i="1" s="1"/>
  <c r="M12" i="1" s="1"/>
  <c r="B12" i="1"/>
  <c r="C22" i="1"/>
  <c r="F22" i="1" s="1"/>
  <c r="K22" i="1" s="1"/>
  <c r="B22" i="1"/>
  <c r="C23" i="1"/>
  <c r="I23" i="1" s="1"/>
  <c r="B23" i="1"/>
  <c r="C4" i="1"/>
  <c r="H4" i="1" s="1"/>
  <c r="M4" i="1" s="1"/>
  <c r="B4" i="1"/>
  <c r="C19" i="1"/>
  <c r="E19" i="1" s="1"/>
  <c r="J19" i="1" s="1"/>
  <c r="B19" i="1"/>
  <c r="C9" i="1"/>
  <c r="G9" i="1" s="1"/>
  <c r="L9" i="1" s="1"/>
  <c r="B9" i="1"/>
  <c r="C30" i="1"/>
  <c r="F30" i="1" s="1"/>
  <c r="K30" i="1" s="1"/>
  <c r="B30" i="1"/>
  <c r="C5" i="1"/>
  <c r="E5" i="1" s="1"/>
  <c r="J5" i="1" s="1"/>
  <c r="B5" i="1"/>
  <c r="C6" i="1"/>
  <c r="F6" i="1" s="1"/>
  <c r="K6" i="1" s="1"/>
  <c r="B6" i="1"/>
  <c r="C15" i="1"/>
  <c r="I15" i="1" s="1"/>
  <c r="B15" i="1"/>
  <c r="C14" i="1"/>
  <c r="F14" i="1" s="1"/>
  <c r="K14" i="1" s="1"/>
  <c r="B14" i="1"/>
  <c r="C10" i="1"/>
  <c r="E10" i="1" s="1"/>
  <c r="J10" i="1" s="1"/>
  <c r="B10" i="1"/>
  <c r="C32" i="1"/>
  <c r="E32" i="1" s="1"/>
  <c r="J32" i="1" s="1"/>
  <c r="B32" i="1"/>
  <c r="C13" i="1"/>
  <c r="E13" i="1" s="1"/>
  <c r="J13" i="1" s="1"/>
  <c r="B13" i="1"/>
  <c r="C11" i="1"/>
  <c r="E11" i="1" s="1"/>
  <c r="J11" i="1" s="1"/>
  <c r="B11" i="1"/>
  <c r="C17" i="1"/>
  <c r="G17" i="1" s="1"/>
  <c r="L17" i="1" s="1"/>
  <c r="B17" i="1"/>
  <c r="C16" i="1"/>
  <c r="E16" i="1" s="1"/>
  <c r="J16" i="1" s="1"/>
  <c r="B16" i="1"/>
  <c r="C29" i="1"/>
  <c r="E29" i="1" s="1"/>
  <c r="J29" i="1" s="1"/>
  <c r="B29" i="1"/>
  <c r="C8" i="1"/>
  <c r="E8" i="1" s="1"/>
  <c r="J8" i="1" s="1"/>
  <c r="B8" i="1"/>
  <c r="C7" i="1"/>
  <c r="I7" i="1" s="1"/>
  <c r="B7" i="1"/>
  <c r="C26" i="1"/>
  <c r="E26" i="1" s="1"/>
  <c r="J26" i="1" s="1"/>
  <c r="B26" i="1"/>
  <c r="C24" i="1"/>
  <c r="E24" i="1" s="1"/>
  <c r="J24" i="1" s="1"/>
  <c r="B24" i="1"/>
  <c r="C2" i="1"/>
  <c r="B2" i="1"/>
  <c r="C21" i="1"/>
  <c r="E21" i="1" s="1"/>
  <c r="J21" i="1" s="1"/>
  <c r="B21" i="1"/>
  <c r="C28" i="1"/>
  <c r="H28" i="1" s="1"/>
  <c r="M28" i="1" s="1"/>
  <c r="B28" i="1"/>
  <c r="C27" i="1"/>
  <c r="E27" i="1" s="1"/>
  <c r="J27" i="1" s="1"/>
  <c r="B27" i="1"/>
  <c r="C18" i="1"/>
  <c r="E18" i="1" s="1"/>
  <c r="J18" i="1" s="1"/>
  <c r="B18" i="1"/>
  <c r="C3" i="1"/>
  <c r="E3" i="1" s="1"/>
  <c r="J3" i="1" s="1"/>
  <c r="B3" i="1"/>
  <c r="C20" i="1"/>
  <c r="H20" i="1" s="1"/>
  <c r="M20" i="1" s="1"/>
  <c r="B20" i="1"/>
  <c r="C31" i="1"/>
  <c r="I31" i="1" s="1"/>
  <c r="B31" i="1"/>
  <c r="C25" i="1"/>
  <c r="G25" i="1" s="1"/>
  <c r="L25" i="1" s="1"/>
  <c r="B25" i="1"/>
  <c r="G2" i="1" l="1"/>
  <c r="L2" i="1" s="1"/>
  <c r="N15" i="1"/>
  <c r="N7" i="1"/>
  <c r="N23" i="1"/>
  <c r="N31" i="1"/>
  <c r="G12" i="1"/>
  <c r="L12" i="1" s="1"/>
  <c r="H31" i="1"/>
  <c r="M31" i="1" s="1"/>
  <c r="I10" i="1"/>
  <c r="G28" i="1"/>
  <c r="L28" i="1" s="1"/>
  <c r="F9" i="1"/>
  <c r="K9" i="1" s="1"/>
  <c r="I26" i="1"/>
  <c r="H7" i="1"/>
  <c r="M7" i="1" s="1"/>
  <c r="E22" i="1"/>
  <c r="J22" i="1" s="1"/>
  <c r="E6" i="1"/>
  <c r="J6" i="1" s="1"/>
  <c r="G20" i="1"/>
  <c r="L20" i="1" s="1"/>
  <c r="G4" i="1"/>
  <c r="L4" i="1" s="1"/>
  <c r="F17" i="1"/>
  <c r="K17" i="1" s="1"/>
  <c r="H15" i="1"/>
  <c r="M15" i="1" s="1"/>
  <c r="I2" i="1"/>
  <c r="G31" i="1"/>
  <c r="L31" i="1" s="1"/>
  <c r="I29" i="1"/>
  <c r="F28" i="1"/>
  <c r="K28" i="1" s="1"/>
  <c r="H26" i="1"/>
  <c r="M26" i="1" s="1"/>
  <c r="E25" i="1"/>
  <c r="J25" i="1" s="1"/>
  <c r="G23" i="1"/>
  <c r="L23" i="1" s="1"/>
  <c r="I21" i="1"/>
  <c r="F20" i="1"/>
  <c r="K20" i="1" s="1"/>
  <c r="H18" i="1"/>
  <c r="M18" i="1" s="1"/>
  <c r="E17" i="1"/>
  <c r="J17" i="1" s="1"/>
  <c r="G15" i="1"/>
  <c r="L15" i="1" s="1"/>
  <c r="I13" i="1"/>
  <c r="F12" i="1"/>
  <c r="K12" i="1" s="1"/>
  <c r="H10" i="1"/>
  <c r="M10" i="1" s="1"/>
  <c r="E9" i="1"/>
  <c r="J9" i="1" s="1"/>
  <c r="G7" i="1"/>
  <c r="L7" i="1" s="1"/>
  <c r="I5" i="1"/>
  <c r="F4" i="1"/>
  <c r="K4" i="1" s="1"/>
  <c r="I32" i="1"/>
  <c r="F31" i="1"/>
  <c r="K31" i="1" s="1"/>
  <c r="H29" i="1"/>
  <c r="M29" i="1" s="1"/>
  <c r="E28" i="1"/>
  <c r="J28" i="1" s="1"/>
  <c r="G26" i="1"/>
  <c r="L26" i="1" s="1"/>
  <c r="I24" i="1"/>
  <c r="F23" i="1"/>
  <c r="K23" i="1" s="1"/>
  <c r="H21" i="1"/>
  <c r="M21" i="1" s="1"/>
  <c r="E20" i="1"/>
  <c r="J20" i="1" s="1"/>
  <c r="G18" i="1"/>
  <c r="L18" i="1" s="1"/>
  <c r="I16" i="1"/>
  <c r="F15" i="1"/>
  <c r="K15" i="1" s="1"/>
  <c r="H13" i="1"/>
  <c r="M13" i="1" s="1"/>
  <c r="E12" i="1"/>
  <c r="J12" i="1" s="1"/>
  <c r="G10" i="1"/>
  <c r="L10" i="1" s="1"/>
  <c r="I8" i="1"/>
  <c r="F7" i="1"/>
  <c r="K7" i="1" s="1"/>
  <c r="H5" i="1"/>
  <c r="M5" i="1" s="1"/>
  <c r="E4" i="1"/>
  <c r="J4" i="1" s="1"/>
  <c r="H23" i="1"/>
  <c r="M23" i="1" s="1"/>
  <c r="E14" i="1"/>
  <c r="J14" i="1" s="1"/>
  <c r="H32" i="1"/>
  <c r="M32" i="1" s="1"/>
  <c r="E31" i="1"/>
  <c r="J31" i="1" s="1"/>
  <c r="G29" i="1"/>
  <c r="L29" i="1" s="1"/>
  <c r="I27" i="1"/>
  <c r="F26" i="1"/>
  <c r="K26" i="1" s="1"/>
  <c r="H24" i="1"/>
  <c r="M24" i="1" s="1"/>
  <c r="E23" i="1"/>
  <c r="J23" i="1" s="1"/>
  <c r="G21" i="1"/>
  <c r="L21" i="1" s="1"/>
  <c r="I19" i="1"/>
  <c r="F18" i="1"/>
  <c r="K18" i="1" s="1"/>
  <c r="H16" i="1"/>
  <c r="M16" i="1" s="1"/>
  <c r="E15" i="1"/>
  <c r="J15" i="1" s="1"/>
  <c r="G13" i="1"/>
  <c r="L13" i="1" s="1"/>
  <c r="I11" i="1"/>
  <c r="F10" i="1"/>
  <c r="K10" i="1" s="1"/>
  <c r="H8" i="1"/>
  <c r="M8" i="1" s="1"/>
  <c r="E7" i="1"/>
  <c r="J7" i="1" s="1"/>
  <c r="G5" i="1"/>
  <c r="L5" i="1" s="1"/>
  <c r="I3" i="1"/>
  <c r="I18" i="1"/>
  <c r="G32" i="1"/>
  <c r="L32" i="1" s="1"/>
  <c r="I30" i="1"/>
  <c r="F29" i="1"/>
  <c r="K29" i="1" s="1"/>
  <c r="H27" i="1"/>
  <c r="M27" i="1" s="1"/>
  <c r="G24" i="1"/>
  <c r="L24" i="1" s="1"/>
  <c r="I22" i="1"/>
  <c r="F21" i="1"/>
  <c r="K21" i="1" s="1"/>
  <c r="H19" i="1"/>
  <c r="M19" i="1" s="1"/>
  <c r="G16" i="1"/>
  <c r="L16" i="1" s="1"/>
  <c r="I14" i="1"/>
  <c r="F13" i="1"/>
  <c r="K13" i="1" s="1"/>
  <c r="H11" i="1"/>
  <c r="M11" i="1" s="1"/>
  <c r="G8" i="1"/>
  <c r="L8" i="1" s="1"/>
  <c r="I6" i="1"/>
  <c r="F5" i="1"/>
  <c r="K5" i="1" s="1"/>
  <c r="H3" i="1"/>
  <c r="M3" i="1" s="1"/>
  <c r="F25" i="1"/>
  <c r="K25" i="1" s="1"/>
  <c r="E2" i="1"/>
  <c r="F32" i="1"/>
  <c r="K32" i="1" s="1"/>
  <c r="H30" i="1"/>
  <c r="M30" i="1" s="1"/>
  <c r="G27" i="1"/>
  <c r="L27" i="1" s="1"/>
  <c r="I25" i="1"/>
  <c r="F24" i="1"/>
  <c r="K24" i="1" s="1"/>
  <c r="H22" i="1"/>
  <c r="M22" i="1" s="1"/>
  <c r="G19" i="1"/>
  <c r="L19" i="1" s="1"/>
  <c r="I17" i="1"/>
  <c r="F16" i="1"/>
  <c r="K16" i="1" s="1"/>
  <c r="H14" i="1"/>
  <c r="M14" i="1" s="1"/>
  <c r="G11" i="1"/>
  <c r="L11" i="1" s="1"/>
  <c r="I9" i="1"/>
  <c r="F8" i="1"/>
  <c r="K8" i="1" s="1"/>
  <c r="H6" i="1"/>
  <c r="M6" i="1" s="1"/>
  <c r="G3" i="1"/>
  <c r="L3" i="1" s="1"/>
  <c r="H2" i="1"/>
  <c r="E30" i="1"/>
  <c r="J30" i="1" s="1"/>
  <c r="F2" i="1"/>
  <c r="G30" i="1"/>
  <c r="L30" i="1" s="1"/>
  <c r="I28" i="1"/>
  <c r="F27" i="1"/>
  <c r="K27" i="1" s="1"/>
  <c r="H25" i="1"/>
  <c r="M25" i="1" s="1"/>
  <c r="G22" i="1"/>
  <c r="L22" i="1" s="1"/>
  <c r="I20" i="1"/>
  <c r="F19" i="1"/>
  <c r="K19" i="1" s="1"/>
  <c r="H17" i="1"/>
  <c r="M17" i="1" s="1"/>
  <c r="G14" i="1"/>
  <c r="L14" i="1" s="1"/>
  <c r="I12" i="1"/>
  <c r="F11" i="1"/>
  <c r="K11" i="1" s="1"/>
  <c r="H9" i="1"/>
  <c r="M9" i="1" s="1"/>
  <c r="G6" i="1"/>
  <c r="L6" i="1" s="1"/>
  <c r="I4" i="1"/>
  <c r="F3" i="1"/>
  <c r="K3" i="1" s="1"/>
  <c r="O23" i="1" l="1"/>
  <c r="N6" i="1"/>
  <c r="P6" i="1"/>
  <c r="Q6" i="1" s="1"/>
  <c r="N19" i="1"/>
  <c r="P19" i="1"/>
  <c r="Q19" i="1" s="1"/>
  <c r="N24" i="1"/>
  <c r="P24" i="1"/>
  <c r="Q24" i="1" s="1"/>
  <c r="P2" i="1"/>
  <c r="Q2" i="1" s="1"/>
  <c r="AA2" i="1" s="1"/>
  <c r="P31" i="1"/>
  <c r="Q31" i="1" s="1"/>
  <c r="N9" i="1"/>
  <c r="P9" i="1"/>
  <c r="Q9" i="1" s="1"/>
  <c r="N21" i="1"/>
  <c r="P21" i="1"/>
  <c r="Q21" i="1" s="1"/>
  <c r="N26" i="1"/>
  <c r="P26" i="1"/>
  <c r="Q26" i="1" s="1"/>
  <c r="N22" i="1"/>
  <c r="P22" i="1"/>
  <c r="Q22" i="1" s="1"/>
  <c r="P23" i="1"/>
  <c r="Q23" i="1" s="1"/>
  <c r="N25" i="1"/>
  <c r="P25" i="1"/>
  <c r="Q25" i="1" s="1"/>
  <c r="N4" i="1"/>
  <c r="P4" i="1"/>
  <c r="Q4" i="1" s="1"/>
  <c r="N20" i="1"/>
  <c r="P20" i="1"/>
  <c r="Q20" i="1" s="1"/>
  <c r="N17" i="1"/>
  <c r="P17" i="1"/>
  <c r="Q17" i="1" s="1"/>
  <c r="N14" i="1"/>
  <c r="P14" i="1"/>
  <c r="Q14" i="1" s="1"/>
  <c r="N30" i="1"/>
  <c r="P30" i="1"/>
  <c r="Q30" i="1" s="1"/>
  <c r="N11" i="1"/>
  <c r="P11" i="1"/>
  <c r="Q11" i="1" s="1"/>
  <c r="N16" i="1"/>
  <c r="P16" i="1"/>
  <c r="Q16" i="1" s="1"/>
  <c r="N13" i="1"/>
  <c r="P13" i="1"/>
  <c r="Q13" i="1" s="1"/>
  <c r="P7" i="1"/>
  <c r="Q7" i="1" s="1"/>
  <c r="N18" i="1"/>
  <c r="P18" i="1"/>
  <c r="Q18" i="1" s="1"/>
  <c r="N27" i="1"/>
  <c r="P27" i="1"/>
  <c r="Q27" i="1" s="1"/>
  <c r="N32" i="1"/>
  <c r="P32" i="1"/>
  <c r="Q32" i="1" s="1"/>
  <c r="N10" i="1"/>
  <c r="P10" i="1"/>
  <c r="Q10" i="1" s="1"/>
  <c r="N3" i="1"/>
  <c r="P3" i="1"/>
  <c r="Q3" i="1" s="1"/>
  <c r="N8" i="1"/>
  <c r="P8" i="1"/>
  <c r="Q8" i="1" s="1"/>
  <c r="N29" i="1"/>
  <c r="P29" i="1"/>
  <c r="Q29" i="1" s="1"/>
  <c r="P15" i="1"/>
  <c r="Q15" i="1" s="1"/>
  <c r="N12" i="1"/>
  <c r="P12" i="1"/>
  <c r="Q12" i="1" s="1"/>
  <c r="N28" i="1"/>
  <c r="P28" i="1"/>
  <c r="Q28" i="1" s="1"/>
  <c r="N5" i="1"/>
  <c r="P5" i="1"/>
  <c r="Q5" i="1" s="1"/>
  <c r="F33" i="1"/>
  <c r="K2" i="1"/>
  <c r="L33" i="1"/>
  <c r="AM10" i="1" s="1"/>
  <c r="H33" i="1"/>
  <c r="M2" i="1"/>
  <c r="J2" i="1"/>
  <c r="E33" i="1"/>
  <c r="I33" i="1"/>
  <c r="N2" i="1"/>
  <c r="G33" i="1"/>
  <c r="H99" i="4" l="1"/>
  <c r="H82" i="4"/>
  <c r="H167" i="4"/>
  <c r="H530" i="4"/>
  <c r="H447" i="4"/>
  <c r="H556" i="4"/>
  <c r="H424" i="4"/>
  <c r="H536" i="4"/>
  <c r="R5" i="1"/>
  <c r="AA5" i="1"/>
  <c r="R17" i="1"/>
  <c r="AA17" i="1"/>
  <c r="R22" i="1"/>
  <c r="AA22" i="1"/>
  <c r="R28" i="1"/>
  <c r="AA28" i="1"/>
  <c r="R11" i="1"/>
  <c r="AA11" i="1"/>
  <c r="R20" i="1"/>
  <c r="AA20" i="1"/>
  <c r="R23" i="1"/>
  <c r="AA23" i="1"/>
  <c r="R27" i="1"/>
  <c r="AA27" i="1"/>
  <c r="R31" i="1"/>
  <c r="AA31" i="1"/>
  <c r="R3" i="1"/>
  <c r="AA3" i="1"/>
  <c r="R18" i="1"/>
  <c r="AA18" i="1"/>
  <c r="R26" i="1"/>
  <c r="AA26" i="1"/>
  <c r="R24" i="1"/>
  <c r="AA24" i="1"/>
  <c r="R12" i="1"/>
  <c r="AA12" i="1"/>
  <c r="R7" i="1"/>
  <c r="AA7" i="1"/>
  <c r="R30" i="1"/>
  <c r="AA30" i="1"/>
  <c r="R19" i="1"/>
  <c r="AA19" i="1"/>
  <c r="R15" i="1"/>
  <c r="AA15" i="1"/>
  <c r="R13" i="1"/>
  <c r="AA13" i="1"/>
  <c r="R14" i="1"/>
  <c r="AA14" i="1"/>
  <c r="R25" i="1"/>
  <c r="AA25" i="1"/>
  <c r="R4" i="1"/>
  <c r="AA4" i="1"/>
  <c r="R10" i="1"/>
  <c r="AA10" i="1"/>
  <c r="R21" i="1"/>
  <c r="AA21" i="1"/>
  <c r="R29" i="1"/>
  <c r="AA29" i="1"/>
  <c r="R32" i="1"/>
  <c r="AA32" i="1"/>
  <c r="R9" i="1"/>
  <c r="AA9" i="1"/>
  <c r="R6" i="1"/>
  <c r="AA6" i="1"/>
  <c r="R16" i="1"/>
  <c r="AA16" i="1"/>
  <c r="R8" i="1"/>
  <c r="AA8" i="1"/>
  <c r="Q33" i="1"/>
  <c r="R2" i="1"/>
  <c r="AB2" i="1" s="1"/>
  <c r="AM23" i="1"/>
  <c r="K33" i="1"/>
  <c r="AL2" i="1" s="1"/>
  <c r="O21" i="1"/>
  <c r="O19" i="1"/>
  <c r="AM32" i="1"/>
  <c r="AM28" i="1"/>
  <c r="H508" i="4" s="1"/>
  <c r="AM14" i="1"/>
  <c r="L38" i="1"/>
  <c r="AM25" i="1"/>
  <c r="H449" i="4" s="1"/>
  <c r="AM9" i="1"/>
  <c r="AM17" i="1"/>
  <c r="O12" i="1"/>
  <c r="O30" i="1"/>
  <c r="AM6" i="1"/>
  <c r="AM18" i="1"/>
  <c r="AM19" i="1"/>
  <c r="AM21" i="1"/>
  <c r="O29" i="1"/>
  <c r="O6" i="1"/>
  <c r="AM24" i="1"/>
  <c r="AM22" i="1"/>
  <c r="AM27" i="1"/>
  <c r="J33" i="1"/>
  <c r="AK2" i="1" s="1"/>
  <c r="AM13" i="1"/>
  <c r="AM30" i="1"/>
  <c r="AM4" i="1"/>
  <c r="H69" i="4" s="1"/>
  <c r="AM8" i="1"/>
  <c r="AM5" i="1"/>
  <c r="O22" i="1"/>
  <c r="AM16" i="1"/>
  <c r="AM12" i="1"/>
  <c r="AM26" i="1"/>
  <c r="AM20" i="1"/>
  <c r="AM29" i="1"/>
  <c r="AM11" i="1"/>
  <c r="AM31" i="1"/>
  <c r="M33" i="1"/>
  <c r="AN2" i="1" s="1"/>
  <c r="O28" i="1"/>
  <c r="O11" i="1"/>
  <c r="O20" i="1"/>
  <c r="O3" i="1"/>
  <c r="O18" i="1"/>
  <c r="O26" i="1"/>
  <c r="O24" i="1"/>
  <c r="AM15" i="1"/>
  <c r="AM3" i="1"/>
  <c r="H32" i="4" s="1"/>
  <c r="AM7" i="1"/>
  <c r="AM2" i="1"/>
  <c r="P33" i="1"/>
  <c r="N33" i="1"/>
  <c r="AO18" i="1" s="1"/>
  <c r="H239" i="4" l="1"/>
  <c r="H212" i="4"/>
  <c r="H21" i="4"/>
  <c r="H97" i="4"/>
  <c r="H109" i="4"/>
  <c r="H264" i="4"/>
  <c r="H336" i="4"/>
  <c r="H245" i="4"/>
  <c r="H291" i="4"/>
  <c r="H194" i="4"/>
  <c r="H320" i="4"/>
  <c r="H656" i="4"/>
  <c r="H401" i="4"/>
  <c r="H510" i="4"/>
  <c r="H417" i="4"/>
  <c r="H552" i="4"/>
  <c r="H640" i="4"/>
  <c r="H44" i="4"/>
  <c r="H68" i="4"/>
  <c r="H204" i="4"/>
  <c r="H240" i="4"/>
  <c r="H37" i="4"/>
  <c r="H73" i="4"/>
  <c r="H10" i="4"/>
  <c r="H58" i="4"/>
  <c r="H366" i="4"/>
  <c r="H206" i="4"/>
  <c r="H132" i="4"/>
  <c r="H152" i="4"/>
  <c r="H350" i="4"/>
  <c r="H210" i="4"/>
  <c r="H181" i="4"/>
  <c r="H388" i="4"/>
  <c r="H340" i="4"/>
  <c r="H551" i="4"/>
  <c r="H413" i="4"/>
  <c r="H548" i="4"/>
  <c r="H507" i="4"/>
  <c r="H514" i="4"/>
  <c r="H594" i="4"/>
  <c r="H494" i="4"/>
  <c r="H519" i="4"/>
  <c r="H207" i="4"/>
  <c r="H56" i="4"/>
  <c r="H85" i="4"/>
  <c r="H122" i="4"/>
  <c r="H222" i="4"/>
  <c r="H241" i="4"/>
  <c r="H259" i="4"/>
  <c r="H185" i="4"/>
  <c r="H312" i="4"/>
  <c r="H201" i="4"/>
  <c r="H246" i="4"/>
  <c r="H142" i="4"/>
  <c r="H633" i="4"/>
  <c r="H162" i="4"/>
  <c r="H343" i="4"/>
  <c r="H483" i="4"/>
  <c r="H500" i="4"/>
  <c r="H593" i="4"/>
  <c r="H641" i="4"/>
  <c r="H569" i="4"/>
  <c r="H629" i="4"/>
  <c r="H604" i="4"/>
  <c r="H59" i="4"/>
  <c r="H91" i="4"/>
  <c r="H219" i="4"/>
  <c r="H12" i="4"/>
  <c r="H36" i="4"/>
  <c r="H84" i="4"/>
  <c r="H96" i="4"/>
  <c r="H100" i="4"/>
  <c r="H120" i="4"/>
  <c r="H77" i="4"/>
  <c r="H34" i="4"/>
  <c r="H38" i="4"/>
  <c r="H78" i="4"/>
  <c r="H271" i="4"/>
  <c r="H137" i="4"/>
  <c r="H165" i="4"/>
  <c r="H260" i="4"/>
  <c r="H316" i="4"/>
  <c r="H314" i="4"/>
  <c r="H529" i="4"/>
  <c r="H585" i="4"/>
  <c r="H130" i="4"/>
  <c r="H131" i="4"/>
  <c r="H392" i="4"/>
  <c r="H512" i="4"/>
  <c r="H306" i="4"/>
  <c r="H573" i="4"/>
  <c r="H467" i="4"/>
  <c r="H620" i="4"/>
  <c r="H671" i="4"/>
  <c r="H87" i="4"/>
  <c r="H107" i="4"/>
  <c r="H111" i="4"/>
  <c r="H231" i="4"/>
  <c r="H28" i="4"/>
  <c r="H26" i="4"/>
  <c r="H62" i="4"/>
  <c r="H70" i="4"/>
  <c r="H94" i="4"/>
  <c r="H358" i="4"/>
  <c r="H362" i="4"/>
  <c r="H374" i="4"/>
  <c r="H299" i="4"/>
  <c r="H363" i="4"/>
  <c r="H383" i="4"/>
  <c r="H396" i="4"/>
  <c r="H289" i="4"/>
  <c r="H153" i="4"/>
  <c r="H273" i="4"/>
  <c r="H570" i="4"/>
  <c r="H425" i="4"/>
  <c r="H610" i="4"/>
  <c r="H151" i="4"/>
  <c r="H349" i="4"/>
  <c r="H470" i="4"/>
  <c r="H214" i="4"/>
  <c r="H330" i="4"/>
  <c r="H490" i="4"/>
  <c r="H680" i="4"/>
  <c r="H394" i="4"/>
  <c r="H531" i="4"/>
  <c r="H234" i="4"/>
  <c r="H155" i="4"/>
  <c r="H464" i="4"/>
  <c r="H598" i="4"/>
  <c r="H682" i="4"/>
  <c r="H27" i="4"/>
  <c r="H115" i="4"/>
  <c r="H220" i="4"/>
  <c r="H17" i="4"/>
  <c r="H25" i="4"/>
  <c r="H121" i="4"/>
  <c r="H66" i="4"/>
  <c r="H114" i="4"/>
  <c r="H196" i="4"/>
  <c r="H355" i="4"/>
  <c r="H391" i="4"/>
  <c r="H546" i="4"/>
  <c r="H518" i="4"/>
  <c r="H146" i="4"/>
  <c r="H650" i="4"/>
  <c r="H195" i="4"/>
  <c r="H527" i="4"/>
  <c r="H599" i="4"/>
  <c r="H572" i="4"/>
  <c r="H526" i="4"/>
  <c r="H390" i="4"/>
  <c r="H300" i="4"/>
  <c r="H371" i="4"/>
  <c r="H571" i="4"/>
  <c r="H455" i="4"/>
  <c r="H410" i="4"/>
  <c r="H315" i="4"/>
  <c r="H667" i="4"/>
  <c r="H476" i="4"/>
  <c r="H163" i="4"/>
  <c r="H416" i="4"/>
  <c r="H557" i="4"/>
  <c r="H617" i="4"/>
  <c r="H7" i="4"/>
  <c r="H23" i="4"/>
  <c r="H40" i="4"/>
  <c r="H173" i="4"/>
  <c r="H177" i="4"/>
  <c r="H213" i="4"/>
  <c r="H600" i="4"/>
  <c r="H679" i="4"/>
  <c r="H466" i="4"/>
  <c r="H567" i="4"/>
  <c r="H515" i="4"/>
  <c r="H638" i="4"/>
  <c r="H535" i="4"/>
  <c r="H560" i="4"/>
  <c r="H576" i="4"/>
  <c r="H450" i="4"/>
  <c r="H92" i="4"/>
  <c r="H216" i="4"/>
  <c r="H49" i="4"/>
  <c r="H14" i="4"/>
  <c r="H90" i="4"/>
  <c r="H237" i="4"/>
  <c r="H313" i="4"/>
  <c r="H149" i="4"/>
  <c r="H360" i="4"/>
  <c r="H266" i="4"/>
  <c r="H381" i="4"/>
  <c r="H323" i="4"/>
  <c r="H409" i="4"/>
  <c r="H608" i="4"/>
  <c r="H596" i="4"/>
  <c r="H616" i="4"/>
  <c r="H675" i="4"/>
  <c r="H55" i="4"/>
  <c r="H443" i="4"/>
  <c r="H579" i="4"/>
  <c r="H451" i="4"/>
  <c r="H669" i="4"/>
  <c r="H422" i="4"/>
  <c r="H588" i="4"/>
  <c r="H179" i="4"/>
  <c r="H345" i="4"/>
  <c r="H445" i="4"/>
  <c r="H534" i="4"/>
  <c r="H592" i="4"/>
  <c r="H647" i="4"/>
  <c r="H663" i="4"/>
  <c r="H346" i="4"/>
  <c r="H545" i="4"/>
  <c r="H561" i="4"/>
  <c r="H584" i="4"/>
  <c r="H628" i="4"/>
  <c r="H268" i="4"/>
  <c r="H397" i="4"/>
  <c r="H587" i="4"/>
  <c r="H215" i="4"/>
  <c r="H60" i="4"/>
  <c r="H112" i="4"/>
  <c r="H228" i="4"/>
  <c r="H101" i="4"/>
  <c r="H144" i="4"/>
  <c r="H156" i="4"/>
  <c r="H304" i="4"/>
  <c r="H359" i="4"/>
  <c r="H242" i="4"/>
  <c r="H293" i="4"/>
  <c r="H356" i="4"/>
  <c r="H380" i="4"/>
  <c r="H217" i="4"/>
  <c r="H344" i="4"/>
  <c r="H190" i="4"/>
  <c r="H407" i="4"/>
  <c r="H542" i="4"/>
  <c r="H191" i="4"/>
  <c r="H673" i="4"/>
  <c r="H270" i="4"/>
  <c r="H498" i="4"/>
  <c r="H575" i="4"/>
  <c r="H457" i="4"/>
  <c r="H642" i="4"/>
  <c r="H619" i="4"/>
  <c r="H658" i="4"/>
  <c r="H295" i="4"/>
  <c r="H342" i="4"/>
  <c r="H660" i="4"/>
  <c r="H666" i="4"/>
  <c r="H418" i="4"/>
  <c r="H602" i="4"/>
  <c r="H301" i="4"/>
  <c r="H603" i="4"/>
  <c r="H123" i="4"/>
  <c r="H484" i="4"/>
  <c r="H456" i="4"/>
  <c r="H459" i="4"/>
  <c r="H590" i="4"/>
  <c r="H468" i="4"/>
  <c r="H83" i="4"/>
  <c r="H224" i="4"/>
  <c r="H5" i="4"/>
  <c r="H30" i="4"/>
  <c r="H102" i="4"/>
  <c r="H370" i="4"/>
  <c r="H382" i="4"/>
  <c r="H168" i="4"/>
  <c r="H367" i="4"/>
  <c r="H169" i="4"/>
  <c r="H368" i="4"/>
  <c r="H384" i="4"/>
  <c r="H369" i="4"/>
  <c r="H385" i="4"/>
  <c r="H126" i="4"/>
  <c r="H265" i="4"/>
  <c r="H454" i="4"/>
  <c r="H480" i="4"/>
  <c r="H659" i="4"/>
  <c r="H178" i="4"/>
  <c r="H427" i="4"/>
  <c r="H543" i="4"/>
  <c r="H489" i="4"/>
  <c r="H613" i="4"/>
  <c r="H488" i="4"/>
  <c r="H183" i="4"/>
  <c r="H218" i="4"/>
  <c r="H134" i="4"/>
  <c r="H182" i="4"/>
  <c r="H541" i="4"/>
  <c r="H426" i="4"/>
  <c r="H517" i="4"/>
  <c r="H511" i="4"/>
  <c r="F10" i="4"/>
  <c r="F68" i="4"/>
  <c r="F44" i="4"/>
  <c r="F73" i="4"/>
  <c r="F58" i="4"/>
  <c r="F37" i="4"/>
  <c r="F240" i="4"/>
  <c r="F350" i="4"/>
  <c r="F210" i="4"/>
  <c r="F366" i="4"/>
  <c r="F340" i="4"/>
  <c r="F413" i="4"/>
  <c r="F132" i="4"/>
  <c r="F152" i="4"/>
  <c r="F181" i="4"/>
  <c r="F204" i="4"/>
  <c r="F494" i="4"/>
  <c r="F388" i="4"/>
  <c r="F507" i="4"/>
  <c r="F519" i="4"/>
  <c r="F551" i="4"/>
  <c r="F594" i="4"/>
  <c r="F548" i="4"/>
  <c r="F206" i="4"/>
  <c r="F514" i="4"/>
  <c r="H47" i="4"/>
  <c r="H75" i="4"/>
  <c r="H235" i="4"/>
  <c r="H243" i="4"/>
  <c r="H20" i="4"/>
  <c r="H88" i="4"/>
  <c r="H108" i="4"/>
  <c r="H18" i="4"/>
  <c r="H221" i="4"/>
  <c r="H307" i="4"/>
  <c r="H226" i="4"/>
  <c r="H133" i="4"/>
  <c r="H357" i="4"/>
  <c r="H393" i="4"/>
  <c r="H318" i="4"/>
  <c r="H486" i="4"/>
  <c r="H333" i="4"/>
  <c r="H516" i="4"/>
  <c r="H202" i="4"/>
  <c r="H150" i="4"/>
  <c r="H607" i="4"/>
  <c r="H643" i="4"/>
  <c r="H186" i="4"/>
  <c r="H482" i="4"/>
  <c r="H504" i="4"/>
  <c r="H523" i="4"/>
  <c r="H479" i="4"/>
  <c r="H485" i="4"/>
  <c r="H79" i="4"/>
  <c r="H211" i="4"/>
  <c r="H251" i="4"/>
  <c r="H8" i="4"/>
  <c r="H80" i="4"/>
  <c r="H116" i="4"/>
  <c r="H208" i="4"/>
  <c r="H232" i="4"/>
  <c r="H252" i="4"/>
  <c r="H65" i="4"/>
  <c r="H113" i="4"/>
  <c r="H86" i="4"/>
  <c r="H254" i="4"/>
  <c r="H308" i="4"/>
  <c r="H352" i="4"/>
  <c r="H292" i="4"/>
  <c r="H174" i="4"/>
  <c r="H474" i="4"/>
  <c r="H554" i="4"/>
  <c r="H566" i="4"/>
  <c r="H509" i="4"/>
  <c r="H198" i="4"/>
  <c r="H547" i="4"/>
  <c r="H564" i="4"/>
  <c r="H568" i="4"/>
  <c r="H475" i="4"/>
  <c r="H618" i="4"/>
  <c r="H615" i="4"/>
  <c r="H412" i="4"/>
  <c r="H154" i="4"/>
  <c r="H565" i="4"/>
  <c r="H612" i="4"/>
  <c r="H491" i="4"/>
  <c r="H668" i="4"/>
  <c r="H665" i="4"/>
  <c r="H611" i="4"/>
  <c r="H487" i="4"/>
  <c r="H648" i="4"/>
  <c r="H51" i="4"/>
  <c r="H199" i="4"/>
  <c r="H48" i="4"/>
  <c r="H52" i="4"/>
  <c r="H64" i="4"/>
  <c r="H205" i="4"/>
  <c r="H188" i="4"/>
  <c r="H321" i="4"/>
  <c r="H258" i="4"/>
  <c r="H297" i="4"/>
  <c r="H365" i="4"/>
  <c r="H389" i="4"/>
  <c r="H339" i="4"/>
  <c r="H562" i="4"/>
  <c r="H460" i="4"/>
  <c r="H652" i="4"/>
  <c r="H636" i="4"/>
  <c r="H563" i="4"/>
  <c r="H302" i="4"/>
  <c r="H294" i="4"/>
  <c r="H463" i="4"/>
  <c r="H625" i="4"/>
  <c r="H262" i="4"/>
  <c r="H458" i="4"/>
  <c r="H544" i="4"/>
  <c r="H681" i="4"/>
  <c r="H632" i="4"/>
  <c r="H327" i="4"/>
  <c r="H310" i="4"/>
  <c r="H677" i="4"/>
  <c r="H631" i="4"/>
  <c r="H89" i="4"/>
  <c r="H353" i="4"/>
  <c r="H147" i="4"/>
  <c r="H166" i="4"/>
  <c r="H581" i="4"/>
  <c r="H644" i="4"/>
  <c r="H520" i="4"/>
  <c r="H378" i="4"/>
  <c r="H332" i="4"/>
  <c r="H124" i="4"/>
  <c r="H128" i="4"/>
  <c r="H257" i="4"/>
  <c r="H387" i="4"/>
  <c r="H125" i="4"/>
  <c r="H338" i="4"/>
  <c r="H372" i="4"/>
  <c r="H233" i="4"/>
  <c r="H627" i="4"/>
  <c r="H555" i="4"/>
  <c r="H559" i="4"/>
  <c r="H135" i="4"/>
  <c r="H429" i="4"/>
  <c r="H408" i="4"/>
  <c r="H473" i="4"/>
  <c r="H461" i="4"/>
  <c r="H657" i="4"/>
  <c r="H446" i="4"/>
  <c r="H654" i="4"/>
  <c r="H103" i="4"/>
  <c r="H203" i="4"/>
  <c r="H53" i="4"/>
  <c r="H57" i="4"/>
  <c r="H81" i="4"/>
  <c r="H267" i="4"/>
  <c r="H164" i="4"/>
  <c r="H303" i="4"/>
  <c r="H379" i="4"/>
  <c r="H280" i="4"/>
  <c r="H376" i="4"/>
  <c r="H329" i="4"/>
  <c r="H574" i="4"/>
  <c r="H497" i="4"/>
  <c r="H250" i="4"/>
  <c r="H143" i="4"/>
  <c r="H502" i="4"/>
  <c r="H589" i="4"/>
  <c r="H605" i="4"/>
  <c r="H664" i="4"/>
  <c r="H601" i="4"/>
  <c r="H414" i="4"/>
  <c r="H492" i="4"/>
  <c r="H597" i="4"/>
  <c r="H230" i="4"/>
  <c r="H553" i="4"/>
  <c r="H499" i="4"/>
  <c r="H606" i="4"/>
  <c r="H626" i="4"/>
  <c r="H624" i="4"/>
  <c r="H405" i="4"/>
  <c r="H437" i="4"/>
  <c r="H493" i="4"/>
  <c r="H651" i="4"/>
  <c r="I73" i="4"/>
  <c r="I206" i="4"/>
  <c r="I210" i="4"/>
  <c r="I44" i="4"/>
  <c r="I37" i="4"/>
  <c r="I204" i="4"/>
  <c r="I240" i="4"/>
  <c r="I10" i="4"/>
  <c r="I152" i="4"/>
  <c r="I68" i="4"/>
  <c r="I340" i="4"/>
  <c r="I366" i="4"/>
  <c r="I58" i="4"/>
  <c r="I132" i="4"/>
  <c r="I388" i="4"/>
  <c r="I350" i="4"/>
  <c r="I181" i="4"/>
  <c r="I507" i="4"/>
  <c r="I519" i="4"/>
  <c r="I551" i="4"/>
  <c r="I514" i="4"/>
  <c r="I594" i="4"/>
  <c r="I494" i="4"/>
  <c r="I548" i="4"/>
  <c r="I413" i="4"/>
  <c r="H223" i="4"/>
  <c r="H227" i="4"/>
  <c r="H255" i="4"/>
  <c r="H105" i="4"/>
  <c r="H74" i="4"/>
  <c r="H386" i="4"/>
  <c r="H331" i="4"/>
  <c r="H238" i="4"/>
  <c r="H176" i="4"/>
  <c r="H325" i="4"/>
  <c r="H229" i="4"/>
  <c r="H465" i="4"/>
  <c r="H317" i="4"/>
  <c r="H290" i="4"/>
  <c r="H539" i="4"/>
  <c r="H630" i="4"/>
  <c r="H501" i="4"/>
  <c r="H400" i="4"/>
  <c r="H438" i="4"/>
  <c r="H522" i="4"/>
  <c r="H635" i="4"/>
  <c r="H623" i="4"/>
  <c r="H170" i="4"/>
  <c r="H674" i="4"/>
  <c r="H646" i="4"/>
  <c r="H462" i="4"/>
  <c r="H637" i="4"/>
  <c r="H537" i="4"/>
  <c r="H337" i="4"/>
  <c r="H432" i="4"/>
  <c r="H670" i="4"/>
  <c r="H63" i="4"/>
  <c r="H24" i="4"/>
  <c r="H72" i="4"/>
  <c r="H76" i="4"/>
  <c r="H9" i="4"/>
  <c r="H354" i="4"/>
  <c r="H348" i="4"/>
  <c r="H272" i="4"/>
  <c r="H145" i="4"/>
  <c r="H279" i="4"/>
  <c r="H311" i="4"/>
  <c r="H364" i="4"/>
  <c r="H249" i="4"/>
  <c r="H361" i="4"/>
  <c r="H309" i="4"/>
  <c r="H441" i="4"/>
  <c r="H538" i="4"/>
  <c r="H406" i="4"/>
  <c r="H661" i="4"/>
  <c r="H431" i="4"/>
  <c r="H481" i="4"/>
  <c r="H505" i="4"/>
  <c r="H595" i="4"/>
  <c r="H453" i="4"/>
  <c r="H645" i="4"/>
  <c r="H11" i="4"/>
  <c r="H95" i="4"/>
  <c r="H236" i="4"/>
  <c r="H244" i="4"/>
  <c r="H256" i="4"/>
  <c r="H41" i="4"/>
  <c r="H54" i="4"/>
  <c r="H106" i="4"/>
  <c r="H118" i="4"/>
  <c r="H192" i="4"/>
  <c r="H334" i="4"/>
  <c r="H141" i="4"/>
  <c r="H305" i="4"/>
  <c r="H506" i="4"/>
  <c r="H296" i="4"/>
  <c r="H286" i="4"/>
  <c r="H477" i="4"/>
  <c r="H322" i="4"/>
  <c r="H586" i="4"/>
  <c r="H634" i="4"/>
  <c r="H496" i="4"/>
  <c r="H398" i="4"/>
  <c r="H533" i="4"/>
  <c r="H678" i="4"/>
  <c r="H442" i="4"/>
  <c r="H672" i="4"/>
  <c r="H684" i="4"/>
  <c r="H287" i="4"/>
  <c r="H415" i="4"/>
  <c r="H683" i="4"/>
  <c r="H430" i="4"/>
  <c r="H319" i="4"/>
  <c r="H285" i="4"/>
  <c r="H435" i="4"/>
  <c r="H420" i="4"/>
  <c r="H609" i="4"/>
  <c r="H171" i="4"/>
  <c r="H662" i="4"/>
  <c r="H649" i="4"/>
  <c r="H428" i="4"/>
  <c r="H436" i="4"/>
  <c r="H532" i="4"/>
  <c r="H43" i="4"/>
  <c r="H29" i="4"/>
  <c r="H45" i="4"/>
  <c r="H61" i="4"/>
  <c r="H6" i="4"/>
  <c r="H22" i="4"/>
  <c r="H98" i="4"/>
  <c r="H140" i="4"/>
  <c r="H184" i="4"/>
  <c r="H209" i="4"/>
  <c r="H375" i="4"/>
  <c r="H261" i="4"/>
  <c r="H288" i="4"/>
  <c r="H578" i="4"/>
  <c r="H582" i="4"/>
  <c r="H175" i="4"/>
  <c r="H341" i="4"/>
  <c r="H503" i="4"/>
  <c r="H653" i="4"/>
  <c r="H411" i="4"/>
  <c r="H676" i="4"/>
  <c r="H472" i="4"/>
  <c r="H469" i="4"/>
  <c r="H540" i="4"/>
  <c r="H448" i="4"/>
  <c r="H685" i="4"/>
  <c r="H444" i="4"/>
  <c r="H583" i="4"/>
  <c r="H421" i="4"/>
  <c r="H187" i="4"/>
  <c r="H402" i="4"/>
  <c r="H434" i="4"/>
  <c r="H19" i="4"/>
  <c r="H31" i="4"/>
  <c r="H71" i="4"/>
  <c r="H104" i="4"/>
  <c r="H33" i="4"/>
  <c r="H117" i="4"/>
  <c r="H46" i="4"/>
  <c r="H253" i="4"/>
  <c r="H180" i="4"/>
  <c r="H157" i="4"/>
  <c r="H189" i="4"/>
  <c r="H193" i="4"/>
  <c r="H284" i="4"/>
  <c r="H377" i="4"/>
  <c r="H324" i="4"/>
  <c r="H158" i="4"/>
  <c r="H423" i="4"/>
  <c r="H558" i="4"/>
  <c r="H159" i="4"/>
  <c r="H328" i="4"/>
  <c r="H399" i="4"/>
  <c r="H639" i="4"/>
  <c r="H403" i="4"/>
  <c r="H119" i="4"/>
  <c r="H247" i="4"/>
  <c r="H248" i="4"/>
  <c r="H93" i="4"/>
  <c r="H136" i="4"/>
  <c r="H148" i="4"/>
  <c r="H160" i="4"/>
  <c r="H225" i="4"/>
  <c r="H263" i="4"/>
  <c r="H373" i="4"/>
  <c r="H439" i="4"/>
  <c r="H298" i="4"/>
  <c r="H347" i="4"/>
  <c r="H621" i="4"/>
  <c r="H655" i="4"/>
  <c r="H452" i="4"/>
  <c r="H138" i="4"/>
  <c r="H335" i="4"/>
  <c r="H440" i="4"/>
  <c r="H614" i="4"/>
  <c r="H404" i="4"/>
  <c r="H591" i="4"/>
  <c r="H139" i="4"/>
  <c r="J150" i="4"/>
  <c r="J186" i="4"/>
  <c r="J18" i="4"/>
  <c r="J202" i="4"/>
  <c r="J47" i="4"/>
  <c r="J75" i="4"/>
  <c r="J20" i="4"/>
  <c r="J88" i="4"/>
  <c r="J108" i="4"/>
  <c r="J133" i="4"/>
  <c r="J235" i="4"/>
  <c r="J318" i="4"/>
  <c r="J307" i="4"/>
  <c r="J221" i="4"/>
  <c r="J226" i="4"/>
  <c r="J243" i="4"/>
  <c r="J486" i="4"/>
  <c r="J485" i="4"/>
  <c r="J607" i="4"/>
  <c r="J643" i="4"/>
  <c r="J393" i="4"/>
  <c r="J504" i="4"/>
  <c r="J357" i="4"/>
  <c r="J516" i="4"/>
  <c r="J523" i="4"/>
  <c r="J479" i="4"/>
  <c r="J333" i="4"/>
  <c r="J482" i="4"/>
  <c r="H3" i="4"/>
  <c r="H15" i="4"/>
  <c r="H35" i="4"/>
  <c r="H4" i="4"/>
  <c r="H16" i="4"/>
  <c r="H200" i="4"/>
  <c r="H42" i="4"/>
  <c r="H50" i="4"/>
  <c r="H281" i="4"/>
  <c r="H172" i="4"/>
  <c r="H275" i="4"/>
  <c r="H276" i="4"/>
  <c r="H283" i="4"/>
  <c r="H282" i="4"/>
  <c r="H550" i="4"/>
  <c r="H127" i="4"/>
  <c r="H471" i="4"/>
  <c r="H277" i="4"/>
  <c r="H622" i="4"/>
  <c r="H478" i="4"/>
  <c r="H495" i="4"/>
  <c r="H513" i="4"/>
  <c r="H274" i="4"/>
  <c r="H549" i="4"/>
  <c r="H278" i="4"/>
  <c r="H528" i="4"/>
  <c r="H2" i="4"/>
  <c r="H525" i="4"/>
  <c r="H524" i="4"/>
  <c r="H39" i="4"/>
  <c r="H67" i="4"/>
  <c r="H13" i="4"/>
  <c r="H110" i="4"/>
  <c r="H269" i="4"/>
  <c r="H395" i="4"/>
  <c r="H129" i="4"/>
  <c r="H161" i="4"/>
  <c r="H433" i="4"/>
  <c r="H521" i="4"/>
  <c r="H326" i="4"/>
  <c r="H580" i="4"/>
  <c r="H686" i="4"/>
  <c r="H419" i="4"/>
  <c r="H577" i="4"/>
  <c r="G44" i="4"/>
  <c r="G204" i="4"/>
  <c r="G240" i="4"/>
  <c r="G37" i="4"/>
  <c r="G206" i="4"/>
  <c r="G210" i="4"/>
  <c r="G413" i="4"/>
  <c r="G73" i="4"/>
  <c r="G350" i="4"/>
  <c r="G10" i="4"/>
  <c r="G58" i="4"/>
  <c r="G388" i="4"/>
  <c r="G132" i="4"/>
  <c r="G181" i="4"/>
  <c r="G507" i="4"/>
  <c r="G68" i="4"/>
  <c r="G340" i="4"/>
  <c r="G514" i="4"/>
  <c r="G551" i="4"/>
  <c r="G519" i="4"/>
  <c r="G152" i="4"/>
  <c r="G548" i="4"/>
  <c r="G366" i="4"/>
  <c r="G594" i="4"/>
  <c r="G494" i="4"/>
  <c r="S9" i="1"/>
  <c r="AB9" i="1"/>
  <c r="S10" i="1"/>
  <c r="AB10" i="1"/>
  <c r="S13" i="1"/>
  <c r="AB13" i="1"/>
  <c r="S7" i="1"/>
  <c r="AB7" i="1"/>
  <c r="S18" i="1"/>
  <c r="AB18" i="1"/>
  <c r="S23" i="1"/>
  <c r="AB23" i="1"/>
  <c r="S28" i="1"/>
  <c r="AB28" i="1"/>
  <c r="S8" i="1"/>
  <c r="AB8" i="1"/>
  <c r="S32" i="1"/>
  <c r="AB32" i="1"/>
  <c r="S4" i="1"/>
  <c r="AB4" i="1"/>
  <c r="S15" i="1"/>
  <c r="AB15" i="1"/>
  <c r="S12" i="1"/>
  <c r="AB12" i="1"/>
  <c r="S3" i="1"/>
  <c r="AB3" i="1"/>
  <c r="AA33" i="1"/>
  <c r="S22" i="1"/>
  <c r="AB22" i="1"/>
  <c r="S16" i="1"/>
  <c r="AB16" i="1"/>
  <c r="S29" i="1"/>
  <c r="AB29" i="1"/>
  <c r="S25" i="1"/>
  <c r="AB25" i="1"/>
  <c r="S19" i="1"/>
  <c r="AB19" i="1"/>
  <c r="S24" i="1"/>
  <c r="AB24" i="1"/>
  <c r="S31" i="1"/>
  <c r="AB31" i="1"/>
  <c r="S20" i="1"/>
  <c r="AB20" i="1"/>
  <c r="S17" i="1"/>
  <c r="AB17" i="1"/>
  <c r="S6" i="1"/>
  <c r="AB6" i="1"/>
  <c r="S21" i="1"/>
  <c r="AB21" i="1"/>
  <c r="S14" i="1"/>
  <c r="AB14" i="1"/>
  <c r="S30" i="1"/>
  <c r="AB30" i="1"/>
  <c r="S26" i="1"/>
  <c r="AB26" i="1"/>
  <c r="S27" i="1"/>
  <c r="AB27" i="1"/>
  <c r="S11" i="1"/>
  <c r="AB11" i="1"/>
  <c r="S5" i="1"/>
  <c r="AB5" i="1"/>
  <c r="AO10" i="1"/>
  <c r="AO29" i="1"/>
  <c r="AO2" i="1"/>
  <c r="AO3" i="1"/>
  <c r="J32" i="4" s="1"/>
  <c r="S2" i="1"/>
  <c r="AC2" i="1" s="1"/>
  <c r="R33" i="1"/>
  <c r="M38" i="1"/>
  <c r="AN20" i="1"/>
  <c r="AN28" i="1"/>
  <c r="I508" i="4" s="1"/>
  <c r="AN4" i="1"/>
  <c r="I69" i="4" s="1"/>
  <c r="AN12" i="1"/>
  <c r="AN18" i="1"/>
  <c r="AN21" i="1"/>
  <c r="AN25" i="1"/>
  <c r="I449" i="4" s="1"/>
  <c r="AN17" i="1"/>
  <c r="AN13" i="1"/>
  <c r="AN6" i="1"/>
  <c r="AN7" i="1"/>
  <c r="AN14" i="1"/>
  <c r="AN32" i="1"/>
  <c r="AN16" i="1"/>
  <c r="AN23" i="1"/>
  <c r="AN22" i="1"/>
  <c r="AN30" i="1"/>
  <c r="AN3" i="1"/>
  <c r="I32" i="4" s="1"/>
  <c r="AN31" i="1"/>
  <c r="AN11" i="1"/>
  <c r="AN15" i="1"/>
  <c r="AN24" i="1"/>
  <c r="AN5" i="1"/>
  <c r="AN19" i="1"/>
  <c r="AN9" i="1"/>
  <c r="AN27" i="1"/>
  <c r="AN10" i="1"/>
  <c r="AN29" i="1"/>
  <c r="AN8" i="1"/>
  <c r="AN26" i="1"/>
  <c r="AO31" i="1"/>
  <c r="AO7" i="1"/>
  <c r="AO23" i="1"/>
  <c r="AO15" i="1"/>
  <c r="AO26" i="1"/>
  <c r="AO4" i="1"/>
  <c r="J69" i="4" s="1"/>
  <c r="AO9" i="1"/>
  <c r="AO14" i="1"/>
  <c r="AO19" i="1"/>
  <c r="AM33" i="1"/>
  <c r="AO28" i="1"/>
  <c r="J508" i="4" s="1"/>
  <c r="AO32" i="1"/>
  <c r="AO13" i="1"/>
  <c r="AO21" i="1"/>
  <c r="AO30" i="1"/>
  <c r="AO24" i="1"/>
  <c r="AO20" i="1"/>
  <c r="AO27" i="1"/>
  <c r="AO17" i="1"/>
  <c r="K38" i="1"/>
  <c r="AL30" i="1"/>
  <c r="AL22" i="1"/>
  <c r="AL6" i="1"/>
  <c r="AL14" i="1"/>
  <c r="AL11" i="1"/>
  <c r="AL12" i="1"/>
  <c r="AL15" i="1"/>
  <c r="AL31" i="1"/>
  <c r="AL8" i="1"/>
  <c r="AL27" i="1"/>
  <c r="AL17" i="1"/>
  <c r="AL13" i="1"/>
  <c r="AL25" i="1"/>
  <c r="G449" i="4" s="1"/>
  <c r="AL28" i="1"/>
  <c r="G508" i="4" s="1"/>
  <c r="AL5" i="1"/>
  <c r="AL16" i="1"/>
  <c r="AL4" i="1"/>
  <c r="G69" i="4" s="1"/>
  <c r="AL24" i="1"/>
  <c r="AL18" i="1"/>
  <c r="AL21" i="1"/>
  <c r="AL3" i="1"/>
  <c r="G32" i="4" s="1"/>
  <c r="AL9" i="1"/>
  <c r="AL32" i="1"/>
  <c r="AL20" i="1"/>
  <c r="AL29" i="1"/>
  <c r="AL10" i="1"/>
  <c r="AL19" i="1"/>
  <c r="AL7" i="1"/>
  <c r="AL23" i="1"/>
  <c r="AL26" i="1"/>
  <c r="J38" i="1"/>
  <c r="AK27" i="1"/>
  <c r="AK10" i="1"/>
  <c r="AK5" i="1"/>
  <c r="AK3" i="1"/>
  <c r="F32" i="4" s="1"/>
  <c r="AK24" i="1"/>
  <c r="AK26" i="1"/>
  <c r="AK19" i="1"/>
  <c r="AK29" i="1"/>
  <c r="AK16" i="1"/>
  <c r="AK13" i="1"/>
  <c r="AK32" i="1"/>
  <c r="AK8" i="1"/>
  <c r="AK11" i="1"/>
  <c r="AK18" i="1"/>
  <c r="AK21" i="1"/>
  <c r="AK14" i="1"/>
  <c r="AK30" i="1"/>
  <c r="AK17" i="1"/>
  <c r="AK4" i="1"/>
  <c r="F69" i="4" s="1"/>
  <c r="AK6" i="1"/>
  <c r="AK9" i="1"/>
  <c r="AK28" i="1"/>
  <c r="F508" i="4" s="1"/>
  <c r="AK23" i="1"/>
  <c r="AK31" i="1"/>
  <c r="AK22" i="1"/>
  <c r="AK12" i="1"/>
  <c r="AK15" i="1"/>
  <c r="AK20" i="1"/>
  <c r="AK25" i="1"/>
  <c r="F449" i="4" s="1"/>
  <c r="AK7" i="1"/>
  <c r="AO8" i="1"/>
  <c r="AO22" i="1"/>
  <c r="AO16" i="1"/>
  <c r="AO12" i="1"/>
  <c r="AO11" i="1"/>
  <c r="AO5" i="1"/>
  <c r="AO6" i="1"/>
  <c r="AO25" i="1"/>
  <c r="J449" i="4" s="1"/>
  <c r="N38" i="1"/>
  <c r="O33" i="1"/>
  <c r="AP26" i="1" s="1"/>
  <c r="F82" i="4" l="1"/>
  <c r="F99" i="4"/>
  <c r="F424" i="4"/>
  <c r="F167" i="4"/>
  <c r="F536" i="4"/>
  <c r="F447" i="4"/>
  <c r="F530" i="4"/>
  <c r="F556" i="4"/>
  <c r="J49" i="4"/>
  <c r="J14" i="4"/>
  <c r="J90" i="4"/>
  <c r="J179" i="4"/>
  <c r="J92" i="4"/>
  <c r="J55" i="4"/>
  <c r="J149" i="4"/>
  <c r="J346" i="4"/>
  <c r="J323" i="4"/>
  <c r="J266" i="4"/>
  <c r="J216" i="4"/>
  <c r="J237" i="4"/>
  <c r="J397" i="4"/>
  <c r="J268" i="4"/>
  <c r="J443" i="4"/>
  <c r="J445" i="4"/>
  <c r="J592" i="4"/>
  <c r="J675" i="4"/>
  <c r="J647" i="4"/>
  <c r="J345" i="4"/>
  <c r="J579" i="4"/>
  <c r="J587" i="4"/>
  <c r="J608" i="4"/>
  <c r="J313" i="4"/>
  <c r="J360" i="4"/>
  <c r="J534" i="4"/>
  <c r="J422" i="4"/>
  <c r="J628" i="4"/>
  <c r="J669" i="4"/>
  <c r="J663" i="4"/>
  <c r="J409" i="4"/>
  <c r="J381" i="4"/>
  <c r="J451" i="4"/>
  <c r="J584" i="4"/>
  <c r="J588" i="4"/>
  <c r="J561" i="4"/>
  <c r="J596" i="4"/>
  <c r="J616" i="4"/>
  <c r="J545" i="4"/>
  <c r="I215" i="4"/>
  <c r="I228" i="4"/>
  <c r="I101" i="4"/>
  <c r="I217" i="4"/>
  <c r="I242" i="4"/>
  <c r="I304" i="4"/>
  <c r="I344" i="4"/>
  <c r="I270" i="4"/>
  <c r="I156" i="4"/>
  <c r="I191" i="4"/>
  <c r="I190" i="4"/>
  <c r="I293" i="4"/>
  <c r="I301" i="4"/>
  <c r="I359" i="4"/>
  <c r="I144" i="4"/>
  <c r="I356" i="4"/>
  <c r="I498" i="4"/>
  <c r="I468" i="4"/>
  <c r="I418" i="4"/>
  <c r="I542" i="4"/>
  <c r="I660" i="4"/>
  <c r="I112" i="4"/>
  <c r="I457" i="4"/>
  <c r="I407" i="4"/>
  <c r="I575" i="4"/>
  <c r="I673" i="4"/>
  <c r="I380" i="4"/>
  <c r="I484" i="4"/>
  <c r="I60" i="4"/>
  <c r="I342" i="4"/>
  <c r="I459" i="4"/>
  <c r="I590" i="4"/>
  <c r="I456" i="4"/>
  <c r="I602" i="4"/>
  <c r="I666" i="4"/>
  <c r="I658" i="4"/>
  <c r="I295" i="4"/>
  <c r="I603" i="4"/>
  <c r="I123" i="4"/>
  <c r="I642" i="4"/>
  <c r="I619" i="4"/>
  <c r="F300" i="4"/>
  <c r="F390" i="4"/>
  <c r="F371" i="4"/>
  <c r="F455" i="4"/>
  <c r="F571" i="4"/>
  <c r="F410" i="4"/>
  <c r="J82" i="4"/>
  <c r="J167" i="4"/>
  <c r="J99" i="4"/>
  <c r="J530" i="4"/>
  <c r="J447" i="4"/>
  <c r="J536" i="4"/>
  <c r="J556" i="4"/>
  <c r="J424" i="4"/>
  <c r="J33" i="4"/>
  <c r="J117" i="4"/>
  <c r="J158" i="4"/>
  <c r="J46" i="4"/>
  <c r="J159" i="4"/>
  <c r="J19" i="4"/>
  <c r="J31" i="4"/>
  <c r="J71" i="4"/>
  <c r="J180" i="4"/>
  <c r="J104" i="4"/>
  <c r="J157" i="4"/>
  <c r="J189" i="4"/>
  <c r="J193" i="4"/>
  <c r="J253" i="4"/>
  <c r="J558" i="4"/>
  <c r="J324" i="4"/>
  <c r="J399" i="4"/>
  <c r="J377" i="4"/>
  <c r="J328" i="4"/>
  <c r="J403" i="4"/>
  <c r="J284" i="4"/>
  <c r="J423" i="4"/>
  <c r="J639" i="4"/>
  <c r="F416" i="4"/>
  <c r="F476" i="4"/>
  <c r="F163" i="4"/>
  <c r="F557" i="4"/>
  <c r="F315" i="4"/>
  <c r="F667" i="4"/>
  <c r="F617" i="4"/>
  <c r="G13" i="4"/>
  <c r="G269" i="4"/>
  <c r="G67" i="4"/>
  <c r="G433" i="4"/>
  <c r="G39" i="4"/>
  <c r="G395" i="4"/>
  <c r="G326" i="4"/>
  <c r="G129" i="4"/>
  <c r="G161" i="4"/>
  <c r="G110" i="4"/>
  <c r="G419" i="4"/>
  <c r="G521" i="4"/>
  <c r="G577" i="4"/>
  <c r="G686" i="4"/>
  <c r="G580" i="4"/>
  <c r="G224" i="4"/>
  <c r="G5" i="4"/>
  <c r="G265" i="4"/>
  <c r="G83" i="4"/>
  <c r="G218" i="4"/>
  <c r="G102" i="4"/>
  <c r="G489" i="4"/>
  <c r="G367" i="4"/>
  <c r="G178" i="4"/>
  <c r="G426" i="4"/>
  <c r="G126" i="4"/>
  <c r="G368" i="4"/>
  <c r="G384" i="4"/>
  <c r="G30" i="4"/>
  <c r="G427" i="4"/>
  <c r="G183" i="4"/>
  <c r="G480" i="4"/>
  <c r="G488" i="4"/>
  <c r="G369" i="4"/>
  <c r="G385" i="4"/>
  <c r="G541" i="4"/>
  <c r="G370" i="4"/>
  <c r="G517" i="4"/>
  <c r="G454" i="4"/>
  <c r="G613" i="4"/>
  <c r="G182" i="4"/>
  <c r="G543" i="4"/>
  <c r="G168" i="4"/>
  <c r="G134" i="4"/>
  <c r="G659" i="4"/>
  <c r="G511" i="4"/>
  <c r="G382" i="4"/>
  <c r="G169" i="4"/>
  <c r="J101" i="4"/>
  <c r="J190" i="4"/>
  <c r="J123" i="4"/>
  <c r="J191" i="4"/>
  <c r="J144" i="4"/>
  <c r="J156" i="4"/>
  <c r="J60" i="4"/>
  <c r="J112" i="4"/>
  <c r="J342" i="4"/>
  <c r="J270" i="4"/>
  <c r="J215" i="4"/>
  <c r="J295" i="4"/>
  <c r="J359" i="4"/>
  <c r="J242" i="4"/>
  <c r="J217" i="4"/>
  <c r="J228" i="4"/>
  <c r="J304" i="4"/>
  <c r="J498" i="4"/>
  <c r="J542" i="4"/>
  <c r="J590" i="4"/>
  <c r="J619" i="4"/>
  <c r="J642" i="4"/>
  <c r="J660" i="4"/>
  <c r="J356" i="4"/>
  <c r="J418" i="4"/>
  <c r="J666" i="4"/>
  <c r="J459" i="4"/>
  <c r="J293" i="4"/>
  <c r="J575" i="4"/>
  <c r="J484" i="4"/>
  <c r="J344" i="4"/>
  <c r="J602" i="4"/>
  <c r="J380" i="4"/>
  <c r="J407" i="4"/>
  <c r="J456" i="4"/>
  <c r="J457" i="4"/>
  <c r="J673" i="4"/>
  <c r="J468" i="4"/>
  <c r="J603" i="4"/>
  <c r="J301" i="4"/>
  <c r="J658" i="4"/>
  <c r="I93" i="4"/>
  <c r="I247" i="4"/>
  <c r="I248" i="4"/>
  <c r="I225" i="4"/>
  <c r="I136" i="4"/>
  <c r="I139" i="4"/>
  <c r="I138" i="4"/>
  <c r="I160" i="4"/>
  <c r="I119" i="4"/>
  <c r="I148" i="4"/>
  <c r="I298" i="4"/>
  <c r="I347" i="4"/>
  <c r="I263" i="4"/>
  <c r="I373" i="4"/>
  <c r="I335" i="4"/>
  <c r="I439" i="4"/>
  <c r="I621" i="4"/>
  <c r="I440" i="4"/>
  <c r="I452" i="4"/>
  <c r="I404" i="4"/>
  <c r="I655" i="4"/>
  <c r="I614" i="4"/>
  <c r="I591" i="4"/>
  <c r="F43" i="4"/>
  <c r="F61" i="4"/>
  <c r="F29" i="4"/>
  <c r="F45" i="4"/>
  <c r="F98" i="4"/>
  <c r="F6" i="4"/>
  <c r="F22" i="4"/>
  <c r="F261" i="4"/>
  <c r="F209" i="4"/>
  <c r="F288" i="4"/>
  <c r="F444" i="4"/>
  <c r="F448" i="4"/>
  <c r="F472" i="4"/>
  <c r="F175" i="4"/>
  <c r="F187" i="4"/>
  <c r="F421" i="4"/>
  <c r="F469" i="4"/>
  <c r="F140" i="4"/>
  <c r="F184" i="4"/>
  <c r="F341" i="4"/>
  <c r="F583" i="4"/>
  <c r="F402" i="4"/>
  <c r="F434" i="4"/>
  <c r="F578" i="4"/>
  <c r="F582" i="4"/>
  <c r="F375" i="4"/>
  <c r="F676" i="4"/>
  <c r="F503" i="4"/>
  <c r="F540" i="4"/>
  <c r="F653" i="4"/>
  <c r="F411" i="4"/>
  <c r="F685" i="4"/>
  <c r="G315" i="4"/>
  <c r="G163" i="4"/>
  <c r="G416" i="4"/>
  <c r="G476" i="4"/>
  <c r="G557" i="4"/>
  <c r="G617" i="4"/>
  <c r="G667" i="4"/>
  <c r="G216" i="4"/>
  <c r="G268" i="4"/>
  <c r="G49" i="4"/>
  <c r="G237" i="4"/>
  <c r="G266" i="4"/>
  <c r="G409" i="4"/>
  <c r="G445" i="4"/>
  <c r="G55" i="4"/>
  <c r="G346" i="4"/>
  <c r="G90" i="4"/>
  <c r="G422" i="4"/>
  <c r="G92" i="4"/>
  <c r="G360" i="4"/>
  <c r="G323" i="4"/>
  <c r="G14" i="4"/>
  <c r="G179" i="4"/>
  <c r="G443" i="4"/>
  <c r="G451" i="4"/>
  <c r="G545" i="4"/>
  <c r="G561" i="4"/>
  <c r="G669" i="4"/>
  <c r="G397" i="4"/>
  <c r="G592" i="4"/>
  <c r="G587" i="4"/>
  <c r="G588" i="4"/>
  <c r="G149" i="4"/>
  <c r="G579" i="4"/>
  <c r="G381" i="4"/>
  <c r="G584" i="4"/>
  <c r="G647" i="4"/>
  <c r="G663" i="4"/>
  <c r="G675" i="4"/>
  <c r="G345" i="4"/>
  <c r="G616" i="4"/>
  <c r="G596" i="4"/>
  <c r="G628" i="4"/>
  <c r="G608" i="4"/>
  <c r="G313" i="4"/>
  <c r="G534" i="4"/>
  <c r="J41" i="4"/>
  <c r="J106" i="4"/>
  <c r="J118" i="4"/>
  <c r="J171" i="4"/>
  <c r="J54" i="4"/>
  <c r="J11" i="4"/>
  <c r="J95" i="4"/>
  <c r="J192" i="4"/>
  <c r="J141" i="4"/>
  <c r="J286" i="4"/>
  <c r="J322" i="4"/>
  <c r="J334" i="4"/>
  <c r="J236" i="4"/>
  <c r="J287" i="4"/>
  <c r="J319" i="4"/>
  <c r="J256" i="4"/>
  <c r="J398" i="4"/>
  <c r="J430" i="4"/>
  <c r="J305" i="4"/>
  <c r="J586" i="4"/>
  <c r="J477" i="4"/>
  <c r="J662" i="4"/>
  <c r="J415" i="4"/>
  <c r="J420" i="4"/>
  <c r="J436" i="4"/>
  <c r="J683" i="4"/>
  <c r="J296" i="4"/>
  <c r="J435" i="4"/>
  <c r="J496" i="4"/>
  <c r="J672" i="4"/>
  <c r="J244" i="4"/>
  <c r="J442" i="4"/>
  <c r="J533" i="4"/>
  <c r="J634" i="4"/>
  <c r="J609" i="4"/>
  <c r="J506" i="4"/>
  <c r="J684" i="4"/>
  <c r="J532" i="4"/>
  <c r="J285" i="4"/>
  <c r="J428" i="4"/>
  <c r="J649" i="4"/>
  <c r="J678" i="4"/>
  <c r="I122" i="4"/>
  <c r="I207" i="4"/>
  <c r="I85" i="4"/>
  <c r="I201" i="4"/>
  <c r="I241" i="4"/>
  <c r="I312" i="4"/>
  <c r="I222" i="4"/>
  <c r="I56" i="4"/>
  <c r="I142" i="4"/>
  <c r="I259" i="4"/>
  <c r="I246" i="4"/>
  <c r="I483" i="4"/>
  <c r="I500" i="4"/>
  <c r="I604" i="4"/>
  <c r="I162" i="4"/>
  <c r="I185" i="4"/>
  <c r="I629" i="4"/>
  <c r="I633" i="4"/>
  <c r="I641" i="4"/>
  <c r="I593" i="4"/>
  <c r="I343" i="4"/>
  <c r="I569" i="4"/>
  <c r="I57" i="4"/>
  <c r="I203" i="4"/>
  <c r="I81" i="4"/>
  <c r="I230" i="4"/>
  <c r="I280" i="4"/>
  <c r="I53" i="4"/>
  <c r="I143" i="4"/>
  <c r="I103" i="4"/>
  <c r="I329" i="4"/>
  <c r="I379" i="4"/>
  <c r="I267" i="4"/>
  <c r="I164" i="4"/>
  <c r="I497" i="4"/>
  <c r="I414" i="4"/>
  <c r="I574" i="4"/>
  <c r="I624" i="4"/>
  <c r="I664" i="4"/>
  <c r="I376" i="4"/>
  <c r="I492" i="4"/>
  <c r="I303" i="4"/>
  <c r="I502" i="4"/>
  <c r="I597" i="4"/>
  <c r="I601" i="4"/>
  <c r="I605" i="4"/>
  <c r="I499" i="4"/>
  <c r="I589" i="4"/>
  <c r="I405" i="4"/>
  <c r="I437" i="4"/>
  <c r="I626" i="4"/>
  <c r="I606" i="4"/>
  <c r="I250" i="4"/>
  <c r="I493" i="4"/>
  <c r="I651" i="4"/>
  <c r="I553" i="4"/>
  <c r="I163" i="4"/>
  <c r="I315" i="4"/>
  <c r="I617" i="4"/>
  <c r="I416" i="4"/>
  <c r="I476" i="4"/>
  <c r="I557" i="4"/>
  <c r="I667" i="4"/>
  <c r="F25" i="4"/>
  <c r="F27" i="4"/>
  <c r="F121" i="4"/>
  <c r="F66" i="4"/>
  <c r="F114" i="4"/>
  <c r="F17" i="4"/>
  <c r="F115" i="4"/>
  <c r="F146" i="4"/>
  <c r="F195" i="4"/>
  <c r="F196" i="4"/>
  <c r="F220" i="4"/>
  <c r="F526" i="4"/>
  <c r="F527" i="4"/>
  <c r="F518" i="4"/>
  <c r="F650" i="4"/>
  <c r="F546" i="4"/>
  <c r="F355" i="4"/>
  <c r="F599" i="4"/>
  <c r="F391" i="4"/>
  <c r="F572" i="4"/>
  <c r="F97" i="4"/>
  <c r="F109" i="4"/>
  <c r="F21" i="4"/>
  <c r="F194" i="4"/>
  <c r="F239" i="4"/>
  <c r="F264" i="4"/>
  <c r="F320" i="4"/>
  <c r="F336" i="4"/>
  <c r="F212" i="4"/>
  <c r="F245" i="4"/>
  <c r="F401" i="4"/>
  <c r="F417" i="4"/>
  <c r="F510" i="4"/>
  <c r="F640" i="4"/>
  <c r="F656" i="4"/>
  <c r="F552" i="4"/>
  <c r="F291" i="4"/>
  <c r="F104" i="4"/>
  <c r="F46" i="4"/>
  <c r="F117" i="4"/>
  <c r="F31" i="4"/>
  <c r="F33" i="4"/>
  <c r="F71" i="4"/>
  <c r="F158" i="4"/>
  <c r="F377" i="4"/>
  <c r="F284" i="4"/>
  <c r="F324" i="4"/>
  <c r="F328" i="4"/>
  <c r="F19" i="4"/>
  <c r="F159" i="4"/>
  <c r="F180" i="4"/>
  <c r="F157" i="4"/>
  <c r="F189" i="4"/>
  <c r="F193" i="4"/>
  <c r="F399" i="4"/>
  <c r="F403" i="4"/>
  <c r="F558" i="4"/>
  <c r="F423" i="4"/>
  <c r="F639" i="4"/>
  <c r="F253" i="4"/>
  <c r="G219" i="4"/>
  <c r="G59" i="4"/>
  <c r="G91" i="4"/>
  <c r="G12" i="4"/>
  <c r="G36" i="4"/>
  <c r="G77" i="4"/>
  <c r="G260" i="4"/>
  <c r="G38" i="4"/>
  <c r="G306" i="4"/>
  <c r="G314" i="4"/>
  <c r="G392" i="4"/>
  <c r="G271" i="4"/>
  <c r="G78" i="4"/>
  <c r="G131" i="4"/>
  <c r="G467" i="4"/>
  <c r="G34" i="4"/>
  <c r="G130" i="4"/>
  <c r="G512" i="4"/>
  <c r="G316" i="4"/>
  <c r="G573" i="4"/>
  <c r="G585" i="4"/>
  <c r="G120" i="4"/>
  <c r="G137" i="4"/>
  <c r="G84" i="4"/>
  <c r="G96" i="4"/>
  <c r="G165" i="4"/>
  <c r="G529" i="4"/>
  <c r="G671" i="4"/>
  <c r="G100" i="4"/>
  <c r="G620" i="4"/>
  <c r="G247" i="4"/>
  <c r="G263" i="4"/>
  <c r="G93" i="4"/>
  <c r="G248" i="4"/>
  <c r="G119" i="4"/>
  <c r="G225" i="4"/>
  <c r="G139" i="4"/>
  <c r="G160" i="4"/>
  <c r="G298" i="4"/>
  <c r="G335" i="4"/>
  <c r="G347" i="4"/>
  <c r="G148" i="4"/>
  <c r="G439" i="4"/>
  <c r="G404" i="4"/>
  <c r="G440" i="4"/>
  <c r="G452" i="4"/>
  <c r="G373" i="4"/>
  <c r="G138" i="4"/>
  <c r="G621" i="4"/>
  <c r="G136" i="4"/>
  <c r="G614" i="4"/>
  <c r="G655" i="4"/>
  <c r="G591" i="4"/>
  <c r="G239" i="4"/>
  <c r="G109" i="4"/>
  <c r="G212" i="4"/>
  <c r="G264" i="4"/>
  <c r="G21" i="4"/>
  <c r="G97" i="4"/>
  <c r="G245" i="4"/>
  <c r="G401" i="4"/>
  <c r="G417" i="4"/>
  <c r="G194" i="4"/>
  <c r="G291" i="4"/>
  <c r="G320" i="4"/>
  <c r="G336" i="4"/>
  <c r="G510" i="4"/>
  <c r="G552" i="4"/>
  <c r="G640" i="4"/>
  <c r="G656" i="4"/>
  <c r="J13" i="4"/>
  <c r="J110" i="4"/>
  <c r="J39" i="4"/>
  <c r="J67" i="4"/>
  <c r="J129" i="4"/>
  <c r="J161" i="4"/>
  <c r="J326" i="4"/>
  <c r="J269" i="4"/>
  <c r="J395" i="4"/>
  <c r="J433" i="4"/>
  <c r="J419" i="4"/>
  <c r="J521" i="4"/>
  <c r="J580" i="4"/>
  <c r="J686" i="4"/>
  <c r="J577" i="4"/>
  <c r="I19" i="4"/>
  <c r="I31" i="4"/>
  <c r="I33" i="4"/>
  <c r="I46" i="4"/>
  <c r="I117" i="4"/>
  <c r="I253" i="4"/>
  <c r="I284" i="4"/>
  <c r="I324" i="4"/>
  <c r="I328" i="4"/>
  <c r="I157" i="4"/>
  <c r="I189" i="4"/>
  <c r="I159" i="4"/>
  <c r="I104" i="4"/>
  <c r="I158" i="4"/>
  <c r="I193" i="4"/>
  <c r="I180" i="4"/>
  <c r="I558" i="4"/>
  <c r="I71" i="4"/>
  <c r="I377" i="4"/>
  <c r="I399" i="4"/>
  <c r="I403" i="4"/>
  <c r="I423" i="4"/>
  <c r="I639" i="4"/>
  <c r="I105" i="4"/>
  <c r="I223" i="4"/>
  <c r="I227" i="4"/>
  <c r="I255" i="4"/>
  <c r="I229" i="4"/>
  <c r="I170" i="4"/>
  <c r="I386" i="4"/>
  <c r="I317" i="4"/>
  <c r="I325" i="4"/>
  <c r="I337" i="4"/>
  <c r="I74" i="4"/>
  <c r="I176" i="4"/>
  <c r="I238" i="4"/>
  <c r="I465" i="4"/>
  <c r="I331" i="4"/>
  <c r="I438" i="4"/>
  <c r="I522" i="4"/>
  <c r="I539" i="4"/>
  <c r="I501" i="4"/>
  <c r="I637" i="4"/>
  <c r="I400" i="4"/>
  <c r="I290" i="4"/>
  <c r="I537" i="4"/>
  <c r="I432" i="4"/>
  <c r="I670" i="4"/>
  <c r="I623" i="4"/>
  <c r="I635" i="4"/>
  <c r="I646" i="4"/>
  <c r="I462" i="4"/>
  <c r="I630" i="4"/>
  <c r="I674" i="4"/>
  <c r="I47" i="4"/>
  <c r="I202" i="4"/>
  <c r="I75" i="4"/>
  <c r="I20" i="4"/>
  <c r="I235" i="4"/>
  <c r="I243" i="4"/>
  <c r="I18" i="4"/>
  <c r="I221" i="4"/>
  <c r="I186" i="4"/>
  <c r="I88" i="4"/>
  <c r="I333" i="4"/>
  <c r="I150" i="4"/>
  <c r="I357" i="4"/>
  <c r="I226" i="4"/>
  <c r="I318" i="4"/>
  <c r="I393" i="4"/>
  <c r="I504" i="4"/>
  <c r="I479" i="4"/>
  <c r="I108" i="4"/>
  <c r="I133" i="4"/>
  <c r="I482" i="4"/>
  <c r="I516" i="4"/>
  <c r="I307" i="4"/>
  <c r="I523" i="4"/>
  <c r="I643" i="4"/>
  <c r="I485" i="4"/>
  <c r="I486" i="4"/>
  <c r="I607" i="4"/>
  <c r="I82" i="4"/>
  <c r="I99" i="4"/>
  <c r="I167" i="4"/>
  <c r="I530" i="4"/>
  <c r="I424" i="4"/>
  <c r="I447" i="4"/>
  <c r="I536" i="4"/>
  <c r="I556" i="4"/>
  <c r="F57" i="4"/>
  <c r="F81" i="4"/>
  <c r="F103" i="4"/>
  <c r="F53" i="4"/>
  <c r="F280" i="4"/>
  <c r="F492" i="4"/>
  <c r="F143" i="4"/>
  <c r="F329" i="4"/>
  <c r="F230" i="4"/>
  <c r="F405" i="4"/>
  <c r="F437" i="4"/>
  <c r="F493" i="4"/>
  <c r="F497" i="4"/>
  <c r="F164" i="4"/>
  <c r="F203" i="4"/>
  <c r="F379" i="4"/>
  <c r="F414" i="4"/>
  <c r="F267" i="4"/>
  <c r="F553" i="4"/>
  <c r="F606" i="4"/>
  <c r="F626" i="4"/>
  <c r="F574" i="4"/>
  <c r="F303" i="4"/>
  <c r="F250" i="4"/>
  <c r="F499" i="4"/>
  <c r="F651" i="4"/>
  <c r="F502" i="4"/>
  <c r="F589" i="4"/>
  <c r="F624" i="4"/>
  <c r="F664" i="4"/>
  <c r="F376" i="4"/>
  <c r="F601" i="4"/>
  <c r="F605" i="4"/>
  <c r="F597" i="4"/>
  <c r="G203" i="4"/>
  <c r="G267" i="4"/>
  <c r="G53" i="4"/>
  <c r="G81" i="4"/>
  <c r="G230" i="4"/>
  <c r="G250" i="4"/>
  <c r="G103" i="4"/>
  <c r="G405" i="4"/>
  <c r="G437" i="4"/>
  <c r="G493" i="4"/>
  <c r="G497" i="4"/>
  <c r="G379" i="4"/>
  <c r="G143" i="4"/>
  <c r="G414" i="4"/>
  <c r="G376" i="4"/>
  <c r="G303" i="4"/>
  <c r="G499" i="4"/>
  <c r="G492" i="4"/>
  <c r="G553" i="4"/>
  <c r="G164" i="4"/>
  <c r="G502" i="4"/>
  <c r="G574" i="4"/>
  <c r="G597" i="4"/>
  <c r="G601" i="4"/>
  <c r="G605" i="4"/>
  <c r="G606" i="4"/>
  <c r="G626" i="4"/>
  <c r="G280" i="4"/>
  <c r="G589" i="4"/>
  <c r="G651" i="4"/>
  <c r="G329" i="4"/>
  <c r="G664" i="4"/>
  <c r="G57" i="4"/>
  <c r="G624" i="4"/>
  <c r="J105" i="4"/>
  <c r="J170" i="4"/>
  <c r="J74" i="4"/>
  <c r="J176" i="4"/>
  <c r="J229" i="4"/>
  <c r="J290" i="4"/>
  <c r="J386" i="4"/>
  <c r="J255" i="4"/>
  <c r="J331" i="4"/>
  <c r="J238" i="4"/>
  <c r="J337" i="4"/>
  <c r="J400" i="4"/>
  <c r="J432" i="4"/>
  <c r="J465" i="4"/>
  <c r="J223" i="4"/>
  <c r="J537" i="4"/>
  <c r="J325" i="4"/>
  <c r="J522" i="4"/>
  <c r="J539" i="4"/>
  <c r="J501" i="4"/>
  <c r="J670" i="4"/>
  <c r="J438" i="4"/>
  <c r="J623" i="4"/>
  <c r="J674" i="4"/>
  <c r="J227" i="4"/>
  <c r="J462" i="4"/>
  <c r="J635" i="4"/>
  <c r="J646" i="4"/>
  <c r="J317" i="4"/>
  <c r="J637" i="4"/>
  <c r="J630" i="4"/>
  <c r="I109" i="4"/>
  <c r="I239" i="4"/>
  <c r="I21" i="4"/>
  <c r="I97" i="4"/>
  <c r="I212" i="4"/>
  <c r="I245" i="4"/>
  <c r="I320" i="4"/>
  <c r="I336" i="4"/>
  <c r="I264" i="4"/>
  <c r="I510" i="4"/>
  <c r="I640" i="4"/>
  <c r="I656" i="4"/>
  <c r="I291" i="4"/>
  <c r="I194" i="4"/>
  <c r="I401" i="4"/>
  <c r="I417" i="4"/>
  <c r="I552" i="4"/>
  <c r="F84" i="4"/>
  <c r="F96" i="4"/>
  <c r="F100" i="4"/>
  <c r="F120" i="4"/>
  <c r="F12" i="4"/>
  <c r="F77" i="4"/>
  <c r="F34" i="4"/>
  <c r="F78" i="4"/>
  <c r="F38" i="4"/>
  <c r="F59" i="4"/>
  <c r="F91" i="4"/>
  <c r="F130" i="4"/>
  <c r="F316" i="4"/>
  <c r="F131" i="4"/>
  <c r="F529" i="4"/>
  <c r="F36" i="4"/>
  <c r="F137" i="4"/>
  <c r="F165" i="4"/>
  <c r="F219" i="4"/>
  <c r="F573" i="4"/>
  <c r="F585" i="4"/>
  <c r="F314" i="4"/>
  <c r="F271" i="4"/>
  <c r="F467" i="4"/>
  <c r="F671" i="4"/>
  <c r="F306" i="4"/>
  <c r="F512" i="4"/>
  <c r="F620" i="4"/>
  <c r="F260" i="4"/>
  <c r="F392" i="4"/>
  <c r="I89" i="4"/>
  <c r="I147" i="4"/>
  <c r="I644" i="4"/>
  <c r="I166" i="4"/>
  <c r="I353" i="4"/>
  <c r="I581" i="4"/>
  <c r="I520" i="4"/>
  <c r="J21" i="4"/>
  <c r="J97" i="4"/>
  <c r="J109" i="4"/>
  <c r="J194" i="4"/>
  <c r="J264" i="4"/>
  <c r="J245" i="4"/>
  <c r="J291" i="4"/>
  <c r="J320" i="4"/>
  <c r="J336" i="4"/>
  <c r="J212" i="4"/>
  <c r="J510" i="4"/>
  <c r="J239" i="4"/>
  <c r="J401" i="4"/>
  <c r="J417" i="4"/>
  <c r="J552" i="4"/>
  <c r="J640" i="4"/>
  <c r="J656" i="4"/>
  <c r="F13" i="4"/>
  <c r="F110" i="4"/>
  <c r="F67" i="4"/>
  <c r="F433" i="4"/>
  <c r="F521" i="4"/>
  <c r="F129" i="4"/>
  <c r="F161" i="4"/>
  <c r="F39" i="4"/>
  <c r="F395" i="4"/>
  <c r="F326" i="4"/>
  <c r="F577" i="4"/>
  <c r="F686" i="4"/>
  <c r="F419" i="4"/>
  <c r="F580" i="4"/>
  <c r="F269" i="4"/>
  <c r="G215" i="4"/>
  <c r="G228" i="4"/>
  <c r="G217" i="4"/>
  <c r="G242" i="4"/>
  <c r="G270" i="4"/>
  <c r="G156" i="4"/>
  <c r="G457" i="4"/>
  <c r="G359" i="4"/>
  <c r="G342" i="4"/>
  <c r="G190" i="4"/>
  <c r="G191" i="4"/>
  <c r="G418" i="4"/>
  <c r="G60" i="4"/>
  <c r="G356" i="4"/>
  <c r="G380" i="4"/>
  <c r="G295" i="4"/>
  <c r="G101" i="4"/>
  <c r="G407" i="4"/>
  <c r="G459" i="4"/>
  <c r="G456" i="4"/>
  <c r="G468" i="4"/>
  <c r="G484" i="4"/>
  <c r="G112" i="4"/>
  <c r="G301" i="4"/>
  <c r="G144" i="4"/>
  <c r="G123" i="4"/>
  <c r="G304" i="4"/>
  <c r="G542" i="4"/>
  <c r="G673" i="4"/>
  <c r="G293" i="4"/>
  <c r="G498" i="4"/>
  <c r="G575" i="4"/>
  <c r="G602" i="4"/>
  <c r="G642" i="4"/>
  <c r="G658" i="4"/>
  <c r="G666" i="4"/>
  <c r="G344" i="4"/>
  <c r="G603" i="4"/>
  <c r="G619" i="4"/>
  <c r="G590" i="4"/>
  <c r="G660" i="4"/>
  <c r="G211" i="4"/>
  <c r="G251" i="4"/>
  <c r="G8" i="4"/>
  <c r="G208" i="4"/>
  <c r="G232" i="4"/>
  <c r="G252" i="4"/>
  <c r="G79" i="4"/>
  <c r="G65" i="4"/>
  <c r="G113" i="4"/>
  <c r="G198" i="4"/>
  <c r="G254" i="4"/>
  <c r="G86" i="4"/>
  <c r="G174" i="4"/>
  <c r="G352" i="4"/>
  <c r="G475" i="4"/>
  <c r="G487" i="4"/>
  <c r="G491" i="4"/>
  <c r="G412" i="4"/>
  <c r="G565" i="4"/>
  <c r="G116" i="4"/>
  <c r="G154" i="4"/>
  <c r="G554" i="4"/>
  <c r="G566" i="4"/>
  <c r="G665" i="4"/>
  <c r="G509" i="4"/>
  <c r="G80" i="4"/>
  <c r="G292" i="4"/>
  <c r="G308" i="4"/>
  <c r="G547" i="4"/>
  <c r="G618" i="4"/>
  <c r="G474" i="4"/>
  <c r="G564" i="4"/>
  <c r="G568" i="4"/>
  <c r="G611" i="4"/>
  <c r="G615" i="4"/>
  <c r="G648" i="4"/>
  <c r="G612" i="4"/>
  <c r="G668" i="4"/>
  <c r="J65" i="4"/>
  <c r="J113" i="4"/>
  <c r="J154" i="4"/>
  <c r="J174" i="4"/>
  <c r="J86" i="4"/>
  <c r="J198" i="4"/>
  <c r="J79" i="4"/>
  <c r="J8" i="4"/>
  <c r="J80" i="4"/>
  <c r="J116" i="4"/>
  <c r="J254" i="4"/>
  <c r="J208" i="4"/>
  <c r="J232" i="4"/>
  <c r="J251" i="4"/>
  <c r="J211" i="4"/>
  <c r="J252" i="4"/>
  <c r="J352" i="4"/>
  <c r="J475" i="4"/>
  <c r="J554" i="4"/>
  <c r="J566" i="4"/>
  <c r="J618" i="4"/>
  <c r="J292" i="4"/>
  <c r="J308" i="4"/>
  <c r="J487" i="4"/>
  <c r="J491" i="4"/>
  <c r="J547" i="4"/>
  <c r="J668" i="4"/>
  <c r="J665" i="4"/>
  <c r="J509" i="4"/>
  <c r="J648" i="4"/>
  <c r="J564" i="4"/>
  <c r="J611" i="4"/>
  <c r="J565" i="4"/>
  <c r="J612" i="4"/>
  <c r="J568" i="4"/>
  <c r="J474" i="4"/>
  <c r="J412" i="4"/>
  <c r="J615" i="4"/>
  <c r="J135" i="4"/>
  <c r="J124" i="4"/>
  <c r="J128" i="4"/>
  <c r="J125" i="4"/>
  <c r="J338" i="4"/>
  <c r="J378" i="4"/>
  <c r="J387" i="4"/>
  <c r="J233" i="4"/>
  <c r="J257" i="4"/>
  <c r="J446" i="4"/>
  <c r="J429" i="4"/>
  <c r="J461" i="4"/>
  <c r="J372" i="4"/>
  <c r="J555" i="4"/>
  <c r="J559" i="4"/>
  <c r="J627" i="4"/>
  <c r="J332" i="4"/>
  <c r="J473" i="4"/>
  <c r="J408" i="4"/>
  <c r="J654" i="4"/>
  <c r="J657" i="4"/>
  <c r="G235" i="4"/>
  <c r="G243" i="4"/>
  <c r="G75" i="4"/>
  <c r="G20" i="4"/>
  <c r="G221" i="4"/>
  <c r="G202" i="4"/>
  <c r="G226" i="4"/>
  <c r="G485" i="4"/>
  <c r="G88" i="4"/>
  <c r="G318" i="4"/>
  <c r="G108" i="4"/>
  <c r="G307" i="4"/>
  <c r="G479" i="4"/>
  <c r="G18" i="4"/>
  <c r="G504" i="4"/>
  <c r="G516" i="4"/>
  <c r="G482" i="4"/>
  <c r="G333" i="4"/>
  <c r="G357" i="4"/>
  <c r="G133" i="4"/>
  <c r="G486" i="4"/>
  <c r="G47" i="4"/>
  <c r="G393" i="4"/>
  <c r="G523" i="4"/>
  <c r="G186" i="4"/>
  <c r="G607" i="4"/>
  <c r="G643" i="4"/>
  <c r="G150" i="4"/>
  <c r="J390" i="4"/>
  <c r="J371" i="4"/>
  <c r="J455" i="4"/>
  <c r="J571" i="4"/>
  <c r="J300" i="4"/>
  <c r="J410" i="4"/>
  <c r="I51" i="4"/>
  <c r="I48" i="4"/>
  <c r="I52" i="4"/>
  <c r="I199" i="4"/>
  <c r="I205" i="4"/>
  <c r="I188" i="4"/>
  <c r="I297" i="4"/>
  <c r="I321" i="4"/>
  <c r="I258" i="4"/>
  <c r="I262" i="4"/>
  <c r="I389" i="4"/>
  <c r="I463" i="4"/>
  <c r="I562" i="4"/>
  <c r="I632" i="4"/>
  <c r="I636" i="4"/>
  <c r="I652" i="4"/>
  <c r="I302" i="4"/>
  <c r="I458" i="4"/>
  <c r="I460" i="4"/>
  <c r="I339" i="4"/>
  <c r="I563" i="4"/>
  <c r="I625" i="4"/>
  <c r="I677" i="4"/>
  <c r="I681" i="4"/>
  <c r="I365" i="4"/>
  <c r="I294" i="4"/>
  <c r="I310" i="4"/>
  <c r="I327" i="4"/>
  <c r="I544" i="4"/>
  <c r="I64" i="4"/>
  <c r="I631" i="4"/>
  <c r="J29" i="4"/>
  <c r="J45" i="4"/>
  <c r="J61" i="4"/>
  <c r="J6" i="4"/>
  <c r="J22" i="4"/>
  <c r="J98" i="4"/>
  <c r="J175" i="4"/>
  <c r="J187" i="4"/>
  <c r="J43" i="4"/>
  <c r="J140" i="4"/>
  <c r="J184" i="4"/>
  <c r="J375" i="4"/>
  <c r="J209" i="4"/>
  <c r="J288" i="4"/>
  <c r="J411" i="4"/>
  <c r="J578" i="4"/>
  <c r="J582" i="4"/>
  <c r="J402" i="4"/>
  <c r="J434" i="4"/>
  <c r="J472" i="4"/>
  <c r="J341" i="4"/>
  <c r="J583" i="4"/>
  <c r="J261" i="4"/>
  <c r="J685" i="4"/>
  <c r="J503" i="4"/>
  <c r="J421" i="4"/>
  <c r="J676" i="4"/>
  <c r="J653" i="4"/>
  <c r="J540" i="4"/>
  <c r="J448" i="4"/>
  <c r="J444" i="4"/>
  <c r="J469" i="4"/>
  <c r="F64" i="4"/>
  <c r="F48" i="4"/>
  <c r="F52" i="4"/>
  <c r="F262" i="4"/>
  <c r="F365" i="4"/>
  <c r="F389" i="4"/>
  <c r="F460" i="4"/>
  <c r="F258" i="4"/>
  <c r="F297" i="4"/>
  <c r="F321" i="4"/>
  <c r="F188" i="4"/>
  <c r="F199" i="4"/>
  <c r="F51" i="4"/>
  <c r="F294" i="4"/>
  <c r="F310" i="4"/>
  <c r="F205" i="4"/>
  <c r="F327" i="4"/>
  <c r="F463" i="4"/>
  <c r="F563" i="4"/>
  <c r="F562" i="4"/>
  <c r="F302" i="4"/>
  <c r="F339" i="4"/>
  <c r="F631" i="4"/>
  <c r="F458" i="4"/>
  <c r="F632" i="4"/>
  <c r="F636" i="4"/>
  <c r="F652" i="4"/>
  <c r="F677" i="4"/>
  <c r="F681" i="4"/>
  <c r="F544" i="4"/>
  <c r="F625" i="4"/>
  <c r="F105" i="4"/>
  <c r="F74" i="4"/>
  <c r="F170" i="4"/>
  <c r="F223" i="4"/>
  <c r="F255" i="4"/>
  <c r="F400" i="4"/>
  <c r="F432" i="4"/>
  <c r="F227" i="4"/>
  <c r="F386" i="4"/>
  <c r="F229" i="4"/>
  <c r="F317" i="4"/>
  <c r="F325" i="4"/>
  <c r="F465" i="4"/>
  <c r="F501" i="4"/>
  <c r="F176" i="4"/>
  <c r="F462" i="4"/>
  <c r="F337" i="4"/>
  <c r="F630" i="4"/>
  <c r="F646" i="4"/>
  <c r="F670" i="4"/>
  <c r="F674" i="4"/>
  <c r="F522" i="4"/>
  <c r="F539" i="4"/>
  <c r="F331" i="4"/>
  <c r="F238" i="4"/>
  <c r="F438" i="4"/>
  <c r="F623" i="4"/>
  <c r="F635" i="4"/>
  <c r="F290" i="4"/>
  <c r="F637" i="4"/>
  <c r="F537" i="4"/>
  <c r="F332" i="4"/>
  <c r="F408" i="4"/>
  <c r="F135" i="4"/>
  <c r="F257" i="4"/>
  <c r="F338" i="4"/>
  <c r="F378" i="4"/>
  <c r="F429" i="4"/>
  <c r="F461" i="4"/>
  <c r="F473" i="4"/>
  <c r="F124" i="4"/>
  <c r="F128" i="4"/>
  <c r="F125" i="4"/>
  <c r="F446" i="4"/>
  <c r="F654" i="4"/>
  <c r="F559" i="4"/>
  <c r="F387" i="4"/>
  <c r="F233" i="4"/>
  <c r="F627" i="4"/>
  <c r="F372" i="4"/>
  <c r="F555" i="4"/>
  <c r="F657" i="4"/>
  <c r="G99" i="4"/>
  <c r="G447" i="4"/>
  <c r="G82" i="4"/>
  <c r="G167" i="4"/>
  <c r="G424" i="4"/>
  <c r="G536" i="4"/>
  <c r="G530" i="4"/>
  <c r="G556" i="4"/>
  <c r="G236" i="4"/>
  <c r="G244" i="4"/>
  <c r="G256" i="4"/>
  <c r="G95" i="4"/>
  <c r="G41" i="4"/>
  <c r="G54" i="4"/>
  <c r="G118" i="4"/>
  <c r="G171" i="4"/>
  <c r="G477" i="4"/>
  <c r="G141" i="4"/>
  <c r="G286" i="4"/>
  <c r="G322" i="4"/>
  <c r="G334" i="4"/>
  <c r="G106" i="4"/>
  <c r="G192" i="4"/>
  <c r="G398" i="4"/>
  <c r="G430" i="4"/>
  <c r="G442" i="4"/>
  <c r="G11" i="4"/>
  <c r="G287" i="4"/>
  <c r="G319" i="4"/>
  <c r="G415" i="4"/>
  <c r="G435" i="4"/>
  <c r="G420" i="4"/>
  <c r="G428" i="4"/>
  <c r="G436" i="4"/>
  <c r="G496" i="4"/>
  <c r="G532" i="4"/>
  <c r="G285" i="4"/>
  <c r="G533" i="4"/>
  <c r="G609" i="4"/>
  <c r="G649" i="4"/>
  <c r="G305" i="4"/>
  <c r="G634" i="4"/>
  <c r="G662" i="4"/>
  <c r="G678" i="4"/>
  <c r="G296" i="4"/>
  <c r="G506" i="4"/>
  <c r="G683" i="4"/>
  <c r="G586" i="4"/>
  <c r="G684" i="4"/>
  <c r="G672" i="4"/>
  <c r="G231" i="4"/>
  <c r="G107" i="4"/>
  <c r="G28" i="4"/>
  <c r="G111" i="4"/>
  <c r="G214" i="4"/>
  <c r="G234" i="4"/>
  <c r="G87" i="4"/>
  <c r="G70" i="4"/>
  <c r="G155" i="4"/>
  <c r="G425" i="4"/>
  <c r="G363" i="4"/>
  <c r="G383" i="4"/>
  <c r="G330" i="4"/>
  <c r="G26" i="4"/>
  <c r="G396" i="4"/>
  <c r="G299" i="4"/>
  <c r="G62" i="4"/>
  <c r="G94" i="4"/>
  <c r="G151" i="4"/>
  <c r="G464" i="4"/>
  <c r="G349" i="4"/>
  <c r="G470" i="4"/>
  <c r="G394" i="4"/>
  <c r="G153" i="4"/>
  <c r="G490" i="4"/>
  <c r="G531" i="4"/>
  <c r="G570" i="4"/>
  <c r="G358" i="4"/>
  <c r="G374" i="4"/>
  <c r="G273" i="4"/>
  <c r="G289" i="4"/>
  <c r="G598" i="4"/>
  <c r="G610" i="4"/>
  <c r="G682" i="4"/>
  <c r="G362" i="4"/>
  <c r="G680" i="4"/>
  <c r="G89" i="4"/>
  <c r="G147" i="4"/>
  <c r="G520" i="4"/>
  <c r="G353" i="4"/>
  <c r="G581" i="4"/>
  <c r="G166" i="4"/>
  <c r="G644" i="4"/>
  <c r="J163" i="4"/>
  <c r="J315" i="4"/>
  <c r="J416" i="4"/>
  <c r="J617" i="4"/>
  <c r="J476" i="4"/>
  <c r="J557" i="4"/>
  <c r="J667" i="4"/>
  <c r="I3" i="4"/>
  <c r="I15" i="4"/>
  <c r="I35" i="4"/>
  <c r="I4" i="4"/>
  <c r="I16" i="4"/>
  <c r="I200" i="4"/>
  <c r="I42" i="4"/>
  <c r="I50" i="4"/>
  <c r="I276" i="4"/>
  <c r="I172" i="4"/>
  <c r="I127" i="4"/>
  <c r="I277" i="4"/>
  <c r="I281" i="4"/>
  <c r="I282" i="4"/>
  <c r="I283" i="4"/>
  <c r="I495" i="4"/>
  <c r="I478" i="4"/>
  <c r="I550" i="4"/>
  <c r="I524" i="4"/>
  <c r="I2" i="4"/>
  <c r="I275" i="4"/>
  <c r="I274" i="4"/>
  <c r="I513" i="4"/>
  <c r="I278" i="4"/>
  <c r="I525" i="4"/>
  <c r="I622" i="4"/>
  <c r="I471" i="4"/>
  <c r="I549" i="4"/>
  <c r="I528" i="4"/>
  <c r="I43" i="4"/>
  <c r="I61" i="4"/>
  <c r="I29" i="4"/>
  <c r="I45" i="4"/>
  <c r="I6" i="4"/>
  <c r="I22" i="4"/>
  <c r="I209" i="4"/>
  <c r="I98" i="4"/>
  <c r="I184" i="4"/>
  <c r="I187" i="4"/>
  <c r="I288" i="4"/>
  <c r="I140" i="4"/>
  <c r="I175" i="4"/>
  <c r="I341" i="4"/>
  <c r="I375" i="4"/>
  <c r="I261" i="4"/>
  <c r="I402" i="4"/>
  <c r="I434" i="4"/>
  <c r="I578" i="4"/>
  <c r="I582" i="4"/>
  <c r="I448" i="4"/>
  <c r="I676" i="4"/>
  <c r="I444" i="4"/>
  <c r="I411" i="4"/>
  <c r="I583" i="4"/>
  <c r="I469" i="4"/>
  <c r="I472" i="4"/>
  <c r="I653" i="4"/>
  <c r="I685" i="4"/>
  <c r="I540" i="4"/>
  <c r="I421" i="4"/>
  <c r="I503" i="4"/>
  <c r="I198" i="4"/>
  <c r="I8" i="4"/>
  <c r="I211" i="4"/>
  <c r="I251" i="4"/>
  <c r="I79" i="4"/>
  <c r="I65" i="4"/>
  <c r="I113" i="4"/>
  <c r="I208" i="4"/>
  <c r="I232" i="4"/>
  <c r="I252" i="4"/>
  <c r="I116" i="4"/>
  <c r="I154" i="4"/>
  <c r="I292" i="4"/>
  <c r="I308" i="4"/>
  <c r="I254" i="4"/>
  <c r="I86" i="4"/>
  <c r="I174" i="4"/>
  <c r="I80" i="4"/>
  <c r="I554" i="4"/>
  <c r="I566" i="4"/>
  <c r="I509" i="4"/>
  <c r="I612" i="4"/>
  <c r="I648" i="4"/>
  <c r="I668" i="4"/>
  <c r="I475" i="4"/>
  <c r="I412" i="4"/>
  <c r="I487" i="4"/>
  <c r="I547" i="4"/>
  <c r="I665" i="4"/>
  <c r="I352" i="4"/>
  <c r="I491" i="4"/>
  <c r="I474" i="4"/>
  <c r="I611" i="4"/>
  <c r="I564" i="4"/>
  <c r="I615" i="4"/>
  <c r="I565" i="4"/>
  <c r="I618" i="4"/>
  <c r="I568" i="4"/>
  <c r="I5" i="4"/>
  <c r="I224" i="4"/>
  <c r="I30" i="4"/>
  <c r="I83" i="4"/>
  <c r="I168" i="4"/>
  <c r="I265" i="4"/>
  <c r="I370" i="4"/>
  <c r="I382" i="4"/>
  <c r="I102" i="4"/>
  <c r="I126" i="4"/>
  <c r="I367" i="4"/>
  <c r="I183" i="4"/>
  <c r="I218" i="4"/>
  <c r="I169" i="4"/>
  <c r="I426" i="4"/>
  <c r="I480" i="4"/>
  <c r="I182" i="4"/>
  <c r="I489" i="4"/>
  <c r="I511" i="4"/>
  <c r="I427" i="4"/>
  <c r="I543" i="4"/>
  <c r="I613" i="4"/>
  <c r="I178" i="4"/>
  <c r="I368" i="4"/>
  <c r="I384" i="4"/>
  <c r="I385" i="4"/>
  <c r="I541" i="4"/>
  <c r="I454" i="4"/>
  <c r="I517" i="4"/>
  <c r="I488" i="4"/>
  <c r="I134" i="4"/>
  <c r="I369" i="4"/>
  <c r="I659" i="4"/>
  <c r="J37" i="4"/>
  <c r="J73" i="4"/>
  <c r="J10" i="4"/>
  <c r="J58" i="4"/>
  <c r="J206" i="4"/>
  <c r="J210" i="4"/>
  <c r="J132" i="4"/>
  <c r="J152" i="4"/>
  <c r="J44" i="4"/>
  <c r="J68" i="4"/>
  <c r="J181" i="4"/>
  <c r="J240" i="4"/>
  <c r="J350" i="4"/>
  <c r="J366" i="4"/>
  <c r="J507" i="4"/>
  <c r="J413" i="4"/>
  <c r="J340" i="4"/>
  <c r="J388" i="4"/>
  <c r="J519" i="4"/>
  <c r="J551" i="4"/>
  <c r="J204" i="4"/>
  <c r="J494" i="4"/>
  <c r="J548" i="4"/>
  <c r="J594" i="4"/>
  <c r="J514" i="4"/>
  <c r="J57" i="4"/>
  <c r="J81" i="4"/>
  <c r="J53" i="4"/>
  <c r="J143" i="4"/>
  <c r="J103" i="4"/>
  <c r="J164" i="4"/>
  <c r="J230" i="4"/>
  <c r="J250" i="4"/>
  <c r="J303" i="4"/>
  <c r="J379" i="4"/>
  <c r="J203" i="4"/>
  <c r="J414" i="4"/>
  <c r="J574" i="4"/>
  <c r="J492" i="4"/>
  <c r="J329" i="4"/>
  <c r="J267" i="4"/>
  <c r="J597" i="4"/>
  <c r="J601" i="4"/>
  <c r="J664" i="4"/>
  <c r="J499" i="4"/>
  <c r="J624" i="4"/>
  <c r="J651" i="4"/>
  <c r="J280" i="4"/>
  <c r="J376" i="4"/>
  <c r="J502" i="4"/>
  <c r="J497" i="4"/>
  <c r="J493" i="4"/>
  <c r="J605" i="4"/>
  <c r="J626" i="4"/>
  <c r="J606" i="4"/>
  <c r="J437" i="4"/>
  <c r="J553" i="4"/>
  <c r="J589" i="4"/>
  <c r="J405" i="4"/>
  <c r="G220" i="4"/>
  <c r="G17" i="4"/>
  <c r="G25" i="4"/>
  <c r="G115" i="4"/>
  <c r="G355" i="4"/>
  <c r="G391" i="4"/>
  <c r="G27" i="4"/>
  <c r="G121" i="4"/>
  <c r="G195" i="4"/>
  <c r="G66" i="4"/>
  <c r="G114" i="4"/>
  <c r="G146" i="4"/>
  <c r="G526" i="4"/>
  <c r="G196" i="4"/>
  <c r="G546" i="4"/>
  <c r="G518" i="4"/>
  <c r="G527" i="4"/>
  <c r="G650" i="4"/>
  <c r="G572" i="4"/>
  <c r="G599" i="4"/>
  <c r="J51" i="4"/>
  <c r="J188" i="4"/>
  <c r="J48" i="4"/>
  <c r="J52" i="4"/>
  <c r="J64" i="4"/>
  <c r="J258" i="4"/>
  <c r="J294" i="4"/>
  <c r="J302" i="4"/>
  <c r="J310" i="4"/>
  <c r="J327" i="4"/>
  <c r="J339" i="4"/>
  <c r="J463" i="4"/>
  <c r="J321" i="4"/>
  <c r="J562" i="4"/>
  <c r="J460" i="4"/>
  <c r="J681" i="4"/>
  <c r="J262" i="4"/>
  <c r="J297" i="4"/>
  <c r="J389" i="4"/>
  <c r="J458" i="4"/>
  <c r="J563" i="4"/>
  <c r="J625" i="4"/>
  <c r="J199" i="4"/>
  <c r="J677" i="4"/>
  <c r="J365" i="4"/>
  <c r="J205" i="4"/>
  <c r="J631" i="4"/>
  <c r="J632" i="4"/>
  <c r="J544" i="4"/>
  <c r="J652" i="4"/>
  <c r="J636" i="4"/>
  <c r="F93" i="4"/>
  <c r="F119" i="4"/>
  <c r="F138" i="4"/>
  <c r="F373" i="4"/>
  <c r="F225" i="4"/>
  <c r="F404" i="4"/>
  <c r="F440" i="4"/>
  <c r="F452" i="4"/>
  <c r="F139" i="4"/>
  <c r="F263" i="4"/>
  <c r="F136" i="4"/>
  <c r="F148" i="4"/>
  <c r="F160" i="4"/>
  <c r="F247" i="4"/>
  <c r="F248" i="4"/>
  <c r="F591" i="4"/>
  <c r="F439" i="4"/>
  <c r="F298" i="4"/>
  <c r="F335" i="4"/>
  <c r="F614" i="4"/>
  <c r="F347" i="4"/>
  <c r="F655" i="4"/>
  <c r="F621" i="4"/>
  <c r="G33" i="4"/>
  <c r="G253" i="4"/>
  <c r="G71" i="4"/>
  <c r="G104" i="4"/>
  <c r="G157" i="4"/>
  <c r="G189" i="4"/>
  <c r="G159" i="4"/>
  <c r="G193" i="4"/>
  <c r="G46" i="4"/>
  <c r="G399" i="4"/>
  <c r="G403" i="4"/>
  <c r="G423" i="4"/>
  <c r="G117" i="4"/>
  <c r="G180" i="4"/>
  <c r="G284" i="4"/>
  <c r="G19" i="4"/>
  <c r="G31" i="4"/>
  <c r="G558" i="4"/>
  <c r="G377" i="4"/>
  <c r="G324" i="4"/>
  <c r="G328" i="4"/>
  <c r="G639" i="4"/>
  <c r="G158" i="4"/>
  <c r="I24" i="4"/>
  <c r="I63" i="4"/>
  <c r="I9" i="4"/>
  <c r="I249" i="4"/>
  <c r="I272" i="4"/>
  <c r="I348" i="4"/>
  <c r="I354" i="4"/>
  <c r="I72" i="4"/>
  <c r="I309" i="4"/>
  <c r="I145" i="4"/>
  <c r="I76" i="4"/>
  <c r="I406" i="4"/>
  <c r="I538" i="4"/>
  <c r="I361" i="4"/>
  <c r="I431" i="4"/>
  <c r="I645" i="4"/>
  <c r="I661" i="4"/>
  <c r="I364" i="4"/>
  <c r="I481" i="4"/>
  <c r="I505" i="4"/>
  <c r="I595" i="4"/>
  <c r="I279" i="4"/>
  <c r="I441" i="4"/>
  <c r="I311" i="4"/>
  <c r="I453" i="4"/>
  <c r="F89" i="4"/>
  <c r="F166" i="4"/>
  <c r="F353" i="4"/>
  <c r="F147" i="4"/>
  <c r="F581" i="4"/>
  <c r="F520" i="4"/>
  <c r="F644" i="4"/>
  <c r="K56" i="4"/>
  <c r="K142" i="4"/>
  <c r="K162" i="4"/>
  <c r="K85" i="4"/>
  <c r="K122" i="4"/>
  <c r="K207" i="4"/>
  <c r="K259" i="4"/>
  <c r="K483" i="4"/>
  <c r="K500" i="4"/>
  <c r="K201" i="4"/>
  <c r="K241" i="4"/>
  <c r="K343" i="4"/>
  <c r="K222" i="4"/>
  <c r="K246" i="4"/>
  <c r="K312" i="4"/>
  <c r="K185" i="4"/>
  <c r="K604" i="4"/>
  <c r="K593" i="4"/>
  <c r="K629" i="4"/>
  <c r="K633" i="4"/>
  <c r="K641" i="4"/>
  <c r="K569" i="4"/>
  <c r="J89" i="4"/>
  <c r="J166" i="4"/>
  <c r="J147" i="4"/>
  <c r="J353" i="4"/>
  <c r="J520" i="4"/>
  <c r="J581" i="4"/>
  <c r="J644" i="4"/>
  <c r="F72" i="4"/>
  <c r="F76" i="4"/>
  <c r="F9" i="4"/>
  <c r="F63" i="4"/>
  <c r="F361" i="4"/>
  <c r="F272" i="4"/>
  <c r="F354" i="4"/>
  <c r="F309" i="4"/>
  <c r="F441" i="4"/>
  <c r="F453" i="4"/>
  <c r="F481" i="4"/>
  <c r="F505" i="4"/>
  <c r="F145" i="4"/>
  <c r="F364" i="4"/>
  <c r="F279" i="4"/>
  <c r="F311" i="4"/>
  <c r="F431" i="4"/>
  <c r="F24" i="4"/>
  <c r="F538" i="4"/>
  <c r="F406" i="4"/>
  <c r="F595" i="4"/>
  <c r="F249" i="4"/>
  <c r="F348" i="4"/>
  <c r="F645" i="4"/>
  <c r="F661" i="4"/>
  <c r="F80" i="4"/>
  <c r="F116" i="4"/>
  <c r="F65" i="4"/>
  <c r="F113" i="4"/>
  <c r="F86" i="4"/>
  <c r="F79" i="4"/>
  <c r="F154" i="4"/>
  <c r="F174" i="4"/>
  <c r="F208" i="4"/>
  <c r="F292" i="4"/>
  <c r="F308" i="4"/>
  <c r="F412" i="4"/>
  <c r="F211" i="4"/>
  <c r="F8" i="4"/>
  <c r="F198" i="4"/>
  <c r="F509" i="4"/>
  <c r="F232" i="4"/>
  <c r="F251" i="4"/>
  <c r="F252" i="4"/>
  <c r="F565" i="4"/>
  <c r="F254" i="4"/>
  <c r="F547" i="4"/>
  <c r="F618" i="4"/>
  <c r="F352" i="4"/>
  <c r="F554" i="4"/>
  <c r="F566" i="4"/>
  <c r="F487" i="4"/>
  <c r="F611" i="4"/>
  <c r="F615" i="4"/>
  <c r="F474" i="4"/>
  <c r="F612" i="4"/>
  <c r="F648" i="4"/>
  <c r="F668" i="4"/>
  <c r="F564" i="4"/>
  <c r="F568" i="4"/>
  <c r="F665" i="4"/>
  <c r="F491" i="4"/>
  <c r="F475" i="4"/>
  <c r="F42" i="4"/>
  <c r="F16" i="4"/>
  <c r="F15" i="4"/>
  <c r="F50" i="4"/>
  <c r="F3" i="4"/>
  <c r="F276" i="4"/>
  <c r="F4" i="4"/>
  <c r="F127" i="4"/>
  <c r="F277" i="4"/>
  <c r="F281" i="4"/>
  <c r="F513" i="4"/>
  <c r="F525" i="4"/>
  <c r="F35" i="4"/>
  <c r="F172" i="4"/>
  <c r="F200" i="4"/>
  <c r="F278" i="4"/>
  <c r="F478" i="4"/>
  <c r="F495" i="4"/>
  <c r="F549" i="4"/>
  <c r="F282" i="4"/>
  <c r="F528" i="4"/>
  <c r="F2" i="4"/>
  <c r="F622" i="4"/>
  <c r="F471" i="4"/>
  <c r="F283" i="4"/>
  <c r="F550" i="4"/>
  <c r="F274" i="4"/>
  <c r="F275" i="4"/>
  <c r="F524" i="4"/>
  <c r="G223" i="4"/>
  <c r="G227" i="4"/>
  <c r="G255" i="4"/>
  <c r="G229" i="4"/>
  <c r="G238" i="4"/>
  <c r="G465" i="4"/>
  <c r="G501" i="4"/>
  <c r="G290" i="4"/>
  <c r="G176" i="4"/>
  <c r="G74" i="4"/>
  <c r="G438" i="4"/>
  <c r="G331" i="4"/>
  <c r="G400" i="4"/>
  <c r="G432" i="4"/>
  <c r="G105" i="4"/>
  <c r="G386" i="4"/>
  <c r="G317" i="4"/>
  <c r="G325" i="4"/>
  <c r="G522" i="4"/>
  <c r="G170" i="4"/>
  <c r="G637" i="4"/>
  <c r="G337" i="4"/>
  <c r="G539" i="4"/>
  <c r="G630" i="4"/>
  <c r="G646" i="4"/>
  <c r="G670" i="4"/>
  <c r="G674" i="4"/>
  <c r="G537" i="4"/>
  <c r="G623" i="4"/>
  <c r="G635" i="4"/>
  <c r="G462" i="4"/>
  <c r="G233" i="4"/>
  <c r="G257" i="4"/>
  <c r="G429" i="4"/>
  <c r="G461" i="4"/>
  <c r="G473" i="4"/>
  <c r="G125" i="4"/>
  <c r="G387" i="4"/>
  <c r="G338" i="4"/>
  <c r="G372" i="4"/>
  <c r="G135" i="4"/>
  <c r="G128" i="4"/>
  <c r="G408" i="4"/>
  <c r="G332" i="4"/>
  <c r="G657" i="4"/>
  <c r="G446" i="4"/>
  <c r="G124" i="4"/>
  <c r="G378" i="4"/>
  <c r="G555" i="4"/>
  <c r="G559" i="4"/>
  <c r="G654" i="4"/>
  <c r="G627" i="4"/>
  <c r="G199" i="4"/>
  <c r="G48" i="4"/>
  <c r="G52" i="4"/>
  <c r="G205" i="4"/>
  <c r="G258" i="4"/>
  <c r="G262" i="4"/>
  <c r="G294" i="4"/>
  <c r="G302" i="4"/>
  <c r="G310" i="4"/>
  <c r="G188" i="4"/>
  <c r="G327" i="4"/>
  <c r="G339" i="4"/>
  <c r="G463" i="4"/>
  <c r="G460" i="4"/>
  <c r="G64" i="4"/>
  <c r="G389" i="4"/>
  <c r="G458" i="4"/>
  <c r="G562" i="4"/>
  <c r="G625" i="4"/>
  <c r="G677" i="4"/>
  <c r="G681" i="4"/>
  <c r="G51" i="4"/>
  <c r="G321" i="4"/>
  <c r="G563" i="4"/>
  <c r="G365" i="4"/>
  <c r="G544" i="4"/>
  <c r="G631" i="4"/>
  <c r="G632" i="4"/>
  <c r="G652" i="4"/>
  <c r="G297" i="4"/>
  <c r="G636" i="4"/>
  <c r="J93" i="4"/>
  <c r="J138" i="4"/>
  <c r="J139" i="4"/>
  <c r="J119" i="4"/>
  <c r="J136" i="4"/>
  <c r="J148" i="4"/>
  <c r="J160" i="4"/>
  <c r="J263" i="4"/>
  <c r="J298" i="4"/>
  <c r="J225" i="4"/>
  <c r="J335" i="4"/>
  <c r="J347" i="4"/>
  <c r="J248" i="4"/>
  <c r="J614" i="4"/>
  <c r="J621" i="4"/>
  <c r="J373" i="4"/>
  <c r="J404" i="4"/>
  <c r="J452" i="4"/>
  <c r="J655" i="4"/>
  <c r="J247" i="4"/>
  <c r="J439" i="4"/>
  <c r="J591" i="4"/>
  <c r="J440" i="4"/>
  <c r="J7" i="4"/>
  <c r="J23" i="4"/>
  <c r="J40" i="4"/>
  <c r="J173" i="4"/>
  <c r="J177" i="4"/>
  <c r="J213" i="4"/>
  <c r="J466" i="4"/>
  <c r="J638" i="4"/>
  <c r="J679" i="4"/>
  <c r="J567" i="4"/>
  <c r="J515" i="4"/>
  <c r="J535" i="4"/>
  <c r="J600" i="4"/>
  <c r="J450" i="4"/>
  <c r="J560" i="4"/>
  <c r="J576" i="4"/>
  <c r="I39" i="4"/>
  <c r="I13" i="4"/>
  <c r="I269" i="4"/>
  <c r="I395" i="4"/>
  <c r="I129" i="4"/>
  <c r="I161" i="4"/>
  <c r="I67" i="4"/>
  <c r="I110" i="4"/>
  <c r="I521" i="4"/>
  <c r="I419" i="4"/>
  <c r="I326" i="4"/>
  <c r="I433" i="4"/>
  <c r="I686" i="4"/>
  <c r="I577" i="4"/>
  <c r="I580" i="4"/>
  <c r="I300" i="4"/>
  <c r="I390" i="4"/>
  <c r="I371" i="4"/>
  <c r="I410" i="4"/>
  <c r="I455" i="4"/>
  <c r="I571" i="4"/>
  <c r="I49" i="4"/>
  <c r="I55" i="4"/>
  <c r="I216" i="4"/>
  <c r="I14" i="4"/>
  <c r="I237" i="4"/>
  <c r="I268" i="4"/>
  <c r="I313" i="4"/>
  <c r="I345" i="4"/>
  <c r="I90" i="4"/>
  <c r="I179" i="4"/>
  <c r="I346" i="4"/>
  <c r="I451" i="4"/>
  <c r="I422" i="4"/>
  <c r="I397" i="4"/>
  <c r="I587" i="4"/>
  <c r="I596" i="4"/>
  <c r="I608" i="4"/>
  <c r="I616" i="4"/>
  <c r="I628" i="4"/>
  <c r="I381" i="4"/>
  <c r="I92" i="4"/>
  <c r="I360" i="4"/>
  <c r="I266" i="4"/>
  <c r="I443" i="4"/>
  <c r="I579" i="4"/>
  <c r="I588" i="4"/>
  <c r="I669" i="4"/>
  <c r="I323" i="4"/>
  <c r="I534" i="4"/>
  <c r="I149" i="4"/>
  <c r="I675" i="4"/>
  <c r="I409" i="4"/>
  <c r="I592" i="4"/>
  <c r="I545" i="4"/>
  <c r="I445" i="4"/>
  <c r="I561" i="4"/>
  <c r="I647" i="4"/>
  <c r="I663" i="4"/>
  <c r="I584" i="4"/>
  <c r="I27" i="4"/>
  <c r="I121" i="4"/>
  <c r="I17" i="4"/>
  <c r="I25" i="4"/>
  <c r="I220" i="4"/>
  <c r="I66" i="4"/>
  <c r="I114" i="4"/>
  <c r="I355" i="4"/>
  <c r="I391" i="4"/>
  <c r="I115" i="4"/>
  <c r="I195" i="4"/>
  <c r="I196" i="4"/>
  <c r="I146" i="4"/>
  <c r="I527" i="4"/>
  <c r="I546" i="4"/>
  <c r="I572" i="4"/>
  <c r="I518" i="4"/>
  <c r="I526" i="4"/>
  <c r="I650" i="4"/>
  <c r="I599" i="4"/>
  <c r="J5" i="4"/>
  <c r="J126" i="4"/>
  <c r="J134" i="4"/>
  <c r="J178" i="4"/>
  <c r="J182" i="4"/>
  <c r="J30" i="4"/>
  <c r="J102" i="4"/>
  <c r="J183" i="4"/>
  <c r="J83" i="4"/>
  <c r="J168" i="4"/>
  <c r="J169" i="4"/>
  <c r="J218" i="4"/>
  <c r="J224" i="4"/>
  <c r="J370" i="4"/>
  <c r="J382" i="4"/>
  <c r="J265" i="4"/>
  <c r="J367" i="4"/>
  <c r="J368" i="4"/>
  <c r="J384" i="4"/>
  <c r="J427" i="4"/>
  <c r="J454" i="4"/>
  <c r="J369" i="4"/>
  <c r="J385" i="4"/>
  <c r="J489" i="4"/>
  <c r="J543" i="4"/>
  <c r="J511" i="4"/>
  <c r="J613" i="4"/>
  <c r="J517" i="4"/>
  <c r="J426" i="4"/>
  <c r="J488" i="4"/>
  <c r="J659" i="4"/>
  <c r="J541" i="4"/>
  <c r="J480" i="4"/>
  <c r="G4" i="4"/>
  <c r="G16" i="4"/>
  <c r="G200" i="4"/>
  <c r="G274" i="4"/>
  <c r="G278" i="4"/>
  <c r="G282" i="4"/>
  <c r="G172" i="4"/>
  <c r="G42" i="4"/>
  <c r="G127" i="4"/>
  <c r="G275" i="4"/>
  <c r="G283" i="4"/>
  <c r="G471" i="4"/>
  <c r="G495" i="4"/>
  <c r="G50" i="4"/>
  <c r="G524" i="4"/>
  <c r="G528" i="4"/>
  <c r="G15" i="4"/>
  <c r="G549" i="4"/>
  <c r="G513" i="4"/>
  <c r="G550" i="4"/>
  <c r="G2" i="4"/>
  <c r="G35" i="4"/>
  <c r="G478" i="4"/>
  <c r="G276" i="4"/>
  <c r="G622" i="4"/>
  <c r="G277" i="4"/>
  <c r="G281" i="4"/>
  <c r="G525" i="4"/>
  <c r="G3" i="4"/>
  <c r="J42" i="4"/>
  <c r="J50" i="4"/>
  <c r="J127" i="4"/>
  <c r="J3" i="4"/>
  <c r="J15" i="4"/>
  <c r="J35" i="4"/>
  <c r="J172" i="4"/>
  <c r="J4" i="4"/>
  <c r="J16" i="4"/>
  <c r="J200" i="4"/>
  <c r="J274" i="4"/>
  <c r="J278" i="4"/>
  <c r="J282" i="4"/>
  <c r="J275" i="4"/>
  <c r="J283" i="4"/>
  <c r="J495" i="4"/>
  <c r="J550" i="4"/>
  <c r="J524" i="4"/>
  <c r="J276" i="4"/>
  <c r="J478" i="4"/>
  <c r="J622" i="4"/>
  <c r="J277" i="4"/>
  <c r="J528" i="4"/>
  <c r="J281" i="4"/>
  <c r="J471" i="4"/>
  <c r="J513" i="4"/>
  <c r="J549" i="4"/>
  <c r="J525" i="4"/>
  <c r="J2" i="4"/>
  <c r="F30" i="4"/>
  <c r="F102" i="4"/>
  <c r="F83" i="4"/>
  <c r="F5" i="4"/>
  <c r="F126" i="4"/>
  <c r="F134" i="4"/>
  <c r="F178" i="4"/>
  <c r="F182" i="4"/>
  <c r="F224" i="4"/>
  <c r="F369" i="4"/>
  <c r="F385" i="4"/>
  <c r="F480" i="4"/>
  <c r="F488" i="4"/>
  <c r="F183" i="4"/>
  <c r="F370" i="4"/>
  <c r="F382" i="4"/>
  <c r="F489" i="4"/>
  <c r="F517" i="4"/>
  <c r="F168" i="4"/>
  <c r="F169" i="4"/>
  <c r="F218" i="4"/>
  <c r="F541" i="4"/>
  <c r="F367" i="4"/>
  <c r="F368" i="4"/>
  <c r="F384" i="4"/>
  <c r="F454" i="4"/>
  <c r="F265" i="4"/>
  <c r="F659" i="4"/>
  <c r="F511" i="4"/>
  <c r="F543" i="4"/>
  <c r="F426" i="4"/>
  <c r="F427" i="4"/>
  <c r="F613" i="4"/>
  <c r="G371" i="4"/>
  <c r="G410" i="4"/>
  <c r="G455" i="4"/>
  <c r="G300" i="4"/>
  <c r="G390" i="4"/>
  <c r="G571" i="4"/>
  <c r="F60" i="4"/>
  <c r="F112" i="4"/>
  <c r="F101" i="4"/>
  <c r="F190" i="4"/>
  <c r="F304" i="4"/>
  <c r="F242" i="4"/>
  <c r="F456" i="4"/>
  <c r="F468" i="4"/>
  <c r="F484" i="4"/>
  <c r="F123" i="4"/>
  <c r="F191" i="4"/>
  <c r="F228" i="4"/>
  <c r="F293" i="4"/>
  <c r="F301" i="4"/>
  <c r="F457" i="4"/>
  <c r="F144" i="4"/>
  <c r="F156" i="4"/>
  <c r="F215" i="4"/>
  <c r="F342" i="4"/>
  <c r="F380" i="4"/>
  <c r="F295" i="4"/>
  <c r="F356" i="4"/>
  <c r="F217" i="4"/>
  <c r="F418" i="4"/>
  <c r="F590" i="4"/>
  <c r="F602" i="4"/>
  <c r="F642" i="4"/>
  <c r="F658" i="4"/>
  <c r="F666" i="4"/>
  <c r="F407" i="4"/>
  <c r="F498" i="4"/>
  <c r="F542" i="4"/>
  <c r="F575" i="4"/>
  <c r="F603" i="4"/>
  <c r="F619" i="4"/>
  <c r="F270" i="4"/>
  <c r="F359" i="4"/>
  <c r="F344" i="4"/>
  <c r="F660" i="4"/>
  <c r="F459" i="4"/>
  <c r="F673" i="4"/>
  <c r="F88" i="4"/>
  <c r="F108" i="4"/>
  <c r="F47" i="4"/>
  <c r="F18" i="4"/>
  <c r="F75" i="4"/>
  <c r="F150" i="4"/>
  <c r="F186" i="4"/>
  <c r="F357" i="4"/>
  <c r="F393" i="4"/>
  <c r="F226" i="4"/>
  <c r="F243" i="4"/>
  <c r="F485" i="4"/>
  <c r="F20" i="4"/>
  <c r="F133" i="4"/>
  <c r="F235" i="4"/>
  <c r="F504" i="4"/>
  <c r="F333" i="4"/>
  <c r="F479" i="4"/>
  <c r="F516" i="4"/>
  <c r="F482" i="4"/>
  <c r="F221" i="4"/>
  <c r="F318" i="4"/>
  <c r="F486" i="4"/>
  <c r="F607" i="4"/>
  <c r="F643" i="4"/>
  <c r="F202" i="4"/>
  <c r="F523" i="4"/>
  <c r="F307" i="4"/>
  <c r="F56" i="4"/>
  <c r="F85" i="4"/>
  <c r="F122" i="4"/>
  <c r="F142" i="4"/>
  <c r="F162" i="4"/>
  <c r="F207" i="4"/>
  <c r="F241" i="4"/>
  <c r="F312" i="4"/>
  <c r="F246" i="4"/>
  <c r="F185" i="4"/>
  <c r="F259" i="4"/>
  <c r="F201" i="4"/>
  <c r="F222" i="4"/>
  <c r="F569" i="4"/>
  <c r="F500" i="4"/>
  <c r="F483" i="4"/>
  <c r="F343" i="4"/>
  <c r="F593" i="4"/>
  <c r="F604" i="4"/>
  <c r="F633" i="4"/>
  <c r="F629" i="4"/>
  <c r="F641" i="4"/>
  <c r="G40" i="4"/>
  <c r="G213" i="4"/>
  <c r="G7" i="4"/>
  <c r="G23" i="4"/>
  <c r="G173" i="4"/>
  <c r="G177" i="4"/>
  <c r="G450" i="4"/>
  <c r="G535" i="4"/>
  <c r="G466" i="4"/>
  <c r="G567" i="4"/>
  <c r="G638" i="4"/>
  <c r="G515" i="4"/>
  <c r="G560" i="4"/>
  <c r="G576" i="4"/>
  <c r="G679" i="4"/>
  <c r="G600" i="4"/>
  <c r="G61" i="4"/>
  <c r="G29" i="4"/>
  <c r="G45" i="4"/>
  <c r="G209" i="4"/>
  <c r="G261" i="4"/>
  <c r="G6" i="4"/>
  <c r="G22" i="4"/>
  <c r="G187" i="4"/>
  <c r="G421" i="4"/>
  <c r="G469" i="4"/>
  <c r="G375" i="4"/>
  <c r="G175" i="4"/>
  <c r="G402" i="4"/>
  <c r="G434" i="4"/>
  <c r="G43" i="4"/>
  <c r="G411" i="4"/>
  <c r="G503" i="4"/>
  <c r="G98" i="4"/>
  <c r="G444" i="4"/>
  <c r="G448" i="4"/>
  <c r="G472" i="4"/>
  <c r="G140" i="4"/>
  <c r="G288" i="4"/>
  <c r="G578" i="4"/>
  <c r="G582" i="4"/>
  <c r="G653" i="4"/>
  <c r="G685" i="4"/>
  <c r="G341" i="4"/>
  <c r="G583" i="4"/>
  <c r="G540" i="4"/>
  <c r="G184" i="4"/>
  <c r="G676" i="4"/>
  <c r="J17" i="4"/>
  <c r="J25" i="4"/>
  <c r="J121" i="4"/>
  <c r="J146" i="4"/>
  <c r="J66" i="4"/>
  <c r="J114" i="4"/>
  <c r="J195" i="4"/>
  <c r="J27" i="4"/>
  <c r="J115" i="4"/>
  <c r="J196" i="4"/>
  <c r="J220" i="4"/>
  <c r="J355" i="4"/>
  <c r="J391" i="4"/>
  <c r="J527" i="4"/>
  <c r="J518" i="4"/>
  <c r="J546" i="4"/>
  <c r="J526" i="4"/>
  <c r="J599" i="4"/>
  <c r="J650" i="4"/>
  <c r="J572" i="4"/>
  <c r="J77" i="4"/>
  <c r="J130" i="4"/>
  <c r="J34" i="4"/>
  <c r="J38" i="4"/>
  <c r="J78" i="4"/>
  <c r="J131" i="4"/>
  <c r="J59" i="4"/>
  <c r="J91" i="4"/>
  <c r="J12" i="4"/>
  <c r="J36" i="4"/>
  <c r="J84" i="4"/>
  <c r="J96" i="4"/>
  <c r="J100" i="4"/>
  <c r="J120" i="4"/>
  <c r="J137" i="4"/>
  <c r="J165" i="4"/>
  <c r="J219" i="4"/>
  <c r="J306" i="4"/>
  <c r="J314" i="4"/>
  <c r="J260" i="4"/>
  <c r="J271" i="4"/>
  <c r="J529" i="4"/>
  <c r="J467" i="4"/>
  <c r="J620" i="4"/>
  <c r="J392" i="4"/>
  <c r="J316" i="4"/>
  <c r="J585" i="4"/>
  <c r="J573" i="4"/>
  <c r="J512" i="4"/>
  <c r="J671" i="4"/>
  <c r="J9" i="4"/>
  <c r="J63" i="4"/>
  <c r="J24" i="4"/>
  <c r="J72" i="4"/>
  <c r="J76" i="4"/>
  <c r="J145" i="4"/>
  <c r="J249" i="4"/>
  <c r="J354" i="4"/>
  <c r="J279" i="4"/>
  <c r="J311" i="4"/>
  <c r="J272" i="4"/>
  <c r="J505" i="4"/>
  <c r="J431" i="4"/>
  <c r="J309" i="4"/>
  <c r="J481" i="4"/>
  <c r="J661" i="4"/>
  <c r="J406" i="4"/>
  <c r="J361" i="4"/>
  <c r="J348" i="4"/>
  <c r="J364" i="4"/>
  <c r="J453" i="4"/>
  <c r="J595" i="4"/>
  <c r="J538" i="4"/>
  <c r="J645" i="4"/>
  <c r="J441" i="4"/>
  <c r="I233" i="4"/>
  <c r="I332" i="4"/>
  <c r="I378" i="4"/>
  <c r="I124" i="4"/>
  <c r="I387" i="4"/>
  <c r="I128" i="4"/>
  <c r="I135" i="4"/>
  <c r="I372" i="4"/>
  <c r="I257" i="4"/>
  <c r="I446" i="4"/>
  <c r="I408" i="4"/>
  <c r="I555" i="4"/>
  <c r="I559" i="4"/>
  <c r="I657" i="4"/>
  <c r="I338" i="4"/>
  <c r="I125" i="4"/>
  <c r="I473" i="4"/>
  <c r="I654" i="4"/>
  <c r="I461" i="4"/>
  <c r="I627" i="4"/>
  <c r="I429" i="4"/>
  <c r="I7" i="4"/>
  <c r="I23" i="4"/>
  <c r="I40" i="4"/>
  <c r="I213" i="4"/>
  <c r="I173" i="4"/>
  <c r="I177" i="4"/>
  <c r="I515" i="4"/>
  <c r="I466" i="4"/>
  <c r="I600" i="4"/>
  <c r="I567" i="4"/>
  <c r="I450" i="4"/>
  <c r="I679" i="4"/>
  <c r="I560" i="4"/>
  <c r="I576" i="4"/>
  <c r="I638" i="4"/>
  <c r="I535" i="4"/>
  <c r="F92" i="4"/>
  <c r="F55" i="4"/>
  <c r="F14" i="4"/>
  <c r="F90" i="4"/>
  <c r="F49" i="4"/>
  <c r="F397" i="4"/>
  <c r="F381" i="4"/>
  <c r="F179" i="4"/>
  <c r="F313" i="4"/>
  <c r="F409" i="4"/>
  <c r="F445" i="4"/>
  <c r="F266" i="4"/>
  <c r="F216" i="4"/>
  <c r="F149" i="4"/>
  <c r="F346" i="4"/>
  <c r="F545" i="4"/>
  <c r="F561" i="4"/>
  <c r="F345" i="4"/>
  <c r="F592" i="4"/>
  <c r="F268" i="4"/>
  <c r="F579" i="4"/>
  <c r="F451" i="4"/>
  <c r="F587" i="4"/>
  <c r="F237" i="4"/>
  <c r="F422" i="4"/>
  <c r="F647" i="4"/>
  <c r="F663" i="4"/>
  <c r="F675" i="4"/>
  <c r="F534" i="4"/>
  <c r="F596" i="4"/>
  <c r="F608" i="4"/>
  <c r="F616" i="4"/>
  <c r="F628" i="4"/>
  <c r="F588" i="4"/>
  <c r="F323" i="4"/>
  <c r="F443" i="4"/>
  <c r="F669" i="4"/>
  <c r="F584" i="4"/>
  <c r="F360" i="4"/>
  <c r="J85" i="4"/>
  <c r="J142" i="4"/>
  <c r="J162" i="4"/>
  <c r="J122" i="4"/>
  <c r="J56" i="4"/>
  <c r="J185" i="4"/>
  <c r="J207" i="4"/>
  <c r="J201" i="4"/>
  <c r="J241" i="4"/>
  <c r="J259" i="4"/>
  <c r="J246" i="4"/>
  <c r="J343" i="4"/>
  <c r="J222" i="4"/>
  <c r="J641" i="4"/>
  <c r="J604" i="4"/>
  <c r="J312" i="4"/>
  <c r="J629" i="4"/>
  <c r="J633" i="4"/>
  <c r="J569" i="4"/>
  <c r="J500" i="4"/>
  <c r="J483" i="4"/>
  <c r="J593" i="4"/>
  <c r="F26" i="4"/>
  <c r="F28" i="4"/>
  <c r="F62" i="4"/>
  <c r="F70" i="4"/>
  <c r="F94" i="4"/>
  <c r="F87" i="4"/>
  <c r="F107" i="4"/>
  <c r="F111" i="4"/>
  <c r="F464" i="4"/>
  <c r="F151" i="4"/>
  <c r="F155" i="4"/>
  <c r="F358" i="4"/>
  <c r="F362" i="4"/>
  <c r="F374" i="4"/>
  <c r="F394" i="4"/>
  <c r="F273" i="4"/>
  <c r="F289" i="4"/>
  <c r="F214" i="4"/>
  <c r="F425" i="4"/>
  <c r="F231" i="4"/>
  <c r="F153" i="4"/>
  <c r="F363" i="4"/>
  <c r="F396" i="4"/>
  <c r="F383" i="4"/>
  <c r="F330" i="4"/>
  <c r="F234" i="4"/>
  <c r="F349" i="4"/>
  <c r="F598" i="4"/>
  <c r="F610" i="4"/>
  <c r="F682" i="4"/>
  <c r="F299" i="4"/>
  <c r="F570" i="4"/>
  <c r="F470" i="4"/>
  <c r="F531" i="4"/>
  <c r="F490" i="4"/>
  <c r="F680" i="4"/>
  <c r="G24" i="4"/>
  <c r="G63" i="4"/>
  <c r="G9" i="4"/>
  <c r="G249" i="4"/>
  <c r="G441" i="4"/>
  <c r="G453" i="4"/>
  <c r="G481" i="4"/>
  <c r="G505" i="4"/>
  <c r="G72" i="4"/>
  <c r="G406" i="4"/>
  <c r="G76" i="4"/>
  <c r="G364" i="4"/>
  <c r="G145" i="4"/>
  <c r="G279" i="4"/>
  <c r="G311" i="4"/>
  <c r="G431" i="4"/>
  <c r="G348" i="4"/>
  <c r="G538" i="4"/>
  <c r="G354" i="4"/>
  <c r="G272" i="4"/>
  <c r="G645" i="4"/>
  <c r="G661" i="4"/>
  <c r="G309" i="4"/>
  <c r="G361" i="4"/>
  <c r="G595" i="4"/>
  <c r="I107" i="4"/>
  <c r="I28" i="4"/>
  <c r="I231" i="4"/>
  <c r="I111" i="4"/>
  <c r="I26" i="4"/>
  <c r="I155" i="4"/>
  <c r="I394" i="4"/>
  <c r="I87" i="4"/>
  <c r="I358" i="4"/>
  <c r="I362" i="4"/>
  <c r="I374" i="4"/>
  <c r="I70" i="4"/>
  <c r="I234" i="4"/>
  <c r="I273" i="4"/>
  <c r="I289" i="4"/>
  <c r="I349" i="4"/>
  <c r="I363" i="4"/>
  <c r="I383" i="4"/>
  <c r="I214" i="4"/>
  <c r="I62" i="4"/>
  <c r="I94" i="4"/>
  <c r="I151" i="4"/>
  <c r="I330" i="4"/>
  <c r="I299" i="4"/>
  <c r="I570" i="4"/>
  <c r="I680" i="4"/>
  <c r="I490" i="4"/>
  <c r="I470" i="4"/>
  <c r="I531" i="4"/>
  <c r="I153" i="4"/>
  <c r="I396" i="4"/>
  <c r="I464" i="4"/>
  <c r="I425" i="4"/>
  <c r="I682" i="4"/>
  <c r="I598" i="4"/>
  <c r="I610" i="4"/>
  <c r="F7" i="4"/>
  <c r="F23" i="4"/>
  <c r="F213" i="4"/>
  <c r="F173" i="4"/>
  <c r="F177" i="4"/>
  <c r="F515" i="4"/>
  <c r="F567" i="4"/>
  <c r="F450" i="4"/>
  <c r="F466" i="4"/>
  <c r="F638" i="4"/>
  <c r="F40" i="4"/>
  <c r="F679" i="4"/>
  <c r="F600" i="4"/>
  <c r="F535" i="4"/>
  <c r="F576" i="4"/>
  <c r="F560" i="4"/>
  <c r="G122" i="4"/>
  <c r="G207" i="4"/>
  <c r="G259" i="4"/>
  <c r="G201" i="4"/>
  <c r="G241" i="4"/>
  <c r="G222" i="4"/>
  <c r="G246" i="4"/>
  <c r="G162" i="4"/>
  <c r="G56" i="4"/>
  <c r="G85" i="4"/>
  <c r="G343" i="4"/>
  <c r="G483" i="4"/>
  <c r="G142" i="4"/>
  <c r="G500" i="4"/>
  <c r="G569" i="4"/>
  <c r="G185" i="4"/>
  <c r="G629" i="4"/>
  <c r="G633" i="4"/>
  <c r="G641" i="4"/>
  <c r="G593" i="4"/>
  <c r="G312" i="4"/>
  <c r="G604" i="4"/>
  <c r="J26" i="4"/>
  <c r="J62" i="4"/>
  <c r="J70" i="4"/>
  <c r="J94" i="4"/>
  <c r="J151" i="4"/>
  <c r="J155" i="4"/>
  <c r="J214" i="4"/>
  <c r="J87" i="4"/>
  <c r="J107" i="4"/>
  <c r="J111" i="4"/>
  <c r="J28" i="4"/>
  <c r="J153" i="4"/>
  <c r="J234" i="4"/>
  <c r="J330" i="4"/>
  <c r="J358" i="4"/>
  <c r="J362" i="4"/>
  <c r="J374" i="4"/>
  <c r="J394" i="4"/>
  <c r="J231" i="4"/>
  <c r="J299" i="4"/>
  <c r="J363" i="4"/>
  <c r="J383" i="4"/>
  <c r="J273" i="4"/>
  <c r="J289" i="4"/>
  <c r="J570" i="4"/>
  <c r="J531" i="4"/>
  <c r="J490" i="4"/>
  <c r="J470" i="4"/>
  <c r="J464" i="4"/>
  <c r="J598" i="4"/>
  <c r="J396" i="4"/>
  <c r="J610" i="4"/>
  <c r="J680" i="4"/>
  <c r="J682" i="4"/>
  <c r="J349" i="4"/>
  <c r="J425" i="4"/>
  <c r="I120" i="4"/>
  <c r="I59" i="4"/>
  <c r="I91" i="4"/>
  <c r="I12" i="4"/>
  <c r="I36" i="4"/>
  <c r="I77" i="4"/>
  <c r="I219" i="4"/>
  <c r="I34" i="4"/>
  <c r="I38" i="4"/>
  <c r="I84" i="4"/>
  <c r="I100" i="4"/>
  <c r="I316" i="4"/>
  <c r="I260" i="4"/>
  <c r="I131" i="4"/>
  <c r="I78" i="4"/>
  <c r="I392" i="4"/>
  <c r="I314" i="4"/>
  <c r="I165" i="4"/>
  <c r="I529" i="4"/>
  <c r="I512" i="4"/>
  <c r="I620" i="4"/>
  <c r="I96" i="4"/>
  <c r="I271" i="4"/>
  <c r="I306" i="4"/>
  <c r="I467" i="4"/>
  <c r="I137" i="4"/>
  <c r="I130" i="4"/>
  <c r="I573" i="4"/>
  <c r="I671" i="4"/>
  <c r="I585" i="4"/>
  <c r="F41" i="4"/>
  <c r="F11" i="4"/>
  <c r="F106" i="4"/>
  <c r="F118" i="4"/>
  <c r="F95" i="4"/>
  <c r="F256" i="4"/>
  <c r="F334" i="4"/>
  <c r="F296" i="4"/>
  <c r="F420" i="4"/>
  <c r="F428" i="4"/>
  <c r="F436" i="4"/>
  <c r="F171" i="4"/>
  <c r="F244" i="4"/>
  <c r="F285" i="4"/>
  <c r="F305" i="4"/>
  <c r="F477" i="4"/>
  <c r="F533" i="4"/>
  <c r="F192" i="4"/>
  <c r="F141" i="4"/>
  <c r="F236" i="4"/>
  <c r="F398" i="4"/>
  <c r="F430" i="4"/>
  <c r="F54" i="4"/>
  <c r="F415" i="4"/>
  <c r="F506" i="4"/>
  <c r="F287" i="4"/>
  <c r="F496" i="4"/>
  <c r="F634" i="4"/>
  <c r="F662" i="4"/>
  <c r="F678" i="4"/>
  <c r="F319" i="4"/>
  <c r="F435" i="4"/>
  <c r="F586" i="4"/>
  <c r="F532" i="4"/>
  <c r="F286" i="4"/>
  <c r="F683" i="4"/>
  <c r="F322" i="4"/>
  <c r="F442" i="4"/>
  <c r="F672" i="4"/>
  <c r="F684" i="4"/>
  <c r="F609" i="4"/>
  <c r="F649" i="4"/>
  <c r="I11" i="4"/>
  <c r="I95" i="4"/>
  <c r="I41" i="4"/>
  <c r="I236" i="4"/>
  <c r="I244" i="4"/>
  <c r="I171" i="4"/>
  <c r="I296" i="4"/>
  <c r="I141" i="4"/>
  <c r="I54" i="4"/>
  <c r="I118" i="4"/>
  <c r="I285" i="4"/>
  <c r="I305" i="4"/>
  <c r="I106" i="4"/>
  <c r="I192" i="4"/>
  <c r="I398" i="4"/>
  <c r="I430" i="4"/>
  <c r="I442" i="4"/>
  <c r="I586" i="4"/>
  <c r="I477" i="4"/>
  <c r="I672" i="4"/>
  <c r="I684" i="4"/>
  <c r="I436" i="4"/>
  <c r="I286" i="4"/>
  <c r="I334" i="4"/>
  <c r="I428" i="4"/>
  <c r="I287" i="4"/>
  <c r="I319" i="4"/>
  <c r="I415" i="4"/>
  <c r="I435" i="4"/>
  <c r="I533" i="4"/>
  <c r="I256" i="4"/>
  <c r="I609" i="4"/>
  <c r="I649" i="4"/>
  <c r="I420" i="4"/>
  <c r="I322" i="4"/>
  <c r="I506" i="4"/>
  <c r="I496" i="4"/>
  <c r="I532" i="4"/>
  <c r="I634" i="4"/>
  <c r="I678" i="4"/>
  <c r="I662" i="4"/>
  <c r="I683" i="4"/>
  <c r="T28" i="1"/>
  <c r="AC28" i="1"/>
  <c r="T13" i="1"/>
  <c r="AC13" i="1"/>
  <c r="T11" i="1"/>
  <c r="AC11" i="1"/>
  <c r="AB33" i="1"/>
  <c r="T14" i="1"/>
  <c r="AC14" i="1"/>
  <c r="T17" i="1"/>
  <c r="AC17" i="1"/>
  <c r="T19" i="1"/>
  <c r="AC19" i="1"/>
  <c r="T12" i="1"/>
  <c r="AC12" i="1"/>
  <c r="T8" i="1"/>
  <c r="AC8" i="1"/>
  <c r="T27" i="1"/>
  <c r="AC27" i="1"/>
  <c r="T21" i="1"/>
  <c r="AC21" i="1"/>
  <c r="T23" i="1"/>
  <c r="AC23" i="1"/>
  <c r="T10" i="1"/>
  <c r="AC10" i="1"/>
  <c r="T20" i="1"/>
  <c r="AC20" i="1"/>
  <c r="T25" i="1"/>
  <c r="AC25" i="1"/>
  <c r="T15" i="1"/>
  <c r="AC15" i="1"/>
  <c r="T26" i="1"/>
  <c r="AC26" i="1"/>
  <c r="T6" i="1"/>
  <c r="AC6" i="1"/>
  <c r="T22" i="1"/>
  <c r="AC22" i="1"/>
  <c r="T18" i="1"/>
  <c r="AC18" i="1"/>
  <c r="T9" i="1"/>
  <c r="AC9" i="1"/>
  <c r="T31" i="1"/>
  <c r="AC31" i="1"/>
  <c r="T29" i="1"/>
  <c r="AC29" i="1"/>
  <c r="T4" i="1"/>
  <c r="AC4" i="1"/>
  <c r="T5" i="1"/>
  <c r="AC5" i="1"/>
  <c r="T30" i="1"/>
  <c r="AC30" i="1"/>
  <c r="T7" i="1"/>
  <c r="AC7" i="1"/>
  <c r="T24" i="1"/>
  <c r="AC24" i="1"/>
  <c r="T16" i="1"/>
  <c r="AC16" i="1"/>
  <c r="T3" i="1"/>
  <c r="AC3" i="1"/>
  <c r="T32" i="1"/>
  <c r="AC32" i="1"/>
  <c r="AP18" i="1"/>
  <c r="AP11" i="1"/>
  <c r="AO33" i="1"/>
  <c r="AN33" i="1"/>
  <c r="AL33" i="1"/>
  <c r="AP22" i="1"/>
  <c r="AK33" i="1"/>
  <c r="T2" i="1"/>
  <c r="AD2" i="1" s="1"/>
  <c r="S33" i="1"/>
  <c r="AP6" i="1"/>
  <c r="O38" i="1"/>
  <c r="P38" i="1" s="1"/>
  <c r="AP13" i="1"/>
  <c r="AP7" i="1"/>
  <c r="AP9" i="1"/>
  <c r="AP16" i="1"/>
  <c r="AP31" i="1"/>
  <c r="AP5" i="1"/>
  <c r="AP8" i="1"/>
  <c r="AP4" i="1"/>
  <c r="K69" i="4" s="1"/>
  <c r="AP25" i="1"/>
  <c r="K449" i="4" s="1"/>
  <c r="AP15" i="1"/>
  <c r="AP14" i="1"/>
  <c r="AP32" i="1"/>
  <c r="AP27" i="1"/>
  <c r="AP17" i="1"/>
  <c r="AP2" i="1"/>
  <c r="AP10" i="1"/>
  <c r="AP23" i="1"/>
  <c r="AP20" i="1"/>
  <c r="AP28" i="1"/>
  <c r="K508" i="4" s="1"/>
  <c r="AP21" i="1"/>
  <c r="AP19" i="1"/>
  <c r="AP12" i="1"/>
  <c r="AP24" i="1"/>
  <c r="AP30" i="1"/>
  <c r="AP29" i="1"/>
  <c r="AP3" i="1"/>
  <c r="K32" i="4" s="1"/>
  <c r="K72" i="4" l="1"/>
  <c r="K76" i="4"/>
  <c r="K24" i="4"/>
  <c r="K9" i="4"/>
  <c r="K63" i="4"/>
  <c r="K309" i="4"/>
  <c r="K364" i="4"/>
  <c r="K431" i="4"/>
  <c r="K145" i="4"/>
  <c r="K354" i="4"/>
  <c r="K361" i="4"/>
  <c r="K249" i="4"/>
  <c r="K279" i="4"/>
  <c r="K311" i="4"/>
  <c r="K441" i="4"/>
  <c r="K453" i="4"/>
  <c r="K481" i="4"/>
  <c r="K505" i="4"/>
  <c r="K272" i="4"/>
  <c r="K348" i="4"/>
  <c r="K406" i="4"/>
  <c r="K645" i="4"/>
  <c r="K661" i="4"/>
  <c r="K538" i="4"/>
  <c r="K595" i="4"/>
  <c r="K170" i="4"/>
  <c r="K105" i="4"/>
  <c r="K74" i="4"/>
  <c r="K223" i="4"/>
  <c r="K227" i="4"/>
  <c r="K255" i="4"/>
  <c r="K317" i="4"/>
  <c r="K325" i="4"/>
  <c r="K337" i="4"/>
  <c r="K176" i="4"/>
  <c r="K290" i="4"/>
  <c r="K400" i="4"/>
  <c r="K432" i="4"/>
  <c r="K386" i="4"/>
  <c r="K229" i="4"/>
  <c r="K331" i="4"/>
  <c r="K465" i="4"/>
  <c r="K501" i="4"/>
  <c r="K537" i="4"/>
  <c r="K238" i="4"/>
  <c r="K438" i="4"/>
  <c r="K462" i="4"/>
  <c r="K522" i="4"/>
  <c r="K637" i="4"/>
  <c r="K674" i="4"/>
  <c r="K635" i="4"/>
  <c r="K539" i="4"/>
  <c r="K646" i="4"/>
  <c r="K623" i="4"/>
  <c r="K670" i="4"/>
  <c r="K630" i="4"/>
  <c r="AC33" i="1"/>
  <c r="K167" i="4"/>
  <c r="K82" i="4"/>
  <c r="K99" i="4"/>
  <c r="K447" i="4"/>
  <c r="K424" i="4"/>
  <c r="K536" i="4"/>
  <c r="K530" i="4"/>
  <c r="K556" i="4"/>
  <c r="K68" i="4"/>
  <c r="K44" i="4"/>
  <c r="K73" i="4"/>
  <c r="K37" i="4"/>
  <c r="K58" i="4"/>
  <c r="K10" i="4"/>
  <c r="K507" i="4"/>
  <c r="K519" i="4"/>
  <c r="K366" i="4"/>
  <c r="K204" i="4"/>
  <c r="K240" i="4"/>
  <c r="K350" i="4"/>
  <c r="K132" i="4"/>
  <c r="K388" i="4"/>
  <c r="K413" i="4"/>
  <c r="K152" i="4"/>
  <c r="K206" i="4"/>
  <c r="K210" i="4"/>
  <c r="K340" i="4"/>
  <c r="K494" i="4"/>
  <c r="K514" i="4"/>
  <c r="K181" i="4"/>
  <c r="K551" i="4"/>
  <c r="K548" i="4"/>
  <c r="K594" i="4"/>
  <c r="K19" i="4"/>
  <c r="K31" i="4"/>
  <c r="K104" i="4"/>
  <c r="K158" i="4"/>
  <c r="K117" i="4"/>
  <c r="K159" i="4"/>
  <c r="K33" i="4"/>
  <c r="K46" i="4"/>
  <c r="K71" i="4"/>
  <c r="K399" i="4"/>
  <c r="K403" i="4"/>
  <c r="K423" i="4"/>
  <c r="K157" i="4"/>
  <c r="K189" i="4"/>
  <c r="K193" i="4"/>
  <c r="K377" i="4"/>
  <c r="K180" i="4"/>
  <c r="K253" i="4"/>
  <c r="K284" i="4"/>
  <c r="K324" i="4"/>
  <c r="K328" i="4"/>
  <c r="K558" i="4"/>
  <c r="K639" i="4"/>
  <c r="K43" i="4"/>
  <c r="K61" i="4"/>
  <c r="K175" i="4"/>
  <c r="K187" i="4"/>
  <c r="K29" i="4"/>
  <c r="K45" i="4"/>
  <c r="K98" i="4"/>
  <c r="K6" i="4"/>
  <c r="K22" i="4"/>
  <c r="K140" i="4"/>
  <c r="K341" i="4"/>
  <c r="K411" i="4"/>
  <c r="K503" i="4"/>
  <c r="K444" i="4"/>
  <c r="K448" i="4"/>
  <c r="K472" i="4"/>
  <c r="K375" i="4"/>
  <c r="K209" i="4"/>
  <c r="K261" i="4"/>
  <c r="K421" i="4"/>
  <c r="K469" i="4"/>
  <c r="K184" i="4"/>
  <c r="K288" i="4"/>
  <c r="K402" i="4"/>
  <c r="K434" i="4"/>
  <c r="K676" i="4"/>
  <c r="K540" i="4"/>
  <c r="K653" i="4"/>
  <c r="K685" i="4"/>
  <c r="K583" i="4"/>
  <c r="K582" i="4"/>
  <c r="K578" i="4"/>
  <c r="K126" i="4"/>
  <c r="K134" i="4"/>
  <c r="K178" i="4"/>
  <c r="K182" i="4"/>
  <c r="K183" i="4"/>
  <c r="K5" i="4"/>
  <c r="K102" i="4"/>
  <c r="K30" i="4"/>
  <c r="K83" i="4"/>
  <c r="K427" i="4"/>
  <c r="K511" i="4"/>
  <c r="K382" i="4"/>
  <c r="K224" i="4"/>
  <c r="K368" i="4"/>
  <c r="K384" i="4"/>
  <c r="K480" i="4"/>
  <c r="K488" i="4"/>
  <c r="K370" i="4"/>
  <c r="K265" i="4"/>
  <c r="K489" i="4"/>
  <c r="K517" i="4"/>
  <c r="K168" i="4"/>
  <c r="K218" i="4"/>
  <c r="K426" i="4"/>
  <c r="K454" i="4"/>
  <c r="K367" i="4"/>
  <c r="K369" i="4"/>
  <c r="K613" i="4"/>
  <c r="K385" i="4"/>
  <c r="K543" i="4"/>
  <c r="K659" i="4"/>
  <c r="K541" i="4"/>
  <c r="K169" i="4"/>
  <c r="K138" i="4"/>
  <c r="K93" i="4"/>
  <c r="K139" i="4"/>
  <c r="K119" i="4"/>
  <c r="K247" i="4"/>
  <c r="K263" i="4"/>
  <c r="K439" i="4"/>
  <c r="K160" i="4"/>
  <c r="K248" i="4"/>
  <c r="K298" i="4"/>
  <c r="K404" i="4"/>
  <c r="K440" i="4"/>
  <c r="K452" i="4"/>
  <c r="K148" i="4"/>
  <c r="K225" i="4"/>
  <c r="K335" i="4"/>
  <c r="K347" i="4"/>
  <c r="K136" i="4"/>
  <c r="K373" i="4"/>
  <c r="K621" i="4"/>
  <c r="K591" i="4"/>
  <c r="K614" i="4"/>
  <c r="K655" i="4"/>
  <c r="K135" i="4"/>
  <c r="K124" i="4"/>
  <c r="K387" i="4"/>
  <c r="K125" i="4"/>
  <c r="K128" i="4"/>
  <c r="K338" i="4"/>
  <c r="K408" i="4"/>
  <c r="K233" i="4"/>
  <c r="K257" i="4"/>
  <c r="K372" i="4"/>
  <c r="K429" i="4"/>
  <c r="K461" i="4"/>
  <c r="K473" i="4"/>
  <c r="K332" i="4"/>
  <c r="K446" i="4"/>
  <c r="K555" i="4"/>
  <c r="K657" i="4"/>
  <c r="K378" i="4"/>
  <c r="K559" i="4"/>
  <c r="K654" i="4"/>
  <c r="K627" i="4"/>
  <c r="K47" i="4"/>
  <c r="K88" i="4"/>
  <c r="K108" i="4"/>
  <c r="K150" i="4"/>
  <c r="K186" i="4"/>
  <c r="K20" i="4"/>
  <c r="K18" i="4"/>
  <c r="K75" i="4"/>
  <c r="K235" i="4"/>
  <c r="K243" i="4"/>
  <c r="K333" i="4"/>
  <c r="K479" i="4"/>
  <c r="K523" i="4"/>
  <c r="K318" i="4"/>
  <c r="K504" i="4"/>
  <c r="K516" i="4"/>
  <c r="K221" i="4"/>
  <c r="K307" i="4"/>
  <c r="K485" i="4"/>
  <c r="K202" i="4"/>
  <c r="K226" i="4"/>
  <c r="K482" i="4"/>
  <c r="K486" i="4"/>
  <c r="K133" i="4"/>
  <c r="K357" i="4"/>
  <c r="K643" i="4"/>
  <c r="K393" i="4"/>
  <c r="K607" i="4"/>
  <c r="K28" i="4"/>
  <c r="K151" i="4"/>
  <c r="K155" i="4"/>
  <c r="K62" i="4"/>
  <c r="K70" i="4"/>
  <c r="K94" i="4"/>
  <c r="K26" i="4"/>
  <c r="K87" i="4"/>
  <c r="K107" i="4"/>
  <c r="K111" i="4"/>
  <c r="K231" i="4"/>
  <c r="K273" i="4"/>
  <c r="K289" i="4"/>
  <c r="K349" i="4"/>
  <c r="K531" i="4"/>
  <c r="K394" i="4"/>
  <c r="K330" i="4"/>
  <c r="K464" i="4"/>
  <c r="K299" i="4"/>
  <c r="K425" i="4"/>
  <c r="K363" i="4"/>
  <c r="K214" i="4"/>
  <c r="K234" i="4"/>
  <c r="K470" i="4"/>
  <c r="K490" i="4"/>
  <c r="K383" i="4"/>
  <c r="K680" i="4"/>
  <c r="K570" i="4"/>
  <c r="K358" i="4"/>
  <c r="K153" i="4"/>
  <c r="K362" i="4"/>
  <c r="K374" i="4"/>
  <c r="K396" i="4"/>
  <c r="K610" i="4"/>
  <c r="K598" i="4"/>
  <c r="K682" i="4"/>
  <c r="K163" i="4"/>
  <c r="K416" i="4"/>
  <c r="K476" i="4"/>
  <c r="K315" i="4"/>
  <c r="K617" i="4"/>
  <c r="K557" i="4"/>
  <c r="K667" i="4"/>
  <c r="K60" i="4"/>
  <c r="K112" i="4"/>
  <c r="K190" i="4"/>
  <c r="K101" i="4"/>
  <c r="K123" i="4"/>
  <c r="K191" i="4"/>
  <c r="K156" i="4"/>
  <c r="K215" i="4"/>
  <c r="K293" i="4"/>
  <c r="K301" i="4"/>
  <c r="K380" i="4"/>
  <c r="K407" i="4"/>
  <c r="K459" i="4"/>
  <c r="K144" i="4"/>
  <c r="K228" i="4"/>
  <c r="K342" i="4"/>
  <c r="K456" i="4"/>
  <c r="K468" i="4"/>
  <c r="K484" i="4"/>
  <c r="K359" i="4"/>
  <c r="K270" i="4"/>
  <c r="K217" i="4"/>
  <c r="K295" i="4"/>
  <c r="K356" i="4"/>
  <c r="K457" i="4"/>
  <c r="K242" i="4"/>
  <c r="K304" i="4"/>
  <c r="K344" i="4"/>
  <c r="K418" i="4"/>
  <c r="K498" i="4"/>
  <c r="K660" i="4"/>
  <c r="K575" i="4"/>
  <c r="K673" i="4"/>
  <c r="K642" i="4"/>
  <c r="K603" i="4"/>
  <c r="K658" i="4"/>
  <c r="K542" i="4"/>
  <c r="K602" i="4"/>
  <c r="K666" i="4"/>
  <c r="K619" i="4"/>
  <c r="K590" i="4"/>
  <c r="K57" i="4"/>
  <c r="K81" i="4"/>
  <c r="K143" i="4"/>
  <c r="K53" i="4"/>
  <c r="K103" i="4"/>
  <c r="K203" i="4"/>
  <c r="K267" i="4"/>
  <c r="K329" i="4"/>
  <c r="K499" i="4"/>
  <c r="K492" i="4"/>
  <c r="K164" i="4"/>
  <c r="K303" i="4"/>
  <c r="K405" i="4"/>
  <c r="K437" i="4"/>
  <c r="K493" i="4"/>
  <c r="K497" i="4"/>
  <c r="K379" i="4"/>
  <c r="K230" i="4"/>
  <c r="K250" i="4"/>
  <c r="K280" i="4"/>
  <c r="K376" i="4"/>
  <c r="K414" i="4"/>
  <c r="K502" i="4"/>
  <c r="K624" i="4"/>
  <c r="K664" i="4"/>
  <c r="K553" i="4"/>
  <c r="K597" i="4"/>
  <c r="K601" i="4"/>
  <c r="K605" i="4"/>
  <c r="K574" i="4"/>
  <c r="K626" i="4"/>
  <c r="K589" i="4"/>
  <c r="K606" i="4"/>
  <c r="K651" i="4"/>
  <c r="K39" i="4"/>
  <c r="K13" i="4"/>
  <c r="K110" i="4"/>
  <c r="K67" i="4"/>
  <c r="K419" i="4"/>
  <c r="K395" i="4"/>
  <c r="K326" i="4"/>
  <c r="K129" i="4"/>
  <c r="K161" i="4"/>
  <c r="K269" i="4"/>
  <c r="K433" i="4"/>
  <c r="K521" i="4"/>
  <c r="K577" i="4"/>
  <c r="K580" i="4"/>
  <c r="K686" i="4"/>
  <c r="K27" i="4"/>
  <c r="K146" i="4"/>
  <c r="K121" i="4"/>
  <c r="K195" i="4"/>
  <c r="K17" i="4"/>
  <c r="K25" i="4"/>
  <c r="K66" i="4"/>
  <c r="K114" i="4"/>
  <c r="K115" i="4"/>
  <c r="K527" i="4"/>
  <c r="K355" i="4"/>
  <c r="K220" i="4"/>
  <c r="K391" i="4"/>
  <c r="K196" i="4"/>
  <c r="K518" i="4"/>
  <c r="K526" i="4"/>
  <c r="K546" i="4"/>
  <c r="K572" i="4"/>
  <c r="K599" i="4"/>
  <c r="K650" i="4"/>
  <c r="K51" i="4"/>
  <c r="K64" i="4"/>
  <c r="K48" i="4"/>
  <c r="K52" i="4"/>
  <c r="K188" i="4"/>
  <c r="K199" i="4"/>
  <c r="K297" i="4"/>
  <c r="K321" i="4"/>
  <c r="K463" i="4"/>
  <c r="K294" i="4"/>
  <c r="K302" i="4"/>
  <c r="K310" i="4"/>
  <c r="K460" i="4"/>
  <c r="K205" i="4"/>
  <c r="K327" i="4"/>
  <c r="K339" i="4"/>
  <c r="K258" i="4"/>
  <c r="K262" i="4"/>
  <c r="K458" i="4"/>
  <c r="K365" i="4"/>
  <c r="K632" i="4"/>
  <c r="K636" i="4"/>
  <c r="K652" i="4"/>
  <c r="K544" i="4"/>
  <c r="K625" i="4"/>
  <c r="K677" i="4"/>
  <c r="K681" i="4"/>
  <c r="K389" i="4"/>
  <c r="K631" i="4"/>
  <c r="K563" i="4"/>
  <c r="K562" i="4"/>
  <c r="K3" i="4"/>
  <c r="K15" i="4"/>
  <c r="K35" i="4"/>
  <c r="K4" i="4"/>
  <c r="K16" i="4"/>
  <c r="K127" i="4"/>
  <c r="K42" i="4"/>
  <c r="K50" i="4"/>
  <c r="K172" i="4"/>
  <c r="K277" i="4"/>
  <c r="K281" i="4"/>
  <c r="K471" i="4"/>
  <c r="K495" i="4"/>
  <c r="K200" i="4"/>
  <c r="K274" i="4"/>
  <c r="K278" i="4"/>
  <c r="K282" i="4"/>
  <c r="K524" i="4"/>
  <c r="K528" i="4"/>
  <c r="K275" i="4"/>
  <c r="K283" i="4"/>
  <c r="K513" i="4"/>
  <c r="K525" i="4"/>
  <c r="K276" i="4"/>
  <c r="K478" i="4"/>
  <c r="K549" i="4"/>
  <c r="K550" i="4"/>
  <c r="K2" i="4"/>
  <c r="K622" i="4"/>
  <c r="K7" i="4"/>
  <c r="K23" i="4"/>
  <c r="K40" i="4"/>
  <c r="K515" i="4"/>
  <c r="K535" i="4"/>
  <c r="K173" i="4"/>
  <c r="K177" i="4"/>
  <c r="K213" i="4"/>
  <c r="K450" i="4"/>
  <c r="K466" i="4"/>
  <c r="K600" i="4"/>
  <c r="K576" i="4"/>
  <c r="K567" i="4"/>
  <c r="K560" i="4"/>
  <c r="K679" i="4"/>
  <c r="K638" i="4"/>
  <c r="K55" i="4"/>
  <c r="K92" i="4"/>
  <c r="K179" i="4"/>
  <c r="K49" i="4"/>
  <c r="K90" i="4"/>
  <c r="K14" i="4"/>
  <c r="K313" i="4"/>
  <c r="K345" i="4"/>
  <c r="K443" i="4"/>
  <c r="K451" i="4"/>
  <c r="K268" i="4"/>
  <c r="K216" i="4"/>
  <c r="K346" i="4"/>
  <c r="K397" i="4"/>
  <c r="K237" i="4"/>
  <c r="K323" i="4"/>
  <c r="K409" i="4"/>
  <c r="K445" i="4"/>
  <c r="K266" i="4"/>
  <c r="K360" i="4"/>
  <c r="K422" i="4"/>
  <c r="K534" i="4"/>
  <c r="K596" i="4"/>
  <c r="K608" i="4"/>
  <c r="K616" i="4"/>
  <c r="K628" i="4"/>
  <c r="K587" i="4"/>
  <c r="K381" i="4"/>
  <c r="K669" i="4"/>
  <c r="K149" i="4"/>
  <c r="K561" i="4"/>
  <c r="K579" i="4"/>
  <c r="K584" i="4"/>
  <c r="K592" i="4"/>
  <c r="K663" i="4"/>
  <c r="K675" i="4"/>
  <c r="K647" i="4"/>
  <c r="K588" i="4"/>
  <c r="K545" i="4"/>
  <c r="K84" i="4"/>
  <c r="K96" i="4"/>
  <c r="K100" i="4"/>
  <c r="K120" i="4"/>
  <c r="K130" i="4"/>
  <c r="K12" i="4"/>
  <c r="K36" i="4"/>
  <c r="K77" i="4"/>
  <c r="K131" i="4"/>
  <c r="K78" i="4"/>
  <c r="K34" i="4"/>
  <c r="K38" i="4"/>
  <c r="K59" i="4"/>
  <c r="K91" i="4"/>
  <c r="K219" i="4"/>
  <c r="K467" i="4"/>
  <c r="K260" i="4"/>
  <c r="K306" i="4"/>
  <c r="K314" i="4"/>
  <c r="K512" i="4"/>
  <c r="K271" i="4"/>
  <c r="K529" i="4"/>
  <c r="K316" i="4"/>
  <c r="K392" i="4"/>
  <c r="K620" i="4"/>
  <c r="K573" i="4"/>
  <c r="K137" i="4"/>
  <c r="K165" i="4"/>
  <c r="K585" i="4"/>
  <c r="K671" i="4"/>
  <c r="K80" i="4"/>
  <c r="K116" i="4"/>
  <c r="K154" i="4"/>
  <c r="K174" i="4"/>
  <c r="K8" i="4"/>
  <c r="K65" i="4"/>
  <c r="K113" i="4"/>
  <c r="K86" i="4"/>
  <c r="K79" i="4"/>
  <c r="K211" i="4"/>
  <c r="K251" i="4"/>
  <c r="K475" i="4"/>
  <c r="K487" i="4"/>
  <c r="K491" i="4"/>
  <c r="K208" i="4"/>
  <c r="K232" i="4"/>
  <c r="K252" i="4"/>
  <c r="K352" i="4"/>
  <c r="K412" i="4"/>
  <c r="K509" i="4"/>
  <c r="K198" i="4"/>
  <c r="K254" i="4"/>
  <c r="K292" i="4"/>
  <c r="K308" i="4"/>
  <c r="K474" i="4"/>
  <c r="K547" i="4"/>
  <c r="K612" i="4"/>
  <c r="K648" i="4"/>
  <c r="K668" i="4"/>
  <c r="K665" i="4"/>
  <c r="K554" i="4"/>
  <c r="K566" i="4"/>
  <c r="K564" i="4"/>
  <c r="K611" i="4"/>
  <c r="K615" i="4"/>
  <c r="K568" i="4"/>
  <c r="K618" i="4"/>
  <c r="K565" i="4"/>
  <c r="K166" i="4"/>
  <c r="K89" i="4"/>
  <c r="K147" i="4"/>
  <c r="K520" i="4"/>
  <c r="K644" i="4"/>
  <c r="K353" i="4"/>
  <c r="K581" i="4"/>
  <c r="K455" i="4"/>
  <c r="K371" i="4"/>
  <c r="K300" i="4"/>
  <c r="K410" i="4"/>
  <c r="K390" i="4"/>
  <c r="K571" i="4"/>
  <c r="Q38" i="1"/>
  <c r="AQ2" i="1"/>
  <c r="AQ7" i="1"/>
  <c r="AQ13" i="1"/>
  <c r="AQ8" i="1"/>
  <c r="AQ31" i="1"/>
  <c r="AQ14" i="1"/>
  <c r="AQ5" i="1"/>
  <c r="AQ12" i="1"/>
  <c r="AQ18" i="1"/>
  <c r="AQ4" i="1"/>
  <c r="L69" i="4" s="1"/>
  <c r="L69" i="5" s="1"/>
  <c r="AQ16" i="1"/>
  <c r="AQ15" i="1"/>
  <c r="AQ21" i="1"/>
  <c r="AQ25" i="1"/>
  <c r="L449" i="4" s="1"/>
  <c r="L449" i="5" s="1"/>
  <c r="AQ20" i="1"/>
  <c r="AQ26" i="1"/>
  <c r="AQ23" i="1"/>
  <c r="AQ3" i="1"/>
  <c r="L32" i="4" s="1"/>
  <c r="L32" i="5" s="1"/>
  <c r="AQ22" i="1"/>
  <c r="AQ17" i="1"/>
  <c r="AQ24" i="1"/>
  <c r="AQ30" i="1"/>
  <c r="AQ32" i="1"/>
  <c r="AQ11" i="1"/>
  <c r="AQ29" i="1"/>
  <c r="AQ28" i="1"/>
  <c r="L508" i="4" s="1"/>
  <c r="L508" i="5" s="1"/>
  <c r="AQ19" i="1"/>
  <c r="AQ9" i="1"/>
  <c r="AQ10" i="1"/>
  <c r="AQ6" i="1"/>
  <c r="AQ27" i="1"/>
  <c r="K11" i="4"/>
  <c r="K171" i="4"/>
  <c r="K41" i="4"/>
  <c r="K106" i="4"/>
  <c r="K118" i="4"/>
  <c r="K54" i="4"/>
  <c r="K95" i="4"/>
  <c r="K285" i="4"/>
  <c r="K305" i="4"/>
  <c r="K415" i="4"/>
  <c r="K435" i="4"/>
  <c r="K141" i="4"/>
  <c r="K192" i="4"/>
  <c r="K236" i="4"/>
  <c r="K244" i="4"/>
  <c r="K256" i="4"/>
  <c r="K286" i="4"/>
  <c r="K322" i="4"/>
  <c r="K334" i="4"/>
  <c r="K420" i="4"/>
  <c r="K428" i="4"/>
  <c r="K436" i="4"/>
  <c r="K496" i="4"/>
  <c r="K532" i="4"/>
  <c r="K287" i="4"/>
  <c r="K319" i="4"/>
  <c r="K477" i="4"/>
  <c r="K533" i="4"/>
  <c r="K296" i="4"/>
  <c r="K398" i="4"/>
  <c r="K430" i="4"/>
  <c r="K442" i="4"/>
  <c r="K506" i="4"/>
  <c r="K672" i="4"/>
  <c r="K684" i="4"/>
  <c r="K586" i="4"/>
  <c r="K609" i="4"/>
  <c r="K649" i="4"/>
  <c r="K678" i="4"/>
  <c r="K634" i="4"/>
  <c r="K662" i="4"/>
  <c r="K683" i="4"/>
  <c r="K194" i="4"/>
  <c r="K97" i="4"/>
  <c r="K109" i="4"/>
  <c r="K21" i="4"/>
  <c r="K239" i="4"/>
  <c r="K212" i="4"/>
  <c r="K264" i="4"/>
  <c r="K245" i="4"/>
  <c r="K291" i="4"/>
  <c r="K401" i="4"/>
  <c r="K417" i="4"/>
  <c r="K320" i="4"/>
  <c r="K336" i="4"/>
  <c r="K510" i="4"/>
  <c r="K640" i="4"/>
  <c r="K656" i="4"/>
  <c r="K552" i="4"/>
  <c r="U24" i="1"/>
  <c r="AD24" i="1"/>
  <c r="U4" i="1"/>
  <c r="AD4" i="1"/>
  <c r="U18" i="1"/>
  <c r="AD18" i="1"/>
  <c r="U15" i="1"/>
  <c r="AD15" i="1"/>
  <c r="U23" i="1"/>
  <c r="AD23" i="1"/>
  <c r="U12" i="1"/>
  <c r="AD12" i="1"/>
  <c r="U32" i="1"/>
  <c r="AD32" i="1"/>
  <c r="U7" i="1"/>
  <c r="AD7" i="1"/>
  <c r="U29" i="1"/>
  <c r="AD29" i="1"/>
  <c r="U22" i="1"/>
  <c r="AD22" i="1"/>
  <c r="U25" i="1"/>
  <c r="AD25" i="1"/>
  <c r="U21" i="1"/>
  <c r="AD21" i="1"/>
  <c r="U19" i="1"/>
  <c r="AD19" i="1"/>
  <c r="U14" i="1"/>
  <c r="AD14" i="1"/>
  <c r="U3" i="1"/>
  <c r="AD3" i="1"/>
  <c r="U30" i="1"/>
  <c r="AD30" i="1"/>
  <c r="U31" i="1"/>
  <c r="AD31" i="1"/>
  <c r="U6" i="1"/>
  <c r="AD6" i="1"/>
  <c r="U20" i="1"/>
  <c r="AD20" i="1"/>
  <c r="U27" i="1"/>
  <c r="AD27" i="1"/>
  <c r="U17" i="1"/>
  <c r="AD17" i="1"/>
  <c r="U13" i="1"/>
  <c r="AD13" i="1"/>
  <c r="U16" i="1"/>
  <c r="AD16" i="1"/>
  <c r="U5" i="1"/>
  <c r="AD5" i="1"/>
  <c r="U9" i="1"/>
  <c r="AD9" i="1"/>
  <c r="U26" i="1"/>
  <c r="AD26" i="1"/>
  <c r="U10" i="1"/>
  <c r="AD10" i="1"/>
  <c r="U8" i="1"/>
  <c r="AD8" i="1"/>
  <c r="U11" i="1"/>
  <c r="AD11" i="1"/>
  <c r="U28" i="1"/>
  <c r="AD28" i="1"/>
  <c r="U2" i="1"/>
  <c r="AE2" i="1" s="1"/>
  <c r="T33" i="1"/>
  <c r="AP33" i="1"/>
  <c r="L119" i="4" l="1"/>
  <c r="L119" i="5" s="1"/>
  <c r="L138" i="4"/>
  <c r="L138" i="5" s="1"/>
  <c r="L93" i="4"/>
  <c r="L93" i="5" s="1"/>
  <c r="L139" i="4"/>
  <c r="L139" i="5" s="1"/>
  <c r="L136" i="4"/>
  <c r="L136" i="5" s="1"/>
  <c r="L148" i="4"/>
  <c r="L148" i="5" s="1"/>
  <c r="L160" i="4"/>
  <c r="L160" i="5" s="1"/>
  <c r="L263" i="4"/>
  <c r="L263" i="5" s="1"/>
  <c r="L404" i="4"/>
  <c r="L404" i="5" s="1"/>
  <c r="L440" i="4"/>
  <c r="L440" i="5" s="1"/>
  <c r="L452" i="4"/>
  <c r="L452" i="5" s="1"/>
  <c r="L225" i="4"/>
  <c r="L225" i="5" s="1"/>
  <c r="L298" i="4"/>
  <c r="L298" i="5" s="1"/>
  <c r="L247" i="4"/>
  <c r="L247" i="5" s="1"/>
  <c r="L248" i="4"/>
  <c r="L248" i="5" s="1"/>
  <c r="L591" i="4"/>
  <c r="L591" i="5" s="1"/>
  <c r="L655" i="4"/>
  <c r="L655" i="5" s="1"/>
  <c r="L439" i="4"/>
  <c r="L439" i="5" s="1"/>
  <c r="L347" i="4"/>
  <c r="L347" i="5" s="1"/>
  <c r="L373" i="4"/>
  <c r="L373" i="5" s="1"/>
  <c r="L335" i="4"/>
  <c r="L335" i="5" s="1"/>
  <c r="L614" i="4"/>
  <c r="L614" i="5" s="1"/>
  <c r="L621" i="4"/>
  <c r="L621" i="5" s="1"/>
  <c r="L59" i="4"/>
  <c r="L59" i="5" s="1"/>
  <c r="L91" i="4"/>
  <c r="L91" i="5" s="1"/>
  <c r="L137" i="4"/>
  <c r="L137" i="5" s="1"/>
  <c r="L165" i="4"/>
  <c r="L165" i="5" s="1"/>
  <c r="L84" i="4"/>
  <c r="L84" i="5" s="1"/>
  <c r="L96" i="4"/>
  <c r="L96" i="5" s="1"/>
  <c r="L100" i="4"/>
  <c r="L100" i="5" s="1"/>
  <c r="L120" i="4"/>
  <c r="L120" i="5" s="1"/>
  <c r="L34" i="4"/>
  <c r="L34" i="5" s="1"/>
  <c r="L130" i="4"/>
  <c r="L130" i="5" s="1"/>
  <c r="L36" i="4"/>
  <c r="L36" i="5" s="1"/>
  <c r="L77" i="4"/>
  <c r="L77" i="5" s="1"/>
  <c r="L38" i="4"/>
  <c r="L38" i="5" s="1"/>
  <c r="L131" i="4"/>
  <c r="L131" i="5" s="1"/>
  <c r="L78" i="4"/>
  <c r="L78" i="5" s="1"/>
  <c r="L512" i="4"/>
  <c r="L512" i="5" s="1"/>
  <c r="L12" i="4"/>
  <c r="L12" i="5" s="1"/>
  <c r="L306" i="4"/>
  <c r="L306" i="5" s="1"/>
  <c r="L314" i="4"/>
  <c r="L314" i="5" s="1"/>
  <c r="L392" i="4"/>
  <c r="L392" i="5" s="1"/>
  <c r="L529" i="4"/>
  <c r="L529" i="5" s="1"/>
  <c r="L467" i="4"/>
  <c r="L467" i="5" s="1"/>
  <c r="L671" i="4"/>
  <c r="L671" i="5" s="1"/>
  <c r="L260" i="4"/>
  <c r="L260" i="5" s="1"/>
  <c r="L620" i="4"/>
  <c r="L620" i="5" s="1"/>
  <c r="L219" i="4"/>
  <c r="L219" i="5" s="1"/>
  <c r="L316" i="4"/>
  <c r="L316" i="5" s="1"/>
  <c r="L271" i="4"/>
  <c r="L271" i="5" s="1"/>
  <c r="L573" i="4"/>
  <c r="L573" i="5" s="1"/>
  <c r="L585" i="4"/>
  <c r="L585" i="5" s="1"/>
  <c r="L166" i="4"/>
  <c r="L166" i="5" s="1"/>
  <c r="L89" i="4"/>
  <c r="L89" i="5" s="1"/>
  <c r="L147" i="4"/>
  <c r="L147" i="5" s="1"/>
  <c r="L520" i="4"/>
  <c r="L520" i="5" s="1"/>
  <c r="L353" i="4"/>
  <c r="L353" i="5" s="1"/>
  <c r="L644" i="4"/>
  <c r="L644" i="5" s="1"/>
  <c r="L581" i="4"/>
  <c r="L581" i="5" s="1"/>
  <c r="L103" i="4"/>
  <c r="L103" i="5" s="1"/>
  <c r="L53" i="4"/>
  <c r="L53" i="5" s="1"/>
  <c r="L57" i="4"/>
  <c r="L57" i="5" s="1"/>
  <c r="L81" i="4"/>
  <c r="L81" i="5" s="1"/>
  <c r="L143" i="4"/>
  <c r="L143" i="5" s="1"/>
  <c r="L164" i="4"/>
  <c r="L164" i="5" s="1"/>
  <c r="L329" i="4"/>
  <c r="L329" i="5" s="1"/>
  <c r="L379" i="4"/>
  <c r="L379" i="5" s="1"/>
  <c r="L492" i="4"/>
  <c r="L492" i="5" s="1"/>
  <c r="L376" i="4"/>
  <c r="L376" i="5" s="1"/>
  <c r="L405" i="4"/>
  <c r="L405" i="5" s="1"/>
  <c r="L437" i="4"/>
  <c r="L437" i="5" s="1"/>
  <c r="L493" i="4"/>
  <c r="L493" i="5" s="1"/>
  <c r="L497" i="4"/>
  <c r="L497" i="5" s="1"/>
  <c r="L267" i="4"/>
  <c r="L267" i="5" s="1"/>
  <c r="L250" i="4"/>
  <c r="L250" i="5" s="1"/>
  <c r="L499" i="4"/>
  <c r="L499" i="5" s="1"/>
  <c r="L651" i="4"/>
  <c r="L651" i="5" s="1"/>
  <c r="L230" i="4"/>
  <c r="L230" i="5" s="1"/>
  <c r="L502" i="4"/>
  <c r="L502" i="5" s="1"/>
  <c r="L203" i="4"/>
  <c r="L203" i="5" s="1"/>
  <c r="L280" i="4"/>
  <c r="L280" i="5" s="1"/>
  <c r="L624" i="4"/>
  <c r="L624" i="5" s="1"/>
  <c r="L664" i="4"/>
  <c r="L664" i="5" s="1"/>
  <c r="L303" i="4"/>
  <c r="L303" i="5" s="1"/>
  <c r="L414" i="4"/>
  <c r="L414" i="5" s="1"/>
  <c r="L589" i="4"/>
  <c r="L589" i="5" s="1"/>
  <c r="L597" i="4"/>
  <c r="L597" i="5" s="1"/>
  <c r="L605" i="4"/>
  <c r="L605" i="5" s="1"/>
  <c r="L626" i="4"/>
  <c r="L626" i="5" s="1"/>
  <c r="L606" i="4"/>
  <c r="L606" i="5" s="1"/>
  <c r="L553" i="4"/>
  <c r="L553" i="5" s="1"/>
  <c r="L574" i="4"/>
  <c r="L574" i="5" s="1"/>
  <c r="L601" i="4"/>
  <c r="L601" i="5" s="1"/>
  <c r="L55" i="4"/>
  <c r="L55" i="5" s="1"/>
  <c r="L14" i="4"/>
  <c r="L14" i="5" s="1"/>
  <c r="L149" i="4"/>
  <c r="L149" i="5" s="1"/>
  <c r="L92" i="4"/>
  <c r="L92" i="5" s="1"/>
  <c r="L179" i="4"/>
  <c r="L179" i="5" s="1"/>
  <c r="L90" i="4"/>
  <c r="L90" i="5" s="1"/>
  <c r="L49" i="4"/>
  <c r="L49" i="5" s="1"/>
  <c r="L237" i="4"/>
  <c r="L237" i="5" s="1"/>
  <c r="L266" i="4"/>
  <c r="L266" i="5" s="1"/>
  <c r="L313" i="4"/>
  <c r="L313" i="5" s="1"/>
  <c r="L345" i="4"/>
  <c r="L345" i="5" s="1"/>
  <c r="L268" i="4"/>
  <c r="L268" i="5" s="1"/>
  <c r="L346" i="4"/>
  <c r="L346" i="5" s="1"/>
  <c r="L360" i="4"/>
  <c r="L360" i="5" s="1"/>
  <c r="L216" i="4"/>
  <c r="L216" i="5" s="1"/>
  <c r="L409" i="4"/>
  <c r="L409" i="5" s="1"/>
  <c r="L445" i="4"/>
  <c r="L445" i="5" s="1"/>
  <c r="L323" i="4"/>
  <c r="L323" i="5" s="1"/>
  <c r="L381" i="4"/>
  <c r="L381" i="5" s="1"/>
  <c r="L397" i="4"/>
  <c r="L397" i="5" s="1"/>
  <c r="L451" i="4"/>
  <c r="L451" i="5" s="1"/>
  <c r="L579" i="4"/>
  <c r="L579" i="5" s="1"/>
  <c r="L587" i="4"/>
  <c r="L587" i="5" s="1"/>
  <c r="L647" i="4"/>
  <c r="L647" i="5" s="1"/>
  <c r="L663" i="4"/>
  <c r="L663" i="5" s="1"/>
  <c r="L675" i="4"/>
  <c r="L675" i="5" s="1"/>
  <c r="L422" i="4"/>
  <c r="L422" i="5" s="1"/>
  <c r="L534" i="4"/>
  <c r="L534" i="5" s="1"/>
  <c r="L584" i="4"/>
  <c r="L584" i="5" s="1"/>
  <c r="L588" i="4"/>
  <c r="L588" i="5" s="1"/>
  <c r="L592" i="4"/>
  <c r="L592" i="5" s="1"/>
  <c r="L596" i="4"/>
  <c r="L596" i="5" s="1"/>
  <c r="L608" i="4"/>
  <c r="L608" i="5" s="1"/>
  <c r="L616" i="4"/>
  <c r="L616" i="5" s="1"/>
  <c r="L628" i="4"/>
  <c r="L628" i="5" s="1"/>
  <c r="L443" i="4"/>
  <c r="L443" i="5" s="1"/>
  <c r="L669" i="4"/>
  <c r="L669" i="5" s="1"/>
  <c r="L561" i="4"/>
  <c r="L561" i="5" s="1"/>
  <c r="L545" i="4"/>
  <c r="L545" i="5" s="1"/>
  <c r="L371" i="4"/>
  <c r="L371" i="5" s="1"/>
  <c r="L571" i="4"/>
  <c r="L571" i="5" s="1"/>
  <c r="L300" i="4"/>
  <c r="L300" i="5" s="1"/>
  <c r="L390" i="4"/>
  <c r="L390" i="5" s="1"/>
  <c r="L455" i="4"/>
  <c r="L455" i="5" s="1"/>
  <c r="L410" i="4"/>
  <c r="L410" i="5" s="1"/>
  <c r="L194" i="4"/>
  <c r="L194" i="5" s="1"/>
  <c r="L97" i="4"/>
  <c r="L97" i="5" s="1"/>
  <c r="L109" i="4"/>
  <c r="L109" i="5" s="1"/>
  <c r="L239" i="4"/>
  <c r="L239" i="5" s="1"/>
  <c r="L401" i="4"/>
  <c r="L401" i="5" s="1"/>
  <c r="L417" i="4"/>
  <c r="L417" i="5" s="1"/>
  <c r="L245" i="4"/>
  <c r="L245" i="5" s="1"/>
  <c r="L21" i="4"/>
  <c r="L21" i="5" s="1"/>
  <c r="L291" i="4"/>
  <c r="L291" i="5" s="1"/>
  <c r="L552" i="4"/>
  <c r="L552" i="5" s="1"/>
  <c r="L640" i="4"/>
  <c r="L640" i="5" s="1"/>
  <c r="L656" i="4"/>
  <c r="L656" i="5" s="1"/>
  <c r="L212" i="4"/>
  <c r="L212" i="5" s="1"/>
  <c r="L510" i="4"/>
  <c r="L510" i="5" s="1"/>
  <c r="L264" i="4"/>
  <c r="L264" i="5" s="1"/>
  <c r="L336" i="4"/>
  <c r="L336" i="5" s="1"/>
  <c r="L320" i="4"/>
  <c r="L320" i="5" s="1"/>
  <c r="L79" i="4"/>
  <c r="L79" i="5" s="1"/>
  <c r="L80" i="4"/>
  <c r="L80" i="5" s="1"/>
  <c r="L116" i="4"/>
  <c r="L116" i="5" s="1"/>
  <c r="L154" i="4"/>
  <c r="L154" i="5" s="1"/>
  <c r="L174" i="4"/>
  <c r="L174" i="5" s="1"/>
  <c r="L65" i="4"/>
  <c r="L65" i="5" s="1"/>
  <c r="L113" i="4"/>
  <c r="L113" i="5" s="1"/>
  <c r="L86" i="4"/>
  <c r="L86" i="5" s="1"/>
  <c r="L412" i="4"/>
  <c r="L412" i="5" s="1"/>
  <c r="L8" i="4"/>
  <c r="L8" i="5" s="1"/>
  <c r="L211" i="4"/>
  <c r="L211" i="5" s="1"/>
  <c r="L352" i="4"/>
  <c r="L352" i="5" s="1"/>
  <c r="L198" i="4"/>
  <c r="L198" i="5" s="1"/>
  <c r="L509" i="4"/>
  <c r="L509" i="5" s="1"/>
  <c r="L254" i="4"/>
  <c r="L254" i="5" s="1"/>
  <c r="L232" i="4"/>
  <c r="L232" i="5" s="1"/>
  <c r="L252" i="4"/>
  <c r="L252" i="5" s="1"/>
  <c r="L251" i="4"/>
  <c r="L251" i="5" s="1"/>
  <c r="L292" i="4"/>
  <c r="L292" i="5" s="1"/>
  <c r="L308" i="4"/>
  <c r="L308" i="5" s="1"/>
  <c r="L547" i="4"/>
  <c r="L547" i="5" s="1"/>
  <c r="L611" i="4"/>
  <c r="L611" i="5" s="1"/>
  <c r="L615" i="4"/>
  <c r="L615" i="5" s="1"/>
  <c r="L491" i="4"/>
  <c r="L491" i="5" s="1"/>
  <c r="L487" i="4"/>
  <c r="L487" i="5" s="1"/>
  <c r="L564" i="4"/>
  <c r="L564" i="5" s="1"/>
  <c r="L568" i="4"/>
  <c r="L568" i="5" s="1"/>
  <c r="L612" i="4"/>
  <c r="L612" i="5" s="1"/>
  <c r="L648" i="4"/>
  <c r="L648" i="5" s="1"/>
  <c r="L668" i="4"/>
  <c r="L668" i="5" s="1"/>
  <c r="L474" i="4"/>
  <c r="L474" i="5" s="1"/>
  <c r="L475" i="4"/>
  <c r="L475" i="5" s="1"/>
  <c r="L208" i="4"/>
  <c r="L208" i="5" s="1"/>
  <c r="L618" i="4"/>
  <c r="L618" i="5" s="1"/>
  <c r="L566" i="4"/>
  <c r="L566" i="5" s="1"/>
  <c r="L554" i="4"/>
  <c r="L554" i="5" s="1"/>
  <c r="L565" i="4"/>
  <c r="L565" i="5" s="1"/>
  <c r="L665" i="4"/>
  <c r="L665" i="5" s="1"/>
  <c r="L99" i="4"/>
  <c r="L99" i="5" s="1"/>
  <c r="L167" i="4"/>
  <c r="L167" i="5" s="1"/>
  <c r="L82" i="4"/>
  <c r="L82" i="5" s="1"/>
  <c r="L424" i="4"/>
  <c r="L424" i="5" s="1"/>
  <c r="L536" i="4"/>
  <c r="L536" i="5" s="1"/>
  <c r="L530" i="4"/>
  <c r="L530" i="5" s="1"/>
  <c r="L556" i="4"/>
  <c r="L556" i="5" s="1"/>
  <c r="L447" i="4"/>
  <c r="L447" i="5" s="1"/>
  <c r="L163" i="4"/>
  <c r="L163" i="5" s="1"/>
  <c r="L416" i="4"/>
  <c r="L416" i="5" s="1"/>
  <c r="L476" i="4"/>
  <c r="L476" i="5" s="1"/>
  <c r="L667" i="4"/>
  <c r="L667" i="5" s="1"/>
  <c r="L315" i="4"/>
  <c r="L315" i="5" s="1"/>
  <c r="L557" i="4"/>
  <c r="L557" i="5" s="1"/>
  <c r="L617" i="4"/>
  <c r="L617" i="5" s="1"/>
  <c r="L48" i="4"/>
  <c r="L48" i="5" s="1"/>
  <c r="L64" i="4"/>
  <c r="L64" i="5" s="1"/>
  <c r="L52" i="4"/>
  <c r="L52" i="5" s="1"/>
  <c r="L188" i="4"/>
  <c r="L188" i="5" s="1"/>
  <c r="L205" i="4"/>
  <c r="L205" i="5" s="1"/>
  <c r="L297" i="4"/>
  <c r="L297" i="5" s="1"/>
  <c r="L321" i="4"/>
  <c r="L321" i="5" s="1"/>
  <c r="L460" i="4"/>
  <c r="L460" i="5" s="1"/>
  <c r="L294" i="4"/>
  <c r="L294" i="5" s="1"/>
  <c r="L302" i="4"/>
  <c r="L302" i="5" s="1"/>
  <c r="L310" i="4"/>
  <c r="L310" i="5" s="1"/>
  <c r="L258" i="4"/>
  <c r="L258" i="5" s="1"/>
  <c r="L339" i="4"/>
  <c r="L339" i="5" s="1"/>
  <c r="L365" i="4"/>
  <c r="L365" i="5" s="1"/>
  <c r="L563" i="4"/>
  <c r="L563" i="5" s="1"/>
  <c r="L631" i="4"/>
  <c r="L631" i="5" s="1"/>
  <c r="L199" i="4"/>
  <c r="L199" i="5" s="1"/>
  <c r="L327" i="4"/>
  <c r="L327" i="5" s="1"/>
  <c r="L262" i="4"/>
  <c r="L262" i="5" s="1"/>
  <c r="L544" i="4"/>
  <c r="L544" i="5" s="1"/>
  <c r="L632" i="4"/>
  <c r="L632" i="5" s="1"/>
  <c r="L636" i="4"/>
  <c r="L636" i="5" s="1"/>
  <c r="L652" i="4"/>
  <c r="L652" i="5" s="1"/>
  <c r="L389" i="4"/>
  <c r="L389" i="5" s="1"/>
  <c r="L458" i="4"/>
  <c r="L458" i="5" s="1"/>
  <c r="L51" i="4"/>
  <c r="L51" i="5" s="1"/>
  <c r="L625" i="4"/>
  <c r="L625" i="5" s="1"/>
  <c r="L463" i="4"/>
  <c r="L463" i="5" s="1"/>
  <c r="L562" i="4"/>
  <c r="L562" i="5" s="1"/>
  <c r="L681" i="4"/>
  <c r="L681" i="5" s="1"/>
  <c r="L677" i="4"/>
  <c r="L677" i="5" s="1"/>
  <c r="L15" i="4"/>
  <c r="L15" i="5" s="1"/>
  <c r="L16" i="4"/>
  <c r="L16" i="5" s="1"/>
  <c r="L50" i="4"/>
  <c r="L50" i="5" s="1"/>
  <c r="L4" i="4"/>
  <c r="L4" i="5" s="1"/>
  <c r="L127" i="4"/>
  <c r="L127" i="5" s="1"/>
  <c r="L42" i="4"/>
  <c r="L42" i="5" s="1"/>
  <c r="L172" i="4"/>
  <c r="L172" i="5" s="1"/>
  <c r="L3" i="4"/>
  <c r="L3" i="5" s="1"/>
  <c r="L277" i="4"/>
  <c r="L277" i="5" s="1"/>
  <c r="L281" i="4"/>
  <c r="L281" i="5" s="1"/>
  <c r="L524" i="4"/>
  <c r="L524" i="5" s="1"/>
  <c r="L528" i="4"/>
  <c r="L528" i="5" s="1"/>
  <c r="L200" i="4"/>
  <c r="L200" i="5" s="1"/>
  <c r="L274" i="4"/>
  <c r="L274" i="5" s="1"/>
  <c r="L278" i="4"/>
  <c r="L278" i="5" s="1"/>
  <c r="L282" i="4"/>
  <c r="L282" i="5" s="1"/>
  <c r="L513" i="4"/>
  <c r="L513" i="5" s="1"/>
  <c r="L525" i="4"/>
  <c r="L525" i="5" s="1"/>
  <c r="L275" i="4"/>
  <c r="L275" i="5" s="1"/>
  <c r="L276" i="4"/>
  <c r="L276" i="5" s="1"/>
  <c r="L471" i="4"/>
  <c r="L471" i="5" s="1"/>
  <c r="L283" i="4"/>
  <c r="L283" i="5" s="1"/>
  <c r="L35" i="4"/>
  <c r="L35" i="5" s="1"/>
  <c r="L478" i="4"/>
  <c r="L478" i="5" s="1"/>
  <c r="L550" i="4"/>
  <c r="L550" i="5" s="1"/>
  <c r="L549" i="4"/>
  <c r="L549" i="5" s="1"/>
  <c r="L2" i="4"/>
  <c r="L2" i="5" s="1"/>
  <c r="L495" i="4"/>
  <c r="L495" i="5" s="1"/>
  <c r="L622" i="4"/>
  <c r="L622" i="5" s="1"/>
  <c r="L173" i="4"/>
  <c r="L173" i="5" s="1"/>
  <c r="L177" i="4"/>
  <c r="L177" i="5" s="1"/>
  <c r="L23" i="4"/>
  <c r="L23" i="5" s="1"/>
  <c r="L7" i="4"/>
  <c r="L7" i="5" s="1"/>
  <c r="L213" i="4"/>
  <c r="L213" i="5" s="1"/>
  <c r="L40" i="4"/>
  <c r="L40" i="5" s="1"/>
  <c r="L450" i="4"/>
  <c r="L450" i="5" s="1"/>
  <c r="L466" i="4"/>
  <c r="L466" i="5" s="1"/>
  <c r="L515" i="4"/>
  <c r="L515" i="5" s="1"/>
  <c r="L567" i="4"/>
  <c r="L567" i="5" s="1"/>
  <c r="L679" i="4"/>
  <c r="L679" i="5" s="1"/>
  <c r="L535" i="4"/>
  <c r="L535" i="5" s="1"/>
  <c r="L560" i="4"/>
  <c r="L560" i="5" s="1"/>
  <c r="L576" i="4"/>
  <c r="L576" i="5" s="1"/>
  <c r="L600" i="4"/>
  <c r="L600" i="5" s="1"/>
  <c r="L638" i="4"/>
  <c r="L638" i="5" s="1"/>
  <c r="L75" i="4"/>
  <c r="L75" i="5" s="1"/>
  <c r="L133" i="4"/>
  <c r="L133" i="5" s="1"/>
  <c r="L88" i="4"/>
  <c r="L88" i="5" s="1"/>
  <c r="L108" i="4"/>
  <c r="L108" i="5" s="1"/>
  <c r="L18" i="4"/>
  <c r="L18" i="5" s="1"/>
  <c r="L150" i="4"/>
  <c r="L150" i="5" s="1"/>
  <c r="L186" i="4"/>
  <c r="L186" i="5" s="1"/>
  <c r="L20" i="4"/>
  <c r="L20" i="5" s="1"/>
  <c r="L47" i="4"/>
  <c r="L47" i="5" s="1"/>
  <c r="L221" i="4"/>
  <c r="L221" i="5" s="1"/>
  <c r="L333" i="4"/>
  <c r="L333" i="5" s="1"/>
  <c r="L504" i="4"/>
  <c r="L504" i="5" s="1"/>
  <c r="L516" i="4"/>
  <c r="L516" i="5" s="1"/>
  <c r="L243" i="4"/>
  <c r="L243" i="5" s="1"/>
  <c r="L318" i="4"/>
  <c r="L318" i="5" s="1"/>
  <c r="L485" i="4"/>
  <c r="L485" i="5" s="1"/>
  <c r="L202" i="4"/>
  <c r="L202" i="5" s="1"/>
  <c r="L307" i="4"/>
  <c r="L307" i="5" s="1"/>
  <c r="L482" i="4"/>
  <c r="L482" i="5" s="1"/>
  <c r="L226" i="4"/>
  <c r="L226" i="5" s="1"/>
  <c r="L607" i="4"/>
  <c r="L607" i="5" s="1"/>
  <c r="L643" i="4"/>
  <c r="L643" i="5" s="1"/>
  <c r="L486" i="4"/>
  <c r="L486" i="5" s="1"/>
  <c r="L523" i="4"/>
  <c r="L523" i="5" s="1"/>
  <c r="L357" i="4"/>
  <c r="L357" i="5" s="1"/>
  <c r="L393" i="4"/>
  <c r="L393" i="5" s="1"/>
  <c r="L235" i="4"/>
  <c r="L235" i="5" s="1"/>
  <c r="L479" i="4"/>
  <c r="L479" i="5" s="1"/>
  <c r="AQ33" i="1"/>
  <c r="P37" i="1" s="1"/>
  <c r="L181" i="4"/>
  <c r="L181" i="5" s="1"/>
  <c r="L68" i="4"/>
  <c r="L68" i="5" s="1"/>
  <c r="L73" i="4"/>
  <c r="L73" i="5" s="1"/>
  <c r="L58" i="4"/>
  <c r="L58" i="5" s="1"/>
  <c r="L10" i="4"/>
  <c r="L10" i="5" s="1"/>
  <c r="L132" i="4"/>
  <c r="L132" i="5" s="1"/>
  <c r="L152" i="4"/>
  <c r="L152" i="5" s="1"/>
  <c r="L37" i="4"/>
  <c r="L37" i="5" s="1"/>
  <c r="L206" i="4"/>
  <c r="L206" i="5" s="1"/>
  <c r="L350" i="4"/>
  <c r="L350" i="5" s="1"/>
  <c r="L388" i="4"/>
  <c r="L388" i="5" s="1"/>
  <c r="L413" i="4"/>
  <c r="L413" i="5" s="1"/>
  <c r="L204" i="4"/>
  <c r="L204" i="5" s="1"/>
  <c r="L514" i="4"/>
  <c r="L514" i="5" s="1"/>
  <c r="L210" i="4"/>
  <c r="L210" i="5" s="1"/>
  <c r="L340" i="4"/>
  <c r="L340" i="5" s="1"/>
  <c r="L366" i="4"/>
  <c r="L366" i="5" s="1"/>
  <c r="L551" i="4"/>
  <c r="L551" i="5" s="1"/>
  <c r="L44" i="4"/>
  <c r="L44" i="5" s="1"/>
  <c r="L519" i="4"/>
  <c r="L519" i="5" s="1"/>
  <c r="L548" i="4"/>
  <c r="L548" i="5" s="1"/>
  <c r="L507" i="4"/>
  <c r="L507" i="5" s="1"/>
  <c r="L494" i="4"/>
  <c r="L494" i="5" s="1"/>
  <c r="L240" i="4"/>
  <c r="L240" i="5" s="1"/>
  <c r="L594" i="4"/>
  <c r="L594" i="5" s="1"/>
  <c r="L95" i="4"/>
  <c r="L95" i="5" s="1"/>
  <c r="L141" i="4"/>
  <c r="L141" i="5" s="1"/>
  <c r="L171" i="4"/>
  <c r="L171" i="5" s="1"/>
  <c r="L106" i="4"/>
  <c r="L106" i="5" s="1"/>
  <c r="L118" i="4"/>
  <c r="L118" i="5" s="1"/>
  <c r="L192" i="4"/>
  <c r="L192" i="5" s="1"/>
  <c r="L54" i="4"/>
  <c r="L54" i="5" s="1"/>
  <c r="L285" i="4"/>
  <c r="L285" i="5" s="1"/>
  <c r="L305" i="4"/>
  <c r="L305" i="5" s="1"/>
  <c r="L420" i="4"/>
  <c r="L420" i="5" s="1"/>
  <c r="L428" i="4"/>
  <c r="L428" i="5" s="1"/>
  <c r="L436" i="4"/>
  <c r="L436" i="5" s="1"/>
  <c r="L496" i="4"/>
  <c r="L496" i="5" s="1"/>
  <c r="L532" i="4"/>
  <c r="L532" i="5" s="1"/>
  <c r="L11" i="4"/>
  <c r="L11" i="5" s="1"/>
  <c r="L286" i="4"/>
  <c r="L286" i="5" s="1"/>
  <c r="L322" i="4"/>
  <c r="L322" i="5" s="1"/>
  <c r="L334" i="4"/>
  <c r="L334" i="5" s="1"/>
  <c r="L477" i="4"/>
  <c r="L477" i="5" s="1"/>
  <c r="L533" i="4"/>
  <c r="L533" i="5" s="1"/>
  <c r="L41" i="4"/>
  <c r="L41" i="5" s="1"/>
  <c r="L256" i="4"/>
  <c r="L256" i="5" s="1"/>
  <c r="L435" i="4"/>
  <c r="L435" i="5" s="1"/>
  <c r="L683" i="4"/>
  <c r="L683" i="5" s="1"/>
  <c r="L244" i="4"/>
  <c r="L244" i="5" s="1"/>
  <c r="L236" i="4"/>
  <c r="L236" i="5" s="1"/>
  <c r="L296" i="4"/>
  <c r="L296" i="5" s="1"/>
  <c r="L672" i="4"/>
  <c r="L672" i="5" s="1"/>
  <c r="L684" i="4"/>
  <c r="L684" i="5" s="1"/>
  <c r="L442" i="4"/>
  <c r="L442" i="5" s="1"/>
  <c r="L506" i="4"/>
  <c r="L506" i="5" s="1"/>
  <c r="L287" i="4"/>
  <c r="L287" i="5" s="1"/>
  <c r="L319" i="4"/>
  <c r="L319" i="5" s="1"/>
  <c r="L398" i="4"/>
  <c r="L398" i="5" s="1"/>
  <c r="L430" i="4"/>
  <c r="L430" i="5" s="1"/>
  <c r="L678" i="4"/>
  <c r="L678" i="5" s="1"/>
  <c r="L415" i="4"/>
  <c r="L415" i="5" s="1"/>
  <c r="L649" i="4"/>
  <c r="L649" i="5" s="1"/>
  <c r="L609" i="4"/>
  <c r="L609" i="5" s="1"/>
  <c r="L662" i="4"/>
  <c r="L662" i="5" s="1"/>
  <c r="L634" i="4"/>
  <c r="L634" i="5" s="1"/>
  <c r="L586" i="4"/>
  <c r="L586" i="5" s="1"/>
  <c r="L63" i="4"/>
  <c r="L63" i="5" s="1"/>
  <c r="L145" i="4"/>
  <c r="L145" i="5" s="1"/>
  <c r="L9" i="4"/>
  <c r="L9" i="5" s="1"/>
  <c r="L72" i="4"/>
  <c r="L72" i="5" s="1"/>
  <c r="L76" i="4"/>
  <c r="L76" i="5" s="1"/>
  <c r="L309" i="4"/>
  <c r="L309" i="5" s="1"/>
  <c r="L364" i="4"/>
  <c r="L364" i="5" s="1"/>
  <c r="L441" i="4"/>
  <c r="L441" i="5" s="1"/>
  <c r="L453" i="4"/>
  <c r="L453" i="5" s="1"/>
  <c r="L481" i="4"/>
  <c r="L481" i="5" s="1"/>
  <c r="L505" i="4"/>
  <c r="L505" i="5" s="1"/>
  <c r="L24" i="4"/>
  <c r="L24" i="5" s="1"/>
  <c r="L249" i="4"/>
  <c r="L249" i="5" s="1"/>
  <c r="L595" i="4"/>
  <c r="L595" i="5" s="1"/>
  <c r="L279" i="4"/>
  <c r="L279" i="5" s="1"/>
  <c r="L311" i="4"/>
  <c r="L311" i="5" s="1"/>
  <c r="L406" i="4"/>
  <c r="L406" i="5" s="1"/>
  <c r="L348" i="4"/>
  <c r="L348" i="5" s="1"/>
  <c r="L354" i="4"/>
  <c r="L354" i="5" s="1"/>
  <c r="L538" i="4"/>
  <c r="L538" i="5" s="1"/>
  <c r="L361" i="4"/>
  <c r="L361" i="5" s="1"/>
  <c r="L272" i="4"/>
  <c r="L272" i="5" s="1"/>
  <c r="L661" i="4"/>
  <c r="L661" i="5" s="1"/>
  <c r="L431" i="4"/>
  <c r="L431" i="5" s="1"/>
  <c r="L645" i="4"/>
  <c r="L645" i="5" s="1"/>
  <c r="L67" i="4"/>
  <c r="L67" i="5" s="1"/>
  <c r="L129" i="4"/>
  <c r="L129" i="5" s="1"/>
  <c r="L161" i="4"/>
  <c r="L161" i="5" s="1"/>
  <c r="L39" i="4"/>
  <c r="L39" i="5" s="1"/>
  <c r="L110" i="4"/>
  <c r="L110" i="5" s="1"/>
  <c r="L269" i="4"/>
  <c r="L269" i="5" s="1"/>
  <c r="L395" i="4"/>
  <c r="L395" i="5" s="1"/>
  <c r="L326" i="4"/>
  <c r="L326" i="5" s="1"/>
  <c r="L433" i="4"/>
  <c r="L433" i="5" s="1"/>
  <c r="L521" i="4"/>
  <c r="L521" i="5" s="1"/>
  <c r="L419" i="4"/>
  <c r="L419" i="5" s="1"/>
  <c r="L580" i="4"/>
  <c r="L580" i="5" s="1"/>
  <c r="L13" i="4"/>
  <c r="L13" i="5" s="1"/>
  <c r="L686" i="4"/>
  <c r="L686" i="5" s="1"/>
  <c r="L577" i="4"/>
  <c r="L577" i="5" s="1"/>
  <c r="L71" i="4"/>
  <c r="L71" i="5" s="1"/>
  <c r="L46" i="4"/>
  <c r="L46" i="5" s="1"/>
  <c r="L157" i="4"/>
  <c r="L157" i="5" s="1"/>
  <c r="L189" i="4"/>
  <c r="L189" i="5" s="1"/>
  <c r="L193" i="4"/>
  <c r="L193" i="5" s="1"/>
  <c r="L104" i="4"/>
  <c r="L104" i="5" s="1"/>
  <c r="L31" i="4"/>
  <c r="L31" i="5" s="1"/>
  <c r="L158" i="4"/>
  <c r="L158" i="5" s="1"/>
  <c r="L117" i="4"/>
  <c r="L117" i="5" s="1"/>
  <c r="L33" i="4"/>
  <c r="L33" i="5" s="1"/>
  <c r="L159" i="4"/>
  <c r="L159" i="5" s="1"/>
  <c r="L180" i="4"/>
  <c r="L180" i="5" s="1"/>
  <c r="L253" i="4"/>
  <c r="L253" i="5" s="1"/>
  <c r="L19" i="4"/>
  <c r="L19" i="5" s="1"/>
  <c r="L324" i="4"/>
  <c r="L324" i="5" s="1"/>
  <c r="L403" i="4"/>
  <c r="L403" i="5" s="1"/>
  <c r="L639" i="4"/>
  <c r="L639" i="5" s="1"/>
  <c r="L328" i="4"/>
  <c r="L328" i="5" s="1"/>
  <c r="L423" i="4"/>
  <c r="L423" i="5" s="1"/>
  <c r="L284" i="4"/>
  <c r="L284" i="5" s="1"/>
  <c r="L377" i="4"/>
  <c r="L377" i="5" s="1"/>
  <c r="L399" i="4"/>
  <c r="L399" i="5" s="1"/>
  <c r="L558" i="4"/>
  <c r="L558" i="5" s="1"/>
  <c r="L61" i="4"/>
  <c r="L61" i="5" s="1"/>
  <c r="L6" i="4"/>
  <c r="L6" i="5" s="1"/>
  <c r="L22" i="4"/>
  <c r="L22" i="5" s="1"/>
  <c r="L175" i="4"/>
  <c r="L175" i="5" s="1"/>
  <c r="L187" i="4"/>
  <c r="L187" i="5" s="1"/>
  <c r="L98" i="4"/>
  <c r="L98" i="5" s="1"/>
  <c r="L140" i="4"/>
  <c r="L140" i="5" s="1"/>
  <c r="L184" i="4"/>
  <c r="L184" i="5" s="1"/>
  <c r="L45" i="4"/>
  <c r="L45" i="5" s="1"/>
  <c r="L341" i="4"/>
  <c r="L341" i="5" s="1"/>
  <c r="L375" i="4"/>
  <c r="L375" i="5" s="1"/>
  <c r="L444" i="4"/>
  <c r="L444" i="5" s="1"/>
  <c r="L448" i="4"/>
  <c r="L448" i="5" s="1"/>
  <c r="L472" i="4"/>
  <c r="L472" i="5" s="1"/>
  <c r="L209" i="4"/>
  <c r="L209" i="5" s="1"/>
  <c r="L421" i="4"/>
  <c r="L421" i="5" s="1"/>
  <c r="L469" i="4"/>
  <c r="L469" i="5" s="1"/>
  <c r="L43" i="4"/>
  <c r="L43" i="5" s="1"/>
  <c r="L261" i="4"/>
  <c r="L261" i="5" s="1"/>
  <c r="L402" i="4"/>
  <c r="L402" i="5" s="1"/>
  <c r="L434" i="4"/>
  <c r="L434" i="5" s="1"/>
  <c r="L583" i="4"/>
  <c r="L583" i="5" s="1"/>
  <c r="L411" i="4"/>
  <c r="L411" i="5" s="1"/>
  <c r="L503" i="4"/>
  <c r="L503" i="5" s="1"/>
  <c r="L540" i="4"/>
  <c r="L540" i="5" s="1"/>
  <c r="L676" i="4"/>
  <c r="L676" i="5" s="1"/>
  <c r="L29" i="4"/>
  <c r="L29" i="5" s="1"/>
  <c r="L578" i="4"/>
  <c r="L578" i="5" s="1"/>
  <c r="L288" i="4"/>
  <c r="L288" i="5" s="1"/>
  <c r="L582" i="4"/>
  <c r="L582" i="5" s="1"/>
  <c r="L653" i="4"/>
  <c r="L653" i="5" s="1"/>
  <c r="L685" i="4"/>
  <c r="L685" i="5" s="1"/>
  <c r="L185" i="4"/>
  <c r="L185" i="5" s="1"/>
  <c r="L56" i="4"/>
  <c r="L56" i="5" s="1"/>
  <c r="L122" i="4"/>
  <c r="L122" i="5" s="1"/>
  <c r="L142" i="4"/>
  <c r="L142" i="5" s="1"/>
  <c r="L162" i="4"/>
  <c r="L162" i="5" s="1"/>
  <c r="L85" i="4"/>
  <c r="L85" i="5" s="1"/>
  <c r="L207" i="4"/>
  <c r="L207" i="5" s="1"/>
  <c r="L500" i="4"/>
  <c r="L500" i="5" s="1"/>
  <c r="L241" i="4"/>
  <c r="L241" i="5" s="1"/>
  <c r="L259" i="4"/>
  <c r="L259" i="5" s="1"/>
  <c r="L201" i="4"/>
  <c r="L201" i="5" s="1"/>
  <c r="L246" i="4"/>
  <c r="L246" i="5" s="1"/>
  <c r="L483" i="4"/>
  <c r="L483" i="5" s="1"/>
  <c r="L343" i="4"/>
  <c r="L343" i="5" s="1"/>
  <c r="L312" i="4"/>
  <c r="L312" i="5" s="1"/>
  <c r="L222" i="4"/>
  <c r="L222" i="5" s="1"/>
  <c r="L604" i="4"/>
  <c r="L604" i="5" s="1"/>
  <c r="L629" i="4"/>
  <c r="L629" i="5" s="1"/>
  <c r="L569" i="4"/>
  <c r="L569" i="5" s="1"/>
  <c r="L593" i="4"/>
  <c r="L593" i="5" s="1"/>
  <c r="L641" i="4"/>
  <c r="L641" i="5" s="1"/>
  <c r="L633" i="4"/>
  <c r="L633" i="5" s="1"/>
  <c r="L83" i="4"/>
  <c r="L83" i="5" s="1"/>
  <c r="L30" i="4"/>
  <c r="L30" i="5" s="1"/>
  <c r="L169" i="4"/>
  <c r="L169" i="5" s="1"/>
  <c r="L126" i="4"/>
  <c r="L126" i="5" s="1"/>
  <c r="L134" i="4"/>
  <c r="L134" i="5" s="1"/>
  <c r="L178" i="4"/>
  <c r="L178" i="5" s="1"/>
  <c r="L182" i="4"/>
  <c r="L182" i="5" s="1"/>
  <c r="L183" i="4"/>
  <c r="L183" i="5" s="1"/>
  <c r="L102" i="4"/>
  <c r="L102" i="5" s="1"/>
  <c r="L168" i="4"/>
  <c r="L168" i="5" s="1"/>
  <c r="L367" i="4"/>
  <c r="L367" i="5" s="1"/>
  <c r="L480" i="4"/>
  <c r="L480" i="5" s="1"/>
  <c r="L488" i="4"/>
  <c r="L488" i="5" s="1"/>
  <c r="L265" i="4"/>
  <c r="L265" i="5" s="1"/>
  <c r="L368" i="4"/>
  <c r="L368" i="5" s="1"/>
  <c r="L384" i="4"/>
  <c r="L384" i="5" s="1"/>
  <c r="L489" i="4"/>
  <c r="L489" i="5" s="1"/>
  <c r="L517" i="4"/>
  <c r="L517" i="5" s="1"/>
  <c r="L5" i="4"/>
  <c r="L5" i="5" s="1"/>
  <c r="L218" i="4"/>
  <c r="L218" i="5" s="1"/>
  <c r="L382" i="4"/>
  <c r="L382" i="5" s="1"/>
  <c r="L543" i="4"/>
  <c r="L543" i="5" s="1"/>
  <c r="L659" i="4"/>
  <c r="L659" i="5" s="1"/>
  <c r="L427" i="4"/>
  <c r="L427" i="5" s="1"/>
  <c r="L369" i="4"/>
  <c r="L369" i="5" s="1"/>
  <c r="L385" i="4"/>
  <c r="L385" i="5" s="1"/>
  <c r="L454" i="4"/>
  <c r="L454" i="5" s="1"/>
  <c r="L370" i="4"/>
  <c r="L370" i="5" s="1"/>
  <c r="L224" i="4"/>
  <c r="L224" i="5" s="1"/>
  <c r="L426" i="4"/>
  <c r="L426" i="5" s="1"/>
  <c r="L511" i="4"/>
  <c r="L511" i="5" s="1"/>
  <c r="L541" i="4"/>
  <c r="L541" i="5" s="1"/>
  <c r="L613" i="4"/>
  <c r="L613" i="5" s="1"/>
  <c r="R38" i="1"/>
  <c r="AR2" i="1"/>
  <c r="AR24" i="1"/>
  <c r="AR19" i="1"/>
  <c r="AR20" i="1"/>
  <c r="AR28" i="1"/>
  <c r="M508" i="4" s="1"/>
  <c r="M508" i="5" s="1"/>
  <c r="AR13" i="1"/>
  <c r="AR22" i="1"/>
  <c r="AR27" i="1"/>
  <c r="AR11" i="1"/>
  <c r="AR4" i="1"/>
  <c r="M69" i="4" s="1"/>
  <c r="M69" i="5" s="1"/>
  <c r="AR5" i="1"/>
  <c r="AR15" i="1"/>
  <c r="AR29" i="1"/>
  <c r="AR12" i="1"/>
  <c r="AR14" i="1"/>
  <c r="AR26" i="1"/>
  <c r="AR16" i="1"/>
  <c r="AR6" i="1"/>
  <c r="AR21" i="1"/>
  <c r="AR25" i="1"/>
  <c r="M449" i="4" s="1"/>
  <c r="M449" i="5" s="1"/>
  <c r="AR32" i="1"/>
  <c r="AR9" i="1"/>
  <c r="AR31" i="1"/>
  <c r="AR30" i="1"/>
  <c r="AR10" i="1"/>
  <c r="AR23" i="1"/>
  <c r="AR17" i="1"/>
  <c r="AR18" i="1"/>
  <c r="AR8" i="1"/>
  <c r="AR3" i="1"/>
  <c r="M32" i="4" s="1"/>
  <c r="M32" i="5" s="1"/>
  <c r="AR7" i="1"/>
  <c r="L60" i="4"/>
  <c r="L60" i="5" s="1"/>
  <c r="L112" i="4"/>
  <c r="L112" i="5" s="1"/>
  <c r="L190" i="4"/>
  <c r="L190" i="5" s="1"/>
  <c r="L101" i="4"/>
  <c r="L101" i="5" s="1"/>
  <c r="L123" i="4"/>
  <c r="L123" i="5" s="1"/>
  <c r="L191" i="4"/>
  <c r="L191" i="5" s="1"/>
  <c r="L144" i="4"/>
  <c r="L144" i="5" s="1"/>
  <c r="L156" i="4"/>
  <c r="L156" i="5" s="1"/>
  <c r="L293" i="4"/>
  <c r="L293" i="5" s="1"/>
  <c r="L301" i="4"/>
  <c r="L301" i="5" s="1"/>
  <c r="L359" i="4"/>
  <c r="L359" i="5" s="1"/>
  <c r="L456" i="4"/>
  <c r="L456" i="5" s="1"/>
  <c r="L468" i="4"/>
  <c r="L468" i="5" s="1"/>
  <c r="L484" i="4"/>
  <c r="L484" i="5" s="1"/>
  <c r="L342" i="4"/>
  <c r="L342" i="5" s="1"/>
  <c r="L270" i="4"/>
  <c r="L270" i="5" s="1"/>
  <c r="L356" i="4"/>
  <c r="L356" i="5" s="1"/>
  <c r="L380" i="4"/>
  <c r="L380" i="5" s="1"/>
  <c r="L457" i="4"/>
  <c r="L457" i="5" s="1"/>
  <c r="L217" i="4"/>
  <c r="L217" i="5" s="1"/>
  <c r="L418" i="4"/>
  <c r="L418" i="5" s="1"/>
  <c r="L498" i="4"/>
  <c r="L498" i="5" s="1"/>
  <c r="L575" i="4"/>
  <c r="L575" i="5" s="1"/>
  <c r="L603" i="4"/>
  <c r="L603" i="5" s="1"/>
  <c r="L619" i="4"/>
  <c r="L619" i="5" s="1"/>
  <c r="L295" i="4"/>
  <c r="L295" i="5" s="1"/>
  <c r="L242" i="4"/>
  <c r="L242" i="5" s="1"/>
  <c r="L459" i="4"/>
  <c r="L459" i="5" s="1"/>
  <c r="L344" i="4"/>
  <c r="L344" i="5" s="1"/>
  <c r="L407" i="4"/>
  <c r="L407" i="5" s="1"/>
  <c r="L660" i="4"/>
  <c r="L660" i="5" s="1"/>
  <c r="L215" i="4"/>
  <c r="L215" i="5" s="1"/>
  <c r="L228" i="4"/>
  <c r="L228" i="5" s="1"/>
  <c r="L590" i="4"/>
  <c r="L590" i="5" s="1"/>
  <c r="L658" i="4"/>
  <c r="L658" i="5" s="1"/>
  <c r="L673" i="4"/>
  <c r="L673" i="5" s="1"/>
  <c r="L304" i="4"/>
  <c r="L304" i="5" s="1"/>
  <c r="L542" i="4"/>
  <c r="L542" i="5" s="1"/>
  <c r="L642" i="4"/>
  <c r="L642" i="5" s="1"/>
  <c r="L666" i="4"/>
  <c r="L666" i="5" s="1"/>
  <c r="L602" i="4"/>
  <c r="L602" i="5" s="1"/>
  <c r="L87" i="4"/>
  <c r="L87" i="5" s="1"/>
  <c r="L107" i="4"/>
  <c r="L107" i="5" s="1"/>
  <c r="L111" i="4"/>
  <c r="L111" i="5" s="1"/>
  <c r="L153" i="4"/>
  <c r="L153" i="5" s="1"/>
  <c r="L151" i="4"/>
  <c r="L151" i="5" s="1"/>
  <c r="L155" i="4"/>
  <c r="L155" i="5" s="1"/>
  <c r="L62" i="4"/>
  <c r="L62" i="5" s="1"/>
  <c r="L70" i="4"/>
  <c r="L70" i="5" s="1"/>
  <c r="L94" i="4"/>
  <c r="L94" i="5" s="1"/>
  <c r="L26" i="4"/>
  <c r="L26" i="5" s="1"/>
  <c r="L273" i="4"/>
  <c r="L273" i="5" s="1"/>
  <c r="L289" i="4"/>
  <c r="L289" i="5" s="1"/>
  <c r="L349" i="4"/>
  <c r="L349" i="5" s="1"/>
  <c r="L363" i="4"/>
  <c r="L363" i="5" s="1"/>
  <c r="L383" i="4"/>
  <c r="L383" i="5" s="1"/>
  <c r="L464" i="4"/>
  <c r="L464" i="5" s="1"/>
  <c r="L330" i="4"/>
  <c r="L330" i="5" s="1"/>
  <c r="L396" i="4"/>
  <c r="L396" i="5" s="1"/>
  <c r="L425" i="4"/>
  <c r="L425" i="5" s="1"/>
  <c r="L214" i="4"/>
  <c r="L214" i="5" s="1"/>
  <c r="L531" i="4"/>
  <c r="L531" i="5" s="1"/>
  <c r="L374" i="4"/>
  <c r="L374" i="5" s="1"/>
  <c r="L470" i="4"/>
  <c r="L470" i="5" s="1"/>
  <c r="L680" i="4"/>
  <c r="L680" i="5" s="1"/>
  <c r="L28" i="4"/>
  <c r="L28" i="5" s="1"/>
  <c r="L299" i="4"/>
  <c r="L299" i="5" s="1"/>
  <c r="L490" i="4"/>
  <c r="L490" i="5" s="1"/>
  <c r="L358" i="4"/>
  <c r="L358" i="5" s="1"/>
  <c r="L231" i="4"/>
  <c r="L231" i="5" s="1"/>
  <c r="L234" i="4"/>
  <c r="L234" i="5" s="1"/>
  <c r="L362" i="4"/>
  <c r="L362" i="5" s="1"/>
  <c r="L394" i="4"/>
  <c r="L394" i="5" s="1"/>
  <c r="L598" i="4"/>
  <c r="L598" i="5" s="1"/>
  <c r="L570" i="4"/>
  <c r="L570" i="5" s="1"/>
  <c r="L682" i="4"/>
  <c r="L682" i="5" s="1"/>
  <c r="L610" i="4"/>
  <c r="L610" i="5" s="1"/>
  <c r="L170" i="4"/>
  <c r="L170" i="5" s="1"/>
  <c r="L105" i="4"/>
  <c r="L105" i="5" s="1"/>
  <c r="L74" i="4"/>
  <c r="L74" i="5" s="1"/>
  <c r="L176" i="4"/>
  <c r="L176" i="5" s="1"/>
  <c r="L223" i="4"/>
  <c r="L223" i="5" s="1"/>
  <c r="L255" i="4"/>
  <c r="L255" i="5" s="1"/>
  <c r="L317" i="4"/>
  <c r="L317" i="5" s="1"/>
  <c r="L325" i="4"/>
  <c r="L325" i="5" s="1"/>
  <c r="L337" i="4"/>
  <c r="L337" i="5" s="1"/>
  <c r="L400" i="4"/>
  <c r="L400" i="5" s="1"/>
  <c r="L432" i="4"/>
  <c r="L432" i="5" s="1"/>
  <c r="L238" i="4"/>
  <c r="L238" i="5" s="1"/>
  <c r="L227" i="4"/>
  <c r="L227" i="5" s="1"/>
  <c r="L290" i="4"/>
  <c r="L290" i="5" s="1"/>
  <c r="L465" i="4"/>
  <c r="L465" i="5" s="1"/>
  <c r="L501" i="4"/>
  <c r="L501" i="5" s="1"/>
  <c r="L537" i="4"/>
  <c r="L537" i="5" s="1"/>
  <c r="L229" i="4"/>
  <c r="L229" i="5" s="1"/>
  <c r="L539" i="4"/>
  <c r="L539" i="5" s="1"/>
  <c r="L623" i="4"/>
  <c r="L623" i="5" s="1"/>
  <c r="L635" i="4"/>
  <c r="L635" i="5" s="1"/>
  <c r="L438" i="4"/>
  <c r="L438" i="5" s="1"/>
  <c r="L386" i="4"/>
  <c r="L386" i="5" s="1"/>
  <c r="L331" i="4"/>
  <c r="L331" i="5" s="1"/>
  <c r="L522" i="4"/>
  <c r="L522" i="5" s="1"/>
  <c r="L462" i="4"/>
  <c r="L462" i="5" s="1"/>
  <c r="L646" i="4"/>
  <c r="L646" i="5" s="1"/>
  <c r="L637" i="4"/>
  <c r="L637" i="5" s="1"/>
  <c r="L630" i="4"/>
  <c r="L630" i="5" s="1"/>
  <c r="L670" i="4"/>
  <c r="L670" i="5" s="1"/>
  <c r="L674" i="4"/>
  <c r="L674" i="5" s="1"/>
  <c r="L115" i="4"/>
  <c r="L115" i="5" s="1"/>
  <c r="L121" i="4"/>
  <c r="L121" i="5" s="1"/>
  <c r="L17" i="4"/>
  <c r="L17" i="5" s="1"/>
  <c r="L146" i="4"/>
  <c r="L146" i="5" s="1"/>
  <c r="L25" i="4"/>
  <c r="L25" i="5" s="1"/>
  <c r="L195" i="4"/>
  <c r="L195" i="5" s="1"/>
  <c r="L66" i="4"/>
  <c r="L66" i="5" s="1"/>
  <c r="L114" i="4"/>
  <c r="L114" i="5" s="1"/>
  <c r="L196" i="4"/>
  <c r="L196" i="5" s="1"/>
  <c r="L355" i="4"/>
  <c r="L355" i="5" s="1"/>
  <c r="L391" i="4"/>
  <c r="L391" i="5" s="1"/>
  <c r="L27" i="4"/>
  <c r="L27" i="5" s="1"/>
  <c r="L220" i="4"/>
  <c r="L220" i="5" s="1"/>
  <c r="L599" i="4"/>
  <c r="L599" i="5" s="1"/>
  <c r="L518" i="4"/>
  <c r="L518" i="5" s="1"/>
  <c r="L572" i="4"/>
  <c r="L572" i="5" s="1"/>
  <c r="L526" i="4"/>
  <c r="L526" i="5" s="1"/>
  <c r="L527" i="4"/>
  <c r="L527" i="5" s="1"/>
  <c r="L546" i="4"/>
  <c r="L546" i="5" s="1"/>
  <c r="L650" i="4"/>
  <c r="L650" i="5" s="1"/>
  <c r="L125" i="4"/>
  <c r="L125" i="5" s="1"/>
  <c r="L135" i="4"/>
  <c r="L135" i="5" s="1"/>
  <c r="L124" i="4"/>
  <c r="L124" i="5" s="1"/>
  <c r="L128" i="4"/>
  <c r="L128" i="5" s="1"/>
  <c r="L257" i="4"/>
  <c r="L257" i="5" s="1"/>
  <c r="L387" i="4"/>
  <c r="L387" i="5" s="1"/>
  <c r="L408" i="4"/>
  <c r="L408" i="5" s="1"/>
  <c r="L338" i="4"/>
  <c r="L338" i="5" s="1"/>
  <c r="L372" i="4"/>
  <c r="L372" i="5" s="1"/>
  <c r="L429" i="4"/>
  <c r="L429" i="5" s="1"/>
  <c r="L461" i="4"/>
  <c r="L461" i="5" s="1"/>
  <c r="L473" i="4"/>
  <c r="L473" i="5" s="1"/>
  <c r="L233" i="4"/>
  <c r="L233" i="5" s="1"/>
  <c r="L555" i="4"/>
  <c r="L555" i="5" s="1"/>
  <c r="L559" i="4"/>
  <c r="L559" i="5" s="1"/>
  <c r="L627" i="4"/>
  <c r="L627" i="5" s="1"/>
  <c r="L332" i="4"/>
  <c r="L332" i="5" s="1"/>
  <c r="L446" i="4"/>
  <c r="L446" i="5" s="1"/>
  <c r="L657" i="4"/>
  <c r="L657" i="5" s="1"/>
  <c r="L378" i="4"/>
  <c r="L378" i="5" s="1"/>
  <c r="L654" i="4"/>
  <c r="L654" i="5" s="1"/>
  <c r="AD33" i="1"/>
  <c r="AE28" i="1"/>
  <c r="V28" i="1"/>
  <c r="F508" i="5"/>
  <c r="AE26" i="1"/>
  <c r="F201" i="5"/>
  <c r="F241" i="5"/>
  <c r="F641" i="5"/>
  <c r="F122" i="5"/>
  <c r="F259" i="5"/>
  <c r="F633" i="5"/>
  <c r="F162" i="5"/>
  <c r="F185" i="5"/>
  <c r="F629" i="5"/>
  <c r="F85" i="5"/>
  <c r="F604" i="5"/>
  <c r="V26" i="1"/>
  <c r="F222" i="5"/>
  <c r="F500" i="5"/>
  <c r="F56" i="5"/>
  <c r="F246" i="5"/>
  <c r="F483" i="5"/>
  <c r="F142" i="5"/>
  <c r="F343" i="5"/>
  <c r="F569" i="5"/>
  <c r="F207" i="5"/>
  <c r="F312" i="5"/>
  <c r="F593" i="5"/>
  <c r="AE13" i="1"/>
  <c r="F55" i="5"/>
  <c r="F313" i="5"/>
  <c r="F579" i="5"/>
  <c r="F422" i="5"/>
  <c r="F669" i="5"/>
  <c r="F92" i="5"/>
  <c r="F345" i="5"/>
  <c r="F587" i="5"/>
  <c r="F545" i="5"/>
  <c r="F675" i="5"/>
  <c r="F149" i="5"/>
  <c r="F266" i="5"/>
  <c r="F397" i="5"/>
  <c r="F592" i="5"/>
  <c r="F608" i="5"/>
  <c r="F49" i="5"/>
  <c r="F346" i="5"/>
  <c r="F588" i="5"/>
  <c r="F409" i="5"/>
  <c r="F616" i="5"/>
  <c r="F90" i="5"/>
  <c r="F323" i="5"/>
  <c r="F596" i="5"/>
  <c r="F451" i="5"/>
  <c r="F647" i="5"/>
  <c r="F179" i="5"/>
  <c r="F268" i="5"/>
  <c r="F445" i="5"/>
  <c r="F561" i="5"/>
  <c r="F663" i="5"/>
  <c r="V13" i="1"/>
  <c r="F360" i="5"/>
  <c r="F237" i="5"/>
  <c r="F534" i="5"/>
  <c r="F628" i="5"/>
  <c r="F14" i="5"/>
  <c r="F216" i="5"/>
  <c r="F381" i="5"/>
  <c r="F443" i="5"/>
  <c r="F584" i="5"/>
  <c r="AE6" i="1"/>
  <c r="F239" i="5"/>
  <c r="F552" i="5"/>
  <c r="F264" i="5"/>
  <c r="F417" i="5"/>
  <c r="F320" i="5"/>
  <c r="F401" i="5"/>
  <c r="V6" i="1"/>
  <c r="F336" i="5"/>
  <c r="F640" i="5"/>
  <c r="F109" i="5"/>
  <c r="F21" i="5"/>
  <c r="F656" i="5"/>
  <c r="F194" i="5"/>
  <c r="F291" i="5"/>
  <c r="F97" i="5"/>
  <c r="F245" i="5"/>
  <c r="F212" i="5"/>
  <c r="F510" i="5"/>
  <c r="AE14" i="1"/>
  <c r="V14" i="1"/>
  <c r="F113" i="5"/>
  <c r="F251" i="5"/>
  <c r="F566" i="5"/>
  <c r="F615" i="5"/>
  <c r="F86" i="5"/>
  <c r="F208" i="5"/>
  <c r="F292" i="5"/>
  <c r="F568" i="5"/>
  <c r="F412" i="5"/>
  <c r="F79" i="5"/>
  <c r="F211" i="5"/>
  <c r="F252" i="5"/>
  <c r="F474" i="5"/>
  <c r="F611" i="5"/>
  <c r="F116" i="5"/>
  <c r="F154" i="5"/>
  <c r="F547" i="5"/>
  <c r="F491" i="5"/>
  <c r="F668" i="5"/>
  <c r="F8" i="5"/>
  <c r="F254" i="5"/>
  <c r="F509" i="5"/>
  <c r="F612" i="5"/>
  <c r="F648" i="5"/>
  <c r="F80" i="5"/>
  <c r="F352" i="5"/>
  <c r="F564" i="5"/>
  <c r="F487" i="5"/>
  <c r="F618" i="5"/>
  <c r="F65" i="5"/>
  <c r="F232" i="5"/>
  <c r="F565" i="5"/>
  <c r="F554" i="5"/>
  <c r="F665" i="5"/>
  <c r="F174" i="5"/>
  <c r="F198" i="5"/>
  <c r="F308" i="5"/>
  <c r="F475" i="5"/>
  <c r="AE22" i="1"/>
  <c r="F644" i="5"/>
  <c r="F520" i="5"/>
  <c r="V22" i="1"/>
  <c r="F147" i="5"/>
  <c r="F353" i="5"/>
  <c r="F89" i="5"/>
  <c r="F581" i="5"/>
  <c r="F166" i="5"/>
  <c r="AE18" i="1"/>
  <c r="F88" i="5"/>
  <c r="F333" i="5"/>
  <c r="F485" i="5"/>
  <c r="V18" i="1"/>
  <c r="F186" i="5"/>
  <c r="F357" i="5"/>
  <c r="F479" i="5"/>
  <c r="F47" i="5"/>
  <c r="F20" i="5"/>
  <c r="F221" i="5"/>
  <c r="F486" i="5"/>
  <c r="F108" i="5"/>
  <c r="F202" i="5"/>
  <c r="F318" i="5"/>
  <c r="F504" i="5"/>
  <c r="F133" i="5"/>
  <c r="F226" i="5"/>
  <c r="F393" i="5"/>
  <c r="F607" i="5"/>
  <c r="F150" i="5"/>
  <c r="F307" i="5"/>
  <c r="F523" i="5"/>
  <c r="F643" i="5"/>
  <c r="F18" i="5"/>
  <c r="F235" i="5"/>
  <c r="F482" i="5"/>
  <c r="F75" i="5"/>
  <c r="F243" i="5"/>
  <c r="F516" i="5"/>
  <c r="AE11" i="1"/>
  <c r="F6" i="5"/>
  <c r="F209" i="5"/>
  <c r="F472" i="5"/>
  <c r="F61" i="5"/>
  <c r="F375" i="5"/>
  <c r="F583" i="5"/>
  <c r="F411" i="5"/>
  <c r="F175" i="5"/>
  <c r="F341" i="5"/>
  <c r="F503" i="5"/>
  <c r="F184" i="5"/>
  <c r="F540" i="5"/>
  <c r="F434" i="5"/>
  <c r="V11" i="1"/>
  <c r="F45" i="5"/>
  <c r="F421" i="5"/>
  <c r="F578" i="5"/>
  <c r="F22" i="5"/>
  <c r="F187" i="5"/>
  <c r="F402" i="5"/>
  <c r="F685" i="5"/>
  <c r="F140" i="5"/>
  <c r="F98" i="5"/>
  <c r="F582" i="5"/>
  <c r="F676" i="5"/>
  <c r="F43" i="5"/>
  <c r="F288" i="5"/>
  <c r="F469" i="5"/>
  <c r="F653" i="5"/>
  <c r="F29" i="5"/>
  <c r="F261" i="5"/>
  <c r="F444" i="5"/>
  <c r="F448" i="5"/>
  <c r="AE9" i="1"/>
  <c r="F129" i="5"/>
  <c r="F521" i="5"/>
  <c r="F161" i="5"/>
  <c r="F433" i="5"/>
  <c r="F269" i="5"/>
  <c r="F686" i="5"/>
  <c r="V9" i="1"/>
  <c r="F326" i="5"/>
  <c r="F110" i="5"/>
  <c r="F395" i="5"/>
  <c r="F13" i="5"/>
  <c r="F580" i="5"/>
  <c r="F419" i="5"/>
  <c r="F577" i="5"/>
  <c r="F39" i="5"/>
  <c r="F67" i="5"/>
  <c r="AE17" i="1"/>
  <c r="F136" i="5"/>
  <c r="F298" i="5"/>
  <c r="F614" i="5"/>
  <c r="F138" i="5"/>
  <c r="F347" i="5"/>
  <c r="F440" i="5"/>
  <c r="F160" i="5"/>
  <c r="F373" i="5"/>
  <c r="F621" i="5"/>
  <c r="V17" i="1"/>
  <c r="F263" i="5"/>
  <c r="F439" i="5"/>
  <c r="F148" i="5"/>
  <c r="F247" i="5"/>
  <c r="F404" i="5"/>
  <c r="F335" i="5"/>
  <c r="F248" i="5"/>
  <c r="F225" i="5"/>
  <c r="F591" i="5"/>
  <c r="F655" i="5"/>
  <c r="F139" i="5"/>
  <c r="F452" i="5"/>
  <c r="F93" i="5"/>
  <c r="F119" i="5"/>
  <c r="AE31" i="1"/>
  <c r="F24" i="5"/>
  <c r="F249" i="5"/>
  <c r="F481" i="5"/>
  <c r="F72" i="5"/>
  <c r="F76" i="5"/>
  <c r="F453" i="5"/>
  <c r="F145" i="5"/>
  <c r="F309" i="5"/>
  <c r="F645" i="5"/>
  <c r="F272" i="5"/>
  <c r="F505" i="5"/>
  <c r="F354" i="5"/>
  <c r="F661" i="5"/>
  <c r="F361" i="5"/>
  <c r="F441" i="5"/>
  <c r="V31" i="1"/>
  <c r="F348" i="5"/>
  <c r="F538" i="5"/>
  <c r="F63" i="5"/>
  <c r="F595" i="5"/>
  <c r="F9" i="5"/>
  <c r="F431" i="5"/>
  <c r="F279" i="5"/>
  <c r="F364" i="5"/>
  <c r="F311" i="5"/>
  <c r="F406" i="5"/>
  <c r="AE19" i="1"/>
  <c r="F59" i="5"/>
  <c r="F130" i="5"/>
  <c r="F392" i="5"/>
  <c r="V19" i="1"/>
  <c r="F96" i="5"/>
  <c r="F306" i="5"/>
  <c r="F512" i="5"/>
  <c r="F38" i="5"/>
  <c r="F120" i="5"/>
  <c r="F314" i="5"/>
  <c r="F573" i="5"/>
  <c r="F78" i="5"/>
  <c r="F36" i="5"/>
  <c r="F137" i="5"/>
  <c r="F467" i="5"/>
  <c r="F91" i="5"/>
  <c r="F77" i="5"/>
  <c r="F219" i="5"/>
  <c r="F529" i="5"/>
  <c r="F131" i="5"/>
  <c r="F84" i="5"/>
  <c r="F260" i="5"/>
  <c r="F585" i="5"/>
  <c r="F100" i="5"/>
  <c r="F271" i="5"/>
  <c r="F165" i="5"/>
  <c r="F620" i="5"/>
  <c r="F34" i="5"/>
  <c r="F12" i="5"/>
  <c r="F316" i="5"/>
  <c r="F671" i="5"/>
  <c r="AE29" i="1"/>
  <c r="F16" i="5"/>
  <c r="F172" i="5"/>
  <c r="F278" i="5"/>
  <c r="F495" i="5"/>
  <c r="F42" i="5"/>
  <c r="F281" i="5"/>
  <c r="F471" i="5"/>
  <c r="F513" i="5"/>
  <c r="F50" i="5"/>
  <c r="F274" i="5"/>
  <c r="F478" i="5"/>
  <c r="F2" i="5"/>
  <c r="F127" i="5"/>
  <c r="F282" i="5"/>
  <c r="F524" i="5"/>
  <c r="F622" i="5"/>
  <c r="F3" i="5"/>
  <c r="F275" i="5"/>
  <c r="F525" i="5"/>
  <c r="F35" i="5"/>
  <c r="F283" i="5"/>
  <c r="F549" i="5"/>
  <c r="V29" i="1"/>
  <c r="F4" i="5"/>
  <c r="F276" i="5"/>
  <c r="F550" i="5"/>
  <c r="F528" i="5"/>
  <c r="F15" i="5"/>
  <c r="F200" i="5"/>
  <c r="F277" i="5"/>
  <c r="AE12" i="1"/>
  <c r="F30" i="5"/>
  <c r="F168" i="5"/>
  <c r="F368" i="5"/>
  <c r="F541" i="5"/>
  <c r="F454" i="5"/>
  <c r="F102" i="5"/>
  <c r="F178" i="5"/>
  <c r="F384" i="5"/>
  <c r="F426" i="5"/>
  <c r="F126" i="5"/>
  <c r="F169" i="5"/>
  <c r="F369" i="5"/>
  <c r="F543" i="5"/>
  <c r="F134" i="5"/>
  <c r="F224" i="5"/>
  <c r="F385" i="5"/>
  <c r="F488" i="5"/>
  <c r="F83" i="5"/>
  <c r="F265" i="5"/>
  <c r="F370" i="5"/>
  <c r="F489" i="5"/>
  <c r="F182" i="5"/>
  <c r="F218" i="5"/>
  <c r="F511" i="5"/>
  <c r="F427" i="5"/>
  <c r="F183" i="5"/>
  <c r="F382" i="5"/>
  <c r="F480" i="5"/>
  <c r="F613" i="5"/>
  <c r="V12" i="1"/>
  <c r="F5" i="5"/>
  <c r="F367" i="5"/>
  <c r="F517" i="5"/>
  <c r="F659" i="5"/>
  <c r="AE4" i="1"/>
  <c r="V4" i="1"/>
  <c r="F69" i="5"/>
  <c r="AE8" i="1"/>
  <c r="V8" i="1"/>
  <c r="F158" i="5"/>
  <c r="F253" i="5"/>
  <c r="F46" i="5"/>
  <c r="F159" i="5"/>
  <c r="F377" i="5"/>
  <c r="F31" i="5"/>
  <c r="F189" i="5"/>
  <c r="F324" i="5"/>
  <c r="F71" i="5"/>
  <c r="F193" i="5"/>
  <c r="F558" i="5"/>
  <c r="F117" i="5"/>
  <c r="F328" i="5"/>
  <c r="F403" i="5"/>
  <c r="F33" i="5"/>
  <c r="F157" i="5"/>
  <c r="F423" i="5"/>
  <c r="F19" i="5"/>
  <c r="F180" i="5"/>
  <c r="F399" i="5"/>
  <c r="F104" i="5"/>
  <c r="F284" i="5"/>
  <c r="F639" i="5"/>
  <c r="AE5" i="1"/>
  <c r="F233" i="5"/>
  <c r="F387" i="5"/>
  <c r="F473" i="5"/>
  <c r="F257" i="5"/>
  <c r="F559" i="5"/>
  <c r="F338" i="5"/>
  <c r="F429" i="5"/>
  <c r="V5" i="1"/>
  <c r="F378" i="5"/>
  <c r="F446" i="5"/>
  <c r="F124" i="5"/>
  <c r="F372" i="5"/>
  <c r="F408" i="5"/>
  <c r="F125" i="5"/>
  <c r="F332" i="5"/>
  <c r="F627" i="5"/>
  <c r="F135" i="5"/>
  <c r="F555" i="5"/>
  <c r="F657" i="5"/>
  <c r="F128" i="5"/>
  <c r="F461" i="5"/>
  <c r="F654" i="5"/>
  <c r="AE27" i="1"/>
  <c r="F94" i="5"/>
  <c r="F28" i="5"/>
  <c r="F358" i="5"/>
  <c r="F570" i="5"/>
  <c r="F26" i="5"/>
  <c r="F330" i="5"/>
  <c r="F362" i="5"/>
  <c r="F425" i="5"/>
  <c r="F111" i="5"/>
  <c r="F155" i="5"/>
  <c r="F363" i="5"/>
  <c r="F464" i="5"/>
  <c r="V27" i="1"/>
  <c r="F151" i="5"/>
  <c r="F234" i="5"/>
  <c r="F531" i="5"/>
  <c r="F610" i="5"/>
  <c r="F62" i="5"/>
  <c r="F214" i="5"/>
  <c r="F299" i="5"/>
  <c r="F598" i="5"/>
  <c r="F394" i="5"/>
  <c r="F70" i="5"/>
  <c r="F231" i="5"/>
  <c r="F153" i="5"/>
  <c r="F490" i="5"/>
  <c r="F470" i="5"/>
  <c r="F107" i="5"/>
  <c r="F273" i="5"/>
  <c r="F374" i="5"/>
  <c r="F349" i="5"/>
  <c r="F682" i="5"/>
  <c r="F87" i="5"/>
  <c r="F289" i="5"/>
  <c r="F383" i="5"/>
  <c r="F396" i="5"/>
  <c r="F680" i="5"/>
  <c r="AE30" i="1"/>
  <c r="F371" i="5"/>
  <c r="F410" i="5"/>
  <c r="V30" i="1"/>
  <c r="F300" i="5"/>
  <c r="F390" i="5"/>
  <c r="F571" i="5"/>
  <c r="F455" i="5"/>
  <c r="AE21" i="1"/>
  <c r="F476" i="5"/>
  <c r="V21" i="1"/>
  <c r="F163" i="5"/>
  <c r="F315" i="5"/>
  <c r="F557" i="5"/>
  <c r="F416" i="5"/>
  <c r="F617" i="5"/>
  <c r="F667" i="5"/>
  <c r="AE7" i="1"/>
  <c r="F190" i="5"/>
  <c r="F191" i="5"/>
  <c r="F356" i="5"/>
  <c r="F380" i="5"/>
  <c r="F575" i="5"/>
  <c r="F619" i="5"/>
  <c r="F156" i="5"/>
  <c r="F60" i="5"/>
  <c r="F407" i="5"/>
  <c r="F468" i="5"/>
  <c r="F456" i="5"/>
  <c r="V7" i="1"/>
  <c r="F295" i="5"/>
  <c r="F293" i="5"/>
  <c r="F603" i="5"/>
  <c r="F673" i="5"/>
  <c r="F666" i="5"/>
  <c r="F101" i="5"/>
  <c r="F304" i="5"/>
  <c r="F359" i="5"/>
  <c r="F498" i="5"/>
  <c r="F642" i="5"/>
  <c r="F123" i="5"/>
  <c r="F228" i="5"/>
  <c r="F658" i="5"/>
  <c r="F112" i="5"/>
  <c r="F301" i="5"/>
  <c r="F457" i="5"/>
  <c r="F144" i="5"/>
  <c r="F342" i="5"/>
  <c r="F660" i="5"/>
  <c r="F215" i="5"/>
  <c r="F418" i="5"/>
  <c r="F602" i="5"/>
  <c r="F344" i="5"/>
  <c r="F459" i="5"/>
  <c r="F217" i="5"/>
  <c r="F542" i="5"/>
  <c r="F242" i="5"/>
  <c r="F590" i="5"/>
  <c r="F270" i="5"/>
  <c r="F484" i="5"/>
  <c r="AE23" i="1"/>
  <c r="F177" i="5"/>
  <c r="F560" i="5"/>
  <c r="F515" i="5"/>
  <c r="F679" i="5"/>
  <c r="V23" i="1"/>
  <c r="F466" i="5"/>
  <c r="F638" i="5"/>
  <c r="F7" i="5"/>
  <c r="F535" i="5"/>
  <c r="F40" i="5"/>
  <c r="F450" i="5"/>
  <c r="F23" i="5"/>
  <c r="F213" i="5"/>
  <c r="F173" i="5"/>
  <c r="F567" i="5"/>
  <c r="F576" i="5"/>
  <c r="F600" i="5"/>
  <c r="AE24" i="1"/>
  <c r="F118" i="5"/>
  <c r="F296" i="5"/>
  <c r="F435" i="5"/>
  <c r="F506" i="5"/>
  <c r="F95" i="5"/>
  <c r="F256" i="5"/>
  <c r="F532" i="5"/>
  <c r="F586" i="5"/>
  <c r="F428" i="5"/>
  <c r="F11" i="5"/>
  <c r="F305" i="5"/>
  <c r="F442" i="5"/>
  <c r="F609" i="5"/>
  <c r="F662" i="5"/>
  <c r="V24" i="1"/>
  <c r="F192" i="5"/>
  <c r="F244" i="5"/>
  <c r="F533" i="5"/>
  <c r="F430" i="5"/>
  <c r="F684" i="5"/>
  <c r="F171" i="5"/>
  <c r="F398" i="5"/>
  <c r="F678" i="5"/>
  <c r="F287" i="5"/>
  <c r="F415" i="5"/>
  <c r="F649" i="5"/>
  <c r="F319" i="5"/>
  <c r="F436" i="5"/>
  <c r="F634" i="5"/>
  <c r="F322" i="5"/>
  <c r="F477" i="5"/>
  <c r="F54" i="5"/>
  <c r="F334" i="5"/>
  <c r="F420" i="5"/>
  <c r="F141" i="5"/>
  <c r="F285" i="5"/>
  <c r="F496" i="5"/>
  <c r="F41" i="5"/>
  <c r="F236" i="5"/>
  <c r="F672" i="5"/>
  <c r="F106" i="5"/>
  <c r="F286" i="5"/>
  <c r="F683" i="5"/>
  <c r="AE10" i="1"/>
  <c r="V10" i="1"/>
  <c r="F447" i="5"/>
  <c r="F99" i="5"/>
  <c r="F82" i="5"/>
  <c r="F167" i="5"/>
  <c r="F556" i="5"/>
  <c r="F530" i="5"/>
  <c r="F424" i="5"/>
  <c r="F536" i="5"/>
  <c r="AE16" i="1"/>
  <c r="F303" i="5"/>
  <c r="V16" i="1"/>
  <c r="F280" i="5"/>
  <c r="F414" i="5"/>
  <c r="F493" i="5"/>
  <c r="F492" i="5"/>
  <c r="F57" i="5"/>
  <c r="F329" i="5"/>
  <c r="F502" i="5"/>
  <c r="F553" i="5"/>
  <c r="F651" i="5"/>
  <c r="F81" i="5"/>
  <c r="F250" i="5"/>
  <c r="F589" i="5"/>
  <c r="F497" i="5"/>
  <c r="F664" i="5"/>
  <c r="F103" i="5"/>
  <c r="F267" i="5"/>
  <c r="F597" i="5"/>
  <c r="F601" i="5"/>
  <c r="F143" i="5"/>
  <c r="F203" i="5"/>
  <c r="F164" i="5"/>
  <c r="F574" i="5"/>
  <c r="F437" i="5"/>
  <c r="F606" i="5"/>
  <c r="F405" i="5"/>
  <c r="F499" i="5"/>
  <c r="F230" i="5"/>
  <c r="F624" i="5"/>
  <c r="F53" i="5"/>
  <c r="F626" i="5"/>
  <c r="F376" i="5"/>
  <c r="F379" i="5"/>
  <c r="F605" i="5"/>
  <c r="AE20" i="1"/>
  <c r="V20" i="1"/>
  <c r="F195" i="5"/>
  <c r="F526" i="5"/>
  <c r="F115" i="5"/>
  <c r="F121" i="5"/>
  <c r="F527" i="5"/>
  <c r="F17" i="5"/>
  <c r="F196" i="5"/>
  <c r="F599" i="5"/>
  <c r="F25" i="5"/>
  <c r="F355" i="5"/>
  <c r="F546" i="5"/>
  <c r="F66" i="5"/>
  <c r="F391" i="5"/>
  <c r="F650" i="5"/>
  <c r="F27" i="5"/>
  <c r="F220" i="5"/>
  <c r="F114" i="5"/>
  <c r="F572" i="5"/>
  <c r="F146" i="5"/>
  <c r="F518" i="5"/>
  <c r="AE3" i="1"/>
  <c r="V3" i="1"/>
  <c r="F32" i="5"/>
  <c r="AE25" i="1"/>
  <c r="F449" i="5"/>
  <c r="V25" i="1"/>
  <c r="AE32" i="1"/>
  <c r="F238" i="5"/>
  <c r="F317" i="5"/>
  <c r="F465" i="5"/>
  <c r="F623" i="5"/>
  <c r="F105" i="5"/>
  <c r="F386" i="5"/>
  <c r="F537" i="5"/>
  <c r="F637" i="5"/>
  <c r="F223" i="5"/>
  <c r="F325" i="5"/>
  <c r="F432" i="5"/>
  <c r="F670" i="5"/>
  <c r="F255" i="5"/>
  <c r="F229" i="5"/>
  <c r="F400" i="5"/>
  <c r="F635" i="5"/>
  <c r="V32" i="1"/>
  <c r="F337" i="5"/>
  <c r="F539" i="5"/>
  <c r="F501" i="5"/>
  <c r="F74" i="5"/>
  <c r="F290" i="5"/>
  <c r="F438" i="5"/>
  <c r="F674" i="5"/>
  <c r="F176" i="5"/>
  <c r="F331" i="5"/>
  <c r="F462" i="5"/>
  <c r="F630" i="5"/>
  <c r="F170" i="5"/>
  <c r="F227" i="5"/>
  <c r="F522" i="5"/>
  <c r="F646" i="5"/>
  <c r="AE15" i="1"/>
  <c r="V15" i="1"/>
  <c r="F321" i="5"/>
  <c r="F302" i="5"/>
  <c r="F48" i="5"/>
  <c r="F258" i="5"/>
  <c r="F365" i="5"/>
  <c r="F458" i="5"/>
  <c r="F51" i="5"/>
  <c r="F205" i="5"/>
  <c r="F297" i="5"/>
  <c r="F389" i="5"/>
  <c r="F681" i="5"/>
  <c r="F339" i="5"/>
  <c r="F460" i="5"/>
  <c r="F677" i="5"/>
  <c r="F310" i="5"/>
  <c r="F544" i="5"/>
  <c r="F632" i="5"/>
  <c r="F262" i="5"/>
  <c r="F625" i="5"/>
  <c r="F64" i="5"/>
  <c r="F294" i="5"/>
  <c r="F562" i="5"/>
  <c r="F199" i="5"/>
  <c r="F188" i="5"/>
  <c r="F636" i="5"/>
  <c r="F52" i="5"/>
  <c r="F563" i="5"/>
  <c r="F652" i="5"/>
  <c r="F327" i="5"/>
  <c r="F463" i="5"/>
  <c r="F631" i="5"/>
  <c r="V2" i="1"/>
  <c r="AF2" i="1" s="1"/>
  <c r="U33" i="1"/>
  <c r="F132" i="5"/>
  <c r="F73" i="5"/>
  <c r="F10" i="5"/>
  <c r="F58" i="5"/>
  <c r="F152" i="5"/>
  <c r="F68" i="5"/>
  <c r="F37" i="5"/>
  <c r="F204" i="5"/>
  <c r="F240" i="5"/>
  <c r="F44" i="5"/>
  <c r="F181" i="5"/>
  <c r="F366" i="5"/>
  <c r="F340" i="5"/>
  <c r="F206" i="5"/>
  <c r="F210" i="5"/>
  <c r="F350" i="5"/>
  <c r="F388" i="5"/>
  <c r="F548" i="5"/>
  <c r="F519" i="5"/>
  <c r="F551" i="5"/>
  <c r="F507" i="5"/>
  <c r="F413" i="5"/>
  <c r="F594" i="5"/>
  <c r="F494" i="5"/>
  <c r="F514" i="5"/>
  <c r="M124" i="4" l="1"/>
  <c r="M124" i="5" s="1"/>
  <c r="M128" i="4"/>
  <c r="M128" i="5" s="1"/>
  <c r="M125" i="4"/>
  <c r="M125" i="5" s="1"/>
  <c r="M233" i="4"/>
  <c r="M233" i="5" s="1"/>
  <c r="M257" i="4"/>
  <c r="M257" i="5" s="1"/>
  <c r="M408" i="4"/>
  <c r="M408" i="5" s="1"/>
  <c r="M338" i="4"/>
  <c r="M338" i="5" s="1"/>
  <c r="M372" i="4"/>
  <c r="M372" i="5" s="1"/>
  <c r="M135" i="4"/>
  <c r="M135" i="5" s="1"/>
  <c r="M429" i="4"/>
  <c r="M429" i="5" s="1"/>
  <c r="M461" i="4"/>
  <c r="M461" i="5" s="1"/>
  <c r="M473" i="4"/>
  <c r="M473" i="5" s="1"/>
  <c r="M378" i="4"/>
  <c r="M378" i="5" s="1"/>
  <c r="M446" i="4"/>
  <c r="M446" i="5" s="1"/>
  <c r="M387" i="4"/>
  <c r="M387" i="5" s="1"/>
  <c r="M627" i="4"/>
  <c r="M627" i="5" s="1"/>
  <c r="M654" i="4"/>
  <c r="M654" i="5" s="1"/>
  <c r="M555" i="4"/>
  <c r="M555" i="5" s="1"/>
  <c r="M657" i="4"/>
  <c r="M657" i="5" s="1"/>
  <c r="M332" i="4"/>
  <c r="M332" i="5" s="1"/>
  <c r="M559" i="4"/>
  <c r="M559" i="5" s="1"/>
  <c r="M416" i="4"/>
  <c r="M416" i="5" s="1"/>
  <c r="M476" i="4"/>
  <c r="M476" i="5" s="1"/>
  <c r="M163" i="4"/>
  <c r="M163" i="5" s="1"/>
  <c r="M667" i="4"/>
  <c r="M667" i="5" s="1"/>
  <c r="M557" i="4"/>
  <c r="M557" i="5" s="1"/>
  <c r="M315" i="4"/>
  <c r="M315" i="5" s="1"/>
  <c r="M617" i="4"/>
  <c r="M617" i="5" s="1"/>
  <c r="AE33" i="1"/>
  <c r="M97" i="4"/>
  <c r="M97" i="5" s="1"/>
  <c r="M109" i="4"/>
  <c r="M109" i="5" s="1"/>
  <c r="M21" i="4"/>
  <c r="M21" i="5" s="1"/>
  <c r="M245" i="4"/>
  <c r="M245" i="5" s="1"/>
  <c r="M194" i="4"/>
  <c r="M194" i="5" s="1"/>
  <c r="M264" i="4"/>
  <c r="M264" i="5" s="1"/>
  <c r="M401" i="4"/>
  <c r="M401" i="5" s="1"/>
  <c r="M417" i="4"/>
  <c r="M417" i="5" s="1"/>
  <c r="M510" i="4"/>
  <c r="M510" i="5" s="1"/>
  <c r="M239" i="4"/>
  <c r="M239" i="5" s="1"/>
  <c r="M320" i="4"/>
  <c r="M320" i="5" s="1"/>
  <c r="M336" i="4"/>
  <c r="M336" i="5" s="1"/>
  <c r="M291" i="4"/>
  <c r="M291" i="5" s="1"/>
  <c r="M552" i="4"/>
  <c r="M552" i="5" s="1"/>
  <c r="M212" i="4"/>
  <c r="M212" i="5" s="1"/>
  <c r="M640" i="4"/>
  <c r="M640" i="5" s="1"/>
  <c r="M656" i="4"/>
  <c r="M656" i="5" s="1"/>
  <c r="M43" i="4"/>
  <c r="M43" i="5" s="1"/>
  <c r="M140" i="4"/>
  <c r="M140" i="5" s="1"/>
  <c r="M61" i="4"/>
  <c r="M61" i="5" s="1"/>
  <c r="M98" i="4"/>
  <c r="M98" i="5" s="1"/>
  <c r="M175" i="4"/>
  <c r="M175" i="5" s="1"/>
  <c r="M411" i="4"/>
  <c r="M411" i="5" s="1"/>
  <c r="M503" i="4"/>
  <c r="M503" i="5" s="1"/>
  <c r="M6" i="4"/>
  <c r="M6" i="5" s="1"/>
  <c r="M22" i="4"/>
  <c r="M22" i="5" s="1"/>
  <c r="M209" i="4"/>
  <c r="M209" i="5" s="1"/>
  <c r="M261" i="4"/>
  <c r="M261" i="5" s="1"/>
  <c r="M341" i="4"/>
  <c r="M341" i="5" s="1"/>
  <c r="M184" i="4"/>
  <c r="M184" i="5" s="1"/>
  <c r="M444" i="4"/>
  <c r="M444" i="5" s="1"/>
  <c r="M448" i="4"/>
  <c r="M448" i="5" s="1"/>
  <c r="M472" i="4"/>
  <c r="M472" i="5" s="1"/>
  <c r="M29" i="4"/>
  <c r="M29" i="5" s="1"/>
  <c r="M45" i="4"/>
  <c r="M45" i="5" s="1"/>
  <c r="M187" i="4"/>
  <c r="M187" i="5" s="1"/>
  <c r="M421" i="4"/>
  <c r="M421" i="5" s="1"/>
  <c r="M469" i="4"/>
  <c r="M469" i="5" s="1"/>
  <c r="M402" i="4"/>
  <c r="M402" i="5" s="1"/>
  <c r="M434" i="4"/>
  <c r="M434" i="5" s="1"/>
  <c r="M288" i="4"/>
  <c r="M288" i="5" s="1"/>
  <c r="M578" i="4"/>
  <c r="M578" i="5" s="1"/>
  <c r="M540" i="4"/>
  <c r="M540" i="5" s="1"/>
  <c r="M676" i="4"/>
  <c r="M676" i="5" s="1"/>
  <c r="M582" i="4"/>
  <c r="M582" i="5" s="1"/>
  <c r="M583" i="4"/>
  <c r="M583" i="5" s="1"/>
  <c r="M653" i="4"/>
  <c r="M653" i="5" s="1"/>
  <c r="M685" i="4"/>
  <c r="M685" i="5" s="1"/>
  <c r="M375" i="4"/>
  <c r="M375" i="5" s="1"/>
  <c r="S38" i="1"/>
  <c r="AS2" i="1"/>
  <c r="AS11" i="1"/>
  <c r="AS25" i="1"/>
  <c r="N449" i="4" s="1"/>
  <c r="N449" i="5" s="1"/>
  <c r="AS13" i="1"/>
  <c r="AS7" i="1"/>
  <c r="AS29" i="1"/>
  <c r="AS8" i="1"/>
  <c r="AS32" i="1"/>
  <c r="AS31" i="1"/>
  <c r="AS16" i="1"/>
  <c r="AS3" i="1"/>
  <c r="N32" i="4" s="1"/>
  <c r="N32" i="5" s="1"/>
  <c r="AS14" i="1"/>
  <c r="AS21" i="1"/>
  <c r="AS27" i="1"/>
  <c r="AS9" i="1"/>
  <c r="AS10" i="1"/>
  <c r="AS4" i="1"/>
  <c r="N69" i="4" s="1"/>
  <c r="N69" i="5" s="1"/>
  <c r="AS6" i="1"/>
  <c r="AS19" i="1"/>
  <c r="AS17" i="1"/>
  <c r="AS18" i="1"/>
  <c r="AS28" i="1"/>
  <c r="N508" i="4" s="1"/>
  <c r="N508" i="5" s="1"/>
  <c r="AS26" i="1"/>
  <c r="AS12" i="1"/>
  <c r="AS15" i="1"/>
  <c r="AS23" i="1"/>
  <c r="AS22" i="1"/>
  <c r="AS30" i="1"/>
  <c r="AS5" i="1"/>
  <c r="AS24" i="1"/>
  <c r="AS20" i="1"/>
  <c r="M60" i="4"/>
  <c r="M60" i="5" s="1"/>
  <c r="M112" i="4"/>
  <c r="M112" i="5" s="1"/>
  <c r="M144" i="4"/>
  <c r="M144" i="5" s="1"/>
  <c r="M101" i="4"/>
  <c r="M101" i="5" s="1"/>
  <c r="M191" i="4"/>
  <c r="M191" i="5" s="1"/>
  <c r="M407" i="4"/>
  <c r="M407" i="5" s="1"/>
  <c r="M459" i="4"/>
  <c r="M459" i="5" s="1"/>
  <c r="M217" i="4"/>
  <c r="M217" i="5" s="1"/>
  <c r="M293" i="4"/>
  <c r="M293" i="5" s="1"/>
  <c r="M301" i="4"/>
  <c r="M301" i="5" s="1"/>
  <c r="M456" i="4"/>
  <c r="M456" i="5" s="1"/>
  <c r="M468" i="4"/>
  <c r="M468" i="5" s="1"/>
  <c r="M484" i="4"/>
  <c r="M484" i="5" s="1"/>
  <c r="M123" i="4"/>
  <c r="M123" i="5" s="1"/>
  <c r="M242" i="4"/>
  <c r="M242" i="5" s="1"/>
  <c r="M342" i="4"/>
  <c r="M342" i="5" s="1"/>
  <c r="M356" i="4"/>
  <c r="M356" i="5" s="1"/>
  <c r="M457" i="4"/>
  <c r="M457" i="5" s="1"/>
  <c r="M156" i="4"/>
  <c r="M156" i="5" s="1"/>
  <c r="M270" i="4"/>
  <c r="M270" i="5" s="1"/>
  <c r="M418" i="4"/>
  <c r="M418" i="5" s="1"/>
  <c r="M498" i="4"/>
  <c r="M498" i="5" s="1"/>
  <c r="M304" i="4"/>
  <c r="M304" i="5" s="1"/>
  <c r="M603" i="4"/>
  <c r="M603" i="5" s="1"/>
  <c r="M619" i="4"/>
  <c r="M619" i="5" s="1"/>
  <c r="M575" i="4"/>
  <c r="M575" i="5" s="1"/>
  <c r="M344" i="4"/>
  <c r="M344" i="5" s="1"/>
  <c r="M190" i="4"/>
  <c r="M190" i="5" s="1"/>
  <c r="M228" i="4"/>
  <c r="M228" i="5" s="1"/>
  <c r="M380" i="4"/>
  <c r="M380" i="5" s="1"/>
  <c r="M660" i="4"/>
  <c r="M660" i="5" s="1"/>
  <c r="M215" i="4"/>
  <c r="M215" i="5" s="1"/>
  <c r="M295" i="4"/>
  <c r="M295" i="5" s="1"/>
  <c r="M359" i="4"/>
  <c r="M359" i="5" s="1"/>
  <c r="M542" i="4"/>
  <c r="M542" i="5" s="1"/>
  <c r="M673" i="4"/>
  <c r="M673" i="5" s="1"/>
  <c r="M602" i="4"/>
  <c r="M602" i="5" s="1"/>
  <c r="M666" i="4"/>
  <c r="M666" i="5" s="1"/>
  <c r="M642" i="4"/>
  <c r="M642" i="5" s="1"/>
  <c r="M590" i="4"/>
  <c r="M590" i="5" s="1"/>
  <c r="M658" i="4"/>
  <c r="M658" i="5" s="1"/>
  <c r="M72" i="4"/>
  <c r="M72" i="5" s="1"/>
  <c r="M76" i="4"/>
  <c r="M76" i="5" s="1"/>
  <c r="M24" i="4"/>
  <c r="M24" i="5" s="1"/>
  <c r="M145" i="4"/>
  <c r="M145" i="5" s="1"/>
  <c r="M63" i="4"/>
  <c r="M63" i="5" s="1"/>
  <c r="M431" i="4"/>
  <c r="M431" i="5" s="1"/>
  <c r="M249" i="4"/>
  <c r="M249" i="5" s="1"/>
  <c r="M309" i="4"/>
  <c r="M309" i="5" s="1"/>
  <c r="M9" i="4"/>
  <c r="M9" i="5" s="1"/>
  <c r="M354" i="4"/>
  <c r="M354" i="5" s="1"/>
  <c r="M441" i="4"/>
  <c r="M441" i="5" s="1"/>
  <c r="M453" i="4"/>
  <c r="M453" i="5" s="1"/>
  <c r="M481" i="4"/>
  <c r="M481" i="5" s="1"/>
  <c r="M505" i="4"/>
  <c r="M505" i="5" s="1"/>
  <c r="M406" i="4"/>
  <c r="M406" i="5" s="1"/>
  <c r="M272" i="4"/>
  <c r="M272" i="5" s="1"/>
  <c r="M364" i="4"/>
  <c r="M364" i="5" s="1"/>
  <c r="M361" i="4"/>
  <c r="M361" i="5" s="1"/>
  <c r="M595" i="4"/>
  <c r="M595" i="5" s="1"/>
  <c r="M279" i="4"/>
  <c r="M279" i="5" s="1"/>
  <c r="M311" i="4"/>
  <c r="M311" i="5" s="1"/>
  <c r="M538" i="4"/>
  <c r="M538" i="5" s="1"/>
  <c r="M348" i="4"/>
  <c r="M348" i="5" s="1"/>
  <c r="M645" i="4"/>
  <c r="M645" i="5" s="1"/>
  <c r="M661" i="4"/>
  <c r="M661" i="5" s="1"/>
  <c r="M80" i="4"/>
  <c r="M80" i="5" s="1"/>
  <c r="M116" i="4"/>
  <c r="M116" i="5" s="1"/>
  <c r="M65" i="4"/>
  <c r="M65" i="5" s="1"/>
  <c r="M113" i="4"/>
  <c r="M113" i="5" s="1"/>
  <c r="M8" i="4"/>
  <c r="M8" i="5" s="1"/>
  <c r="M86" i="4"/>
  <c r="M86" i="5" s="1"/>
  <c r="M79" i="4"/>
  <c r="M79" i="5" s="1"/>
  <c r="M475" i="4"/>
  <c r="M475" i="5" s="1"/>
  <c r="M487" i="4"/>
  <c r="M487" i="5" s="1"/>
  <c r="M491" i="4"/>
  <c r="M491" i="5" s="1"/>
  <c r="M352" i="4"/>
  <c r="M352" i="5" s="1"/>
  <c r="M412" i="4"/>
  <c r="M412" i="5" s="1"/>
  <c r="M154" i="4"/>
  <c r="M154" i="5" s="1"/>
  <c r="M198" i="4"/>
  <c r="M198" i="5" s="1"/>
  <c r="M254" i="4"/>
  <c r="M254" i="5" s="1"/>
  <c r="M509" i="4"/>
  <c r="M509" i="5" s="1"/>
  <c r="M474" i="4"/>
  <c r="M474" i="5" s="1"/>
  <c r="M208" i="4"/>
  <c r="M208" i="5" s="1"/>
  <c r="M611" i="4"/>
  <c r="M611" i="5" s="1"/>
  <c r="M615" i="4"/>
  <c r="M615" i="5" s="1"/>
  <c r="M211" i="4"/>
  <c r="M211" i="5" s="1"/>
  <c r="M564" i="4"/>
  <c r="M564" i="5" s="1"/>
  <c r="M292" i="4"/>
  <c r="M292" i="5" s="1"/>
  <c r="M308" i="4"/>
  <c r="M308" i="5" s="1"/>
  <c r="M612" i="4"/>
  <c r="M612" i="5" s="1"/>
  <c r="M648" i="4"/>
  <c r="M648" i="5" s="1"/>
  <c r="M668" i="4"/>
  <c r="M668" i="5" s="1"/>
  <c r="M232" i="4"/>
  <c r="M232" i="5" s="1"/>
  <c r="M565" i="4"/>
  <c r="M565" i="5" s="1"/>
  <c r="M568" i="4"/>
  <c r="M568" i="5" s="1"/>
  <c r="M251" i="4"/>
  <c r="M251" i="5" s="1"/>
  <c r="M554" i="4"/>
  <c r="M554" i="5" s="1"/>
  <c r="M566" i="4"/>
  <c r="M566" i="5" s="1"/>
  <c r="M174" i="4"/>
  <c r="M174" i="5" s="1"/>
  <c r="M665" i="4"/>
  <c r="M665" i="5" s="1"/>
  <c r="M252" i="4"/>
  <c r="M252" i="5" s="1"/>
  <c r="M547" i="4"/>
  <c r="M547" i="5" s="1"/>
  <c r="M618" i="4"/>
  <c r="M618" i="5" s="1"/>
  <c r="M89" i="4"/>
  <c r="M89" i="5" s="1"/>
  <c r="M520" i="4"/>
  <c r="M520" i="5" s="1"/>
  <c r="M147" i="4"/>
  <c r="M147" i="5" s="1"/>
  <c r="M166" i="4"/>
  <c r="M166" i="5" s="1"/>
  <c r="M644" i="4"/>
  <c r="M644" i="5" s="1"/>
  <c r="M581" i="4"/>
  <c r="M581" i="5" s="1"/>
  <c r="M353" i="4"/>
  <c r="M353" i="5" s="1"/>
  <c r="M136" i="4"/>
  <c r="M136" i="5" s="1"/>
  <c r="M148" i="4"/>
  <c r="M148" i="5" s="1"/>
  <c r="M93" i="4"/>
  <c r="M93" i="5" s="1"/>
  <c r="M263" i="4"/>
  <c r="M263" i="5" s="1"/>
  <c r="M439" i="4"/>
  <c r="M439" i="5" s="1"/>
  <c r="M119" i="4"/>
  <c r="M119" i="5" s="1"/>
  <c r="M225" i="4"/>
  <c r="M225" i="5" s="1"/>
  <c r="M160" i="4"/>
  <c r="M160" i="5" s="1"/>
  <c r="M404" i="4"/>
  <c r="M404" i="5" s="1"/>
  <c r="M440" i="4"/>
  <c r="M440" i="5" s="1"/>
  <c r="M452" i="4"/>
  <c r="M452" i="5" s="1"/>
  <c r="M298" i="4"/>
  <c r="M298" i="5" s="1"/>
  <c r="M138" i="4"/>
  <c r="M138" i="5" s="1"/>
  <c r="M335" i="4"/>
  <c r="M335" i="5" s="1"/>
  <c r="M655" i="4"/>
  <c r="M655" i="5" s="1"/>
  <c r="M248" i="4"/>
  <c r="M248" i="5" s="1"/>
  <c r="M247" i="4"/>
  <c r="M247" i="5" s="1"/>
  <c r="M347" i="4"/>
  <c r="M347" i="5" s="1"/>
  <c r="M373" i="4"/>
  <c r="M373" i="5" s="1"/>
  <c r="M621" i="4"/>
  <c r="M621" i="5" s="1"/>
  <c r="M139" i="4"/>
  <c r="M139" i="5" s="1"/>
  <c r="M591" i="4"/>
  <c r="M591" i="5" s="1"/>
  <c r="M614" i="4"/>
  <c r="M614" i="5" s="1"/>
  <c r="M84" i="4"/>
  <c r="M84" i="5" s="1"/>
  <c r="M96" i="4"/>
  <c r="M96" i="5" s="1"/>
  <c r="M100" i="4"/>
  <c r="M100" i="5" s="1"/>
  <c r="M77" i="4"/>
  <c r="M77" i="5" s="1"/>
  <c r="M12" i="4"/>
  <c r="M12" i="5" s="1"/>
  <c r="M36" i="4"/>
  <c r="M36" i="5" s="1"/>
  <c r="M120" i="4"/>
  <c r="M120" i="5" s="1"/>
  <c r="M137" i="4"/>
  <c r="M137" i="5" s="1"/>
  <c r="M165" i="4"/>
  <c r="M165" i="5" s="1"/>
  <c r="M78" i="4"/>
  <c r="M78" i="5" s="1"/>
  <c r="M59" i="4"/>
  <c r="M59" i="5" s="1"/>
  <c r="M91" i="4"/>
  <c r="M91" i="5" s="1"/>
  <c r="M130" i="4"/>
  <c r="M130" i="5" s="1"/>
  <c r="M467" i="4"/>
  <c r="M467" i="5" s="1"/>
  <c r="M38" i="4"/>
  <c r="M38" i="5" s="1"/>
  <c r="M131" i="4"/>
  <c r="M131" i="5" s="1"/>
  <c r="M512" i="4"/>
  <c r="M512" i="5" s="1"/>
  <c r="M306" i="4"/>
  <c r="M306" i="5" s="1"/>
  <c r="M314" i="4"/>
  <c r="M314" i="5" s="1"/>
  <c r="M392" i="4"/>
  <c r="M392" i="5" s="1"/>
  <c r="M529" i="4"/>
  <c r="M529" i="5" s="1"/>
  <c r="M271" i="4"/>
  <c r="M271" i="5" s="1"/>
  <c r="M671" i="4"/>
  <c r="M671" i="5" s="1"/>
  <c r="M34" i="4"/>
  <c r="M34" i="5" s="1"/>
  <c r="M260" i="4"/>
  <c r="M260" i="5" s="1"/>
  <c r="M620" i="4"/>
  <c r="M620" i="5" s="1"/>
  <c r="M219" i="4"/>
  <c r="M219" i="5" s="1"/>
  <c r="M573" i="4"/>
  <c r="M573" i="5" s="1"/>
  <c r="M585" i="4"/>
  <c r="M585" i="5" s="1"/>
  <c r="M316" i="4"/>
  <c r="M316" i="5" s="1"/>
  <c r="M7" i="4"/>
  <c r="M7" i="5" s="1"/>
  <c r="M23" i="4"/>
  <c r="M23" i="5" s="1"/>
  <c r="M40" i="4"/>
  <c r="M40" i="5" s="1"/>
  <c r="M173" i="4"/>
  <c r="M173" i="5" s="1"/>
  <c r="M177" i="4"/>
  <c r="M177" i="5" s="1"/>
  <c r="M515" i="4"/>
  <c r="M515" i="5" s="1"/>
  <c r="M213" i="4"/>
  <c r="M213" i="5" s="1"/>
  <c r="M450" i="4"/>
  <c r="M450" i="5" s="1"/>
  <c r="M466" i="4"/>
  <c r="M466" i="5" s="1"/>
  <c r="M679" i="4"/>
  <c r="M679" i="5" s="1"/>
  <c r="M560" i="4"/>
  <c r="M560" i="5" s="1"/>
  <c r="M600" i="4"/>
  <c r="M600" i="5" s="1"/>
  <c r="M535" i="4"/>
  <c r="M535" i="5" s="1"/>
  <c r="M567" i="4"/>
  <c r="M567" i="5" s="1"/>
  <c r="M576" i="4"/>
  <c r="M576" i="5" s="1"/>
  <c r="M638" i="4"/>
  <c r="M638" i="5" s="1"/>
  <c r="M57" i="4"/>
  <c r="M57" i="5" s="1"/>
  <c r="M81" i="4"/>
  <c r="M81" i="5" s="1"/>
  <c r="M103" i="4"/>
  <c r="M103" i="5" s="1"/>
  <c r="M53" i="4"/>
  <c r="M53" i="5" s="1"/>
  <c r="M499" i="4"/>
  <c r="M499" i="5" s="1"/>
  <c r="M329" i="4"/>
  <c r="M329" i="5" s="1"/>
  <c r="M143" i="4"/>
  <c r="M143" i="5" s="1"/>
  <c r="M492" i="4"/>
  <c r="M492" i="5" s="1"/>
  <c r="M230" i="4"/>
  <c r="M230" i="5" s="1"/>
  <c r="M250" i="4"/>
  <c r="M250" i="5" s="1"/>
  <c r="M405" i="4"/>
  <c r="M405" i="5" s="1"/>
  <c r="M437" i="4"/>
  <c r="M437" i="5" s="1"/>
  <c r="M493" i="4"/>
  <c r="M493" i="5" s="1"/>
  <c r="M497" i="4"/>
  <c r="M497" i="5" s="1"/>
  <c r="M164" i="4"/>
  <c r="M164" i="5" s="1"/>
  <c r="M267" i="4"/>
  <c r="M267" i="5" s="1"/>
  <c r="M414" i="4"/>
  <c r="M414" i="5" s="1"/>
  <c r="M502" i="4"/>
  <c r="M502" i="5" s="1"/>
  <c r="M303" i="4"/>
  <c r="M303" i="5" s="1"/>
  <c r="M379" i="4"/>
  <c r="M379" i="5" s="1"/>
  <c r="M651" i="4"/>
  <c r="M651" i="5" s="1"/>
  <c r="M376" i="4"/>
  <c r="M376" i="5" s="1"/>
  <c r="M624" i="4"/>
  <c r="M624" i="5" s="1"/>
  <c r="M664" i="4"/>
  <c r="M664" i="5" s="1"/>
  <c r="M280" i="4"/>
  <c r="M280" i="5" s="1"/>
  <c r="M553" i="4"/>
  <c r="M553" i="5" s="1"/>
  <c r="M203" i="4"/>
  <c r="M203" i="5" s="1"/>
  <c r="M589" i="4"/>
  <c r="M589" i="5" s="1"/>
  <c r="M574" i="4"/>
  <c r="M574" i="5" s="1"/>
  <c r="M601" i="4"/>
  <c r="M601" i="5" s="1"/>
  <c r="M605" i="4"/>
  <c r="M605" i="5" s="1"/>
  <c r="M626" i="4"/>
  <c r="M626" i="5" s="1"/>
  <c r="M606" i="4"/>
  <c r="M606" i="5" s="1"/>
  <c r="M597" i="4"/>
  <c r="M597" i="5" s="1"/>
  <c r="AR33" i="1"/>
  <c r="Q37" i="1" s="1"/>
  <c r="M68" i="4"/>
  <c r="M68" i="5" s="1"/>
  <c r="M132" i="4"/>
  <c r="M132" i="5" s="1"/>
  <c r="M73" i="4"/>
  <c r="M73" i="5" s="1"/>
  <c r="M44" i="4"/>
  <c r="M44" i="5" s="1"/>
  <c r="M181" i="4"/>
  <c r="M181" i="5" s="1"/>
  <c r="M58" i="4"/>
  <c r="M58" i="5" s="1"/>
  <c r="M37" i="4"/>
  <c r="M37" i="5" s="1"/>
  <c r="M366" i="4"/>
  <c r="M366" i="5" s="1"/>
  <c r="M507" i="4"/>
  <c r="M507" i="5" s="1"/>
  <c r="M519" i="4"/>
  <c r="M519" i="5" s="1"/>
  <c r="M152" i="4"/>
  <c r="M152" i="5" s="1"/>
  <c r="M10" i="4"/>
  <c r="M10" i="5" s="1"/>
  <c r="M206" i="4"/>
  <c r="M206" i="5" s="1"/>
  <c r="M210" i="4"/>
  <c r="M210" i="5" s="1"/>
  <c r="M350" i="4"/>
  <c r="M350" i="5" s="1"/>
  <c r="M388" i="4"/>
  <c r="M388" i="5" s="1"/>
  <c r="M413" i="4"/>
  <c r="M413" i="5" s="1"/>
  <c r="M494" i="4"/>
  <c r="M494" i="5" s="1"/>
  <c r="M514" i="4"/>
  <c r="M514" i="5" s="1"/>
  <c r="M240" i="4"/>
  <c r="M240" i="5" s="1"/>
  <c r="M548" i="4"/>
  <c r="M548" i="5" s="1"/>
  <c r="M340" i="4"/>
  <c r="M340" i="5" s="1"/>
  <c r="M551" i="4"/>
  <c r="M551" i="5" s="1"/>
  <c r="M204" i="4"/>
  <c r="M204" i="5" s="1"/>
  <c r="M594" i="4"/>
  <c r="M594" i="5" s="1"/>
  <c r="L687" i="5"/>
  <c r="M455" i="4"/>
  <c r="M455" i="5" s="1"/>
  <c r="M390" i="4"/>
  <c r="M390" i="5" s="1"/>
  <c r="M410" i="4"/>
  <c r="M410" i="5" s="1"/>
  <c r="M571" i="4"/>
  <c r="M571" i="5" s="1"/>
  <c r="M300" i="4"/>
  <c r="M300" i="5" s="1"/>
  <c r="M371" i="4"/>
  <c r="M371" i="5" s="1"/>
  <c r="M39" i="4"/>
  <c r="M39" i="5" s="1"/>
  <c r="M129" i="4"/>
  <c r="M129" i="5" s="1"/>
  <c r="M161" i="4"/>
  <c r="M161" i="5" s="1"/>
  <c r="M110" i="4"/>
  <c r="M110" i="5" s="1"/>
  <c r="M67" i="4"/>
  <c r="M67" i="5" s="1"/>
  <c r="M419" i="4"/>
  <c r="M419" i="5" s="1"/>
  <c r="M326" i="4"/>
  <c r="M326" i="5" s="1"/>
  <c r="M13" i="4"/>
  <c r="M13" i="5" s="1"/>
  <c r="M433" i="4"/>
  <c r="M433" i="5" s="1"/>
  <c r="M521" i="4"/>
  <c r="M521" i="5" s="1"/>
  <c r="M395" i="4"/>
  <c r="M395" i="5" s="1"/>
  <c r="M580" i="4"/>
  <c r="M580" i="5" s="1"/>
  <c r="M577" i="4"/>
  <c r="M577" i="5" s="1"/>
  <c r="M269" i="4"/>
  <c r="M269" i="5" s="1"/>
  <c r="M686" i="4"/>
  <c r="M686" i="5" s="1"/>
  <c r="M169" i="4"/>
  <c r="M169" i="5" s="1"/>
  <c r="M102" i="4"/>
  <c r="M102" i="5" s="1"/>
  <c r="M83" i="4"/>
  <c r="M83" i="5" s="1"/>
  <c r="M5" i="4"/>
  <c r="M5" i="5" s="1"/>
  <c r="M183" i="4"/>
  <c r="M183" i="5" s="1"/>
  <c r="M382" i="4"/>
  <c r="M382" i="5" s="1"/>
  <c r="M427" i="4"/>
  <c r="M427" i="5" s="1"/>
  <c r="M511" i="4"/>
  <c r="M511" i="5" s="1"/>
  <c r="M368" i="4"/>
  <c r="M368" i="5" s="1"/>
  <c r="M384" i="4"/>
  <c r="M384" i="5" s="1"/>
  <c r="M168" i="4"/>
  <c r="M168" i="5" s="1"/>
  <c r="M370" i="4"/>
  <c r="M370" i="5" s="1"/>
  <c r="M480" i="4"/>
  <c r="M480" i="5" s="1"/>
  <c r="M488" i="4"/>
  <c r="M488" i="5" s="1"/>
  <c r="M134" i="4"/>
  <c r="M134" i="5" s="1"/>
  <c r="M178" i="4"/>
  <c r="M178" i="5" s="1"/>
  <c r="M218" i="4"/>
  <c r="M218" i="5" s="1"/>
  <c r="M265" i="4"/>
  <c r="M265" i="5" s="1"/>
  <c r="M489" i="4"/>
  <c r="M489" i="5" s="1"/>
  <c r="M517" i="4"/>
  <c r="M517" i="5" s="1"/>
  <c r="M426" i="4"/>
  <c r="M426" i="5" s="1"/>
  <c r="M454" i="4"/>
  <c r="M454" i="5" s="1"/>
  <c r="M182" i="4"/>
  <c r="M182" i="5" s="1"/>
  <c r="M224" i="4"/>
  <c r="M224" i="5" s="1"/>
  <c r="M659" i="4"/>
  <c r="M659" i="5" s="1"/>
  <c r="M30" i="4"/>
  <c r="M30" i="5" s="1"/>
  <c r="M369" i="4"/>
  <c r="M369" i="5" s="1"/>
  <c r="M126" i="4"/>
  <c r="M126" i="5" s="1"/>
  <c r="M385" i="4"/>
  <c r="M385" i="5" s="1"/>
  <c r="M541" i="4"/>
  <c r="M541" i="5" s="1"/>
  <c r="M367" i="4"/>
  <c r="M367" i="5" s="1"/>
  <c r="M543" i="4"/>
  <c r="M543" i="5" s="1"/>
  <c r="M613" i="4"/>
  <c r="M613" i="5" s="1"/>
  <c r="M92" i="4"/>
  <c r="M92" i="5" s="1"/>
  <c r="M149" i="4"/>
  <c r="M149" i="5" s="1"/>
  <c r="M90" i="4"/>
  <c r="M90" i="5" s="1"/>
  <c r="M55" i="4"/>
  <c r="M55" i="5" s="1"/>
  <c r="M443" i="4"/>
  <c r="M443" i="5" s="1"/>
  <c r="M451" i="4"/>
  <c r="M451" i="5" s="1"/>
  <c r="M237" i="4"/>
  <c r="M237" i="5" s="1"/>
  <c r="M313" i="4"/>
  <c r="M313" i="5" s="1"/>
  <c r="M345" i="4"/>
  <c r="M345" i="5" s="1"/>
  <c r="M346" i="4"/>
  <c r="M346" i="5" s="1"/>
  <c r="M179" i="4"/>
  <c r="M179" i="5" s="1"/>
  <c r="M397" i="4"/>
  <c r="M397" i="5" s="1"/>
  <c r="M409" i="4"/>
  <c r="M409" i="5" s="1"/>
  <c r="M445" i="4"/>
  <c r="M445" i="5" s="1"/>
  <c r="M49" i="4"/>
  <c r="M49" i="5" s="1"/>
  <c r="M268" i="4"/>
  <c r="M268" i="5" s="1"/>
  <c r="M422" i="4"/>
  <c r="M422" i="5" s="1"/>
  <c r="M14" i="4"/>
  <c r="M14" i="5" s="1"/>
  <c r="M360" i="4"/>
  <c r="M360" i="5" s="1"/>
  <c r="M266" i="4"/>
  <c r="M266" i="5" s="1"/>
  <c r="M647" i="4"/>
  <c r="M647" i="5" s="1"/>
  <c r="M663" i="4"/>
  <c r="M663" i="5" s="1"/>
  <c r="M675" i="4"/>
  <c r="M675" i="5" s="1"/>
  <c r="M216" i="4"/>
  <c r="M216" i="5" s="1"/>
  <c r="M323" i="4"/>
  <c r="M323" i="5" s="1"/>
  <c r="M587" i="4"/>
  <c r="M587" i="5" s="1"/>
  <c r="M592" i="4"/>
  <c r="M592" i="5" s="1"/>
  <c r="M596" i="4"/>
  <c r="M596" i="5" s="1"/>
  <c r="M608" i="4"/>
  <c r="M608" i="5" s="1"/>
  <c r="M616" i="4"/>
  <c r="M616" i="5" s="1"/>
  <c r="M628" i="4"/>
  <c r="M628" i="5" s="1"/>
  <c r="M579" i="4"/>
  <c r="M579" i="5" s="1"/>
  <c r="M545" i="4"/>
  <c r="M545" i="5" s="1"/>
  <c r="M561" i="4"/>
  <c r="M561" i="5" s="1"/>
  <c r="M381" i="4"/>
  <c r="M381" i="5" s="1"/>
  <c r="M588" i="4"/>
  <c r="M588" i="5" s="1"/>
  <c r="M669" i="4"/>
  <c r="M669" i="5" s="1"/>
  <c r="M534" i="4"/>
  <c r="M534" i="5" s="1"/>
  <c r="M584" i="4"/>
  <c r="M584" i="5" s="1"/>
  <c r="M82" i="4"/>
  <c r="M82" i="5" s="1"/>
  <c r="M99" i="4"/>
  <c r="M99" i="5" s="1"/>
  <c r="M167" i="4"/>
  <c r="M167" i="5" s="1"/>
  <c r="M447" i="4"/>
  <c r="M447" i="5" s="1"/>
  <c r="M424" i="4"/>
  <c r="M424" i="5" s="1"/>
  <c r="M530" i="4"/>
  <c r="M530" i="5" s="1"/>
  <c r="M556" i="4"/>
  <c r="M556" i="5" s="1"/>
  <c r="M536" i="4"/>
  <c r="M536" i="5" s="1"/>
  <c r="M56" i="4"/>
  <c r="M56" i="5" s="1"/>
  <c r="M85" i="4"/>
  <c r="M85" i="5" s="1"/>
  <c r="M185" i="4"/>
  <c r="M185" i="5" s="1"/>
  <c r="M483" i="4"/>
  <c r="M483" i="5" s="1"/>
  <c r="M142" i="4"/>
  <c r="M142" i="5" s="1"/>
  <c r="M201" i="4"/>
  <c r="M201" i="5" s="1"/>
  <c r="M241" i="4"/>
  <c r="M241" i="5" s="1"/>
  <c r="M122" i="4"/>
  <c r="M122" i="5" s="1"/>
  <c r="M500" i="4"/>
  <c r="M500" i="5" s="1"/>
  <c r="M162" i="4"/>
  <c r="M162" i="5" s="1"/>
  <c r="M222" i="4"/>
  <c r="M222" i="5" s="1"/>
  <c r="M246" i="4"/>
  <c r="M246" i="5" s="1"/>
  <c r="M207" i="4"/>
  <c r="M207" i="5" s="1"/>
  <c r="M259" i="4"/>
  <c r="M259" i="5" s="1"/>
  <c r="M312" i="4"/>
  <c r="M312" i="5" s="1"/>
  <c r="M604" i="4"/>
  <c r="M604" i="5" s="1"/>
  <c r="M593" i="4"/>
  <c r="M593" i="5" s="1"/>
  <c r="M343" i="4"/>
  <c r="M343" i="5" s="1"/>
  <c r="M569" i="4"/>
  <c r="M569" i="5" s="1"/>
  <c r="M641" i="4"/>
  <c r="M641" i="5" s="1"/>
  <c r="M633" i="4"/>
  <c r="M633" i="5" s="1"/>
  <c r="M629" i="4"/>
  <c r="M629" i="5" s="1"/>
  <c r="M28" i="4"/>
  <c r="M28" i="5" s="1"/>
  <c r="M153" i="4"/>
  <c r="M153" i="5" s="1"/>
  <c r="M62" i="4"/>
  <c r="M62" i="5" s="1"/>
  <c r="M70" i="4"/>
  <c r="M70" i="5" s="1"/>
  <c r="M94" i="4"/>
  <c r="M94" i="5" s="1"/>
  <c r="M87" i="4"/>
  <c r="M87" i="5" s="1"/>
  <c r="M107" i="4"/>
  <c r="M107" i="5" s="1"/>
  <c r="M111" i="4"/>
  <c r="M111" i="5" s="1"/>
  <c r="M151" i="4"/>
  <c r="M151" i="5" s="1"/>
  <c r="M531" i="4"/>
  <c r="M531" i="5" s="1"/>
  <c r="M273" i="4"/>
  <c r="M273" i="5" s="1"/>
  <c r="M289" i="4"/>
  <c r="M289" i="5" s="1"/>
  <c r="M349" i="4"/>
  <c r="M349" i="5" s="1"/>
  <c r="M464" i="4"/>
  <c r="M464" i="5" s="1"/>
  <c r="M26" i="4"/>
  <c r="M26" i="5" s="1"/>
  <c r="M214" i="4"/>
  <c r="M214" i="5" s="1"/>
  <c r="M234" i="4"/>
  <c r="M234" i="5" s="1"/>
  <c r="M330" i="4"/>
  <c r="M330" i="5" s="1"/>
  <c r="M155" i="4"/>
  <c r="M155" i="5" s="1"/>
  <c r="M358" i="4"/>
  <c r="M358" i="5" s="1"/>
  <c r="M374" i="4"/>
  <c r="M374" i="5" s="1"/>
  <c r="M425" i="4"/>
  <c r="M425" i="5" s="1"/>
  <c r="M362" i="4"/>
  <c r="M362" i="5" s="1"/>
  <c r="M470" i="4"/>
  <c r="M470" i="5" s="1"/>
  <c r="M490" i="4"/>
  <c r="M490" i="5" s="1"/>
  <c r="M383" i="4"/>
  <c r="M383" i="5" s="1"/>
  <c r="M680" i="4"/>
  <c r="M680" i="5" s="1"/>
  <c r="M231" i="4"/>
  <c r="M231" i="5" s="1"/>
  <c r="M299" i="4"/>
  <c r="M299" i="5" s="1"/>
  <c r="M394" i="4"/>
  <c r="M394" i="5" s="1"/>
  <c r="M396" i="4"/>
  <c r="M396" i="5" s="1"/>
  <c r="M363" i="4"/>
  <c r="M363" i="5" s="1"/>
  <c r="M598" i="4"/>
  <c r="M598" i="5" s="1"/>
  <c r="M610" i="4"/>
  <c r="M610" i="5" s="1"/>
  <c r="M570" i="4"/>
  <c r="M570" i="5" s="1"/>
  <c r="M682" i="4"/>
  <c r="M682" i="5" s="1"/>
  <c r="M104" i="4"/>
  <c r="M104" i="5" s="1"/>
  <c r="M19" i="4"/>
  <c r="M19" i="5" s="1"/>
  <c r="M31" i="4"/>
  <c r="M31" i="5" s="1"/>
  <c r="M117" i="4"/>
  <c r="M117" i="5" s="1"/>
  <c r="M157" i="4"/>
  <c r="M157" i="5" s="1"/>
  <c r="M189" i="4"/>
  <c r="M189" i="5" s="1"/>
  <c r="M193" i="4"/>
  <c r="M193" i="5" s="1"/>
  <c r="M71" i="4"/>
  <c r="M71" i="5" s="1"/>
  <c r="M159" i="4"/>
  <c r="M159" i="5" s="1"/>
  <c r="M399" i="4"/>
  <c r="M399" i="5" s="1"/>
  <c r="M403" i="4"/>
  <c r="M403" i="5" s="1"/>
  <c r="M423" i="4"/>
  <c r="M423" i="5" s="1"/>
  <c r="M253" i="4"/>
  <c r="M253" i="5" s="1"/>
  <c r="M33" i="4"/>
  <c r="M33" i="5" s="1"/>
  <c r="M180" i="4"/>
  <c r="M180" i="5" s="1"/>
  <c r="M639" i="4"/>
  <c r="M639" i="5" s="1"/>
  <c r="M158" i="4"/>
  <c r="M158" i="5" s="1"/>
  <c r="M324" i="4"/>
  <c r="M324" i="5" s="1"/>
  <c r="M377" i="4"/>
  <c r="M377" i="5" s="1"/>
  <c r="M328" i="4"/>
  <c r="M328" i="5" s="1"/>
  <c r="M46" i="4"/>
  <c r="M46" i="5" s="1"/>
  <c r="M558" i="4"/>
  <c r="M558" i="5" s="1"/>
  <c r="M284" i="4"/>
  <c r="M284" i="5" s="1"/>
  <c r="M105" i="4"/>
  <c r="M105" i="5" s="1"/>
  <c r="M74" i="4"/>
  <c r="M74" i="5" s="1"/>
  <c r="M229" i="4"/>
  <c r="M229" i="5" s="1"/>
  <c r="M317" i="4"/>
  <c r="M317" i="5" s="1"/>
  <c r="M325" i="4"/>
  <c r="M325" i="5" s="1"/>
  <c r="M337" i="4"/>
  <c r="M337" i="5" s="1"/>
  <c r="M176" i="4"/>
  <c r="M176" i="5" s="1"/>
  <c r="M386" i="4"/>
  <c r="M386" i="5" s="1"/>
  <c r="M400" i="4"/>
  <c r="M400" i="5" s="1"/>
  <c r="M432" i="4"/>
  <c r="M432" i="5" s="1"/>
  <c r="M170" i="4"/>
  <c r="M170" i="5" s="1"/>
  <c r="M238" i="4"/>
  <c r="M238" i="5" s="1"/>
  <c r="M290" i="4"/>
  <c r="M290" i="5" s="1"/>
  <c r="M465" i="4"/>
  <c r="M465" i="5" s="1"/>
  <c r="M501" i="4"/>
  <c r="M501" i="5" s="1"/>
  <c r="M438" i="4"/>
  <c r="M438" i="5" s="1"/>
  <c r="M462" i="4"/>
  <c r="M462" i="5" s="1"/>
  <c r="M522" i="4"/>
  <c r="M522" i="5" s="1"/>
  <c r="M223" i="4"/>
  <c r="M223" i="5" s="1"/>
  <c r="M255" i="4"/>
  <c r="M255" i="5" s="1"/>
  <c r="M537" i="4"/>
  <c r="M537" i="5" s="1"/>
  <c r="M623" i="4"/>
  <c r="M623" i="5" s="1"/>
  <c r="M635" i="4"/>
  <c r="M635" i="5" s="1"/>
  <c r="M227" i="4"/>
  <c r="M227" i="5" s="1"/>
  <c r="M331" i="4"/>
  <c r="M331" i="5" s="1"/>
  <c r="M630" i="4"/>
  <c r="M630" i="5" s="1"/>
  <c r="M646" i="4"/>
  <c r="M646" i="5" s="1"/>
  <c r="M674" i="4"/>
  <c r="M674" i="5" s="1"/>
  <c r="M637" i="4"/>
  <c r="M637" i="5" s="1"/>
  <c r="M670" i="4"/>
  <c r="M670" i="5" s="1"/>
  <c r="M539" i="4"/>
  <c r="M539" i="5" s="1"/>
  <c r="M3" i="4"/>
  <c r="M3" i="5" s="1"/>
  <c r="M15" i="4"/>
  <c r="M15" i="5" s="1"/>
  <c r="M35" i="4"/>
  <c r="M35" i="5" s="1"/>
  <c r="M4" i="4"/>
  <c r="M4" i="5" s="1"/>
  <c r="M16" i="4"/>
  <c r="M16" i="5" s="1"/>
  <c r="M471" i="4"/>
  <c r="M471" i="5" s="1"/>
  <c r="M495" i="4"/>
  <c r="M495" i="5" s="1"/>
  <c r="M277" i="4"/>
  <c r="M277" i="5" s="1"/>
  <c r="M281" i="4"/>
  <c r="M281" i="5" s="1"/>
  <c r="M524" i="4"/>
  <c r="M524" i="5" s="1"/>
  <c r="M528" i="4"/>
  <c r="M528" i="5" s="1"/>
  <c r="M42" i="4"/>
  <c r="M42" i="5" s="1"/>
  <c r="M274" i="4"/>
  <c r="M274" i="5" s="1"/>
  <c r="M278" i="4"/>
  <c r="M278" i="5" s="1"/>
  <c r="M282" i="4"/>
  <c r="M282" i="5" s="1"/>
  <c r="M513" i="4"/>
  <c r="M513" i="5" s="1"/>
  <c r="M525" i="4"/>
  <c r="M525" i="5" s="1"/>
  <c r="M127" i="4"/>
  <c r="M127" i="5" s="1"/>
  <c r="M172" i="4"/>
  <c r="M172" i="5" s="1"/>
  <c r="M478" i="4"/>
  <c r="M478" i="5" s="1"/>
  <c r="M275" i="4"/>
  <c r="M275" i="5" s="1"/>
  <c r="M50" i="4"/>
  <c r="M50" i="5" s="1"/>
  <c r="M276" i="4"/>
  <c r="M276" i="5" s="1"/>
  <c r="M549" i="4"/>
  <c r="M549" i="5" s="1"/>
  <c r="M200" i="4"/>
  <c r="M200" i="5" s="1"/>
  <c r="M283" i="4"/>
  <c r="M283" i="5" s="1"/>
  <c r="M550" i="4"/>
  <c r="M550" i="5" s="1"/>
  <c r="M2" i="4"/>
  <c r="M2" i="5" s="1"/>
  <c r="M622" i="4"/>
  <c r="M622" i="5" s="1"/>
  <c r="M11" i="4"/>
  <c r="M11" i="5" s="1"/>
  <c r="M141" i="4"/>
  <c r="M141" i="5" s="1"/>
  <c r="M106" i="4"/>
  <c r="M106" i="5" s="1"/>
  <c r="M95" i="4"/>
  <c r="M95" i="5" s="1"/>
  <c r="M415" i="4"/>
  <c r="M415" i="5" s="1"/>
  <c r="M435" i="4"/>
  <c r="M435" i="5" s="1"/>
  <c r="M54" i="4"/>
  <c r="M54" i="5" s="1"/>
  <c r="M285" i="4"/>
  <c r="M285" i="5" s="1"/>
  <c r="M305" i="4"/>
  <c r="M305" i="5" s="1"/>
  <c r="M41" i="4"/>
  <c r="M41" i="5" s="1"/>
  <c r="M192" i="4"/>
  <c r="M192" i="5" s="1"/>
  <c r="M420" i="4"/>
  <c r="M420" i="5" s="1"/>
  <c r="M428" i="4"/>
  <c r="M428" i="5" s="1"/>
  <c r="M436" i="4"/>
  <c r="M436" i="5" s="1"/>
  <c r="M496" i="4"/>
  <c r="M496" i="5" s="1"/>
  <c r="M532" i="4"/>
  <c r="M532" i="5" s="1"/>
  <c r="M286" i="4"/>
  <c r="M286" i="5" s="1"/>
  <c r="M322" i="4"/>
  <c r="M322" i="5" s="1"/>
  <c r="M334" i="4"/>
  <c r="M334" i="5" s="1"/>
  <c r="M118" i="4"/>
  <c r="M118" i="5" s="1"/>
  <c r="M171" i="4"/>
  <c r="M171" i="5" s="1"/>
  <c r="M477" i="4"/>
  <c r="M477" i="5" s="1"/>
  <c r="M533" i="4"/>
  <c r="M533" i="5" s="1"/>
  <c r="M398" i="4"/>
  <c r="M398" i="5" s="1"/>
  <c r="M430" i="4"/>
  <c r="M430" i="5" s="1"/>
  <c r="M442" i="4"/>
  <c r="M442" i="5" s="1"/>
  <c r="M506" i="4"/>
  <c r="M506" i="5" s="1"/>
  <c r="M287" i="4"/>
  <c r="M287" i="5" s="1"/>
  <c r="M319" i="4"/>
  <c r="M319" i="5" s="1"/>
  <c r="M256" i="4"/>
  <c r="M256" i="5" s="1"/>
  <c r="M683" i="4"/>
  <c r="M683" i="5" s="1"/>
  <c r="M244" i="4"/>
  <c r="M244" i="5" s="1"/>
  <c r="M672" i="4"/>
  <c r="M672" i="5" s="1"/>
  <c r="M684" i="4"/>
  <c r="M684" i="5" s="1"/>
  <c r="M296" i="4"/>
  <c r="M296" i="5" s="1"/>
  <c r="M586" i="4"/>
  <c r="M586" i="5" s="1"/>
  <c r="M609" i="4"/>
  <c r="M609" i="5" s="1"/>
  <c r="M662" i="4"/>
  <c r="M662" i="5" s="1"/>
  <c r="M634" i="4"/>
  <c r="M634" i="5" s="1"/>
  <c r="M236" i="4"/>
  <c r="M236" i="5" s="1"/>
  <c r="M678" i="4"/>
  <c r="M678" i="5" s="1"/>
  <c r="M649" i="4"/>
  <c r="M649" i="5" s="1"/>
  <c r="M88" i="4"/>
  <c r="M88" i="5" s="1"/>
  <c r="M108" i="4"/>
  <c r="M108" i="5" s="1"/>
  <c r="M47" i="4"/>
  <c r="M47" i="5" s="1"/>
  <c r="M20" i="4"/>
  <c r="M20" i="5" s="1"/>
  <c r="M133" i="4"/>
  <c r="M133" i="5" s="1"/>
  <c r="M75" i="4"/>
  <c r="M75" i="5" s="1"/>
  <c r="M479" i="4"/>
  <c r="M479" i="5" s="1"/>
  <c r="M523" i="4"/>
  <c r="M523" i="5" s="1"/>
  <c r="M221" i="4"/>
  <c r="M221" i="5" s="1"/>
  <c r="M333" i="4"/>
  <c r="M333" i="5" s="1"/>
  <c r="M504" i="4"/>
  <c r="M504" i="5" s="1"/>
  <c r="M516" i="4"/>
  <c r="M516" i="5" s="1"/>
  <c r="M186" i="4"/>
  <c r="M186" i="5" s="1"/>
  <c r="M202" i="4"/>
  <c r="M202" i="5" s="1"/>
  <c r="M226" i="4"/>
  <c r="M226" i="5" s="1"/>
  <c r="M318" i="4"/>
  <c r="M318" i="5" s="1"/>
  <c r="M485" i="4"/>
  <c r="M485" i="5" s="1"/>
  <c r="M393" i="4"/>
  <c r="M393" i="5" s="1"/>
  <c r="M482" i="4"/>
  <c r="M482" i="5" s="1"/>
  <c r="M486" i="4"/>
  <c r="M486" i="5" s="1"/>
  <c r="M18" i="4"/>
  <c r="M18" i="5" s="1"/>
  <c r="M150" i="4"/>
  <c r="M150" i="5" s="1"/>
  <c r="M607" i="4"/>
  <c r="M607" i="5" s="1"/>
  <c r="M643" i="4"/>
  <c r="M643" i="5" s="1"/>
  <c r="M243" i="4"/>
  <c r="M243" i="5" s="1"/>
  <c r="M307" i="4"/>
  <c r="M307" i="5" s="1"/>
  <c r="M357" i="4"/>
  <c r="M357" i="5" s="1"/>
  <c r="M235" i="4"/>
  <c r="M235" i="5" s="1"/>
  <c r="M64" i="4"/>
  <c r="M64" i="5" s="1"/>
  <c r="M51" i="4"/>
  <c r="M51" i="5" s="1"/>
  <c r="M48" i="4"/>
  <c r="M48" i="5" s="1"/>
  <c r="M52" i="4"/>
  <c r="M52" i="5" s="1"/>
  <c r="M463" i="4"/>
  <c r="M463" i="5" s="1"/>
  <c r="M205" i="4"/>
  <c r="M205" i="5" s="1"/>
  <c r="M297" i="4"/>
  <c r="M297" i="5" s="1"/>
  <c r="M321" i="4"/>
  <c r="M321" i="5" s="1"/>
  <c r="M460" i="4"/>
  <c r="M460" i="5" s="1"/>
  <c r="M258" i="4"/>
  <c r="M258" i="5" s="1"/>
  <c r="M262" i="4"/>
  <c r="M262" i="5" s="1"/>
  <c r="M294" i="4"/>
  <c r="M294" i="5" s="1"/>
  <c r="M302" i="4"/>
  <c r="M302" i="5" s="1"/>
  <c r="M310" i="4"/>
  <c r="M310" i="5" s="1"/>
  <c r="M188" i="4"/>
  <c r="M188" i="5" s="1"/>
  <c r="M458" i="4"/>
  <c r="M458" i="5" s="1"/>
  <c r="M389" i="4"/>
  <c r="M389" i="5" s="1"/>
  <c r="M631" i="4"/>
  <c r="M631" i="5" s="1"/>
  <c r="M339" i="4"/>
  <c r="M339" i="5" s="1"/>
  <c r="M544" i="4"/>
  <c r="M544" i="5" s="1"/>
  <c r="M632" i="4"/>
  <c r="M632" i="5" s="1"/>
  <c r="M636" i="4"/>
  <c r="M636" i="5" s="1"/>
  <c r="M652" i="4"/>
  <c r="M652" i="5" s="1"/>
  <c r="M199" i="4"/>
  <c r="M199" i="5" s="1"/>
  <c r="M327" i="4"/>
  <c r="M327" i="5" s="1"/>
  <c r="M562" i="4"/>
  <c r="M562" i="5" s="1"/>
  <c r="M625" i="4"/>
  <c r="M625" i="5" s="1"/>
  <c r="M563" i="4"/>
  <c r="M563" i="5" s="1"/>
  <c r="M677" i="4"/>
  <c r="M677" i="5" s="1"/>
  <c r="M365" i="4"/>
  <c r="M365" i="5" s="1"/>
  <c r="M681" i="4"/>
  <c r="M681" i="5" s="1"/>
  <c r="M27" i="4"/>
  <c r="M27" i="5" s="1"/>
  <c r="M66" i="4"/>
  <c r="M66" i="5" s="1"/>
  <c r="M114" i="4"/>
  <c r="M114" i="5" s="1"/>
  <c r="M121" i="4"/>
  <c r="M121" i="5" s="1"/>
  <c r="M115" i="4"/>
  <c r="M115" i="5" s="1"/>
  <c r="M527" i="4"/>
  <c r="M527" i="5" s="1"/>
  <c r="M25" i="4"/>
  <c r="M25" i="5" s="1"/>
  <c r="M146" i="4"/>
  <c r="M146" i="5" s="1"/>
  <c r="M195" i="4"/>
  <c r="M195" i="5" s="1"/>
  <c r="M17" i="4"/>
  <c r="M17" i="5" s="1"/>
  <c r="M196" i="4"/>
  <c r="M196" i="5" s="1"/>
  <c r="M518" i="4"/>
  <c r="M518" i="5" s="1"/>
  <c r="M526" i="4"/>
  <c r="M526" i="5" s="1"/>
  <c r="M599" i="4"/>
  <c r="M599" i="5" s="1"/>
  <c r="M391" i="4"/>
  <c r="M391" i="5" s="1"/>
  <c r="M355" i="4"/>
  <c r="M355" i="5" s="1"/>
  <c r="M546" i="4"/>
  <c r="M546" i="5" s="1"/>
  <c r="M572" i="4"/>
  <c r="M572" i="5" s="1"/>
  <c r="M220" i="4"/>
  <c r="M220" i="5" s="1"/>
  <c r="M650" i="4"/>
  <c r="M650" i="5" s="1"/>
  <c r="F687" i="5"/>
  <c r="AF32" i="1"/>
  <c r="G105" i="5"/>
  <c r="G238" i="5"/>
  <c r="G432" i="5"/>
  <c r="G630" i="5"/>
  <c r="G74" i="5"/>
  <c r="G337" i="5"/>
  <c r="G227" i="5"/>
  <c r="G386" i="5"/>
  <c r="G170" i="5"/>
  <c r="G229" i="5"/>
  <c r="G331" i="5"/>
  <c r="G623" i="5"/>
  <c r="G176" i="5"/>
  <c r="G501" i="5"/>
  <c r="G465" i="5"/>
  <c r="G670" i="5"/>
  <c r="G255" i="5"/>
  <c r="G290" i="5"/>
  <c r="G537" i="5"/>
  <c r="G637" i="5"/>
  <c r="G317" i="5"/>
  <c r="G438" i="5"/>
  <c r="G522" i="5"/>
  <c r="G646" i="5"/>
  <c r="G325" i="5"/>
  <c r="G462" i="5"/>
  <c r="G539" i="5"/>
  <c r="G674" i="5"/>
  <c r="W32" i="1"/>
  <c r="G223" i="5"/>
  <c r="G400" i="5"/>
  <c r="G635" i="5"/>
  <c r="AF24" i="1"/>
  <c r="G41" i="5"/>
  <c r="G285" i="5"/>
  <c r="G256" i="5"/>
  <c r="G430" i="5"/>
  <c r="G533" i="5"/>
  <c r="G609" i="5"/>
  <c r="G106" i="5"/>
  <c r="G305" i="5"/>
  <c r="G442" i="5"/>
  <c r="G420" i="5"/>
  <c r="G649" i="5"/>
  <c r="G684" i="5"/>
  <c r="W24" i="1"/>
  <c r="G11" i="5"/>
  <c r="G192" i="5"/>
  <c r="G506" i="5"/>
  <c r="G322" i="5"/>
  <c r="G678" i="5"/>
  <c r="G54" i="5"/>
  <c r="G244" i="5"/>
  <c r="G334" i="5"/>
  <c r="G428" i="5"/>
  <c r="G415" i="5"/>
  <c r="G319" i="5"/>
  <c r="G118" i="5"/>
  <c r="G286" i="5"/>
  <c r="G435" i="5"/>
  <c r="G586" i="5"/>
  <c r="G634" i="5"/>
  <c r="G672" i="5"/>
  <c r="G171" i="5"/>
  <c r="G296" i="5"/>
  <c r="G141" i="5"/>
  <c r="G496" i="5"/>
  <c r="G662" i="5"/>
  <c r="G236" i="5"/>
  <c r="G95" i="5"/>
  <c r="G287" i="5"/>
  <c r="G477" i="5"/>
  <c r="G683" i="5"/>
  <c r="G436" i="5"/>
  <c r="G398" i="5"/>
  <c r="G532" i="5"/>
  <c r="AF7" i="1"/>
  <c r="G242" i="5"/>
  <c r="G344" i="5"/>
  <c r="G359" i="5"/>
  <c r="G619" i="5"/>
  <c r="G542" i="5"/>
  <c r="W7" i="1"/>
  <c r="G293" i="5"/>
  <c r="G228" i="5"/>
  <c r="G456" i="5"/>
  <c r="G457" i="5"/>
  <c r="G590" i="5"/>
  <c r="G156" i="5"/>
  <c r="G191" i="5"/>
  <c r="G498" i="5"/>
  <c r="G603" i="5"/>
  <c r="G270" i="5"/>
  <c r="G60" i="5"/>
  <c r="G459" i="5"/>
  <c r="G602" i="5"/>
  <c r="G301" i="5"/>
  <c r="G215" i="5"/>
  <c r="G658" i="5"/>
  <c r="G144" i="5"/>
  <c r="G342" i="5"/>
  <c r="G660" i="5"/>
  <c r="G666" i="5"/>
  <c r="G304" i="5"/>
  <c r="G575" i="5"/>
  <c r="G642" i="5"/>
  <c r="G101" i="5"/>
  <c r="G295" i="5"/>
  <c r="G356" i="5"/>
  <c r="G673" i="5"/>
  <c r="G112" i="5"/>
  <c r="G217" i="5"/>
  <c r="G407" i="5"/>
  <c r="G484" i="5"/>
  <c r="G123" i="5"/>
  <c r="G380" i="5"/>
  <c r="G468" i="5"/>
  <c r="G418" i="5"/>
  <c r="G190" i="5"/>
  <c r="AF29" i="1"/>
  <c r="G15" i="5"/>
  <c r="G282" i="5"/>
  <c r="G495" i="5"/>
  <c r="G16" i="5"/>
  <c r="G283" i="5"/>
  <c r="G471" i="5"/>
  <c r="G172" i="5"/>
  <c r="W29" i="1"/>
  <c r="G200" i="5"/>
  <c r="G274" i="5"/>
  <c r="G2" i="5"/>
  <c r="G50" i="5"/>
  <c r="G42" i="5"/>
  <c r="G275" i="5"/>
  <c r="G278" i="5"/>
  <c r="G550" i="5"/>
  <c r="G513" i="5"/>
  <c r="G3" i="5"/>
  <c r="G276" i="5"/>
  <c r="G281" i="5"/>
  <c r="G622" i="5"/>
  <c r="G35" i="5"/>
  <c r="G277" i="5"/>
  <c r="G478" i="5"/>
  <c r="G524" i="5"/>
  <c r="G549" i="5"/>
  <c r="G4" i="5"/>
  <c r="G127" i="5"/>
  <c r="G528" i="5"/>
  <c r="G525" i="5"/>
  <c r="AF11" i="1"/>
  <c r="G98" i="5"/>
  <c r="G140" i="5"/>
  <c r="G411" i="5"/>
  <c r="G578" i="5"/>
  <c r="G43" i="5"/>
  <c r="G261" i="5"/>
  <c r="G341" i="5"/>
  <c r="G676" i="5"/>
  <c r="G29" i="5"/>
  <c r="G184" i="5"/>
  <c r="G421" i="5"/>
  <c r="G685" i="5"/>
  <c r="G45" i="5"/>
  <c r="G209" i="5"/>
  <c r="G469" i="5"/>
  <c r="G472" i="5"/>
  <c r="G6" i="5"/>
  <c r="G175" i="5"/>
  <c r="G448" i="5"/>
  <c r="G540" i="5"/>
  <c r="G22" i="5"/>
  <c r="G288" i="5"/>
  <c r="G583" i="5"/>
  <c r="G582" i="5"/>
  <c r="G187" i="5"/>
  <c r="G402" i="5"/>
  <c r="G444" i="5"/>
  <c r="G653" i="5"/>
  <c r="G503" i="5"/>
  <c r="G375" i="5"/>
  <c r="G434" i="5"/>
  <c r="W11" i="1"/>
  <c r="G61" i="5"/>
  <c r="AF18" i="1"/>
  <c r="G186" i="5"/>
  <c r="G235" i="5"/>
  <c r="G504" i="5"/>
  <c r="G88" i="5"/>
  <c r="G333" i="5"/>
  <c r="G523" i="5"/>
  <c r="W18" i="1"/>
  <c r="G150" i="5"/>
  <c r="G482" i="5"/>
  <c r="G643" i="5"/>
  <c r="G18" i="5"/>
  <c r="G133" i="5"/>
  <c r="G485" i="5"/>
  <c r="G393" i="5"/>
  <c r="G20" i="5"/>
  <c r="G243" i="5"/>
  <c r="G221" i="5"/>
  <c r="G516" i="5"/>
  <c r="G108" i="5"/>
  <c r="G226" i="5"/>
  <c r="G486" i="5"/>
  <c r="G357" i="5"/>
  <c r="G202" i="5"/>
  <c r="G318" i="5"/>
  <c r="G479" i="5"/>
  <c r="G607" i="5"/>
  <c r="G47" i="5"/>
  <c r="G307" i="5"/>
  <c r="G75" i="5"/>
  <c r="AF25" i="1"/>
  <c r="G449" i="5"/>
  <c r="W25" i="1"/>
  <c r="AF10" i="1"/>
  <c r="G424" i="5"/>
  <c r="G447" i="5"/>
  <c r="G530" i="5"/>
  <c r="W10" i="1"/>
  <c r="G556" i="5"/>
  <c r="G99" i="5"/>
  <c r="G82" i="5"/>
  <c r="G167" i="5"/>
  <c r="G536" i="5"/>
  <c r="AF30" i="1"/>
  <c r="W30" i="1"/>
  <c r="G300" i="5"/>
  <c r="G410" i="5"/>
  <c r="G371" i="5"/>
  <c r="G571" i="5"/>
  <c r="G455" i="5"/>
  <c r="G390" i="5"/>
  <c r="AF5" i="1"/>
  <c r="W5" i="1"/>
  <c r="G125" i="5"/>
  <c r="G378" i="5"/>
  <c r="G135" i="5"/>
  <c r="G372" i="5"/>
  <c r="G555" i="5"/>
  <c r="G124" i="5"/>
  <c r="G429" i="5"/>
  <c r="G627" i="5"/>
  <c r="G332" i="5"/>
  <c r="G461" i="5"/>
  <c r="G657" i="5"/>
  <c r="G128" i="5"/>
  <c r="G387" i="5"/>
  <c r="G473" i="5"/>
  <c r="G257" i="5"/>
  <c r="G446" i="5"/>
  <c r="G654" i="5"/>
  <c r="G233" i="5"/>
  <c r="G408" i="5"/>
  <c r="G338" i="5"/>
  <c r="G559" i="5"/>
  <c r="AF8" i="1"/>
  <c r="G117" i="5"/>
  <c r="G158" i="5"/>
  <c r="G403" i="5"/>
  <c r="G46" i="5"/>
  <c r="G159" i="5"/>
  <c r="G399" i="5"/>
  <c r="G71" i="5"/>
  <c r="G180" i="5"/>
  <c r="G104" i="5"/>
  <c r="G284" i="5"/>
  <c r="G639" i="5"/>
  <c r="G193" i="5"/>
  <c r="G324" i="5"/>
  <c r="G558" i="5"/>
  <c r="W8" i="1"/>
  <c r="G157" i="5"/>
  <c r="G328" i="5"/>
  <c r="G33" i="5"/>
  <c r="G189" i="5"/>
  <c r="G253" i="5"/>
  <c r="G19" i="5"/>
  <c r="G31" i="5"/>
  <c r="G377" i="5"/>
  <c r="G423" i="5"/>
  <c r="AF17" i="1"/>
  <c r="G138" i="5"/>
  <c r="G136" i="5"/>
  <c r="G621" i="5"/>
  <c r="G148" i="5"/>
  <c r="G248" i="5"/>
  <c r="G591" i="5"/>
  <c r="G139" i="5"/>
  <c r="G225" i="5"/>
  <c r="G614" i="5"/>
  <c r="G247" i="5"/>
  <c r="G373" i="5"/>
  <c r="G655" i="5"/>
  <c r="W17" i="1"/>
  <c r="G335" i="5"/>
  <c r="G440" i="5"/>
  <c r="G93" i="5"/>
  <c r="G263" i="5"/>
  <c r="G404" i="5"/>
  <c r="G119" i="5"/>
  <c r="G298" i="5"/>
  <c r="G452" i="5"/>
  <c r="G160" i="5"/>
  <c r="G347" i="5"/>
  <c r="G439" i="5"/>
  <c r="AF6" i="1"/>
  <c r="W6" i="1"/>
  <c r="G109" i="5"/>
  <c r="G401" i="5"/>
  <c r="G194" i="5"/>
  <c r="G552" i="5"/>
  <c r="G336" i="5"/>
  <c r="G640" i="5"/>
  <c r="G21" i="5"/>
  <c r="G239" i="5"/>
  <c r="G291" i="5"/>
  <c r="G264" i="5"/>
  <c r="G417" i="5"/>
  <c r="G212" i="5"/>
  <c r="G320" i="5"/>
  <c r="G510" i="5"/>
  <c r="G97" i="5"/>
  <c r="G245" i="5"/>
  <c r="G656" i="5"/>
  <c r="AF21" i="1"/>
  <c r="G315" i="5"/>
  <c r="G416" i="5"/>
  <c r="G476" i="5"/>
  <c r="G667" i="5"/>
  <c r="G557" i="5"/>
  <c r="G617" i="5"/>
  <c r="W21" i="1"/>
  <c r="G163" i="5"/>
  <c r="AF12" i="1"/>
  <c r="G5" i="5"/>
  <c r="G102" i="5"/>
  <c r="G218" i="5"/>
  <c r="G370" i="5"/>
  <c r="G369" i="5"/>
  <c r="G182" i="5"/>
  <c r="G427" i="5"/>
  <c r="G382" i="5"/>
  <c r="G541" i="5"/>
  <c r="G126" i="5"/>
  <c r="G489" i="5"/>
  <c r="G517" i="5"/>
  <c r="G183" i="5"/>
  <c r="G543" i="5"/>
  <c r="G384" i="5"/>
  <c r="G168" i="5"/>
  <c r="G368" i="5"/>
  <c r="G367" i="5"/>
  <c r="W12" i="1"/>
  <c r="G134" i="5"/>
  <c r="G480" i="5"/>
  <c r="G511" i="5"/>
  <c r="G224" i="5"/>
  <c r="G83" i="5"/>
  <c r="G385" i="5"/>
  <c r="G659" i="5"/>
  <c r="G30" i="5"/>
  <c r="G426" i="5"/>
  <c r="G488" i="5"/>
  <c r="G169" i="5"/>
  <c r="G454" i="5"/>
  <c r="G265" i="5"/>
  <c r="G613" i="5"/>
  <c r="G178" i="5"/>
  <c r="AF31" i="1"/>
  <c r="G145" i="5"/>
  <c r="G279" i="5"/>
  <c r="G481" i="5"/>
  <c r="G72" i="5"/>
  <c r="G311" i="5"/>
  <c r="G505" i="5"/>
  <c r="G24" i="5"/>
  <c r="G361" i="5"/>
  <c r="G538" i="5"/>
  <c r="G309" i="5"/>
  <c r="G453" i="5"/>
  <c r="G431" i="5"/>
  <c r="G76" i="5"/>
  <c r="G406" i="5"/>
  <c r="G595" i="5"/>
  <c r="W31" i="1"/>
  <c r="G272" i="5"/>
  <c r="G364" i="5"/>
  <c r="G661" i="5"/>
  <c r="G9" i="5"/>
  <c r="G354" i="5"/>
  <c r="G441" i="5"/>
  <c r="G645" i="5"/>
  <c r="G63" i="5"/>
  <c r="G249" i="5"/>
  <c r="G348" i="5"/>
  <c r="AF22" i="1"/>
  <c r="G147" i="5"/>
  <c r="G353" i="5"/>
  <c r="G520" i="5"/>
  <c r="G581" i="5"/>
  <c r="G644" i="5"/>
  <c r="W22" i="1"/>
  <c r="G89" i="5"/>
  <c r="G166" i="5"/>
  <c r="AF13" i="1"/>
  <c r="G90" i="5"/>
  <c r="G216" i="5"/>
  <c r="G397" i="5"/>
  <c r="G561" i="5"/>
  <c r="G360" i="5"/>
  <c r="G588" i="5"/>
  <c r="G55" i="5"/>
  <c r="G345" i="5"/>
  <c r="G445" i="5"/>
  <c r="G592" i="5"/>
  <c r="G608" i="5"/>
  <c r="G669" i="5"/>
  <c r="G545" i="5"/>
  <c r="G92" i="5"/>
  <c r="G346" i="5"/>
  <c r="G422" i="5"/>
  <c r="G409" i="5"/>
  <c r="G647" i="5"/>
  <c r="G628" i="5"/>
  <c r="G381" i="5"/>
  <c r="G14" i="5"/>
  <c r="G237" i="5"/>
  <c r="G266" i="5"/>
  <c r="G579" i="5"/>
  <c r="G596" i="5"/>
  <c r="G584" i="5"/>
  <c r="W13" i="1"/>
  <c r="G149" i="5"/>
  <c r="G443" i="5"/>
  <c r="G323" i="5"/>
  <c r="G675" i="5"/>
  <c r="G268" i="5"/>
  <c r="G49" i="5"/>
  <c r="G451" i="5"/>
  <c r="G587" i="5"/>
  <c r="G534" i="5"/>
  <c r="G663" i="5"/>
  <c r="G179" i="5"/>
  <c r="G313" i="5"/>
  <c r="G616" i="5"/>
  <c r="AF20" i="1"/>
  <c r="G121" i="5"/>
  <c r="G196" i="5"/>
  <c r="G526" i="5"/>
  <c r="G27" i="5"/>
  <c r="G527" i="5"/>
  <c r="G146" i="5"/>
  <c r="W20" i="1"/>
  <c r="G66" i="5"/>
  <c r="G518" i="5"/>
  <c r="G17" i="5"/>
  <c r="G650" i="5"/>
  <c r="G25" i="5"/>
  <c r="G391" i="5"/>
  <c r="G114" i="5"/>
  <c r="G572" i="5"/>
  <c r="G115" i="5"/>
  <c r="G599" i="5"/>
  <c r="G546" i="5"/>
  <c r="G195" i="5"/>
  <c r="G220" i="5"/>
  <c r="G355" i="5"/>
  <c r="AF23" i="1"/>
  <c r="G7" i="5"/>
  <c r="G576" i="5"/>
  <c r="G23" i="5"/>
  <c r="G515" i="5"/>
  <c r="G213" i="5"/>
  <c r="G600" i="5"/>
  <c r="G450" i="5"/>
  <c r="G679" i="5"/>
  <c r="W23" i="1"/>
  <c r="G466" i="5"/>
  <c r="G638" i="5"/>
  <c r="G40" i="5"/>
  <c r="G535" i="5"/>
  <c r="G177" i="5"/>
  <c r="G567" i="5"/>
  <c r="G173" i="5"/>
  <c r="G560" i="5"/>
  <c r="AF19" i="1"/>
  <c r="G34" i="5"/>
  <c r="G77" i="5"/>
  <c r="G131" i="5"/>
  <c r="G529" i="5"/>
  <c r="G78" i="5"/>
  <c r="G120" i="5"/>
  <c r="G271" i="5"/>
  <c r="G585" i="5"/>
  <c r="G91" i="5"/>
  <c r="G165" i="5"/>
  <c r="G314" i="5"/>
  <c r="G96" i="5"/>
  <c r="G59" i="5"/>
  <c r="G84" i="5"/>
  <c r="G306" i="5"/>
  <c r="G573" i="5"/>
  <c r="G12" i="5"/>
  <c r="G137" i="5"/>
  <c r="G219" i="5"/>
  <c r="G671" i="5"/>
  <c r="G36" i="5"/>
  <c r="G130" i="5"/>
  <c r="G392" i="5"/>
  <c r="G620" i="5"/>
  <c r="G100" i="5"/>
  <c r="G260" i="5"/>
  <c r="G467" i="5"/>
  <c r="W19" i="1"/>
  <c r="G38" i="5"/>
  <c r="G316" i="5"/>
  <c r="G512" i="5"/>
  <c r="AF28" i="1"/>
  <c r="G508" i="5"/>
  <c r="W28" i="1"/>
  <c r="AF4" i="1"/>
  <c r="W4" i="1"/>
  <c r="G69" i="5"/>
  <c r="AF14" i="1"/>
  <c r="G116" i="5"/>
  <c r="G308" i="5"/>
  <c r="G252" i="5"/>
  <c r="G487" i="5"/>
  <c r="G665" i="5"/>
  <c r="G86" i="5"/>
  <c r="G65" i="5"/>
  <c r="G154" i="5"/>
  <c r="G648" i="5"/>
  <c r="G566" i="5"/>
  <c r="G8" i="5"/>
  <c r="G208" i="5"/>
  <c r="G509" i="5"/>
  <c r="G668" i="5"/>
  <c r="G612" i="5"/>
  <c r="G79" i="5"/>
  <c r="G352" i="5"/>
  <c r="G251" i="5"/>
  <c r="G412" i="5"/>
  <c r="G611" i="5"/>
  <c r="G80" i="5"/>
  <c r="G211" i="5"/>
  <c r="G491" i="5"/>
  <c r="G615" i="5"/>
  <c r="G618" i="5"/>
  <c r="G198" i="5"/>
  <c r="G254" i="5"/>
  <c r="G568" i="5"/>
  <c r="G564" i="5"/>
  <c r="W14" i="1"/>
  <c r="G174" i="5"/>
  <c r="G232" i="5"/>
  <c r="G554" i="5"/>
  <c r="G475" i="5"/>
  <c r="G565" i="5"/>
  <c r="G113" i="5"/>
  <c r="G547" i="5"/>
  <c r="G292" i="5"/>
  <c r="G474" i="5"/>
  <c r="AF3" i="1"/>
  <c r="W3" i="1"/>
  <c r="G32" i="5"/>
  <c r="AF27" i="1"/>
  <c r="G70" i="5"/>
  <c r="G231" i="5"/>
  <c r="G151" i="5"/>
  <c r="G374" i="5"/>
  <c r="G362" i="5"/>
  <c r="G26" i="5"/>
  <c r="G234" i="5"/>
  <c r="G358" i="5"/>
  <c r="G570" i="5"/>
  <c r="G598" i="5"/>
  <c r="G87" i="5"/>
  <c r="G273" i="5"/>
  <c r="G289" i="5"/>
  <c r="G531" i="5"/>
  <c r="G610" i="5"/>
  <c r="G107" i="5"/>
  <c r="G330" i="5"/>
  <c r="G470" i="5"/>
  <c r="G363" i="5"/>
  <c r="G682" i="5"/>
  <c r="G28" i="5"/>
  <c r="G155" i="5"/>
  <c r="G299" i="5"/>
  <c r="G396" i="5"/>
  <c r="G94" i="5"/>
  <c r="G214" i="5"/>
  <c r="G349" i="5"/>
  <c r="G383" i="5"/>
  <c r="G62" i="5"/>
  <c r="G394" i="5"/>
  <c r="G464" i="5"/>
  <c r="G153" i="5"/>
  <c r="G425" i="5"/>
  <c r="G680" i="5"/>
  <c r="W27" i="1"/>
  <c r="G490" i="5"/>
  <c r="G111" i="5"/>
  <c r="AF9" i="1"/>
  <c r="W9" i="1"/>
  <c r="G326" i="5"/>
  <c r="G13" i="5"/>
  <c r="G395" i="5"/>
  <c r="G67" i="5"/>
  <c r="G419" i="5"/>
  <c r="G110" i="5"/>
  <c r="G521" i="5"/>
  <c r="G161" i="5"/>
  <c r="G577" i="5"/>
  <c r="G129" i="5"/>
  <c r="G686" i="5"/>
  <c r="G269" i="5"/>
  <c r="G580" i="5"/>
  <c r="G39" i="5"/>
  <c r="G433" i="5"/>
  <c r="AF26" i="1"/>
  <c r="W26" i="1"/>
  <c r="G85" i="5"/>
  <c r="G483" i="5"/>
  <c r="G122" i="5"/>
  <c r="G343" i="5"/>
  <c r="G641" i="5"/>
  <c r="G185" i="5"/>
  <c r="G142" i="5"/>
  <c r="G500" i="5"/>
  <c r="G162" i="5"/>
  <c r="G241" i="5"/>
  <c r="G633" i="5"/>
  <c r="G207" i="5"/>
  <c r="G222" i="5"/>
  <c r="G604" i="5"/>
  <c r="G259" i="5"/>
  <c r="G312" i="5"/>
  <c r="G593" i="5"/>
  <c r="G56" i="5"/>
  <c r="G246" i="5"/>
  <c r="G629" i="5"/>
  <c r="G201" i="5"/>
  <c r="G569" i="5"/>
  <c r="AF15" i="1"/>
  <c r="G52" i="5"/>
  <c r="G297" i="5"/>
  <c r="G365" i="5"/>
  <c r="G652" i="5"/>
  <c r="G205" i="5"/>
  <c r="G339" i="5"/>
  <c r="G562" i="5"/>
  <c r="G636" i="5"/>
  <c r="G51" i="5"/>
  <c r="G258" i="5"/>
  <c r="G321" i="5"/>
  <c r="G677" i="5"/>
  <c r="G48" i="5"/>
  <c r="G389" i="5"/>
  <c r="G625" i="5"/>
  <c r="G199" i="5"/>
  <c r="G302" i="5"/>
  <c r="G681" i="5"/>
  <c r="G458" i="5"/>
  <c r="G188" i="5"/>
  <c r="G463" i="5"/>
  <c r="G294" i="5"/>
  <c r="G544" i="5"/>
  <c r="G327" i="5"/>
  <c r="G563" i="5"/>
  <c r="G64" i="5"/>
  <c r="G262" i="5"/>
  <c r="G631" i="5"/>
  <c r="G632" i="5"/>
  <c r="W15" i="1"/>
  <c r="G310" i="5"/>
  <c r="G460" i="5"/>
  <c r="AF16" i="1"/>
  <c r="G203" i="5"/>
  <c r="G329" i="5"/>
  <c r="G103" i="5"/>
  <c r="G499" i="5"/>
  <c r="G606" i="5"/>
  <c r="G81" i="5"/>
  <c r="G230" i="5"/>
  <c r="G502" i="5"/>
  <c r="G624" i="5"/>
  <c r="G597" i="5"/>
  <c r="G57" i="5"/>
  <c r="G303" i="5"/>
  <c r="G376" i="5"/>
  <c r="G379" i="5"/>
  <c r="G143" i="5"/>
  <c r="G280" i="5"/>
  <c r="G492" i="5"/>
  <c r="G626" i="5"/>
  <c r="G267" i="5"/>
  <c r="G405" i="5"/>
  <c r="G553" i="5"/>
  <c r="G605" i="5"/>
  <c r="G53" i="5"/>
  <c r="G437" i="5"/>
  <c r="G651" i="5"/>
  <c r="G589" i="5"/>
  <c r="G164" i="5"/>
  <c r="G493" i="5"/>
  <c r="G497" i="5"/>
  <c r="G601" i="5"/>
  <c r="G664" i="5"/>
  <c r="W16" i="1"/>
  <c r="G250" i="5"/>
  <c r="G414" i="5"/>
  <c r="G574" i="5"/>
  <c r="W2" i="1"/>
  <c r="AG2" i="1" s="1"/>
  <c r="V33" i="1"/>
  <c r="G10" i="5"/>
  <c r="G44" i="5"/>
  <c r="G37" i="5"/>
  <c r="G58" i="5"/>
  <c r="G73" i="5"/>
  <c r="G132" i="5"/>
  <c r="G152" i="5"/>
  <c r="G210" i="5"/>
  <c r="G68" i="5"/>
  <c r="G204" i="5"/>
  <c r="G181" i="5"/>
  <c r="G206" i="5"/>
  <c r="G240" i="5"/>
  <c r="G340" i="5"/>
  <c r="G366" i="5"/>
  <c r="G413" i="5"/>
  <c r="G494" i="5"/>
  <c r="G519" i="5"/>
  <c r="G551" i="5"/>
  <c r="G514" i="5"/>
  <c r="G350" i="5"/>
  <c r="G507" i="5"/>
  <c r="G388" i="5"/>
  <c r="G594" i="5"/>
  <c r="G548" i="5"/>
  <c r="N41" i="4" l="1"/>
  <c r="N41" i="5" s="1"/>
  <c r="N106" i="4"/>
  <c r="N106" i="5" s="1"/>
  <c r="N256" i="4"/>
  <c r="N256" i="5" s="1"/>
  <c r="N287" i="4"/>
  <c r="N287" i="5" s="1"/>
  <c r="N319" i="4"/>
  <c r="N319" i="5" s="1"/>
  <c r="N415" i="4"/>
  <c r="N415" i="5" s="1"/>
  <c r="N435" i="4"/>
  <c r="N435" i="5" s="1"/>
  <c r="N54" i="4"/>
  <c r="N54" i="5" s="1"/>
  <c r="N334" i="4"/>
  <c r="N334" i="5" s="1"/>
  <c r="N11" i="4"/>
  <c r="N11" i="5" s="1"/>
  <c r="N236" i="4"/>
  <c r="N236" i="5" s="1"/>
  <c r="N296" i="4"/>
  <c r="N296" i="5" s="1"/>
  <c r="N420" i="4"/>
  <c r="N420" i="5" s="1"/>
  <c r="N428" i="4"/>
  <c r="N428" i="5" s="1"/>
  <c r="N436" i="4"/>
  <c r="N436" i="5" s="1"/>
  <c r="N496" i="4"/>
  <c r="N496" i="5" s="1"/>
  <c r="N532" i="4"/>
  <c r="N532" i="5" s="1"/>
  <c r="N95" i="4"/>
  <c r="N95" i="5" s="1"/>
  <c r="N171" i="4"/>
  <c r="N171" i="5" s="1"/>
  <c r="N285" i="4"/>
  <c r="N285" i="5" s="1"/>
  <c r="N305" i="4"/>
  <c r="N305" i="5" s="1"/>
  <c r="N477" i="4"/>
  <c r="N477" i="5" s="1"/>
  <c r="N533" i="4"/>
  <c r="N533" i="5" s="1"/>
  <c r="N118" i="4"/>
  <c r="N118" i="5" s="1"/>
  <c r="N244" i="4"/>
  <c r="N244" i="5" s="1"/>
  <c r="N286" i="4"/>
  <c r="N286" i="5" s="1"/>
  <c r="N322" i="4"/>
  <c r="N322" i="5" s="1"/>
  <c r="N398" i="4"/>
  <c r="N398" i="5" s="1"/>
  <c r="N430" i="4"/>
  <c r="N430" i="5" s="1"/>
  <c r="N442" i="4"/>
  <c r="N442" i="5" s="1"/>
  <c r="N506" i="4"/>
  <c r="N506" i="5" s="1"/>
  <c r="N141" i="4"/>
  <c r="N141" i="5" s="1"/>
  <c r="N609" i="4"/>
  <c r="N609" i="5" s="1"/>
  <c r="N649" i="4"/>
  <c r="N649" i="5" s="1"/>
  <c r="N192" i="4"/>
  <c r="N192" i="5" s="1"/>
  <c r="N634" i="4"/>
  <c r="N634" i="5" s="1"/>
  <c r="N662" i="4"/>
  <c r="N662" i="5" s="1"/>
  <c r="N678" i="4"/>
  <c r="N678" i="5" s="1"/>
  <c r="N586" i="4"/>
  <c r="N586" i="5" s="1"/>
  <c r="N672" i="4"/>
  <c r="N672" i="5" s="1"/>
  <c r="N683" i="4"/>
  <c r="N683" i="5" s="1"/>
  <c r="N684" i="4"/>
  <c r="N684" i="5" s="1"/>
  <c r="N28" i="4"/>
  <c r="N28" i="5" s="1"/>
  <c r="N396" i="4"/>
  <c r="N396" i="5" s="1"/>
  <c r="N299" i="4"/>
  <c r="N299" i="5" s="1"/>
  <c r="N531" i="4"/>
  <c r="N531" i="5" s="1"/>
  <c r="N107" i="4"/>
  <c r="N107" i="5" s="1"/>
  <c r="N234" i="4"/>
  <c r="N234" i="5" s="1"/>
  <c r="N62" i="4"/>
  <c r="N62" i="5" s="1"/>
  <c r="N94" i="4"/>
  <c r="N94" i="5" s="1"/>
  <c r="N464" i="4"/>
  <c r="N464" i="5" s="1"/>
  <c r="N26" i="4"/>
  <c r="N26" i="5" s="1"/>
  <c r="N111" i="4"/>
  <c r="N111" i="5" s="1"/>
  <c r="N151" i="4"/>
  <c r="N151" i="5" s="1"/>
  <c r="N155" i="4"/>
  <c r="N155" i="5" s="1"/>
  <c r="N358" i="4"/>
  <c r="N358" i="5" s="1"/>
  <c r="N362" i="4"/>
  <c r="N362" i="5" s="1"/>
  <c r="N374" i="4"/>
  <c r="N374" i="5" s="1"/>
  <c r="N394" i="4"/>
  <c r="N394" i="5" s="1"/>
  <c r="N273" i="4"/>
  <c r="N273" i="5" s="1"/>
  <c r="N289" i="4"/>
  <c r="N289" i="5" s="1"/>
  <c r="N425" i="4"/>
  <c r="N425" i="5" s="1"/>
  <c r="N70" i="4"/>
  <c r="N70" i="5" s="1"/>
  <c r="N363" i="4"/>
  <c r="N363" i="5" s="1"/>
  <c r="N383" i="4"/>
  <c r="N383" i="5" s="1"/>
  <c r="N330" i="4"/>
  <c r="N330" i="5" s="1"/>
  <c r="N470" i="4"/>
  <c r="N470" i="5" s="1"/>
  <c r="N490" i="4"/>
  <c r="N490" i="5" s="1"/>
  <c r="N231" i="4"/>
  <c r="N231" i="5" s="1"/>
  <c r="N214" i="4"/>
  <c r="N214" i="5" s="1"/>
  <c r="N87" i="4"/>
  <c r="N87" i="5" s="1"/>
  <c r="N349" i="4"/>
  <c r="N349" i="5" s="1"/>
  <c r="N598" i="4"/>
  <c r="N598" i="5" s="1"/>
  <c r="N610" i="4"/>
  <c r="N610" i="5" s="1"/>
  <c r="N682" i="4"/>
  <c r="N682" i="5" s="1"/>
  <c r="N570" i="4"/>
  <c r="N570" i="5" s="1"/>
  <c r="N680" i="4"/>
  <c r="N680" i="5" s="1"/>
  <c r="N153" i="4"/>
  <c r="N153" i="5" s="1"/>
  <c r="N3" i="4"/>
  <c r="N3" i="5" s="1"/>
  <c r="N35" i="4"/>
  <c r="N35" i="5" s="1"/>
  <c r="N16" i="4"/>
  <c r="N16" i="5" s="1"/>
  <c r="N50" i="4"/>
  <c r="N50" i="5" s="1"/>
  <c r="N4" i="4"/>
  <c r="N4" i="5" s="1"/>
  <c r="N200" i="4"/>
  <c r="N200" i="5" s="1"/>
  <c r="N275" i="4"/>
  <c r="N275" i="5" s="1"/>
  <c r="N283" i="4"/>
  <c r="N283" i="5" s="1"/>
  <c r="N471" i="4"/>
  <c r="N471" i="5" s="1"/>
  <c r="N495" i="4"/>
  <c r="N495" i="5" s="1"/>
  <c r="N276" i="4"/>
  <c r="N276" i="5" s="1"/>
  <c r="N524" i="4"/>
  <c r="N524" i="5" s="1"/>
  <c r="N528" i="4"/>
  <c r="N528" i="5" s="1"/>
  <c r="N15" i="4"/>
  <c r="N15" i="5" s="1"/>
  <c r="N127" i="4"/>
  <c r="N127" i="5" s="1"/>
  <c r="N277" i="4"/>
  <c r="N277" i="5" s="1"/>
  <c r="N281" i="4"/>
  <c r="N281" i="5" s="1"/>
  <c r="N513" i="4"/>
  <c r="N513" i="5" s="1"/>
  <c r="N525" i="4"/>
  <c r="N525" i="5" s="1"/>
  <c r="N274" i="4"/>
  <c r="N274" i="5" s="1"/>
  <c r="N278" i="4"/>
  <c r="N278" i="5" s="1"/>
  <c r="N282" i="4"/>
  <c r="N282" i="5" s="1"/>
  <c r="N478" i="4"/>
  <c r="N478" i="5" s="1"/>
  <c r="N172" i="4"/>
  <c r="N172" i="5" s="1"/>
  <c r="N2" i="4"/>
  <c r="N2" i="5" s="1"/>
  <c r="N549" i="4"/>
  <c r="N549" i="5" s="1"/>
  <c r="N622" i="4"/>
  <c r="N622" i="5" s="1"/>
  <c r="N550" i="4"/>
  <c r="N550" i="5" s="1"/>
  <c r="N42" i="4"/>
  <c r="N42" i="5" s="1"/>
  <c r="N372" i="4"/>
  <c r="N372" i="5" s="1"/>
  <c r="N332" i="4"/>
  <c r="N332" i="5" s="1"/>
  <c r="N408" i="4"/>
  <c r="N408" i="5" s="1"/>
  <c r="N135" i="4"/>
  <c r="N135" i="5" s="1"/>
  <c r="N338" i="4"/>
  <c r="N338" i="5" s="1"/>
  <c r="N378" i="4"/>
  <c r="N378" i="5" s="1"/>
  <c r="N429" i="4"/>
  <c r="N429" i="5" s="1"/>
  <c r="N461" i="4"/>
  <c r="N461" i="5" s="1"/>
  <c r="N473" i="4"/>
  <c r="N473" i="5" s="1"/>
  <c r="N387" i="4"/>
  <c r="N387" i="5" s="1"/>
  <c r="N233" i="4"/>
  <c r="N233" i="5" s="1"/>
  <c r="N446" i="4"/>
  <c r="N446" i="5" s="1"/>
  <c r="N124" i="4"/>
  <c r="N124" i="5" s="1"/>
  <c r="N125" i="4"/>
  <c r="N125" i="5" s="1"/>
  <c r="N657" i="4"/>
  <c r="N657" i="5" s="1"/>
  <c r="N128" i="4"/>
  <c r="N128" i="5" s="1"/>
  <c r="N257" i="4"/>
  <c r="N257" i="5" s="1"/>
  <c r="N654" i="4"/>
  <c r="N654" i="5" s="1"/>
  <c r="N555" i="4"/>
  <c r="N555" i="5" s="1"/>
  <c r="N559" i="4"/>
  <c r="N559" i="5" s="1"/>
  <c r="N627" i="4"/>
  <c r="N627" i="5" s="1"/>
  <c r="N88" i="4"/>
  <c r="N88" i="5" s="1"/>
  <c r="N108" i="4"/>
  <c r="N108" i="5" s="1"/>
  <c r="N18" i="4"/>
  <c r="N18" i="5" s="1"/>
  <c r="N20" i="4"/>
  <c r="N20" i="5" s="1"/>
  <c r="N221" i="4"/>
  <c r="N221" i="5" s="1"/>
  <c r="N307" i="4"/>
  <c r="N307" i="5" s="1"/>
  <c r="N479" i="4"/>
  <c r="N479" i="5" s="1"/>
  <c r="N523" i="4"/>
  <c r="N523" i="5" s="1"/>
  <c r="N75" i="4"/>
  <c r="N75" i="5" s="1"/>
  <c r="N150" i="4"/>
  <c r="N150" i="5" s="1"/>
  <c r="N186" i="4"/>
  <c r="N186" i="5" s="1"/>
  <c r="N202" i="4"/>
  <c r="N202" i="5" s="1"/>
  <c r="N357" i="4"/>
  <c r="N357" i="5" s="1"/>
  <c r="N393" i="4"/>
  <c r="N393" i="5" s="1"/>
  <c r="N504" i="4"/>
  <c r="N504" i="5" s="1"/>
  <c r="N516" i="4"/>
  <c r="N516" i="5" s="1"/>
  <c r="N243" i="4"/>
  <c r="N243" i="5" s="1"/>
  <c r="N485" i="4"/>
  <c r="N485" i="5" s="1"/>
  <c r="N318" i="4"/>
  <c r="N318" i="5" s="1"/>
  <c r="N482" i="4"/>
  <c r="N482" i="5" s="1"/>
  <c r="N486" i="4"/>
  <c r="N486" i="5" s="1"/>
  <c r="N235" i="4"/>
  <c r="N235" i="5" s="1"/>
  <c r="N333" i="4"/>
  <c r="N333" i="5" s="1"/>
  <c r="N133" i="4"/>
  <c r="N133" i="5" s="1"/>
  <c r="N226" i="4"/>
  <c r="N226" i="5" s="1"/>
  <c r="N607" i="4"/>
  <c r="N607" i="5" s="1"/>
  <c r="N47" i="4"/>
  <c r="N47" i="5" s="1"/>
  <c r="N643" i="4"/>
  <c r="N643" i="5" s="1"/>
  <c r="N315" i="4"/>
  <c r="N315" i="5" s="1"/>
  <c r="N416" i="4"/>
  <c r="N416" i="5" s="1"/>
  <c r="N476" i="4"/>
  <c r="N476" i="5" s="1"/>
  <c r="N163" i="4"/>
  <c r="N163" i="5" s="1"/>
  <c r="N617" i="4"/>
  <c r="N617" i="5" s="1"/>
  <c r="N557" i="4"/>
  <c r="N557" i="5" s="1"/>
  <c r="N667" i="4"/>
  <c r="N667" i="5" s="1"/>
  <c r="N60" i="4"/>
  <c r="N60" i="5" s="1"/>
  <c r="N112" i="4"/>
  <c r="N112" i="5" s="1"/>
  <c r="N101" i="4"/>
  <c r="N101" i="5" s="1"/>
  <c r="N356" i="4"/>
  <c r="N356" i="5" s="1"/>
  <c r="N380" i="4"/>
  <c r="N380" i="5" s="1"/>
  <c r="N295" i="4"/>
  <c r="N295" i="5" s="1"/>
  <c r="N407" i="4"/>
  <c r="N407" i="5" s="1"/>
  <c r="N459" i="4"/>
  <c r="N459" i="5" s="1"/>
  <c r="N190" i="4"/>
  <c r="N190" i="5" s="1"/>
  <c r="N304" i="4"/>
  <c r="N304" i="5" s="1"/>
  <c r="N270" i="4"/>
  <c r="N270" i="5" s="1"/>
  <c r="N456" i="4"/>
  <c r="N456" i="5" s="1"/>
  <c r="N468" i="4"/>
  <c r="N468" i="5" s="1"/>
  <c r="N484" i="4"/>
  <c r="N484" i="5" s="1"/>
  <c r="N123" i="4"/>
  <c r="N123" i="5" s="1"/>
  <c r="N191" i="4"/>
  <c r="N191" i="5" s="1"/>
  <c r="N293" i="4"/>
  <c r="N293" i="5" s="1"/>
  <c r="N301" i="4"/>
  <c r="N301" i="5" s="1"/>
  <c r="N457" i="4"/>
  <c r="N457" i="5" s="1"/>
  <c r="N228" i="4"/>
  <c r="N228" i="5" s="1"/>
  <c r="N359" i="4"/>
  <c r="N359" i="5" s="1"/>
  <c r="N217" i="4"/>
  <c r="N217" i="5" s="1"/>
  <c r="N344" i="4"/>
  <c r="N344" i="5" s="1"/>
  <c r="N418" i="4"/>
  <c r="N418" i="5" s="1"/>
  <c r="N498" i="4"/>
  <c r="N498" i="5" s="1"/>
  <c r="N156" i="4"/>
  <c r="N156" i="5" s="1"/>
  <c r="N342" i="4"/>
  <c r="N342" i="5" s="1"/>
  <c r="N673" i="4"/>
  <c r="N673" i="5" s="1"/>
  <c r="N144" i="4"/>
  <c r="N144" i="5" s="1"/>
  <c r="N602" i="4"/>
  <c r="N602" i="5" s="1"/>
  <c r="N642" i="4"/>
  <c r="N642" i="5" s="1"/>
  <c r="N658" i="4"/>
  <c r="N658" i="5" s="1"/>
  <c r="N666" i="4"/>
  <c r="N666" i="5" s="1"/>
  <c r="N242" i="4"/>
  <c r="N242" i="5" s="1"/>
  <c r="N542" i="4"/>
  <c r="N542" i="5" s="1"/>
  <c r="N590" i="4"/>
  <c r="N590" i="5" s="1"/>
  <c r="N215" i="4"/>
  <c r="N215" i="5" s="1"/>
  <c r="N575" i="4"/>
  <c r="N575" i="5" s="1"/>
  <c r="N660" i="4"/>
  <c r="N660" i="5" s="1"/>
  <c r="N603" i="4"/>
  <c r="N603" i="5" s="1"/>
  <c r="N619" i="4"/>
  <c r="N619" i="5" s="1"/>
  <c r="N89" i="4"/>
  <c r="N89" i="5" s="1"/>
  <c r="N166" i="4"/>
  <c r="N166" i="5" s="1"/>
  <c r="N353" i="4"/>
  <c r="N353" i="5" s="1"/>
  <c r="N520" i="4"/>
  <c r="N520" i="5" s="1"/>
  <c r="N147" i="4"/>
  <c r="N147" i="5" s="1"/>
  <c r="N581" i="4"/>
  <c r="N581" i="5" s="1"/>
  <c r="N644" i="4"/>
  <c r="N644" i="5" s="1"/>
  <c r="N12" i="4"/>
  <c r="N12" i="5" s="1"/>
  <c r="N84" i="4"/>
  <c r="N84" i="5" s="1"/>
  <c r="N96" i="4"/>
  <c r="N96" i="5" s="1"/>
  <c r="N100" i="4"/>
  <c r="N100" i="5" s="1"/>
  <c r="N120" i="4"/>
  <c r="N120" i="5" s="1"/>
  <c r="N34" i="4"/>
  <c r="N34" i="5" s="1"/>
  <c r="N77" i="4"/>
  <c r="N77" i="5" s="1"/>
  <c r="N36" i="4"/>
  <c r="N36" i="5" s="1"/>
  <c r="N392" i="4"/>
  <c r="N392" i="5" s="1"/>
  <c r="N271" i="4"/>
  <c r="N271" i="5" s="1"/>
  <c r="N467" i="4"/>
  <c r="N467" i="5" s="1"/>
  <c r="N59" i="4"/>
  <c r="N59" i="5" s="1"/>
  <c r="N91" i="4"/>
  <c r="N91" i="5" s="1"/>
  <c r="N130" i="4"/>
  <c r="N130" i="5" s="1"/>
  <c r="N78" i="4"/>
  <c r="N78" i="5" s="1"/>
  <c r="N316" i="4"/>
  <c r="N316" i="5" s="1"/>
  <c r="N512" i="4"/>
  <c r="N512" i="5" s="1"/>
  <c r="N131" i="4"/>
  <c r="N131" i="5" s="1"/>
  <c r="N38" i="4"/>
  <c r="N38" i="5" s="1"/>
  <c r="N529" i="4"/>
  <c r="N529" i="5" s="1"/>
  <c r="N306" i="4"/>
  <c r="N306" i="5" s="1"/>
  <c r="N314" i="4"/>
  <c r="N314" i="5" s="1"/>
  <c r="N573" i="4"/>
  <c r="N573" i="5" s="1"/>
  <c r="N585" i="4"/>
  <c r="N585" i="5" s="1"/>
  <c r="N165" i="4"/>
  <c r="N165" i="5" s="1"/>
  <c r="N260" i="4"/>
  <c r="N260" i="5" s="1"/>
  <c r="N219" i="4"/>
  <c r="N219" i="5" s="1"/>
  <c r="N137" i="4"/>
  <c r="N137" i="5" s="1"/>
  <c r="N671" i="4"/>
  <c r="N671" i="5" s="1"/>
  <c r="N620" i="4"/>
  <c r="N620" i="5" s="1"/>
  <c r="N7" i="4"/>
  <c r="N7" i="5" s="1"/>
  <c r="N23" i="4"/>
  <c r="N23" i="5" s="1"/>
  <c r="N40" i="4"/>
  <c r="N40" i="5" s="1"/>
  <c r="N515" i="4"/>
  <c r="N515" i="5" s="1"/>
  <c r="N535" i="4"/>
  <c r="N535" i="5" s="1"/>
  <c r="N213" i="4"/>
  <c r="N213" i="5" s="1"/>
  <c r="N450" i="4"/>
  <c r="N450" i="5" s="1"/>
  <c r="N466" i="4"/>
  <c r="N466" i="5" s="1"/>
  <c r="N560" i="4"/>
  <c r="N560" i="5" s="1"/>
  <c r="N576" i="4"/>
  <c r="N576" i="5" s="1"/>
  <c r="N173" i="4"/>
  <c r="N173" i="5" s="1"/>
  <c r="N177" i="4"/>
  <c r="N177" i="5" s="1"/>
  <c r="N638" i="4"/>
  <c r="N638" i="5" s="1"/>
  <c r="N567" i="4"/>
  <c r="N567" i="5" s="1"/>
  <c r="N679" i="4"/>
  <c r="N679" i="5" s="1"/>
  <c r="N600" i="4"/>
  <c r="N600" i="5" s="1"/>
  <c r="N21" i="4"/>
  <c r="N21" i="5" s="1"/>
  <c r="N97" i="4"/>
  <c r="N97" i="5" s="1"/>
  <c r="N109" i="4"/>
  <c r="N109" i="5" s="1"/>
  <c r="N264" i="4"/>
  <c r="N264" i="5" s="1"/>
  <c r="N291" i="4"/>
  <c r="N291" i="5" s="1"/>
  <c r="N194" i="4"/>
  <c r="N194" i="5" s="1"/>
  <c r="N239" i="4"/>
  <c r="N239" i="5" s="1"/>
  <c r="N320" i="4"/>
  <c r="N320" i="5" s="1"/>
  <c r="N336" i="4"/>
  <c r="N336" i="5" s="1"/>
  <c r="N245" i="4"/>
  <c r="N245" i="5" s="1"/>
  <c r="N401" i="4"/>
  <c r="N401" i="5" s="1"/>
  <c r="N417" i="4"/>
  <c r="N417" i="5" s="1"/>
  <c r="N212" i="4"/>
  <c r="N212" i="5" s="1"/>
  <c r="N510" i="4"/>
  <c r="N510" i="5" s="1"/>
  <c r="N552" i="4"/>
  <c r="N552" i="5" s="1"/>
  <c r="N656" i="4"/>
  <c r="N656" i="5" s="1"/>
  <c r="N640" i="4"/>
  <c r="N640" i="5" s="1"/>
  <c r="N57" i="4"/>
  <c r="N57" i="5" s="1"/>
  <c r="N81" i="4"/>
  <c r="N81" i="5" s="1"/>
  <c r="N53" i="4"/>
  <c r="N53" i="5" s="1"/>
  <c r="N376" i="4"/>
  <c r="N376" i="5" s="1"/>
  <c r="N303" i="4"/>
  <c r="N303" i="5" s="1"/>
  <c r="N499" i="4"/>
  <c r="N499" i="5" s="1"/>
  <c r="N250" i="4"/>
  <c r="N250" i="5" s="1"/>
  <c r="N267" i="4"/>
  <c r="N267" i="5" s="1"/>
  <c r="N280" i="4"/>
  <c r="N280" i="5" s="1"/>
  <c r="N492" i="4"/>
  <c r="N492" i="5" s="1"/>
  <c r="N143" i="4"/>
  <c r="N143" i="5" s="1"/>
  <c r="N329" i="4"/>
  <c r="N329" i="5" s="1"/>
  <c r="N405" i="4"/>
  <c r="N405" i="5" s="1"/>
  <c r="N437" i="4"/>
  <c r="N437" i="5" s="1"/>
  <c r="N493" i="4"/>
  <c r="N493" i="5" s="1"/>
  <c r="N497" i="4"/>
  <c r="N497" i="5" s="1"/>
  <c r="N379" i="4"/>
  <c r="N379" i="5" s="1"/>
  <c r="N414" i="4"/>
  <c r="N414" i="5" s="1"/>
  <c r="N502" i="4"/>
  <c r="N502" i="5" s="1"/>
  <c r="N597" i="4"/>
  <c r="N597" i="5" s="1"/>
  <c r="N601" i="4"/>
  <c r="N601" i="5" s="1"/>
  <c r="N605" i="4"/>
  <c r="N605" i="5" s="1"/>
  <c r="N103" i="4"/>
  <c r="N103" i="5" s="1"/>
  <c r="N553" i="4"/>
  <c r="N553" i="5" s="1"/>
  <c r="N203" i="4"/>
  <c r="N203" i="5" s="1"/>
  <c r="N230" i="4"/>
  <c r="N230" i="5" s="1"/>
  <c r="N606" i="4"/>
  <c r="N606" i="5" s="1"/>
  <c r="N626" i="4"/>
  <c r="N626" i="5" s="1"/>
  <c r="N164" i="4"/>
  <c r="N164" i="5" s="1"/>
  <c r="N574" i="4"/>
  <c r="N574" i="5" s="1"/>
  <c r="N589" i="4"/>
  <c r="N589" i="5" s="1"/>
  <c r="N624" i="4"/>
  <c r="N624" i="5" s="1"/>
  <c r="N651" i="4"/>
  <c r="N651" i="5" s="1"/>
  <c r="N664" i="4"/>
  <c r="N664" i="5" s="1"/>
  <c r="N61" i="4"/>
  <c r="N61" i="5" s="1"/>
  <c r="N29" i="4"/>
  <c r="N29" i="5" s="1"/>
  <c r="N45" i="4"/>
  <c r="N45" i="5" s="1"/>
  <c r="N6" i="4"/>
  <c r="N6" i="5" s="1"/>
  <c r="N411" i="4"/>
  <c r="N411" i="5" s="1"/>
  <c r="N503" i="4"/>
  <c r="N503" i="5" s="1"/>
  <c r="N22" i="4"/>
  <c r="N22" i="5" s="1"/>
  <c r="N209" i="4"/>
  <c r="N209" i="5" s="1"/>
  <c r="N288" i="4"/>
  <c r="N288" i="5" s="1"/>
  <c r="N444" i="4"/>
  <c r="N444" i="5" s="1"/>
  <c r="N448" i="4"/>
  <c r="N448" i="5" s="1"/>
  <c r="N472" i="4"/>
  <c r="N472" i="5" s="1"/>
  <c r="N175" i="4"/>
  <c r="N175" i="5" s="1"/>
  <c r="N187" i="4"/>
  <c r="N187" i="5" s="1"/>
  <c r="N98" i="4"/>
  <c r="N98" i="5" s="1"/>
  <c r="N421" i="4"/>
  <c r="N421" i="5" s="1"/>
  <c r="N469" i="4"/>
  <c r="N469" i="5" s="1"/>
  <c r="N43" i="4"/>
  <c r="N43" i="5" s="1"/>
  <c r="N375" i="4"/>
  <c r="N375" i="5" s="1"/>
  <c r="N261" i="4"/>
  <c r="N261" i="5" s="1"/>
  <c r="N402" i="4"/>
  <c r="N402" i="5" s="1"/>
  <c r="N434" i="4"/>
  <c r="N434" i="5" s="1"/>
  <c r="N140" i="4"/>
  <c r="N140" i="5" s="1"/>
  <c r="N540" i="4"/>
  <c r="N540" i="5" s="1"/>
  <c r="N653" i="4"/>
  <c r="N653" i="5" s="1"/>
  <c r="N685" i="4"/>
  <c r="N685" i="5" s="1"/>
  <c r="N341" i="4"/>
  <c r="N341" i="5" s="1"/>
  <c r="N578" i="4"/>
  <c r="N578" i="5" s="1"/>
  <c r="N582" i="4"/>
  <c r="N582" i="5" s="1"/>
  <c r="N184" i="4"/>
  <c r="N184" i="5" s="1"/>
  <c r="N583" i="4"/>
  <c r="N583" i="5" s="1"/>
  <c r="N676" i="4"/>
  <c r="N676" i="5" s="1"/>
  <c r="M687" i="5"/>
  <c r="N51" i="4"/>
  <c r="N51" i="5" s="1"/>
  <c r="N64" i="4"/>
  <c r="N64" i="5" s="1"/>
  <c r="N48" i="4"/>
  <c r="N48" i="5" s="1"/>
  <c r="N52" i="4"/>
  <c r="N52" i="5" s="1"/>
  <c r="N205" i="4"/>
  <c r="N205" i="5" s="1"/>
  <c r="N327" i="4"/>
  <c r="N327" i="5" s="1"/>
  <c r="N463" i="4"/>
  <c r="N463" i="5" s="1"/>
  <c r="N365" i="4"/>
  <c r="N365" i="5" s="1"/>
  <c r="N389" i="4"/>
  <c r="N389" i="5" s="1"/>
  <c r="N460" i="4"/>
  <c r="N460" i="5" s="1"/>
  <c r="N297" i="4"/>
  <c r="N297" i="5" s="1"/>
  <c r="N321" i="4"/>
  <c r="N321" i="5" s="1"/>
  <c r="N258" i="4"/>
  <c r="N258" i="5" s="1"/>
  <c r="N294" i="4"/>
  <c r="N294" i="5" s="1"/>
  <c r="N302" i="4"/>
  <c r="N302" i="5" s="1"/>
  <c r="N310" i="4"/>
  <c r="N310" i="5" s="1"/>
  <c r="N458" i="4"/>
  <c r="N458" i="5" s="1"/>
  <c r="N188" i="4"/>
  <c r="N188" i="5" s="1"/>
  <c r="N544" i="4"/>
  <c r="N544" i="5" s="1"/>
  <c r="N625" i="4"/>
  <c r="N625" i="5" s="1"/>
  <c r="N677" i="4"/>
  <c r="N677" i="5" s="1"/>
  <c r="N681" i="4"/>
  <c r="N681" i="5" s="1"/>
  <c r="N262" i="4"/>
  <c r="N262" i="5" s="1"/>
  <c r="N339" i="4"/>
  <c r="N339" i="5" s="1"/>
  <c r="N199" i="4"/>
  <c r="N199" i="5" s="1"/>
  <c r="N562" i="4"/>
  <c r="N562" i="5" s="1"/>
  <c r="N563" i="4"/>
  <c r="N563" i="5" s="1"/>
  <c r="N636" i="4"/>
  <c r="N636" i="5" s="1"/>
  <c r="N632" i="4"/>
  <c r="N632" i="5" s="1"/>
  <c r="N631" i="4"/>
  <c r="N631" i="5" s="1"/>
  <c r="N652" i="4"/>
  <c r="N652" i="5" s="1"/>
  <c r="N72" i="4"/>
  <c r="N72" i="5" s="1"/>
  <c r="N76" i="4"/>
  <c r="N76" i="5" s="1"/>
  <c r="N9" i="4"/>
  <c r="N9" i="5" s="1"/>
  <c r="N24" i="4"/>
  <c r="N24" i="5" s="1"/>
  <c r="N364" i="4"/>
  <c r="N364" i="5" s="1"/>
  <c r="N279" i="4"/>
  <c r="N279" i="5" s="1"/>
  <c r="N311" i="4"/>
  <c r="N311" i="5" s="1"/>
  <c r="N348" i="4"/>
  <c r="N348" i="5" s="1"/>
  <c r="N431" i="4"/>
  <c r="N431" i="5" s="1"/>
  <c r="N361" i="4"/>
  <c r="N361" i="5" s="1"/>
  <c r="N272" i="4"/>
  <c r="N272" i="5" s="1"/>
  <c r="N63" i="4"/>
  <c r="N63" i="5" s="1"/>
  <c r="N354" i="4"/>
  <c r="N354" i="5" s="1"/>
  <c r="N309" i="4"/>
  <c r="N309" i="5" s="1"/>
  <c r="N441" i="4"/>
  <c r="N441" i="5" s="1"/>
  <c r="N453" i="4"/>
  <c r="N453" i="5" s="1"/>
  <c r="N481" i="4"/>
  <c r="N481" i="5" s="1"/>
  <c r="N505" i="4"/>
  <c r="N505" i="5" s="1"/>
  <c r="N249" i="4"/>
  <c r="N249" i="5" s="1"/>
  <c r="N406" i="4"/>
  <c r="N406" i="5" s="1"/>
  <c r="N645" i="4"/>
  <c r="N645" i="5" s="1"/>
  <c r="N661" i="4"/>
  <c r="N661" i="5" s="1"/>
  <c r="N145" i="4"/>
  <c r="N145" i="5" s="1"/>
  <c r="N538" i="4"/>
  <c r="N538" i="5" s="1"/>
  <c r="N595" i="4"/>
  <c r="N595" i="5" s="1"/>
  <c r="AS33" i="1"/>
  <c r="R37" i="1" s="1"/>
  <c r="N44" i="4"/>
  <c r="N44" i="5" s="1"/>
  <c r="N68" i="4"/>
  <c r="N68" i="5" s="1"/>
  <c r="N37" i="4"/>
  <c r="N37" i="5" s="1"/>
  <c r="N73" i="4"/>
  <c r="N73" i="5" s="1"/>
  <c r="N58" i="4"/>
  <c r="N58" i="5" s="1"/>
  <c r="N388" i="4"/>
  <c r="N388" i="5" s="1"/>
  <c r="N507" i="4"/>
  <c r="N507" i="5" s="1"/>
  <c r="N519" i="4"/>
  <c r="N519" i="5" s="1"/>
  <c r="N10" i="4"/>
  <c r="N10" i="5" s="1"/>
  <c r="N350" i="4"/>
  <c r="N350" i="5" s="1"/>
  <c r="N204" i="4"/>
  <c r="N204" i="5" s="1"/>
  <c r="N206" i="4"/>
  <c r="N206" i="5" s="1"/>
  <c r="N240" i="4"/>
  <c r="N240" i="5" s="1"/>
  <c r="N366" i="4"/>
  <c r="N366" i="5" s="1"/>
  <c r="N340" i="4"/>
  <c r="N340" i="5" s="1"/>
  <c r="N413" i="4"/>
  <c r="N413" i="5" s="1"/>
  <c r="N494" i="4"/>
  <c r="N494" i="5" s="1"/>
  <c r="N514" i="4"/>
  <c r="N514" i="5" s="1"/>
  <c r="N210" i="4"/>
  <c r="N210" i="5" s="1"/>
  <c r="N548" i="4"/>
  <c r="N548" i="5" s="1"/>
  <c r="N594" i="4"/>
  <c r="N594" i="5" s="1"/>
  <c r="N181" i="4"/>
  <c r="N181" i="5" s="1"/>
  <c r="N132" i="4"/>
  <c r="N132" i="5" s="1"/>
  <c r="N152" i="4"/>
  <c r="N152" i="5" s="1"/>
  <c r="N551" i="4"/>
  <c r="N551" i="5" s="1"/>
  <c r="G687" i="5"/>
  <c r="N455" i="4"/>
  <c r="N455" i="5" s="1"/>
  <c r="N300" i="4"/>
  <c r="N300" i="5" s="1"/>
  <c r="N390" i="4"/>
  <c r="N390" i="5" s="1"/>
  <c r="N371" i="4"/>
  <c r="N371" i="5" s="1"/>
  <c r="N410" i="4"/>
  <c r="N410" i="5" s="1"/>
  <c r="N571" i="4"/>
  <c r="N571" i="5" s="1"/>
  <c r="N93" i="4"/>
  <c r="N93" i="5" s="1"/>
  <c r="N248" i="4"/>
  <c r="N248" i="5" s="1"/>
  <c r="N439" i="4"/>
  <c r="N439" i="5" s="1"/>
  <c r="N138" i="4"/>
  <c r="N138" i="5" s="1"/>
  <c r="N373" i="4"/>
  <c r="N373" i="5" s="1"/>
  <c r="N225" i="4"/>
  <c r="N225" i="5" s="1"/>
  <c r="N404" i="4"/>
  <c r="N404" i="5" s="1"/>
  <c r="N440" i="4"/>
  <c r="N440" i="5" s="1"/>
  <c r="N452" i="4"/>
  <c r="N452" i="5" s="1"/>
  <c r="N139" i="4"/>
  <c r="N139" i="5" s="1"/>
  <c r="N263" i="4"/>
  <c r="N263" i="5" s="1"/>
  <c r="N298" i="4"/>
  <c r="N298" i="5" s="1"/>
  <c r="N621" i="4"/>
  <c r="N621" i="5" s="1"/>
  <c r="N335" i="4"/>
  <c r="N335" i="5" s="1"/>
  <c r="N160" i="4"/>
  <c r="N160" i="5" s="1"/>
  <c r="N247" i="4"/>
  <c r="N247" i="5" s="1"/>
  <c r="N591" i="4"/>
  <c r="N591" i="5" s="1"/>
  <c r="N614" i="4"/>
  <c r="N614" i="5" s="1"/>
  <c r="N148" i="4"/>
  <c r="N148" i="5" s="1"/>
  <c r="N347" i="4"/>
  <c r="N347" i="5" s="1"/>
  <c r="N136" i="4"/>
  <c r="N136" i="5" s="1"/>
  <c r="N655" i="4"/>
  <c r="N655" i="5" s="1"/>
  <c r="N119" i="4"/>
  <c r="N119" i="5" s="1"/>
  <c r="N80" i="4"/>
  <c r="N80" i="5" s="1"/>
  <c r="N116" i="4"/>
  <c r="N116" i="5" s="1"/>
  <c r="N65" i="4"/>
  <c r="N65" i="5" s="1"/>
  <c r="N113" i="4"/>
  <c r="N113" i="5" s="1"/>
  <c r="N8" i="4"/>
  <c r="N8" i="5" s="1"/>
  <c r="N232" i="4"/>
  <c r="N232" i="5" s="1"/>
  <c r="N352" i="4"/>
  <c r="N352" i="5" s="1"/>
  <c r="N475" i="4"/>
  <c r="N475" i="5" s="1"/>
  <c r="N487" i="4"/>
  <c r="N487" i="5" s="1"/>
  <c r="N491" i="4"/>
  <c r="N491" i="5" s="1"/>
  <c r="N154" i="4"/>
  <c r="N154" i="5" s="1"/>
  <c r="N174" i="4"/>
  <c r="N174" i="5" s="1"/>
  <c r="N252" i="4"/>
  <c r="N252" i="5" s="1"/>
  <c r="N292" i="4"/>
  <c r="N292" i="5" s="1"/>
  <c r="N308" i="4"/>
  <c r="N308" i="5" s="1"/>
  <c r="N412" i="4"/>
  <c r="N412" i="5" s="1"/>
  <c r="N79" i="4"/>
  <c r="N79" i="5" s="1"/>
  <c r="N254" i="4"/>
  <c r="N254" i="5" s="1"/>
  <c r="N211" i="4"/>
  <c r="N211" i="5" s="1"/>
  <c r="N208" i="4"/>
  <c r="N208" i="5" s="1"/>
  <c r="N509" i="4"/>
  <c r="N509" i="5" s="1"/>
  <c r="N86" i="4"/>
  <c r="N86" i="5" s="1"/>
  <c r="N474" i="4"/>
  <c r="N474" i="5" s="1"/>
  <c r="N564" i="4"/>
  <c r="N564" i="5" s="1"/>
  <c r="N568" i="4"/>
  <c r="N568" i="5" s="1"/>
  <c r="N665" i="4"/>
  <c r="N665" i="5" s="1"/>
  <c r="N565" i="4"/>
  <c r="N565" i="5" s="1"/>
  <c r="N251" i="4"/>
  <c r="N251" i="5" s="1"/>
  <c r="N618" i="4"/>
  <c r="N618" i="5" s="1"/>
  <c r="N554" i="4"/>
  <c r="N554" i="5" s="1"/>
  <c r="N566" i="4"/>
  <c r="N566" i="5" s="1"/>
  <c r="N547" i="4"/>
  <c r="N547" i="5" s="1"/>
  <c r="N198" i="4"/>
  <c r="N198" i="5" s="1"/>
  <c r="N612" i="4"/>
  <c r="N612" i="5" s="1"/>
  <c r="N648" i="4"/>
  <c r="N648" i="5" s="1"/>
  <c r="N615" i="4"/>
  <c r="N615" i="5" s="1"/>
  <c r="N668" i="4"/>
  <c r="N668" i="5" s="1"/>
  <c r="N611" i="4"/>
  <c r="N611" i="5" s="1"/>
  <c r="N49" i="4"/>
  <c r="N49" i="5" s="1"/>
  <c r="N14" i="4"/>
  <c r="N14" i="5" s="1"/>
  <c r="N92" i="4"/>
  <c r="N92" i="5" s="1"/>
  <c r="N90" i="4"/>
  <c r="N90" i="5" s="1"/>
  <c r="N216" i="4"/>
  <c r="N216" i="5" s="1"/>
  <c r="N360" i="4"/>
  <c r="N360" i="5" s="1"/>
  <c r="N237" i="4"/>
  <c r="N237" i="5" s="1"/>
  <c r="N323" i="4"/>
  <c r="N323" i="5" s="1"/>
  <c r="N443" i="4"/>
  <c r="N443" i="5" s="1"/>
  <c r="N451" i="4"/>
  <c r="N451" i="5" s="1"/>
  <c r="N381" i="4"/>
  <c r="N381" i="5" s="1"/>
  <c r="N179" i="4"/>
  <c r="N179" i="5" s="1"/>
  <c r="N266" i="4"/>
  <c r="N266" i="5" s="1"/>
  <c r="N313" i="4"/>
  <c r="N313" i="5" s="1"/>
  <c r="N397" i="4"/>
  <c r="N397" i="5" s="1"/>
  <c r="N409" i="4"/>
  <c r="N409" i="5" s="1"/>
  <c r="N445" i="4"/>
  <c r="N445" i="5" s="1"/>
  <c r="N422" i="4"/>
  <c r="N422" i="5" s="1"/>
  <c r="N534" i="4"/>
  <c r="N534" i="5" s="1"/>
  <c r="N584" i="4"/>
  <c r="N584" i="5" s="1"/>
  <c r="N346" i="4"/>
  <c r="N346" i="5" s="1"/>
  <c r="N588" i="4"/>
  <c r="N588" i="5" s="1"/>
  <c r="N669" i="4"/>
  <c r="N669" i="5" s="1"/>
  <c r="N587" i="4"/>
  <c r="N587" i="5" s="1"/>
  <c r="N592" i="4"/>
  <c r="N592" i="5" s="1"/>
  <c r="N545" i="4"/>
  <c r="N545" i="5" s="1"/>
  <c r="N561" i="4"/>
  <c r="N561" i="5" s="1"/>
  <c r="N268" i="4"/>
  <c r="N268" i="5" s="1"/>
  <c r="N149" i="4"/>
  <c r="N149" i="5" s="1"/>
  <c r="N579" i="4"/>
  <c r="N579" i="5" s="1"/>
  <c r="N55" i="4"/>
  <c r="N55" i="5" s="1"/>
  <c r="N616" i="4"/>
  <c r="N616" i="5" s="1"/>
  <c r="N628" i="4"/>
  <c r="N628" i="5" s="1"/>
  <c r="N647" i="4"/>
  <c r="N647" i="5" s="1"/>
  <c r="N608" i="4"/>
  <c r="N608" i="5" s="1"/>
  <c r="N675" i="4"/>
  <c r="N675" i="5" s="1"/>
  <c r="N663" i="4"/>
  <c r="N663" i="5" s="1"/>
  <c r="N345" i="4"/>
  <c r="N345" i="5" s="1"/>
  <c r="N596" i="4"/>
  <c r="N596" i="5" s="1"/>
  <c r="AF33" i="1"/>
  <c r="N30" i="4"/>
  <c r="N30" i="5" s="1"/>
  <c r="N5" i="4"/>
  <c r="N5" i="5" s="1"/>
  <c r="N368" i="4"/>
  <c r="N368" i="5" s="1"/>
  <c r="N384" i="4"/>
  <c r="N384" i="5" s="1"/>
  <c r="N427" i="4"/>
  <c r="N427" i="5" s="1"/>
  <c r="N511" i="4"/>
  <c r="N511" i="5" s="1"/>
  <c r="N126" i="4"/>
  <c r="N126" i="5" s="1"/>
  <c r="N134" i="4"/>
  <c r="N134" i="5" s="1"/>
  <c r="N178" i="4"/>
  <c r="N178" i="5" s="1"/>
  <c r="N182" i="4"/>
  <c r="N182" i="5" s="1"/>
  <c r="N218" i="4"/>
  <c r="N218" i="5" s="1"/>
  <c r="N369" i="4"/>
  <c r="N369" i="5" s="1"/>
  <c r="N385" i="4"/>
  <c r="N385" i="5" s="1"/>
  <c r="N480" i="4"/>
  <c r="N480" i="5" s="1"/>
  <c r="N488" i="4"/>
  <c r="N488" i="5" s="1"/>
  <c r="N183" i="4"/>
  <c r="N183" i="5" s="1"/>
  <c r="N224" i="4"/>
  <c r="N224" i="5" s="1"/>
  <c r="N370" i="4"/>
  <c r="N370" i="5" s="1"/>
  <c r="N382" i="4"/>
  <c r="N382" i="5" s="1"/>
  <c r="N489" i="4"/>
  <c r="N489" i="5" s="1"/>
  <c r="N517" i="4"/>
  <c r="N517" i="5" s="1"/>
  <c r="N102" i="4"/>
  <c r="N102" i="5" s="1"/>
  <c r="N367" i="4"/>
  <c r="N367" i="5" s="1"/>
  <c r="N265" i="4"/>
  <c r="N265" i="5" s="1"/>
  <c r="N426" i="4"/>
  <c r="N426" i="5" s="1"/>
  <c r="N454" i="4"/>
  <c r="N454" i="5" s="1"/>
  <c r="N613" i="4"/>
  <c r="N613" i="5" s="1"/>
  <c r="N83" i="4"/>
  <c r="N83" i="5" s="1"/>
  <c r="N541" i="4"/>
  <c r="N541" i="5" s="1"/>
  <c r="N168" i="4"/>
  <c r="N168" i="5" s="1"/>
  <c r="N543" i="4"/>
  <c r="N543" i="5" s="1"/>
  <c r="N169" i="4"/>
  <c r="N169" i="5" s="1"/>
  <c r="N659" i="4"/>
  <c r="N659" i="5" s="1"/>
  <c r="N447" i="4"/>
  <c r="N447" i="5" s="1"/>
  <c r="N424" i="4"/>
  <c r="N424" i="5" s="1"/>
  <c r="N167" i="4"/>
  <c r="N167" i="5" s="1"/>
  <c r="N82" i="4"/>
  <c r="N82" i="5" s="1"/>
  <c r="N530" i="4"/>
  <c r="N530" i="5" s="1"/>
  <c r="N556" i="4"/>
  <c r="N556" i="5" s="1"/>
  <c r="N99" i="4"/>
  <c r="N99" i="5" s="1"/>
  <c r="N536" i="4"/>
  <c r="N536" i="5" s="1"/>
  <c r="N105" i="4"/>
  <c r="N105" i="5" s="1"/>
  <c r="N74" i="4"/>
  <c r="N74" i="5" s="1"/>
  <c r="N331" i="4"/>
  <c r="N331" i="5" s="1"/>
  <c r="N170" i="4"/>
  <c r="N170" i="5" s="1"/>
  <c r="N223" i="4"/>
  <c r="N223" i="5" s="1"/>
  <c r="N255" i="4"/>
  <c r="N255" i="5" s="1"/>
  <c r="N400" i="4"/>
  <c r="N400" i="5" s="1"/>
  <c r="N432" i="4"/>
  <c r="N432" i="5" s="1"/>
  <c r="N238" i="4"/>
  <c r="N238" i="5" s="1"/>
  <c r="N227" i="4"/>
  <c r="N227" i="5" s="1"/>
  <c r="N386" i="4"/>
  <c r="N386" i="5" s="1"/>
  <c r="N229" i="4"/>
  <c r="N229" i="5" s="1"/>
  <c r="N317" i="4"/>
  <c r="N317" i="5" s="1"/>
  <c r="N325" i="4"/>
  <c r="N325" i="5" s="1"/>
  <c r="N465" i="4"/>
  <c r="N465" i="5" s="1"/>
  <c r="N501" i="4"/>
  <c r="N501" i="5" s="1"/>
  <c r="N290" i="4"/>
  <c r="N290" i="5" s="1"/>
  <c r="N438" i="4"/>
  <c r="N438" i="5" s="1"/>
  <c r="N462" i="4"/>
  <c r="N462" i="5" s="1"/>
  <c r="N522" i="4"/>
  <c r="N522" i="5" s="1"/>
  <c r="N637" i="4"/>
  <c r="N637" i="5" s="1"/>
  <c r="N176" i="4"/>
  <c r="N176" i="5" s="1"/>
  <c r="N630" i="4"/>
  <c r="N630" i="5" s="1"/>
  <c r="N646" i="4"/>
  <c r="N646" i="5" s="1"/>
  <c r="N670" i="4"/>
  <c r="N670" i="5" s="1"/>
  <c r="N674" i="4"/>
  <c r="N674" i="5" s="1"/>
  <c r="N539" i="4"/>
  <c r="N539" i="5" s="1"/>
  <c r="N337" i="4"/>
  <c r="N337" i="5" s="1"/>
  <c r="N623" i="4"/>
  <c r="N623" i="5" s="1"/>
  <c r="N635" i="4"/>
  <c r="N635" i="5" s="1"/>
  <c r="N537" i="4"/>
  <c r="N537" i="5" s="1"/>
  <c r="T38" i="1"/>
  <c r="AT2" i="1"/>
  <c r="AT30" i="1"/>
  <c r="AT10" i="1"/>
  <c r="AT13" i="1"/>
  <c r="AT29" i="1"/>
  <c r="AT32" i="1"/>
  <c r="AT16" i="1"/>
  <c r="AT14" i="1"/>
  <c r="AT23" i="1"/>
  <c r="AT4" i="1"/>
  <c r="O69" i="4" s="1"/>
  <c r="O69" i="5" s="1"/>
  <c r="AT20" i="1"/>
  <c r="AT8" i="1"/>
  <c r="AT22" i="1"/>
  <c r="AT26" i="1"/>
  <c r="AT12" i="1"/>
  <c r="AT24" i="1"/>
  <c r="AT9" i="1"/>
  <c r="AT28" i="1"/>
  <c r="O508" i="4" s="1"/>
  <c r="O508" i="5" s="1"/>
  <c r="AT3" i="1"/>
  <c r="O32" i="4" s="1"/>
  <c r="O32" i="5" s="1"/>
  <c r="AT21" i="1"/>
  <c r="AT6" i="1"/>
  <c r="AT11" i="1"/>
  <c r="AT25" i="1"/>
  <c r="O449" i="4" s="1"/>
  <c r="O449" i="5" s="1"/>
  <c r="AT27" i="1"/>
  <c r="AT15" i="1"/>
  <c r="AT17" i="1"/>
  <c r="AT31" i="1"/>
  <c r="AT7" i="1"/>
  <c r="AT18" i="1"/>
  <c r="AT5" i="1"/>
  <c r="AT19" i="1"/>
  <c r="N17" i="4"/>
  <c r="N17" i="5" s="1"/>
  <c r="N121" i="4"/>
  <c r="N121" i="5" s="1"/>
  <c r="N25" i="4"/>
  <c r="N25" i="5" s="1"/>
  <c r="N527" i="4"/>
  <c r="N527" i="5" s="1"/>
  <c r="N146" i="4"/>
  <c r="N146" i="5" s="1"/>
  <c r="N220" i="4"/>
  <c r="N220" i="5" s="1"/>
  <c r="N195" i="4"/>
  <c r="N195" i="5" s="1"/>
  <c r="N27" i="4"/>
  <c r="N27" i="5" s="1"/>
  <c r="N66" i="4"/>
  <c r="N66" i="5" s="1"/>
  <c r="N114" i="4"/>
  <c r="N114" i="5" s="1"/>
  <c r="N355" i="4"/>
  <c r="N355" i="5" s="1"/>
  <c r="N391" i="4"/>
  <c r="N391" i="5" s="1"/>
  <c r="N518" i="4"/>
  <c r="N518" i="5" s="1"/>
  <c r="N526" i="4"/>
  <c r="N526" i="5" s="1"/>
  <c r="N572" i="4"/>
  <c r="N572" i="5" s="1"/>
  <c r="N650" i="4"/>
  <c r="N650" i="5" s="1"/>
  <c r="N196" i="4"/>
  <c r="N196" i="5" s="1"/>
  <c r="N546" i="4"/>
  <c r="N546" i="5" s="1"/>
  <c r="N115" i="4"/>
  <c r="N115" i="5" s="1"/>
  <c r="N599" i="4"/>
  <c r="N599" i="5" s="1"/>
  <c r="N56" i="4"/>
  <c r="N56" i="5" s="1"/>
  <c r="N85" i="4"/>
  <c r="N85" i="5" s="1"/>
  <c r="N483" i="4"/>
  <c r="N483" i="5" s="1"/>
  <c r="N122" i="4"/>
  <c r="N122" i="5" s="1"/>
  <c r="N142" i="4"/>
  <c r="N142" i="5" s="1"/>
  <c r="N162" i="4"/>
  <c r="N162" i="5" s="1"/>
  <c r="N207" i="4"/>
  <c r="N207" i="5" s="1"/>
  <c r="N241" i="4"/>
  <c r="N241" i="5" s="1"/>
  <c r="N312" i="4"/>
  <c r="N312" i="5" s="1"/>
  <c r="N500" i="4"/>
  <c r="N500" i="5" s="1"/>
  <c r="N222" i="4"/>
  <c r="N222" i="5" s="1"/>
  <c r="N259" i="4"/>
  <c r="N259" i="5" s="1"/>
  <c r="N201" i="4"/>
  <c r="N201" i="5" s="1"/>
  <c r="N343" i="4"/>
  <c r="N343" i="5" s="1"/>
  <c r="N593" i="4"/>
  <c r="N593" i="5" s="1"/>
  <c r="N629" i="4"/>
  <c r="N629" i="5" s="1"/>
  <c r="N633" i="4"/>
  <c r="N633" i="5" s="1"/>
  <c r="N641" i="4"/>
  <c r="N641" i="5" s="1"/>
  <c r="N569" i="4"/>
  <c r="N569" i="5" s="1"/>
  <c r="N246" i="4"/>
  <c r="N246" i="5" s="1"/>
  <c r="N604" i="4"/>
  <c r="N604" i="5" s="1"/>
  <c r="N185" i="4"/>
  <c r="N185" i="5" s="1"/>
  <c r="N39" i="4"/>
  <c r="N39" i="5" s="1"/>
  <c r="N13" i="4"/>
  <c r="N13" i="5" s="1"/>
  <c r="N419" i="4"/>
  <c r="N419" i="5" s="1"/>
  <c r="N110" i="4"/>
  <c r="N110" i="5" s="1"/>
  <c r="N269" i="4"/>
  <c r="N269" i="5" s="1"/>
  <c r="N433" i="4"/>
  <c r="N433" i="5" s="1"/>
  <c r="N521" i="4"/>
  <c r="N521" i="5" s="1"/>
  <c r="N395" i="4"/>
  <c r="N395" i="5" s="1"/>
  <c r="N326" i="4"/>
  <c r="N326" i="5" s="1"/>
  <c r="N67" i="4"/>
  <c r="N67" i="5" s="1"/>
  <c r="N580" i="4"/>
  <c r="N580" i="5" s="1"/>
  <c r="N577" i="4"/>
  <c r="N577" i="5" s="1"/>
  <c r="N129" i="4"/>
  <c r="N129" i="5" s="1"/>
  <c r="N161" i="4"/>
  <c r="N161" i="5" s="1"/>
  <c r="N686" i="4"/>
  <c r="N686" i="5" s="1"/>
  <c r="N33" i="4"/>
  <c r="N33" i="5" s="1"/>
  <c r="N19" i="4"/>
  <c r="N19" i="5" s="1"/>
  <c r="N46" i="4"/>
  <c r="N46" i="5" s="1"/>
  <c r="N104" i="4"/>
  <c r="N104" i="5" s="1"/>
  <c r="N117" i="4"/>
  <c r="N117" i="5" s="1"/>
  <c r="N253" i="4"/>
  <c r="N253" i="5" s="1"/>
  <c r="N399" i="4"/>
  <c r="N399" i="5" s="1"/>
  <c r="N403" i="4"/>
  <c r="N403" i="5" s="1"/>
  <c r="N423" i="4"/>
  <c r="N423" i="5" s="1"/>
  <c r="N158" i="4"/>
  <c r="N158" i="5" s="1"/>
  <c r="N377" i="4"/>
  <c r="N377" i="5" s="1"/>
  <c r="N284" i="4"/>
  <c r="N284" i="5" s="1"/>
  <c r="N324" i="4"/>
  <c r="N324" i="5" s="1"/>
  <c r="N328" i="4"/>
  <c r="N328" i="5" s="1"/>
  <c r="N159" i="4"/>
  <c r="N159" i="5" s="1"/>
  <c r="N71" i="4"/>
  <c r="N71" i="5" s="1"/>
  <c r="N157" i="4"/>
  <c r="N157" i="5" s="1"/>
  <c r="N189" i="4"/>
  <c r="N189" i="5" s="1"/>
  <c r="N193" i="4"/>
  <c r="N193" i="5" s="1"/>
  <c r="N180" i="4"/>
  <c r="N180" i="5" s="1"/>
  <c r="N558" i="4"/>
  <c r="N558" i="5" s="1"/>
  <c r="N31" i="4"/>
  <c r="N31" i="5" s="1"/>
  <c r="N639" i="4"/>
  <c r="N639" i="5" s="1"/>
  <c r="AG27" i="1"/>
  <c r="H28" i="5"/>
  <c r="H26" i="5"/>
  <c r="H358" i="5"/>
  <c r="H374" i="5"/>
  <c r="H682" i="5"/>
  <c r="H111" i="5"/>
  <c r="H234" i="5"/>
  <c r="H363" i="5"/>
  <c r="H394" i="5"/>
  <c r="H598" i="5"/>
  <c r="H151" i="5"/>
  <c r="H155" i="5"/>
  <c r="H470" i="5"/>
  <c r="H396" i="5"/>
  <c r="H330" i="5"/>
  <c r="H62" i="5"/>
  <c r="H289" i="5"/>
  <c r="H464" i="5"/>
  <c r="H362" i="5"/>
  <c r="H70" i="5"/>
  <c r="H273" i="5"/>
  <c r="H570" i="5"/>
  <c r="H680" i="5"/>
  <c r="H153" i="5"/>
  <c r="H214" i="5"/>
  <c r="H610" i="5"/>
  <c r="H299" i="5"/>
  <c r="X27" i="1"/>
  <c r="H87" i="5"/>
  <c r="H349" i="5"/>
  <c r="H490" i="5"/>
  <c r="H425" i="5"/>
  <c r="H94" i="5"/>
  <c r="H107" i="5"/>
  <c r="H231" i="5"/>
  <c r="H531" i="5"/>
  <c r="H383" i="5"/>
  <c r="AG6" i="1"/>
  <c r="H194" i="5"/>
  <c r="H552" i="5"/>
  <c r="H212" i="5"/>
  <c r="H510" i="5"/>
  <c r="H245" i="5"/>
  <c r="H401" i="5"/>
  <c r="H264" i="5"/>
  <c r="H417" i="5"/>
  <c r="X6" i="1"/>
  <c r="H320" i="5"/>
  <c r="H640" i="5"/>
  <c r="H97" i="5"/>
  <c r="H336" i="5"/>
  <c r="H656" i="5"/>
  <c r="H21" i="5"/>
  <c r="H109" i="5"/>
  <c r="H291" i="5"/>
  <c r="H239" i="5"/>
  <c r="AG10" i="1"/>
  <c r="H536" i="5"/>
  <c r="H447" i="5"/>
  <c r="H530" i="5"/>
  <c r="X10" i="1"/>
  <c r="H556" i="5"/>
  <c r="H99" i="5"/>
  <c r="H82" i="5"/>
  <c r="H167" i="5"/>
  <c r="H424" i="5"/>
  <c r="AG24" i="1"/>
  <c r="H106" i="5"/>
  <c r="H305" i="5"/>
  <c r="H436" i="5"/>
  <c r="H415" i="5"/>
  <c r="H435" i="5"/>
  <c r="H192" i="5"/>
  <c r="H319" i="5"/>
  <c r="H428" i="5"/>
  <c r="H442" i="5"/>
  <c r="H496" i="5"/>
  <c r="H141" i="5"/>
  <c r="H334" i="5"/>
  <c r="H420" i="5"/>
  <c r="H672" i="5"/>
  <c r="H649" i="5"/>
  <c r="X24" i="1"/>
  <c r="H41" i="5"/>
  <c r="H285" i="5"/>
  <c r="H609" i="5"/>
  <c r="H532" i="5"/>
  <c r="H662" i="5"/>
  <c r="H11" i="5"/>
  <c r="H171" i="5"/>
  <c r="H287" i="5"/>
  <c r="H430" i="5"/>
  <c r="H533" i="5"/>
  <c r="H684" i="5"/>
  <c r="H118" i="5"/>
  <c r="H244" i="5"/>
  <c r="H322" i="5"/>
  <c r="H586" i="5"/>
  <c r="H634" i="5"/>
  <c r="H678" i="5"/>
  <c r="H95" i="5"/>
  <c r="H296" i="5"/>
  <c r="H256" i="5"/>
  <c r="H506" i="5"/>
  <c r="H683" i="5"/>
  <c r="H236" i="5"/>
  <c r="H398" i="5"/>
  <c r="H286" i="5"/>
  <c r="H477" i="5"/>
  <c r="H54" i="5"/>
  <c r="AG11" i="1"/>
  <c r="H6" i="5"/>
  <c r="H448" i="5"/>
  <c r="H578" i="5"/>
  <c r="H503" i="5"/>
  <c r="H22" i="5"/>
  <c r="H288" i="5"/>
  <c r="H444" i="5"/>
  <c r="H676" i="5"/>
  <c r="H98" i="5"/>
  <c r="H583" i="5"/>
  <c r="H469" i="5"/>
  <c r="H582" i="5"/>
  <c r="X11" i="1"/>
  <c r="H184" i="5"/>
  <c r="H341" i="5"/>
  <c r="H261" i="5"/>
  <c r="H653" i="5"/>
  <c r="H43" i="5"/>
  <c r="H209" i="5"/>
  <c r="H411" i="5"/>
  <c r="H375" i="5"/>
  <c r="H29" i="5"/>
  <c r="H140" i="5"/>
  <c r="H472" i="5"/>
  <c r="H434" i="5"/>
  <c r="H45" i="5"/>
  <c r="H187" i="5"/>
  <c r="H402" i="5"/>
  <c r="H540" i="5"/>
  <c r="H685" i="5"/>
  <c r="H61" i="5"/>
  <c r="H175" i="5"/>
  <c r="H421" i="5"/>
  <c r="AG14" i="1"/>
  <c r="H79" i="5"/>
  <c r="H116" i="5"/>
  <c r="H232" i="5"/>
  <c r="H611" i="5"/>
  <c r="H8" i="5"/>
  <c r="H174" i="5"/>
  <c r="H80" i="5"/>
  <c r="H308" i="5"/>
  <c r="H487" i="5"/>
  <c r="H211" i="5"/>
  <c r="H254" i="5"/>
  <c r="H412" i="5"/>
  <c r="H292" i="5"/>
  <c r="H547" i="5"/>
  <c r="H564" i="5"/>
  <c r="X14" i="1"/>
  <c r="H251" i="5"/>
  <c r="H566" i="5"/>
  <c r="H665" i="5"/>
  <c r="H474" i="5"/>
  <c r="H86" i="5"/>
  <c r="H252" i="5"/>
  <c r="H612" i="5"/>
  <c r="H565" i="5"/>
  <c r="H113" i="5"/>
  <c r="H352" i="5"/>
  <c r="H491" i="5"/>
  <c r="H668" i="5"/>
  <c r="H65" i="5"/>
  <c r="H509" i="5"/>
  <c r="H648" i="5"/>
  <c r="H154" i="5"/>
  <c r="H198" i="5"/>
  <c r="H568" i="5"/>
  <c r="H475" i="5"/>
  <c r="H208" i="5"/>
  <c r="H554" i="5"/>
  <c r="H618" i="5"/>
  <c r="H615" i="5"/>
  <c r="AG4" i="1"/>
  <c r="X4" i="1"/>
  <c r="H69" i="5"/>
  <c r="AG19" i="1"/>
  <c r="H84" i="5"/>
  <c r="H91" i="5"/>
  <c r="H306" i="5"/>
  <c r="H671" i="5"/>
  <c r="H77" i="5"/>
  <c r="H131" i="5"/>
  <c r="H271" i="5"/>
  <c r="H316" i="5"/>
  <c r="H96" i="5"/>
  <c r="H34" i="5"/>
  <c r="H392" i="5"/>
  <c r="H620" i="5"/>
  <c r="H120" i="5"/>
  <c r="H165" i="5"/>
  <c r="H512" i="5"/>
  <c r="X19" i="1"/>
  <c r="H38" i="5"/>
  <c r="H100" i="5"/>
  <c r="H529" i="5"/>
  <c r="H59" i="5"/>
  <c r="H78" i="5"/>
  <c r="H219" i="5"/>
  <c r="H585" i="5"/>
  <c r="H12" i="5"/>
  <c r="H137" i="5"/>
  <c r="H260" i="5"/>
  <c r="H467" i="5"/>
  <c r="H36" i="5"/>
  <c r="H130" i="5"/>
  <c r="H314" i="5"/>
  <c r="H573" i="5"/>
  <c r="AG22" i="1"/>
  <c r="H520" i="5"/>
  <c r="H581" i="5"/>
  <c r="H644" i="5"/>
  <c r="X22" i="1"/>
  <c r="H89" i="5"/>
  <c r="H147" i="5"/>
  <c r="H166" i="5"/>
  <c r="H353" i="5"/>
  <c r="AG5" i="1"/>
  <c r="H257" i="5"/>
  <c r="H372" i="5"/>
  <c r="H338" i="5"/>
  <c r="H473" i="5"/>
  <c r="X5" i="1"/>
  <c r="H408" i="5"/>
  <c r="H555" i="5"/>
  <c r="H135" i="5"/>
  <c r="H233" i="5"/>
  <c r="H461" i="5"/>
  <c r="H128" i="5"/>
  <c r="H559" i="5"/>
  <c r="H378" i="5"/>
  <c r="H124" i="5"/>
  <c r="H446" i="5"/>
  <c r="H627" i="5"/>
  <c r="H125" i="5"/>
  <c r="H429" i="5"/>
  <c r="H654" i="5"/>
  <c r="H332" i="5"/>
  <c r="H387" i="5"/>
  <c r="H657" i="5"/>
  <c r="AG30" i="1"/>
  <c r="H300" i="5"/>
  <c r="H390" i="5"/>
  <c r="H371" i="5"/>
  <c r="H410" i="5"/>
  <c r="H455" i="5"/>
  <c r="H571" i="5"/>
  <c r="X30" i="1"/>
  <c r="AG32" i="1"/>
  <c r="H229" i="5"/>
  <c r="H432" i="5"/>
  <c r="H501" i="5"/>
  <c r="H637" i="5"/>
  <c r="H223" i="5"/>
  <c r="H386" i="5"/>
  <c r="H465" i="5"/>
  <c r="H623" i="5"/>
  <c r="H290" i="5"/>
  <c r="H238" i="5"/>
  <c r="H522" i="5"/>
  <c r="H670" i="5"/>
  <c r="X32" i="1"/>
  <c r="H227" i="5"/>
  <c r="H255" i="5"/>
  <c r="H539" i="5"/>
  <c r="H105" i="5"/>
  <c r="H325" i="5"/>
  <c r="H462" i="5"/>
  <c r="H674" i="5"/>
  <c r="H176" i="5"/>
  <c r="H337" i="5"/>
  <c r="H317" i="5"/>
  <c r="H635" i="5"/>
  <c r="H170" i="5"/>
  <c r="H331" i="5"/>
  <c r="H438" i="5"/>
  <c r="H630" i="5"/>
  <c r="H646" i="5"/>
  <c r="H537" i="5"/>
  <c r="H74" i="5"/>
  <c r="H400" i="5"/>
  <c r="AG31" i="1"/>
  <c r="H272" i="5"/>
  <c r="H481" i="5"/>
  <c r="H661" i="5"/>
  <c r="X31" i="1"/>
  <c r="H279" i="5"/>
  <c r="H538" i="5"/>
  <c r="H354" i="5"/>
  <c r="H76" i="5"/>
  <c r="H361" i="5"/>
  <c r="H431" i="5"/>
  <c r="H645" i="5"/>
  <c r="H145" i="5"/>
  <c r="H249" i="5"/>
  <c r="H441" i="5"/>
  <c r="H63" i="5"/>
  <c r="H311" i="5"/>
  <c r="H595" i="5"/>
  <c r="H24" i="5"/>
  <c r="H309" i="5"/>
  <c r="H406" i="5"/>
  <c r="H72" i="5"/>
  <c r="H364" i="5"/>
  <c r="H453" i="5"/>
  <c r="H9" i="5"/>
  <c r="H348" i="5"/>
  <c r="H505" i="5"/>
  <c r="AG12" i="1"/>
  <c r="H168" i="5"/>
  <c r="H182" i="5"/>
  <c r="H480" i="5"/>
  <c r="H517" i="5"/>
  <c r="X12" i="1"/>
  <c r="H169" i="5"/>
  <c r="H382" i="5"/>
  <c r="H488" i="5"/>
  <c r="H541" i="5"/>
  <c r="H83" i="5"/>
  <c r="H178" i="5"/>
  <c r="H427" i="5"/>
  <c r="H489" i="5"/>
  <c r="H384" i="5"/>
  <c r="H102" i="5"/>
  <c r="H183" i="5"/>
  <c r="H454" i="5"/>
  <c r="H613" i="5"/>
  <c r="H126" i="5"/>
  <c r="H265" i="5"/>
  <c r="H543" i="5"/>
  <c r="H511" i="5"/>
  <c r="H134" i="5"/>
  <c r="H224" i="5"/>
  <c r="H369" i="5"/>
  <c r="H426" i="5"/>
  <c r="H5" i="5"/>
  <c r="H218" i="5"/>
  <c r="H370" i="5"/>
  <c r="H659" i="5"/>
  <c r="H30" i="5"/>
  <c r="H367" i="5"/>
  <c r="H368" i="5"/>
  <c r="H385" i="5"/>
  <c r="AG21" i="1"/>
  <c r="H416" i="5"/>
  <c r="H163" i="5"/>
  <c r="H617" i="5"/>
  <c r="H315" i="5"/>
  <c r="H476" i="5"/>
  <c r="H557" i="5"/>
  <c r="H667" i="5"/>
  <c r="X21" i="1"/>
  <c r="AG16" i="1"/>
  <c r="H164" i="5"/>
  <c r="H303" i="5"/>
  <c r="H624" i="5"/>
  <c r="H651" i="5"/>
  <c r="H81" i="5"/>
  <c r="H437" i="5"/>
  <c r="H664" i="5"/>
  <c r="H497" i="5"/>
  <c r="H57" i="5"/>
  <c r="H376" i="5"/>
  <c r="H492" i="5"/>
  <c r="H606" i="5"/>
  <c r="X16" i="1"/>
  <c r="H230" i="5"/>
  <c r="H502" i="5"/>
  <c r="H405" i="5"/>
  <c r="H499" i="5"/>
  <c r="H103" i="5"/>
  <c r="H267" i="5"/>
  <c r="H379" i="5"/>
  <c r="H493" i="5"/>
  <c r="H414" i="5"/>
  <c r="H143" i="5"/>
  <c r="H280" i="5"/>
  <c r="H553" i="5"/>
  <c r="H574" i="5"/>
  <c r="H605" i="5"/>
  <c r="H53" i="5"/>
  <c r="H250" i="5"/>
  <c r="H601" i="5"/>
  <c r="H597" i="5"/>
  <c r="H203" i="5"/>
  <c r="H329" i="5"/>
  <c r="H589" i="5"/>
  <c r="H626" i="5"/>
  <c r="AG26" i="1"/>
  <c r="X26" i="1"/>
  <c r="H207" i="5"/>
  <c r="H500" i="5"/>
  <c r="H142" i="5"/>
  <c r="H241" i="5"/>
  <c r="H343" i="5"/>
  <c r="H85" i="5"/>
  <c r="H246" i="5"/>
  <c r="H633" i="5"/>
  <c r="H122" i="5"/>
  <c r="H259" i="5"/>
  <c r="H641" i="5"/>
  <c r="H56" i="5"/>
  <c r="H222" i="5"/>
  <c r="H604" i="5"/>
  <c r="H201" i="5"/>
  <c r="H312" i="5"/>
  <c r="H483" i="5"/>
  <c r="H185" i="5"/>
  <c r="H569" i="5"/>
  <c r="H629" i="5"/>
  <c r="H162" i="5"/>
  <c r="H593" i="5"/>
  <c r="AG28" i="1"/>
  <c r="X28" i="1"/>
  <c r="H508" i="5"/>
  <c r="AG13" i="1"/>
  <c r="H92" i="5"/>
  <c r="H323" i="5"/>
  <c r="H561" i="5"/>
  <c r="H397" i="5"/>
  <c r="H628" i="5"/>
  <c r="H179" i="5"/>
  <c r="H346" i="5"/>
  <c r="H422" i="5"/>
  <c r="H451" i="5"/>
  <c r="H669" i="5"/>
  <c r="X13" i="1"/>
  <c r="H237" i="5"/>
  <c r="H409" i="5"/>
  <c r="H579" i="5"/>
  <c r="H596" i="5"/>
  <c r="H14" i="5"/>
  <c r="H266" i="5"/>
  <c r="H445" i="5"/>
  <c r="H587" i="5"/>
  <c r="H534" i="5"/>
  <c r="H55" i="5"/>
  <c r="H313" i="5"/>
  <c r="H584" i="5"/>
  <c r="H345" i="5"/>
  <c r="H675" i="5"/>
  <c r="H149" i="5"/>
  <c r="H268" i="5"/>
  <c r="H608" i="5"/>
  <c r="H616" i="5"/>
  <c r="H663" i="5"/>
  <c r="H443" i="5"/>
  <c r="H360" i="5"/>
  <c r="H90" i="5"/>
  <c r="H647" i="5"/>
  <c r="H49" i="5"/>
  <c r="H588" i="5"/>
  <c r="H216" i="5"/>
  <c r="H381" i="5"/>
  <c r="H545" i="5"/>
  <c r="H592" i="5"/>
  <c r="AG7" i="1"/>
  <c r="X7" i="1"/>
  <c r="H217" i="5"/>
  <c r="H304" i="5"/>
  <c r="H602" i="5"/>
  <c r="H658" i="5"/>
  <c r="H542" i="5"/>
  <c r="H60" i="5"/>
  <c r="H242" i="5"/>
  <c r="H359" i="5"/>
  <c r="H356" i="5"/>
  <c r="H666" i="5"/>
  <c r="H484" i="5"/>
  <c r="H112" i="5"/>
  <c r="H191" i="5"/>
  <c r="H228" i="5"/>
  <c r="H603" i="5"/>
  <c r="H619" i="5"/>
  <c r="H144" i="5"/>
  <c r="H301" i="5"/>
  <c r="H380" i="5"/>
  <c r="H342" i="5"/>
  <c r="H407" i="5"/>
  <c r="H123" i="5"/>
  <c r="H293" i="5"/>
  <c r="H418" i="5"/>
  <c r="H156" i="5"/>
  <c r="H459" i="5"/>
  <c r="H101" i="5"/>
  <c r="H344" i="5"/>
  <c r="H575" i="5"/>
  <c r="H468" i="5"/>
  <c r="H660" i="5"/>
  <c r="H215" i="5"/>
  <c r="H295" i="5"/>
  <c r="H456" i="5"/>
  <c r="H590" i="5"/>
  <c r="H498" i="5"/>
  <c r="H642" i="5"/>
  <c r="H673" i="5"/>
  <c r="H190" i="5"/>
  <c r="H457" i="5"/>
  <c r="H270" i="5"/>
  <c r="AG9" i="1"/>
  <c r="H67" i="5"/>
  <c r="H419" i="5"/>
  <c r="H110" i="5"/>
  <c r="H521" i="5"/>
  <c r="H13" i="5"/>
  <c r="H577" i="5"/>
  <c r="H129" i="5"/>
  <c r="H433" i="5"/>
  <c r="H39" i="5"/>
  <c r="H580" i="5"/>
  <c r="H161" i="5"/>
  <c r="H326" i="5"/>
  <c r="H269" i="5"/>
  <c r="H686" i="5"/>
  <c r="H395" i="5"/>
  <c r="X9" i="1"/>
  <c r="AG8" i="1"/>
  <c r="H104" i="5"/>
  <c r="H157" i="5"/>
  <c r="H284" i="5"/>
  <c r="H46" i="5"/>
  <c r="H189" i="5"/>
  <c r="H399" i="5"/>
  <c r="H31" i="5"/>
  <c r="H158" i="5"/>
  <c r="H328" i="5"/>
  <c r="H71" i="5"/>
  <c r="H253" i="5"/>
  <c r="H423" i="5"/>
  <c r="H33" i="5"/>
  <c r="H324" i="5"/>
  <c r="H558" i="5"/>
  <c r="H193" i="5"/>
  <c r="H159" i="5"/>
  <c r="H639" i="5"/>
  <c r="X8" i="1"/>
  <c r="H117" i="5"/>
  <c r="H377" i="5"/>
  <c r="H19" i="5"/>
  <c r="H180" i="5"/>
  <c r="H403" i="5"/>
  <c r="AG3" i="1"/>
  <c r="X3" i="1"/>
  <c r="H32" i="5"/>
  <c r="AG17" i="1"/>
  <c r="H138" i="5"/>
  <c r="H298" i="5"/>
  <c r="H263" i="5"/>
  <c r="H139" i="5"/>
  <c r="H440" i="5"/>
  <c r="H614" i="5"/>
  <c r="H160" i="5"/>
  <c r="H335" i="5"/>
  <c r="H248" i="5"/>
  <c r="H93" i="5"/>
  <c r="H373" i="5"/>
  <c r="H621" i="5"/>
  <c r="H247" i="5"/>
  <c r="H591" i="5"/>
  <c r="H655" i="5"/>
  <c r="X17" i="1"/>
  <c r="H148" i="5"/>
  <c r="H439" i="5"/>
  <c r="H119" i="5"/>
  <c r="H225" i="5"/>
  <c r="H404" i="5"/>
  <c r="H347" i="5"/>
  <c r="H452" i="5"/>
  <c r="H136" i="5"/>
  <c r="AG25" i="1"/>
  <c r="X25" i="1"/>
  <c r="H449" i="5"/>
  <c r="AG15" i="1"/>
  <c r="H64" i="5"/>
  <c r="H389" i="5"/>
  <c r="H563" i="5"/>
  <c r="H636" i="5"/>
  <c r="H188" i="5"/>
  <c r="H339" i="5"/>
  <c r="H632" i="5"/>
  <c r="H652" i="5"/>
  <c r="H205" i="5"/>
  <c r="H262" i="5"/>
  <c r="H327" i="5"/>
  <c r="H677" i="5"/>
  <c r="H199" i="5"/>
  <c r="H302" i="5"/>
  <c r="H365" i="5"/>
  <c r="H681" i="5"/>
  <c r="X15" i="1"/>
  <c r="H321" i="5"/>
  <c r="H463" i="5"/>
  <c r="H625" i="5"/>
  <c r="H51" i="5"/>
  <c r="H258" i="5"/>
  <c r="H544" i="5"/>
  <c r="H460" i="5"/>
  <c r="H52" i="5"/>
  <c r="H294" i="5"/>
  <c r="H562" i="5"/>
  <c r="H631" i="5"/>
  <c r="H48" i="5"/>
  <c r="H297" i="5"/>
  <c r="H458" i="5"/>
  <c r="H310" i="5"/>
  <c r="AG23" i="1"/>
  <c r="H177" i="5"/>
  <c r="H450" i="5"/>
  <c r="H173" i="5"/>
  <c r="H466" i="5"/>
  <c r="H213" i="5"/>
  <c r="H515" i="5"/>
  <c r="H535" i="5"/>
  <c r="H638" i="5"/>
  <c r="X23" i="1"/>
  <c r="H567" i="5"/>
  <c r="H679" i="5"/>
  <c r="H7" i="5"/>
  <c r="H560" i="5"/>
  <c r="H23" i="5"/>
  <c r="H576" i="5"/>
  <c r="H40" i="5"/>
  <c r="H600" i="5"/>
  <c r="AG20" i="1"/>
  <c r="H66" i="5"/>
  <c r="H355" i="5"/>
  <c r="H196" i="5"/>
  <c r="H526" i="5"/>
  <c r="X20" i="1"/>
  <c r="H17" i="5"/>
  <c r="H572" i="5"/>
  <c r="H27" i="5"/>
  <c r="H195" i="5"/>
  <c r="H220" i="5"/>
  <c r="H121" i="5"/>
  <c r="H25" i="5"/>
  <c r="H650" i="5"/>
  <c r="H146" i="5"/>
  <c r="H599" i="5"/>
  <c r="H518" i="5"/>
  <c r="H391" i="5"/>
  <c r="H546" i="5"/>
  <c r="H114" i="5"/>
  <c r="H115" i="5"/>
  <c r="H527" i="5"/>
  <c r="AG18" i="1"/>
  <c r="H20" i="5"/>
  <c r="H226" i="5"/>
  <c r="H479" i="5"/>
  <c r="H318" i="5"/>
  <c r="H88" i="5"/>
  <c r="H333" i="5"/>
  <c r="H393" i="5"/>
  <c r="H504" i="5"/>
  <c r="H47" i="5"/>
  <c r="H243" i="5"/>
  <c r="H482" i="5"/>
  <c r="H133" i="5"/>
  <c r="H18" i="5"/>
  <c r="H523" i="5"/>
  <c r="H108" i="5"/>
  <c r="H307" i="5"/>
  <c r="H485" i="5"/>
  <c r="X18" i="1"/>
  <c r="H202" i="5"/>
  <c r="H357" i="5"/>
  <c r="H235" i="5"/>
  <c r="H75" i="5"/>
  <c r="H186" i="5"/>
  <c r="H486" i="5"/>
  <c r="H516" i="5"/>
  <c r="H150" i="5"/>
  <c r="H221" i="5"/>
  <c r="H607" i="5"/>
  <c r="H643" i="5"/>
  <c r="AG29" i="1"/>
  <c r="H127" i="5"/>
  <c r="H275" i="5"/>
  <c r="H471" i="5"/>
  <c r="H622" i="5"/>
  <c r="H15" i="5"/>
  <c r="H276" i="5"/>
  <c r="H528" i="5"/>
  <c r="H2" i="5"/>
  <c r="H16" i="5"/>
  <c r="H282" i="5"/>
  <c r="H513" i="5"/>
  <c r="H42" i="5"/>
  <c r="H281" i="5"/>
  <c r="H525" i="5"/>
  <c r="X29" i="1"/>
  <c r="H172" i="5"/>
  <c r="H283" i="5"/>
  <c r="H549" i="5"/>
  <c r="H3" i="5"/>
  <c r="H50" i="5"/>
  <c r="H277" i="5"/>
  <c r="H550" i="5"/>
  <c r="H35" i="5"/>
  <c r="H200" i="5"/>
  <c r="H278" i="5"/>
  <c r="H495" i="5"/>
  <c r="H478" i="5"/>
  <c r="H524" i="5"/>
  <c r="H274" i="5"/>
  <c r="H4" i="5"/>
  <c r="X2" i="1"/>
  <c r="AH2" i="1" s="1"/>
  <c r="W33" i="1"/>
  <c r="H44" i="5"/>
  <c r="H68" i="5"/>
  <c r="H37" i="5"/>
  <c r="H152" i="5"/>
  <c r="H58" i="5"/>
  <c r="H210" i="5"/>
  <c r="H10" i="5"/>
  <c r="H181" i="5"/>
  <c r="H206" i="5"/>
  <c r="H73" i="5"/>
  <c r="H132" i="5"/>
  <c r="H340" i="5"/>
  <c r="H204" i="5"/>
  <c r="H240" i="5"/>
  <c r="H519" i="5"/>
  <c r="H551" i="5"/>
  <c r="H366" i="5"/>
  <c r="H507" i="5"/>
  <c r="H494" i="5"/>
  <c r="H388" i="5"/>
  <c r="H514" i="5"/>
  <c r="H594" i="5"/>
  <c r="H413" i="5"/>
  <c r="H548" i="5"/>
  <c r="H350" i="5"/>
  <c r="O27" i="4" l="1"/>
  <c r="O27" i="5" s="1"/>
  <c r="O220" i="4"/>
  <c r="O220" i="5" s="1"/>
  <c r="O17" i="4"/>
  <c r="O17" i="5" s="1"/>
  <c r="O25" i="4"/>
  <c r="O25" i="5" s="1"/>
  <c r="O121" i="4"/>
  <c r="O121" i="5" s="1"/>
  <c r="O114" i="4"/>
  <c r="O114" i="5" s="1"/>
  <c r="O115" i="4"/>
  <c r="O115" i="5" s="1"/>
  <c r="O146" i="4"/>
  <c r="O146" i="5" s="1"/>
  <c r="O196" i="4"/>
  <c r="O196" i="5" s="1"/>
  <c r="O355" i="4"/>
  <c r="O355" i="5" s="1"/>
  <c r="O391" i="4"/>
  <c r="O391" i="5" s="1"/>
  <c r="O66" i="4"/>
  <c r="O66" i="5" s="1"/>
  <c r="O195" i="4"/>
  <c r="O195" i="5" s="1"/>
  <c r="O526" i="4"/>
  <c r="O526" i="5" s="1"/>
  <c r="O546" i="4"/>
  <c r="O546" i="5" s="1"/>
  <c r="O518" i="4"/>
  <c r="O518" i="5" s="1"/>
  <c r="O527" i="4"/>
  <c r="O527" i="5" s="1"/>
  <c r="O650" i="4"/>
  <c r="O650" i="5" s="1"/>
  <c r="O572" i="4"/>
  <c r="O572" i="5" s="1"/>
  <c r="O599" i="4"/>
  <c r="O599" i="5" s="1"/>
  <c r="O39" i="4"/>
  <c r="O39" i="5" s="1"/>
  <c r="O13" i="4"/>
  <c r="O13" i="5" s="1"/>
  <c r="O67" i="4"/>
  <c r="O67" i="5" s="1"/>
  <c r="O326" i="4"/>
  <c r="O326" i="5" s="1"/>
  <c r="O269" i="4"/>
  <c r="O269" i="5" s="1"/>
  <c r="O129" i="4"/>
  <c r="O129" i="5" s="1"/>
  <c r="O161" i="4"/>
  <c r="O161" i="5" s="1"/>
  <c r="O419" i="4"/>
  <c r="O419" i="5" s="1"/>
  <c r="O521" i="4"/>
  <c r="O521" i="5" s="1"/>
  <c r="O577" i="4"/>
  <c r="O577" i="5" s="1"/>
  <c r="O110" i="4"/>
  <c r="O110" i="5" s="1"/>
  <c r="O433" i="4"/>
  <c r="O433" i="5" s="1"/>
  <c r="O395" i="4"/>
  <c r="O395" i="5" s="1"/>
  <c r="O580" i="4"/>
  <c r="O580" i="5" s="1"/>
  <c r="O686" i="4"/>
  <c r="O686" i="5" s="1"/>
  <c r="O47" i="4"/>
  <c r="O47" i="5" s="1"/>
  <c r="O235" i="4"/>
  <c r="O235" i="5" s="1"/>
  <c r="O243" i="4"/>
  <c r="O243" i="5" s="1"/>
  <c r="O20" i="4"/>
  <c r="O20" i="5" s="1"/>
  <c r="O75" i="4"/>
  <c r="O75" i="5" s="1"/>
  <c r="O18" i="4"/>
  <c r="O18" i="5" s="1"/>
  <c r="O133" i="4"/>
  <c r="O133" i="5" s="1"/>
  <c r="O333" i="4"/>
  <c r="O333" i="5" s="1"/>
  <c r="O108" i="4"/>
  <c r="O108" i="5" s="1"/>
  <c r="O318" i="4"/>
  <c r="O318" i="5" s="1"/>
  <c r="O202" i="4"/>
  <c r="O202" i="5" s="1"/>
  <c r="O150" i="4"/>
  <c r="O150" i="5" s="1"/>
  <c r="O221" i="4"/>
  <c r="O221" i="5" s="1"/>
  <c r="O88" i="4"/>
  <c r="O88" i="5" s="1"/>
  <c r="O307" i="4"/>
  <c r="O307" i="5" s="1"/>
  <c r="O357" i="4"/>
  <c r="O357" i="5" s="1"/>
  <c r="O393" i="4"/>
  <c r="O393" i="5" s="1"/>
  <c r="O516" i="4"/>
  <c r="O516" i="5" s="1"/>
  <c r="O226" i="4"/>
  <c r="O226" i="5" s="1"/>
  <c r="O482" i="4"/>
  <c r="O482" i="5" s="1"/>
  <c r="O479" i="4"/>
  <c r="O479" i="5" s="1"/>
  <c r="O186" i="4"/>
  <c r="O186" i="5" s="1"/>
  <c r="O523" i="4"/>
  <c r="O523" i="5" s="1"/>
  <c r="O485" i="4"/>
  <c r="O485" i="5" s="1"/>
  <c r="O504" i="4"/>
  <c r="O504" i="5" s="1"/>
  <c r="O486" i="4"/>
  <c r="O486" i="5" s="1"/>
  <c r="O607" i="4"/>
  <c r="O607" i="5" s="1"/>
  <c r="O643" i="4"/>
  <c r="O643" i="5" s="1"/>
  <c r="O239" i="4"/>
  <c r="O239" i="5" s="1"/>
  <c r="O212" i="4"/>
  <c r="O212" i="5" s="1"/>
  <c r="O264" i="4"/>
  <c r="O264" i="5" s="1"/>
  <c r="O21" i="4"/>
  <c r="O21" i="5" s="1"/>
  <c r="O245" i="4"/>
  <c r="O245" i="5" s="1"/>
  <c r="O194" i="4"/>
  <c r="O194" i="5" s="1"/>
  <c r="O291" i="4"/>
  <c r="O291" i="5" s="1"/>
  <c r="O320" i="4"/>
  <c r="O320" i="5" s="1"/>
  <c r="O336" i="4"/>
  <c r="O336" i="5" s="1"/>
  <c r="O640" i="4"/>
  <c r="O640" i="5" s="1"/>
  <c r="O656" i="4"/>
  <c r="O656" i="5" s="1"/>
  <c r="O97" i="4"/>
  <c r="O97" i="5" s="1"/>
  <c r="O109" i="4"/>
  <c r="O109" i="5" s="1"/>
  <c r="O401" i="4"/>
  <c r="O401" i="5" s="1"/>
  <c r="O510" i="4"/>
  <c r="O510" i="5" s="1"/>
  <c r="O417" i="4"/>
  <c r="O417" i="5" s="1"/>
  <c r="O552" i="4"/>
  <c r="O552" i="5" s="1"/>
  <c r="O89" i="4"/>
  <c r="O89" i="5" s="1"/>
  <c r="O166" i="4"/>
  <c r="O166" i="5" s="1"/>
  <c r="O353" i="4"/>
  <c r="O353" i="5" s="1"/>
  <c r="O581" i="4"/>
  <c r="O581" i="5" s="1"/>
  <c r="O644" i="4"/>
  <c r="O644" i="5" s="1"/>
  <c r="O147" i="4"/>
  <c r="O147" i="5" s="1"/>
  <c r="O520" i="4"/>
  <c r="O520" i="5" s="1"/>
  <c r="O3" i="4"/>
  <c r="O3" i="5" s="1"/>
  <c r="O15" i="4"/>
  <c r="O15" i="5" s="1"/>
  <c r="O35" i="4"/>
  <c r="O35" i="5" s="1"/>
  <c r="O4" i="4"/>
  <c r="O4" i="5" s="1"/>
  <c r="O16" i="4"/>
  <c r="O16" i="5" s="1"/>
  <c r="O200" i="4"/>
  <c r="O200" i="5" s="1"/>
  <c r="O42" i="4"/>
  <c r="O42" i="5" s="1"/>
  <c r="O50" i="4"/>
  <c r="O50" i="5" s="1"/>
  <c r="O277" i="4"/>
  <c r="O277" i="5" s="1"/>
  <c r="O281" i="4"/>
  <c r="O281" i="5" s="1"/>
  <c r="O274" i="4"/>
  <c r="O274" i="5" s="1"/>
  <c r="O278" i="4"/>
  <c r="O278" i="5" s="1"/>
  <c r="O282" i="4"/>
  <c r="O282" i="5" s="1"/>
  <c r="O275" i="4"/>
  <c r="O275" i="5" s="1"/>
  <c r="O283" i="4"/>
  <c r="O283" i="5" s="1"/>
  <c r="O172" i="4"/>
  <c r="O172" i="5" s="1"/>
  <c r="O276" i="4"/>
  <c r="O276" i="5" s="1"/>
  <c r="O127" i="4"/>
  <c r="O127" i="5" s="1"/>
  <c r="O525" i="4"/>
  <c r="O525" i="5" s="1"/>
  <c r="O495" i="4"/>
  <c r="O495" i="5" s="1"/>
  <c r="O549" i="4"/>
  <c r="O549" i="5" s="1"/>
  <c r="O2" i="4"/>
  <c r="O2" i="5" s="1"/>
  <c r="O471" i="4"/>
  <c r="O471" i="5" s="1"/>
  <c r="O513" i="4"/>
  <c r="O513" i="5" s="1"/>
  <c r="O550" i="4"/>
  <c r="O550" i="5" s="1"/>
  <c r="O528" i="4"/>
  <c r="O528" i="5" s="1"/>
  <c r="O478" i="4"/>
  <c r="O478" i="5" s="1"/>
  <c r="O524" i="4"/>
  <c r="O524" i="5" s="1"/>
  <c r="O622" i="4"/>
  <c r="O622" i="5" s="1"/>
  <c r="O247" i="4"/>
  <c r="O247" i="5" s="1"/>
  <c r="O263" i="4"/>
  <c r="O263" i="5" s="1"/>
  <c r="O248" i="4"/>
  <c r="O248" i="5" s="1"/>
  <c r="O160" i="4"/>
  <c r="O160" i="5" s="1"/>
  <c r="O148" i="4"/>
  <c r="O148" i="5" s="1"/>
  <c r="O298" i="4"/>
  <c r="O298" i="5" s="1"/>
  <c r="O119" i="4"/>
  <c r="O119" i="5" s="1"/>
  <c r="O139" i="4"/>
  <c r="O139" i="5" s="1"/>
  <c r="O93" i="4"/>
  <c r="O93" i="5" s="1"/>
  <c r="O136" i="4"/>
  <c r="O136" i="5" s="1"/>
  <c r="O335" i="4"/>
  <c r="O335" i="5" s="1"/>
  <c r="O347" i="4"/>
  <c r="O347" i="5" s="1"/>
  <c r="O225" i="4"/>
  <c r="O225" i="5" s="1"/>
  <c r="O373" i="4"/>
  <c r="O373" i="5" s="1"/>
  <c r="O440" i="4"/>
  <c r="O440" i="5" s="1"/>
  <c r="O591" i="4"/>
  <c r="O591" i="5" s="1"/>
  <c r="O404" i="4"/>
  <c r="O404" i="5" s="1"/>
  <c r="O452" i="4"/>
  <c r="O452" i="5" s="1"/>
  <c r="O621" i="4"/>
  <c r="O621" i="5" s="1"/>
  <c r="O138" i="4"/>
  <c r="O138" i="5" s="1"/>
  <c r="O655" i="4"/>
  <c r="O655" i="5" s="1"/>
  <c r="O439" i="4"/>
  <c r="O439" i="5" s="1"/>
  <c r="O614" i="4"/>
  <c r="O614" i="5" s="1"/>
  <c r="O7" i="4"/>
  <c r="O7" i="5" s="1"/>
  <c r="O23" i="4"/>
  <c r="O23" i="5" s="1"/>
  <c r="O40" i="4"/>
  <c r="O40" i="5" s="1"/>
  <c r="O213" i="4"/>
  <c r="O213" i="5" s="1"/>
  <c r="O450" i="4"/>
  <c r="O450" i="5" s="1"/>
  <c r="O173" i="4"/>
  <c r="O173" i="5" s="1"/>
  <c r="O177" i="4"/>
  <c r="O177" i="5" s="1"/>
  <c r="O600" i="4"/>
  <c r="O600" i="5" s="1"/>
  <c r="O535" i="4"/>
  <c r="O535" i="5" s="1"/>
  <c r="O466" i="4"/>
  <c r="O466" i="5" s="1"/>
  <c r="O567" i="4"/>
  <c r="O567" i="5" s="1"/>
  <c r="O560" i="4"/>
  <c r="O560" i="5" s="1"/>
  <c r="O638" i="4"/>
  <c r="O638" i="5" s="1"/>
  <c r="O515" i="4"/>
  <c r="O515" i="5" s="1"/>
  <c r="O576" i="4"/>
  <c r="O576" i="5" s="1"/>
  <c r="O679" i="4"/>
  <c r="O679" i="5" s="1"/>
  <c r="AT33" i="1"/>
  <c r="S37" i="1" s="1"/>
  <c r="O44" i="4"/>
  <c r="O44" i="5" s="1"/>
  <c r="O204" i="4"/>
  <c r="O204" i="5" s="1"/>
  <c r="O240" i="4"/>
  <c r="O240" i="5" s="1"/>
  <c r="O73" i="4"/>
  <c r="O73" i="5" s="1"/>
  <c r="O37" i="4"/>
  <c r="O37" i="5" s="1"/>
  <c r="O10" i="4"/>
  <c r="O10" i="5" s="1"/>
  <c r="O366" i="4"/>
  <c r="O366" i="5" s="1"/>
  <c r="O181" i="4"/>
  <c r="O181" i="5" s="1"/>
  <c r="O132" i="4"/>
  <c r="O132" i="5" s="1"/>
  <c r="O350" i="4"/>
  <c r="O350" i="5" s="1"/>
  <c r="O58" i="4"/>
  <c r="O58" i="5" s="1"/>
  <c r="O152" i="4"/>
  <c r="O152" i="5" s="1"/>
  <c r="O388" i="4"/>
  <c r="O388" i="5" s="1"/>
  <c r="O340" i="4"/>
  <c r="O340" i="5" s="1"/>
  <c r="O494" i="4"/>
  <c r="O494" i="5" s="1"/>
  <c r="O507" i="4"/>
  <c r="O507" i="5" s="1"/>
  <c r="O68" i="4"/>
  <c r="O68" i="5" s="1"/>
  <c r="O514" i="4"/>
  <c r="O514" i="5" s="1"/>
  <c r="O413" i="4"/>
  <c r="O413" i="5" s="1"/>
  <c r="O551" i="4"/>
  <c r="O551" i="5" s="1"/>
  <c r="O206" i="4"/>
  <c r="O206" i="5" s="1"/>
  <c r="O519" i="4"/>
  <c r="O519" i="5" s="1"/>
  <c r="O210" i="4"/>
  <c r="O210" i="5" s="1"/>
  <c r="O548" i="4"/>
  <c r="O548" i="5" s="1"/>
  <c r="O594" i="4"/>
  <c r="O594" i="5" s="1"/>
  <c r="H687" i="5"/>
  <c r="AG33" i="1"/>
  <c r="O215" i="4"/>
  <c r="O215" i="5" s="1"/>
  <c r="O101" i="4"/>
  <c r="O101" i="5" s="1"/>
  <c r="O228" i="4"/>
  <c r="O228" i="5" s="1"/>
  <c r="O144" i="4"/>
  <c r="O144" i="5" s="1"/>
  <c r="O293" i="4"/>
  <c r="O293" i="5" s="1"/>
  <c r="O301" i="4"/>
  <c r="O301" i="5" s="1"/>
  <c r="O217" i="4"/>
  <c r="O217" i="5" s="1"/>
  <c r="O359" i="4"/>
  <c r="O359" i="5" s="1"/>
  <c r="O342" i="4"/>
  <c r="O342" i="5" s="1"/>
  <c r="O418" i="4"/>
  <c r="O418" i="5" s="1"/>
  <c r="O356" i="4"/>
  <c r="O356" i="5" s="1"/>
  <c r="O380" i="4"/>
  <c r="O380" i="5" s="1"/>
  <c r="O295" i="4"/>
  <c r="O295" i="5" s="1"/>
  <c r="O123" i="4"/>
  <c r="O123" i="5" s="1"/>
  <c r="O60" i="4"/>
  <c r="O60" i="5" s="1"/>
  <c r="O156" i="4"/>
  <c r="O156" i="5" s="1"/>
  <c r="O112" i="4"/>
  <c r="O112" i="5" s="1"/>
  <c r="O304" i="4"/>
  <c r="O304" i="5" s="1"/>
  <c r="O344" i="4"/>
  <c r="O344" i="5" s="1"/>
  <c r="O191" i="4"/>
  <c r="O191" i="5" s="1"/>
  <c r="O456" i="4"/>
  <c r="O456" i="5" s="1"/>
  <c r="O457" i="4"/>
  <c r="O457" i="5" s="1"/>
  <c r="O660" i="4"/>
  <c r="O660" i="5" s="1"/>
  <c r="O498" i="4"/>
  <c r="O498" i="5" s="1"/>
  <c r="O242" i="4"/>
  <c r="O242" i="5" s="1"/>
  <c r="O190" i="4"/>
  <c r="O190" i="5" s="1"/>
  <c r="O484" i="4"/>
  <c r="O484" i="5" s="1"/>
  <c r="O542" i="4"/>
  <c r="O542" i="5" s="1"/>
  <c r="O673" i="4"/>
  <c r="O673" i="5" s="1"/>
  <c r="O459" i="4"/>
  <c r="O459" i="5" s="1"/>
  <c r="O270" i="4"/>
  <c r="O270" i="5" s="1"/>
  <c r="O590" i="4"/>
  <c r="O590" i="5" s="1"/>
  <c r="O575" i="4"/>
  <c r="O575" i="5" s="1"/>
  <c r="O642" i="4"/>
  <c r="O642" i="5" s="1"/>
  <c r="O468" i="4"/>
  <c r="O468" i="5" s="1"/>
  <c r="O619" i="4"/>
  <c r="O619" i="5" s="1"/>
  <c r="O407" i="4"/>
  <c r="O407" i="5" s="1"/>
  <c r="O602" i="4"/>
  <c r="O602" i="5" s="1"/>
  <c r="O666" i="4"/>
  <c r="O666" i="5" s="1"/>
  <c r="O658" i="4"/>
  <c r="O658" i="5" s="1"/>
  <c r="O603" i="4"/>
  <c r="O603" i="5" s="1"/>
  <c r="O315" i="4"/>
  <c r="O315" i="5" s="1"/>
  <c r="O476" i="4"/>
  <c r="O476" i="5" s="1"/>
  <c r="O557" i="4"/>
  <c r="O557" i="5" s="1"/>
  <c r="O617" i="4"/>
  <c r="O617" i="5" s="1"/>
  <c r="O163" i="4"/>
  <c r="O163" i="5" s="1"/>
  <c r="O416" i="4"/>
  <c r="O416" i="5" s="1"/>
  <c r="O667" i="4"/>
  <c r="O667" i="5" s="1"/>
  <c r="O19" i="4"/>
  <c r="O19" i="5" s="1"/>
  <c r="O31" i="4"/>
  <c r="O31" i="5" s="1"/>
  <c r="O117" i="4"/>
  <c r="O117" i="5" s="1"/>
  <c r="O71" i="4"/>
  <c r="O71" i="5" s="1"/>
  <c r="O33" i="4"/>
  <c r="O33" i="5" s="1"/>
  <c r="O46" i="4"/>
  <c r="O46" i="5" s="1"/>
  <c r="O180" i="4"/>
  <c r="O180" i="5" s="1"/>
  <c r="O253" i="4"/>
  <c r="O253" i="5" s="1"/>
  <c r="O157" i="4"/>
  <c r="O157" i="5" s="1"/>
  <c r="O189" i="4"/>
  <c r="O189" i="5" s="1"/>
  <c r="O377" i="4"/>
  <c r="O377" i="5" s="1"/>
  <c r="O193" i="4"/>
  <c r="O193" i="5" s="1"/>
  <c r="O284" i="4"/>
  <c r="O284" i="5" s="1"/>
  <c r="O324" i="4"/>
  <c r="O324" i="5" s="1"/>
  <c r="O328" i="4"/>
  <c r="O328" i="5" s="1"/>
  <c r="O399" i="4"/>
  <c r="O399" i="5" s="1"/>
  <c r="O423" i="4"/>
  <c r="O423" i="5" s="1"/>
  <c r="O558" i="4"/>
  <c r="O558" i="5" s="1"/>
  <c r="O159" i="4"/>
  <c r="O159" i="5" s="1"/>
  <c r="O104" i="4"/>
  <c r="O104" i="5" s="1"/>
  <c r="O403" i="4"/>
  <c r="O403" i="5" s="1"/>
  <c r="O158" i="4"/>
  <c r="O158" i="5" s="1"/>
  <c r="O639" i="4"/>
  <c r="O639" i="5" s="1"/>
  <c r="O55" i="4"/>
  <c r="O55" i="5" s="1"/>
  <c r="O216" i="4"/>
  <c r="O216" i="5" s="1"/>
  <c r="O268" i="4"/>
  <c r="O268" i="5" s="1"/>
  <c r="O49" i="4"/>
  <c r="O49" i="5" s="1"/>
  <c r="O14" i="4"/>
  <c r="O14" i="5" s="1"/>
  <c r="O92" i="4"/>
  <c r="O92" i="5" s="1"/>
  <c r="O149" i="4"/>
  <c r="O149" i="5" s="1"/>
  <c r="O313" i="4"/>
  <c r="O313" i="5" s="1"/>
  <c r="O345" i="4"/>
  <c r="O345" i="5" s="1"/>
  <c r="O346" i="4"/>
  <c r="O346" i="5" s="1"/>
  <c r="O266" i="4"/>
  <c r="O266" i="5" s="1"/>
  <c r="O422" i="4"/>
  <c r="O422" i="5" s="1"/>
  <c r="O237" i="4"/>
  <c r="O237" i="5" s="1"/>
  <c r="O360" i="4"/>
  <c r="O360" i="5" s="1"/>
  <c r="O323" i="4"/>
  <c r="O323" i="5" s="1"/>
  <c r="O381" i="4"/>
  <c r="O381" i="5" s="1"/>
  <c r="O397" i="4"/>
  <c r="O397" i="5" s="1"/>
  <c r="O534" i="4"/>
  <c r="O534" i="5" s="1"/>
  <c r="O409" i="4"/>
  <c r="O409" i="5" s="1"/>
  <c r="O545" i="4"/>
  <c r="O545" i="5" s="1"/>
  <c r="O561" i="4"/>
  <c r="O561" i="5" s="1"/>
  <c r="O596" i="4"/>
  <c r="O596" i="5" s="1"/>
  <c r="O608" i="4"/>
  <c r="O608" i="5" s="1"/>
  <c r="O616" i="4"/>
  <c r="O616" i="5" s="1"/>
  <c r="O628" i="4"/>
  <c r="O628" i="5" s="1"/>
  <c r="O443" i="4"/>
  <c r="O443" i="5" s="1"/>
  <c r="O451" i="4"/>
  <c r="O451" i="5" s="1"/>
  <c r="O587" i="4"/>
  <c r="O587" i="5" s="1"/>
  <c r="O592" i="4"/>
  <c r="O592" i="5" s="1"/>
  <c r="O90" i="4"/>
  <c r="O90" i="5" s="1"/>
  <c r="O588" i="4"/>
  <c r="O588" i="5" s="1"/>
  <c r="O669" i="4"/>
  <c r="O669" i="5" s="1"/>
  <c r="O445" i="4"/>
  <c r="O445" i="5" s="1"/>
  <c r="O663" i="4"/>
  <c r="O663" i="5" s="1"/>
  <c r="O584" i="4"/>
  <c r="O584" i="5" s="1"/>
  <c r="O179" i="4"/>
  <c r="O179" i="5" s="1"/>
  <c r="O675" i="4"/>
  <c r="O675" i="5" s="1"/>
  <c r="O579" i="4"/>
  <c r="O579" i="5" s="1"/>
  <c r="O647" i="4"/>
  <c r="O647" i="5" s="1"/>
  <c r="O24" i="4"/>
  <c r="O24" i="5" s="1"/>
  <c r="O9" i="4"/>
  <c r="O9" i="5" s="1"/>
  <c r="O63" i="4"/>
  <c r="O63" i="5" s="1"/>
  <c r="O354" i="4"/>
  <c r="O354" i="5" s="1"/>
  <c r="O309" i="4"/>
  <c r="O309" i="5" s="1"/>
  <c r="O249" i="4"/>
  <c r="O249" i="5" s="1"/>
  <c r="O72" i="4"/>
  <c r="O72" i="5" s="1"/>
  <c r="O406" i="4"/>
  <c r="O406" i="5" s="1"/>
  <c r="O364" i="4"/>
  <c r="O364" i="5" s="1"/>
  <c r="O279" i="4"/>
  <c r="O279" i="5" s="1"/>
  <c r="O311" i="4"/>
  <c r="O311" i="5" s="1"/>
  <c r="O361" i="4"/>
  <c r="O361" i="5" s="1"/>
  <c r="O145" i="4"/>
  <c r="O145" i="5" s="1"/>
  <c r="O272" i="4"/>
  <c r="O272" i="5" s="1"/>
  <c r="O348" i="4"/>
  <c r="O348" i="5" s="1"/>
  <c r="O431" i="4"/>
  <c r="O431" i="5" s="1"/>
  <c r="O441" i="4"/>
  <c r="O441" i="5" s="1"/>
  <c r="O505" i="4"/>
  <c r="O505" i="5" s="1"/>
  <c r="O538" i="4"/>
  <c r="O538" i="5" s="1"/>
  <c r="O645" i="4"/>
  <c r="O645" i="5" s="1"/>
  <c r="O661" i="4"/>
  <c r="O661" i="5" s="1"/>
  <c r="O453" i="4"/>
  <c r="O453" i="5" s="1"/>
  <c r="O76" i="4"/>
  <c r="O76" i="5" s="1"/>
  <c r="O595" i="4"/>
  <c r="O595" i="5" s="1"/>
  <c r="O481" i="4"/>
  <c r="O481" i="5" s="1"/>
  <c r="O231" i="4"/>
  <c r="O231" i="5" s="1"/>
  <c r="O28" i="4"/>
  <c r="O28" i="5" s="1"/>
  <c r="O87" i="4"/>
  <c r="O87" i="5" s="1"/>
  <c r="O107" i="4"/>
  <c r="O107" i="5" s="1"/>
  <c r="O26" i="4"/>
  <c r="O26" i="5" s="1"/>
  <c r="O111" i="4"/>
  <c r="O111" i="5" s="1"/>
  <c r="O358" i="4"/>
  <c r="O358" i="5" s="1"/>
  <c r="O362" i="4"/>
  <c r="O362" i="5" s="1"/>
  <c r="O374" i="4"/>
  <c r="O374" i="5" s="1"/>
  <c r="O394" i="4"/>
  <c r="O394" i="5" s="1"/>
  <c r="O70" i="4"/>
  <c r="O70" i="5" s="1"/>
  <c r="O273" i="4"/>
  <c r="O273" i="5" s="1"/>
  <c r="O289" i="4"/>
  <c r="O289" i="5" s="1"/>
  <c r="O349" i="4"/>
  <c r="O349" i="5" s="1"/>
  <c r="O214" i="4"/>
  <c r="O214" i="5" s="1"/>
  <c r="O151" i="4"/>
  <c r="O151" i="5" s="1"/>
  <c r="O62" i="4"/>
  <c r="O62" i="5" s="1"/>
  <c r="O363" i="4"/>
  <c r="O363" i="5" s="1"/>
  <c r="O383" i="4"/>
  <c r="O383" i="5" s="1"/>
  <c r="O153" i="4"/>
  <c r="O153" i="5" s="1"/>
  <c r="O330" i="4"/>
  <c r="O330" i="5" s="1"/>
  <c r="O234" i="4"/>
  <c r="O234" i="5" s="1"/>
  <c r="O155" i="4"/>
  <c r="O155" i="5" s="1"/>
  <c r="O94" i="4"/>
  <c r="O94" i="5" s="1"/>
  <c r="O299" i="4"/>
  <c r="O299" i="5" s="1"/>
  <c r="O680" i="4"/>
  <c r="O680" i="5" s="1"/>
  <c r="O464" i="4"/>
  <c r="O464" i="5" s="1"/>
  <c r="O470" i="4"/>
  <c r="O470" i="5" s="1"/>
  <c r="O490" i="4"/>
  <c r="O490" i="5" s="1"/>
  <c r="O531" i="4"/>
  <c r="O531" i="5" s="1"/>
  <c r="O570" i="4"/>
  <c r="O570" i="5" s="1"/>
  <c r="O396" i="4"/>
  <c r="O396" i="5" s="1"/>
  <c r="O425" i="4"/>
  <c r="O425" i="5" s="1"/>
  <c r="O682" i="4"/>
  <c r="O682" i="5" s="1"/>
  <c r="O610" i="4"/>
  <c r="O610" i="5" s="1"/>
  <c r="O598" i="4"/>
  <c r="O598" i="5" s="1"/>
  <c r="O11" i="4"/>
  <c r="O11" i="5" s="1"/>
  <c r="O236" i="4"/>
  <c r="O236" i="5" s="1"/>
  <c r="O244" i="4"/>
  <c r="O244" i="5" s="1"/>
  <c r="O256" i="4"/>
  <c r="O256" i="5" s="1"/>
  <c r="O41" i="4"/>
  <c r="O41" i="5" s="1"/>
  <c r="O54" i="4"/>
  <c r="O54" i="5" s="1"/>
  <c r="O95" i="4"/>
  <c r="O95" i="5" s="1"/>
  <c r="O192" i="4"/>
  <c r="O192" i="5" s="1"/>
  <c r="O285" i="4"/>
  <c r="O285" i="5" s="1"/>
  <c r="O305" i="4"/>
  <c r="O305" i="5" s="1"/>
  <c r="O118" i="4"/>
  <c r="O118" i="5" s="1"/>
  <c r="O286" i="4"/>
  <c r="O286" i="5" s="1"/>
  <c r="O322" i="4"/>
  <c r="O322" i="5" s="1"/>
  <c r="O334" i="4"/>
  <c r="O334" i="5" s="1"/>
  <c r="O171" i="4"/>
  <c r="O171" i="5" s="1"/>
  <c r="O398" i="4"/>
  <c r="O398" i="5" s="1"/>
  <c r="O430" i="4"/>
  <c r="O430" i="5" s="1"/>
  <c r="O442" i="4"/>
  <c r="O442" i="5" s="1"/>
  <c r="O141" i="4"/>
  <c r="O141" i="5" s="1"/>
  <c r="O287" i="4"/>
  <c r="O287" i="5" s="1"/>
  <c r="O319" i="4"/>
  <c r="O319" i="5" s="1"/>
  <c r="O296" i="4"/>
  <c r="O296" i="5" s="1"/>
  <c r="O420" i="4"/>
  <c r="O420" i="5" s="1"/>
  <c r="O586" i="4"/>
  <c r="O586" i="5" s="1"/>
  <c r="O672" i="4"/>
  <c r="O672" i="5" s="1"/>
  <c r="O684" i="4"/>
  <c r="O684" i="5" s="1"/>
  <c r="O415" i="4"/>
  <c r="O415" i="5" s="1"/>
  <c r="O477" i="4"/>
  <c r="O477" i="5" s="1"/>
  <c r="O496" i="4"/>
  <c r="O496" i="5" s="1"/>
  <c r="O106" i="4"/>
  <c r="O106" i="5" s="1"/>
  <c r="O609" i="4"/>
  <c r="O609" i="5" s="1"/>
  <c r="O649" i="4"/>
  <c r="O649" i="5" s="1"/>
  <c r="O436" i="4"/>
  <c r="O436" i="5" s="1"/>
  <c r="O435" i="4"/>
  <c r="O435" i="5" s="1"/>
  <c r="O532" i="4"/>
  <c r="O532" i="5" s="1"/>
  <c r="O533" i="4"/>
  <c r="O533" i="5" s="1"/>
  <c r="O506" i="4"/>
  <c r="O506" i="5" s="1"/>
  <c r="O662" i="4"/>
  <c r="O662" i="5" s="1"/>
  <c r="O683" i="4"/>
  <c r="O683" i="5" s="1"/>
  <c r="O428" i="4"/>
  <c r="O428" i="5" s="1"/>
  <c r="O634" i="4"/>
  <c r="O634" i="5" s="1"/>
  <c r="O678" i="4"/>
  <c r="O678" i="5" s="1"/>
  <c r="O211" i="4"/>
  <c r="O211" i="5" s="1"/>
  <c r="O251" i="4"/>
  <c r="O251" i="5" s="1"/>
  <c r="O8" i="4"/>
  <c r="O8" i="5" s="1"/>
  <c r="O208" i="4"/>
  <c r="O208" i="5" s="1"/>
  <c r="O232" i="4"/>
  <c r="O232" i="5" s="1"/>
  <c r="O252" i="4"/>
  <c r="O252" i="5" s="1"/>
  <c r="O79" i="4"/>
  <c r="O79" i="5" s="1"/>
  <c r="O113" i="4"/>
  <c r="O113" i="5" s="1"/>
  <c r="O116" i="4"/>
  <c r="O116" i="5" s="1"/>
  <c r="O198" i="4"/>
  <c r="O198" i="5" s="1"/>
  <c r="O86" i="4"/>
  <c r="O86" i="5" s="1"/>
  <c r="O352" i="4"/>
  <c r="O352" i="5" s="1"/>
  <c r="O80" i="4"/>
  <c r="O80" i="5" s="1"/>
  <c r="O292" i="4"/>
  <c r="O292" i="5" s="1"/>
  <c r="O308" i="4"/>
  <c r="O308" i="5" s="1"/>
  <c r="O475" i="4"/>
  <c r="O475" i="5" s="1"/>
  <c r="O65" i="4"/>
  <c r="O65" i="5" s="1"/>
  <c r="O174" i="4"/>
  <c r="O174" i="5" s="1"/>
  <c r="O565" i="4"/>
  <c r="O565" i="5" s="1"/>
  <c r="O612" i="4"/>
  <c r="O612" i="5" s="1"/>
  <c r="O648" i="4"/>
  <c r="O648" i="5" s="1"/>
  <c r="O668" i="4"/>
  <c r="O668" i="5" s="1"/>
  <c r="O412" i="4"/>
  <c r="O412" i="5" s="1"/>
  <c r="O554" i="4"/>
  <c r="O554" i="5" s="1"/>
  <c r="O566" i="4"/>
  <c r="O566" i="5" s="1"/>
  <c r="O665" i="4"/>
  <c r="O665" i="5" s="1"/>
  <c r="O547" i="4"/>
  <c r="O547" i="5" s="1"/>
  <c r="O254" i="4"/>
  <c r="O254" i="5" s="1"/>
  <c r="O491" i="4"/>
  <c r="O491" i="5" s="1"/>
  <c r="O509" i="4"/>
  <c r="O509" i="5" s="1"/>
  <c r="O154" i="4"/>
  <c r="O154" i="5" s="1"/>
  <c r="O474" i="4"/>
  <c r="O474" i="5" s="1"/>
  <c r="O564" i="4"/>
  <c r="O564" i="5" s="1"/>
  <c r="O618" i="4"/>
  <c r="O618" i="5" s="1"/>
  <c r="O568" i="4"/>
  <c r="O568" i="5" s="1"/>
  <c r="O611" i="4"/>
  <c r="O611" i="5" s="1"/>
  <c r="O487" i="4"/>
  <c r="O487" i="5" s="1"/>
  <c r="O615" i="4"/>
  <c r="O615" i="5" s="1"/>
  <c r="U38" i="1"/>
  <c r="AU2" i="1"/>
  <c r="AU6" i="1"/>
  <c r="AU8" i="1"/>
  <c r="AU5" i="1"/>
  <c r="AU15" i="1"/>
  <c r="AU31" i="1"/>
  <c r="AU22" i="1"/>
  <c r="AU25" i="1"/>
  <c r="P449" i="4" s="1"/>
  <c r="P449" i="5" s="1"/>
  <c r="AU28" i="1"/>
  <c r="P508" i="4" s="1"/>
  <c r="P508" i="5" s="1"/>
  <c r="AU21" i="1"/>
  <c r="AU13" i="1"/>
  <c r="AU7" i="1"/>
  <c r="AU32" i="1"/>
  <c r="AU11" i="1"/>
  <c r="AU3" i="1"/>
  <c r="P32" i="4" s="1"/>
  <c r="P32" i="5" s="1"/>
  <c r="AU26" i="1"/>
  <c r="AU4" i="1"/>
  <c r="P69" i="4" s="1"/>
  <c r="P69" i="5" s="1"/>
  <c r="AU24" i="1"/>
  <c r="AU17" i="1"/>
  <c r="AU16" i="1"/>
  <c r="AU20" i="1"/>
  <c r="AU29" i="1"/>
  <c r="AU10" i="1"/>
  <c r="AU19" i="1"/>
  <c r="AU30" i="1"/>
  <c r="AU12" i="1"/>
  <c r="AU23" i="1"/>
  <c r="AU27" i="1"/>
  <c r="AU9" i="1"/>
  <c r="AU14" i="1"/>
  <c r="AU18" i="1"/>
  <c r="O390" i="4"/>
  <c r="O390" i="5" s="1"/>
  <c r="O371" i="4"/>
  <c r="O371" i="5" s="1"/>
  <c r="O410" i="4"/>
  <c r="O410" i="5" s="1"/>
  <c r="O300" i="4"/>
  <c r="O300" i="5" s="1"/>
  <c r="O571" i="4"/>
  <c r="O571" i="5" s="1"/>
  <c r="O455" i="4"/>
  <c r="O455" i="5" s="1"/>
  <c r="O219" i="4"/>
  <c r="O219" i="5" s="1"/>
  <c r="O12" i="4"/>
  <c r="O12" i="5" s="1"/>
  <c r="O36" i="4"/>
  <c r="O36" i="5" s="1"/>
  <c r="O260" i="4"/>
  <c r="O260" i="5" s="1"/>
  <c r="O59" i="4"/>
  <c r="O59" i="5" s="1"/>
  <c r="O91" i="4"/>
  <c r="O91" i="5" s="1"/>
  <c r="O34" i="4"/>
  <c r="O34" i="5" s="1"/>
  <c r="O38" i="4"/>
  <c r="O38" i="5" s="1"/>
  <c r="O165" i="4"/>
  <c r="O165" i="5" s="1"/>
  <c r="O77" i="4"/>
  <c r="O77" i="5" s="1"/>
  <c r="O130" i="4"/>
  <c r="O130" i="5" s="1"/>
  <c r="O137" i="4"/>
  <c r="O137" i="5" s="1"/>
  <c r="O306" i="4"/>
  <c r="O306" i="5" s="1"/>
  <c r="O314" i="4"/>
  <c r="O314" i="5" s="1"/>
  <c r="O78" i="4"/>
  <c r="O78" i="5" s="1"/>
  <c r="O392" i="4"/>
  <c r="O392" i="5" s="1"/>
  <c r="O271" i="4"/>
  <c r="O271" i="5" s="1"/>
  <c r="O84" i="4"/>
  <c r="O84" i="5" s="1"/>
  <c r="O316" i="4"/>
  <c r="O316" i="5" s="1"/>
  <c r="O131" i="4"/>
  <c r="O131" i="5" s="1"/>
  <c r="O512" i="4"/>
  <c r="O512" i="5" s="1"/>
  <c r="O573" i="4"/>
  <c r="O573" i="5" s="1"/>
  <c r="O585" i="4"/>
  <c r="O585" i="5" s="1"/>
  <c r="O620" i="4"/>
  <c r="O620" i="5" s="1"/>
  <c r="O100" i="4"/>
  <c r="O100" i="5" s="1"/>
  <c r="O96" i="4"/>
  <c r="O96" i="5" s="1"/>
  <c r="O467" i="4"/>
  <c r="O467" i="5" s="1"/>
  <c r="O120" i="4"/>
  <c r="O120" i="5" s="1"/>
  <c r="O671" i="4"/>
  <c r="O671" i="5" s="1"/>
  <c r="O529" i="4"/>
  <c r="O529" i="5" s="1"/>
  <c r="O224" i="4"/>
  <c r="O224" i="5" s="1"/>
  <c r="O5" i="4"/>
  <c r="O5" i="5" s="1"/>
  <c r="O30" i="4"/>
  <c r="O30" i="5" s="1"/>
  <c r="O370" i="4"/>
  <c r="O370" i="5" s="1"/>
  <c r="O382" i="4"/>
  <c r="O382" i="5" s="1"/>
  <c r="O178" i="4"/>
  <c r="O178" i="5" s="1"/>
  <c r="O183" i="4"/>
  <c r="O183" i="5" s="1"/>
  <c r="O265" i="4"/>
  <c r="O265" i="5" s="1"/>
  <c r="O367" i="4"/>
  <c r="O367" i="5" s="1"/>
  <c r="O102" i="4"/>
  <c r="O102" i="5" s="1"/>
  <c r="O169" i="4"/>
  <c r="O169" i="5" s="1"/>
  <c r="O218" i="4"/>
  <c r="O218" i="5" s="1"/>
  <c r="O83" i="4"/>
  <c r="O83" i="5" s="1"/>
  <c r="O134" i="4"/>
  <c r="O134" i="5" s="1"/>
  <c r="O182" i="4"/>
  <c r="O182" i="5" s="1"/>
  <c r="O426" i="4"/>
  <c r="O426" i="5" s="1"/>
  <c r="O168" i="4"/>
  <c r="O168" i="5" s="1"/>
  <c r="O368" i="4"/>
  <c r="O368" i="5" s="1"/>
  <c r="O384" i="4"/>
  <c r="O384" i="5" s="1"/>
  <c r="O369" i="4"/>
  <c r="O369" i="5" s="1"/>
  <c r="O385" i="4"/>
  <c r="O385" i="5" s="1"/>
  <c r="O488" i="4"/>
  <c r="O488" i="5" s="1"/>
  <c r="O511" i="4"/>
  <c r="O511" i="5" s="1"/>
  <c r="O489" i="4"/>
  <c r="O489" i="5" s="1"/>
  <c r="O541" i="4"/>
  <c r="O541" i="5" s="1"/>
  <c r="O517" i="4"/>
  <c r="O517" i="5" s="1"/>
  <c r="O126" i="4"/>
  <c r="O126" i="5" s="1"/>
  <c r="O613" i="4"/>
  <c r="O613" i="5" s="1"/>
  <c r="O543" i="4"/>
  <c r="O543" i="5" s="1"/>
  <c r="O427" i="4"/>
  <c r="O427" i="5" s="1"/>
  <c r="O454" i="4"/>
  <c r="O454" i="5" s="1"/>
  <c r="O480" i="4"/>
  <c r="O480" i="5" s="1"/>
  <c r="O659" i="4"/>
  <c r="O659" i="5" s="1"/>
  <c r="O203" i="4"/>
  <c r="O203" i="5" s="1"/>
  <c r="O267" i="4"/>
  <c r="O267" i="5" s="1"/>
  <c r="O103" i="4"/>
  <c r="O103" i="5" s="1"/>
  <c r="O57" i="4"/>
  <c r="O57" i="5" s="1"/>
  <c r="O53" i="4"/>
  <c r="O53" i="5" s="1"/>
  <c r="O329" i="4"/>
  <c r="O329" i="5" s="1"/>
  <c r="O230" i="4"/>
  <c r="O230" i="5" s="1"/>
  <c r="O81" i="4"/>
  <c r="O81" i="5" s="1"/>
  <c r="O164" i="4"/>
  <c r="O164" i="5" s="1"/>
  <c r="O379" i="4"/>
  <c r="O379" i="5" s="1"/>
  <c r="O250" i="4"/>
  <c r="O250" i="5" s="1"/>
  <c r="O414" i="4"/>
  <c r="O414" i="5" s="1"/>
  <c r="O376" i="4"/>
  <c r="O376" i="5" s="1"/>
  <c r="O303" i="4"/>
  <c r="O303" i="5" s="1"/>
  <c r="O280" i="4"/>
  <c r="O280" i="5" s="1"/>
  <c r="O553" i="4"/>
  <c r="O553" i="5" s="1"/>
  <c r="O624" i="4"/>
  <c r="O624" i="5" s="1"/>
  <c r="O664" i="4"/>
  <c r="O664" i="5" s="1"/>
  <c r="O143" i="4"/>
  <c r="O143" i="5" s="1"/>
  <c r="O502" i="4"/>
  <c r="O502" i="5" s="1"/>
  <c r="O497" i="4"/>
  <c r="O497" i="5" s="1"/>
  <c r="O574" i="4"/>
  <c r="O574" i="5" s="1"/>
  <c r="O597" i="4"/>
  <c r="O597" i="5" s="1"/>
  <c r="O601" i="4"/>
  <c r="O601" i="5" s="1"/>
  <c r="O605" i="4"/>
  <c r="O605" i="5" s="1"/>
  <c r="O492" i="4"/>
  <c r="O492" i="5" s="1"/>
  <c r="O405" i="4"/>
  <c r="O405" i="5" s="1"/>
  <c r="O437" i="4"/>
  <c r="O437" i="5" s="1"/>
  <c r="O493" i="4"/>
  <c r="O493" i="5" s="1"/>
  <c r="O499" i="4"/>
  <c r="O499" i="5" s="1"/>
  <c r="O606" i="4"/>
  <c r="O606" i="5" s="1"/>
  <c r="O589" i="4"/>
  <c r="O589" i="5" s="1"/>
  <c r="O651" i="4"/>
  <c r="O651" i="5" s="1"/>
  <c r="O626" i="4"/>
  <c r="O626" i="5" s="1"/>
  <c r="O167" i="4"/>
  <c r="O167" i="5" s="1"/>
  <c r="O99" i="4"/>
  <c r="O99" i="5" s="1"/>
  <c r="O82" i="4"/>
  <c r="O82" i="5" s="1"/>
  <c r="O530" i="4"/>
  <c r="O530" i="5" s="1"/>
  <c r="O536" i="4"/>
  <c r="O536" i="5" s="1"/>
  <c r="O424" i="4"/>
  <c r="O424" i="5" s="1"/>
  <c r="O447" i="4"/>
  <c r="O447" i="5" s="1"/>
  <c r="O556" i="4"/>
  <c r="O556" i="5" s="1"/>
  <c r="O51" i="4"/>
  <c r="O51" i="5" s="1"/>
  <c r="O199" i="4"/>
  <c r="O199" i="5" s="1"/>
  <c r="O48" i="4"/>
  <c r="O48" i="5" s="1"/>
  <c r="O52" i="4"/>
  <c r="O52" i="5" s="1"/>
  <c r="O297" i="4"/>
  <c r="O297" i="5" s="1"/>
  <c r="O321" i="4"/>
  <c r="O321" i="5" s="1"/>
  <c r="O262" i="4"/>
  <c r="O262" i="5" s="1"/>
  <c r="O294" i="4"/>
  <c r="O294" i="5" s="1"/>
  <c r="O302" i="4"/>
  <c r="O302" i="5" s="1"/>
  <c r="O310" i="4"/>
  <c r="O310" i="5" s="1"/>
  <c r="O64" i="4"/>
  <c r="O64" i="5" s="1"/>
  <c r="O205" i="4"/>
  <c r="O205" i="5" s="1"/>
  <c r="O327" i="4"/>
  <c r="O327" i="5" s="1"/>
  <c r="O339" i="4"/>
  <c r="O339" i="5" s="1"/>
  <c r="O188" i="4"/>
  <c r="O188" i="5" s="1"/>
  <c r="O365" i="4"/>
  <c r="O365" i="5" s="1"/>
  <c r="O389" i="4"/>
  <c r="O389" i="5" s="1"/>
  <c r="O463" i="4"/>
  <c r="O463" i="5" s="1"/>
  <c r="O632" i="4"/>
  <c r="O632" i="5" s="1"/>
  <c r="O636" i="4"/>
  <c r="O636" i="5" s="1"/>
  <c r="O652" i="4"/>
  <c r="O652" i="5" s="1"/>
  <c r="O258" i="4"/>
  <c r="O258" i="5" s="1"/>
  <c r="O458" i="4"/>
  <c r="O458" i="5" s="1"/>
  <c r="O562" i="4"/>
  <c r="O562" i="5" s="1"/>
  <c r="O625" i="4"/>
  <c r="O625" i="5" s="1"/>
  <c r="O677" i="4"/>
  <c r="O677" i="5" s="1"/>
  <c r="O681" i="4"/>
  <c r="O681" i="5" s="1"/>
  <c r="O460" i="4"/>
  <c r="O460" i="5" s="1"/>
  <c r="O563" i="4"/>
  <c r="O563" i="5" s="1"/>
  <c r="O631" i="4"/>
  <c r="O631" i="5" s="1"/>
  <c r="O544" i="4"/>
  <c r="O544" i="5" s="1"/>
  <c r="O124" i="4"/>
  <c r="O124" i="5" s="1"/>
  <c r="O128" i="4"/>
  <c r="O128" i="5" s="1"/>
  <c r="O378" i="4"/>
  <c r="O378" i="5" s="1"/>
  <c r="O135" i="4"/>
  <c r="O135" i="5" s="1"/>
  <c r="O233" i="4"/>
  <c r="O233" i="5" s="1"/>
  <c r="O125" i="4"/>
  <c r="O125" i="5" s="1"/>
  <c r="O387" i="4"/>
  <c r="O387" i="5" s="1"/>
  <c r="O338" i="4"/>
  <c r="O338" i="5" s="1"/>
  <c r="O446" i="4"/>
  <c r="O446" i="5" s="1"/>
  <c r="O372" i="4"/>
  <c r="O372" i="5" s="1"/>
  <c r="O257" i="4"/>
  <c r="O257" i="5" s="1"/>
  <c r="O332" i="4"/>
  <c r="O332" i="5" s="1"/>
  <c r="O408" i="4"/>
  <c r="O408" i="5" s="1"/>
  <c r="O429" i="4"/>
  <c r="O429" i="5" s="1"/>
  <c r="O559" i="4"/>
  <c r="O559" i="5" s="1"/>
  <c r="O555" i="4"/>
  <c r="O555" i="5" s="1"/>
  <c r="O657" i="4"/>
  <c r="O657" i="5" s="1"/>
  <c r="O473" i="4"/>
  <c r="O473" i="5" s="1"/>
  <c r="O461" i="4"/>
  <c r="O461" i="5" s="1"/>
  <c r="O627" i="4"/>
  <c r="O627" i="5" s="1"/>
  <c r="O654" i="4"/>
  <c r="O654" i="5" s="1"/>
  <c r="O43" i="4"/>
  <c r="O43" i="5" s="1"/>
  <c r="O29" i="4"/>
  <c r="O29" i="5" s="1"/>
  <c r="O45" i="4"/>
  <c r="O45" i="5" s="1"/>
  <c r="O6" i="4"/>
  <c r="O6" i="5" s="1"/>
  <c r="O22" i="4"/>
  <c r="O22" i="5" s="1"/>
  <c r="O261" i="4"/>
  <c r="O261" i="5" s="1"/>
  <c r="O341" i="4"/>
  <c r="O341" i="5" s="1"/>
  <c r="O375" i="4"/>
  <c r="O375" i="5" s="1"/>
  <c r="O187" i="4"/>
  <c r="O187" i="5" s="1"/>
  <c r="O402" i="4"/>
  <c r="O402" i="5" s="1"/>
  <c r="O434" i="4"/>
  <c r="O434" i="5" s="1"/>
  <c r="O184" i="4"/>
  <c r="O184" i="5" s="1"/>
  <c r="O209" i="4"/>
  <c r="O209" i="5" s="1"/>
  <c r="O61" i="4"/>
  <c r="O61" i="5" s="1"/>
  <c r="O140" i="4"/>
  <c r="O140" i="5" s="1"/>
  <c r="O288" i="4"/>
  <c r="O288" i="5" s="1"/>
  <c r="O469" i="4"/>
  <c r="O469" i="5" s="1"/>
  <c r="O98" i="4"/>
  <c r="O98" i="5" s="1"/>
  <c r="O676" i="4"/>
  <c r="O676" i="5" s="1"/>
  <c r="O411" i="4"/>
  <c r="O411" i="5" s="1"/>
  <c r="O421" i="4"/>
  <c r="O421" i="5" s="1"/>
  <c r="O444" i="4"/>
  <c r="O444" i="5" s="1"/>
  <c r="O503" i="4"/>
  <c r="O503" i="5" s="1"/>
  <c r="O578" i="4"/>
  <c r="O578" i="5" s="1"/>
  <c r="O582" i="4"/>
  <c r="O582" i="5" s="1"/>
  <c r="O653" i="4"/>
  <c r="O653" i="5" s="1"/>
  <c r="O685" i="4"/>
  <c r="O685" i="5" s="1"/>
  <c r="O472" i="4"/>
  <c r="O472" i="5" s="1"/>
  <c r="O175" i="4"/>
  <c r="O175" i="5" s="1"/>
  <c r="O448" i="4"/>
  <c r="O448" i="5" s="1"/>
  <c r="O583" i="4"/>
  <c r="O583" i="5" s="1"/>
  <c r="O540" i="4"/>
  <c r="O540" i="5" s="1"/>
  <c r="O207" i="4"/>
  <c r="O207" i="5" s="1"/>
  <c r="O259" i="4"/>
  <c r="O259" i="5" s="1"/>
  <c r="O85" i="4"/>
  <c r="O85" i="5" s="1"/>
  <c r="O246" i="4"/>
  <c r="O246" i="5" s="1"/>
  <c r="O162" i="4"/>
  <c r="O162" i="5" s="1"/>
  <c r="O201" i="4"/>
  <c r="O201" i="5" s="1"/>
  <c r="O185" i="4"/>
  <c r="O185" i="5" s="1"/>
  <c r="O56" i="4"/>
  <c r="O56" i="5" s="1"/>
  <c r="O122" i="4"/>
  <c r="O122" i="5" s="1"/>
  <c r="O343" i="4"/>
  <c r="O343" i="5" s="1"/>
  <c r="O241" i="4"/>
  <c r="O241" i="5" s="1"/>
  <c r="O312" i="4"/>
  <c r="O312" i="5" s="1"/>
  <c r="O222" i="4"/>
  <c r="O222" i="5" s="1"/>
  <c r="O569" i="4"/>
  <c r="O569" i="5" s="1"/>
  <c r="O604" i="4"/>
  <c r="O604" i="5" s="1"/>
  <c r="O483" i="4"/>
  <c r="O483" i="5" s="1"/>
  <c r="O629" i="4"/>
  <c r="O629" i="5" s="1"/>
  <c r="O633" i="4"/>
  <c r="O633" i="5" s="1"/>
  <c r="O641" i="4"/>
  <c r="O641" i="5" s="1"/>
  <c r="O142" i="4"/>
  <c r="O142" i="5" s="1"/>
  <c r="O593" i="4"/>
  <c r="O593" i="5" s="1"/>
  <c r="O500" i="4"/>
  <c r="O500" i="5" s="1"/>
  <c r="O223" i="4"/>
  <c r="O223" i="5" s="1"/>
  <c r="O227" i="4"/>
  <c r="O227" i="5" s="1"/>
  <c r="O255" i="4"/>
  <c r="O255" i="5" s="1"/>
  <c r="O105" i="4"/>
  <c r="O105" i="5" s="1"/>
  <c r="O229" i="4"/>
  <c r="O229" i="5" s="1"/>
  <c r="O176" i="4"/>
  <c r="O176" i="5" s="1"/>
  <c r="O386" i="4"/>
  <c r="O386" i="5" s="1"/>
  <c r="O317" i="4"/>
  <c r="O317" i="5" s="1"/>
  <c r="O325" i="4"/>
  <c r="O325" i="5" s="1"/>
  <c r="O337" i="4"/>
  <c r="O337" i="5" s="1"/>
  <c r="O290" i="4"/>
  <c r="O290" i="5" s="1"/>
  <c r="O438" i="4"/>
  <c r="O438" i="5" s="1"/>
  <c r="O331" i="4"/>
  <c r="O331" i="5" s="1"/>
  <c r="O170" i="4"/>
  <c r="O170" i="5" s="1"/>
  <c r="O462" i="4"/>
  <c r="O462" i="5" s="1"/>
  <c r="O501" i="4"/>
  <c r="O501" i="5" s="1"/>
  <c r="O537" i="4"/>
  <c r="O537" i="5" s="1"/>
  <c r="O539" i="4"/>
  <c r="O539" i="5" s="1"/>
  <c r="O238" i="4"/>
  <c r="O238" i="5" s="1"/>
  <c r="O400" i="4"/>
  <c r="O400" i="5" s="1"/>
  <c r="O432" i="4"/>
  <c r="O432" i="5" s="1"/>
  <c r="O74" i="4"/>
  <c r="O74" i="5" s="1"/>
  <c r="O465" i="4"/>
  <c r="O465" i="5" s="1"/>
  <c r="O522" i="4"/>
  <c r="O522" i="5" s="1"/>
  <c r="O637" i="4"/>
  <c r="O637" i="5" s="1"/>
  <c r="O670" i="4"/>
  <c r="O670" i="5" s="1"/>
  <c r="O674" i="4"/>
  <c r="O674" i="5" s="1"/>
  <c r="O630" i="4"/>
  <c r="O630" i="5" s="1"/>
  <c r="O623" i="4"/>
  <c r="O623" i="5" s="1"/>
  <c r="O635" i="4"/>
  <c r="O635" i="5" s="1"/>
  <c r="O646" i="4"/>
  <c r="O646" i="5" s="1"/>
  <c r="N687" i="5"/>
  <c r="AH29" i="1"/>
  <c r="I50" i="5"/>
  <c r="I278" i="5"/>
  <c r="I550" i="5"/>
  <c r="I549" i="5"/>
  <c r="I3" i="5"/>
  <c r="I281" i="5"/>
  <c r="I495" i="5"/>
  <c r="I525" i="5"/>
  <c r="I35" i="5"/>
  <c r="I274" i="5"/>
  <c r="I524" i="5"/>
  <c r="I127" i="5"/>
  <c r="I275" i="5"/>
  <c r="I622" i="5"/>
  <c r="Y29" i="1"/>
  <c r="I200" i="5"/>
  <c r="I276" i="5"/>
  <c r="I528" i="5"/>
  <c r="I15" i="5"/>
  <c r="I4" i="5"/>
  <c r="I282" i="5"/>
  <c r="I478" i="5"/>
  <c r="I16" i="5"/>
  <c r="I172" i="5"/>
  <c r="I471" i="5"/>
  <c r="I513" i="5"/>
  <c r="I42" i="5"/>
  <c r="I277" i="5"/>
  <c r="I283" i="5"/>
  <c r="I2" i="5"/>
  <c r="AH25" i="1"/>
  <c r="Y25" i="1"/>
  <c r="I449" i="5"/>
  <c r="AH13" i="1"/>
  <c r="I92" i="5"/>
  <c r="I313" i="5"/>
  <c r="I445" i="5"/>
  <c r="I588" i="5"/>
  <c r="I584" i="5"/>
  <c r="I55" i="5"/>
  <c r="I268" i="5"/>
  <c r="I443" i="5"/>
  <c r="I592" i="5"/>
  <c r="I596" i="5"/>
  <c r="I49" i="5"/>
  <c r="I323" i="5"/>
  <c r="I561" i="5"/>
  <c r="I587" i="5"/>
  <c r="I628" i="5"/>
  <c r="I90" i="5"/>
  <c r="I216" i="5"/>
  <c r="I345" i="5"/>
  <c r="I451" i="5"/>
  <c r="I675" i="5"/>
  <c r="I149" i="5"/>
  <c r="I360" i="5"/>
  <c r="I579" i="5"/>
  <c r="I669" i="5"/>
  <c r="I545" i="5"/>
  <c r="I179" i="5"/>
  <c r="I266" i="5"/>
  <c r="I409" i="5"/>
  <c r="I647" i="5"/>
  <c r="I534" i="5"/>
  <c r="Y13" i="1"/>
  <c r="I346" i="5"/>
  <c r="I381" i="5"/>
  <c r="I397" i="5"/>
  <c r="I663" i="5"/>
  <c r="I14" i="5"/>
  <c r="I237" i="5"/>
  <c r="I422" i="5"/>
  <c r="I608" i="5"/>
  <c r="I616" i="5"/>
  <c r="AH6" i="1"/>
  <c r="I245" i="5"/>
  <c r="I401" i="5"/>
  <c r="I336" i="5"/>
  <c r="I417" i="5"/>
  <c r="I264" i="5"/>
  <c r="I640" i="5"/>
  <c r="Y6" i="1"/>
  <c r="I291" i="5"/>
  <c r="I656" i="5"/>
  <c r="I212" i="5"/>
  <c r="I510" i="5"/>
  <c r="I552" i="5"/>
  <c r="I109" i="5"/>
  <c r="I97" i="5"/>
  <c r="I21" i="5"/>
  <c r="I239" i="5"/>
  <c r="I194" i="5"/>
  <c r="I320" i="5"/>
  <c r="AH7" i="1"/>
  <c r="I123" i="5"/>
  <c r="I295" i="5"/>
  <c r="I418" i="5"/>
  <c r="I380" i="5"/>
  <c r="I642" i="5"/>
  <c r="I217" i="5"/>
  <c r="I301" i="5"/>
  <c r="I456" i="5"/>
  <c r="I498" i="5"/>
  <c r="I658" i="5"/>
  <c r="Y7" i="1"/>
  <c r="I156" i="5"/>
  <c r="I359" i="5"/>
  <c r="I459" i="5"/>
  <c r="I602" i="5"/>
  <c r="I666" i="5"/>
  <c r="I112" i="5"/>
  <c r="I293" i="5"/>
  <c r="I215" i="5"/>
  <c r="I603" i="5"/>
  <c r="I457" i="5"/>
  <c r="I673" i="5"/>
  <c r="I190" i="5"/>
  <c r="I242" i="5"/>
  <c r="I344" i="5"/>
  <c r="I575" i="5"/>
  <c r="I468" i="5"/>
  <c r="I144" i="5"/>
  <c r="I270" i="5"/>
  <c r="I342" i="5"/>
  <c r="I590" i="5"/>
  <c r="I484" i="5"/>
  <c r="I191" i="5"/>
  <c r="I304" i="5"/>
  <c r="I356" i="5"/>
  <c r="I542" i="5"/>
  <c r="I660" i="5"/>
  <c r="I60" i="5"/>
  <c r="I228" i="5"/>
  <c r="I101" i="5"/>
  <c r="I407" i="5"/>
  <c r="I619" i="5"/>
  <c r="AH12" i="1"/>
  <c r="I126" i="5"/>
  <c r="I134" i="5"/>
  <c r="I369" i="5"/>
  <c r="I182" i="5"/>
  <c r="I370" i="5"/>
  <c r="I385" i="5"/>
  <c r="Y12" i="1"/>
  <c r="I183" i="5"/>
  <c r="I265" i="5"/>
  <c r="I488" i="5"/>
  <c r="I30" i="5"/>
  <c r="I169" i="5"/>
  <c r="I382" i="5"/>
  <c r="I454" i="5"/>
  <c r="I543" i="5"/>
  <c r="I102" i="5"/>
  <c r="I178" i="5"/>
  <c r="I83" i="5"/>
  <c r="I218" i="5"/>
  <c r="I384" i="5"/>
  <c r="I480" i="5"/>
  <c r="I659" i="5"/>
  <c r="I511" i="5"/>
  <c r="I613" i="5"/>
  <c r="I367" i="5"/>
  <c r="I426" i="5"/>
  <c r="I541" i="5"/>
  <c r="I427" i="5"/>
  <c r="I5" i="5"/>
  <c r="I368" i="5"/>
  <c r="I168" i="5"/>
  <c r="I489" i="5"/>
  <c r="I224" i="5"/>
  <c r="I517" i="5"/>
  <c r="AH22" i="1"/>
  <c r="I520" i="5"/>
  <c r="Y22" i="1"/>
  <c r="I166" i="5"/>
  <c r="I89" i="5"/>
  <c r="I147" i="5"/>
  <c r="I353" i="5"/>
  <c r="I581" i="5"/>
  <c r="I644" i="5"/>
  <c r="AH18" i="1"/>
  <c r="I18" i="5"/>
  <c r="I221" i="5"/>
  <c r="I523" i="5"/>
  <c r="I485" i="5"/>
  <c r="I88" i="5"/>
  <c r="I226" i="5"/>
  <c r="I307" i="5"/>
  <c r="I333" i="5"/>
  <c r="I75" i="5"/>
  <c r="I318" i="5"/>
  <c r="I479" i="5"/>
  <c r="I643" i="5"/>
  <c r="I108" i="5"/>
  <c r="I20" i="5"/>
  <c r="I516" i="5"/>
  <c r="I150" i="5"/>
  <c r="I357" i="5"/>
  <c r="I235" i="5"/>
  <c r="I202" i="5"/>
  <c r="I243" i="5"/>
  <c r="I393" i="5"/>
  <c r="Y18" i="1"/>
  <c r="I186" i="5"/>
  <c r="I482" i="5"/>
  <c r="I607" i="5"/>
  <c r="I47" i="5"/>
  <c r="I133" i="5"/>
  <c r="I486" i="5"/>
  <c r="I504" i="5"/>
  <c r="AH8" i="1"/>
  <c r="I33" i="5"/>
  <c r="I180" i="5"/>
  <c r="I377" i="5"/>
  <c r="I104" i="5"/>
  <c r="I253" i="5"/>
  <c r="I403" i="5"/>
  <c r="I19" i="5"/>
  <c r="I117" i="5"/>
  <c r="I558" i="5"/>
  <c r="I157" i="5"/>
  <c r="I324" i="5"/>
  <c r="I639" i="5"/>
  <c r="Y8" i="1"/>
  <c r="I189" i="5"/>
  <c r="I328" i="5"/>
  <c r="I46" i="5"/>
  <c r="I158" i="5"/>
  <c r="I284" i="5"/>
  <c r="I31" i="5"/>
  <c r="I159" i="5"/>
  <c r="I399" i="5"/>
  <c r="I71" i="5"/>
  <c r="I193" i="5"/>
  <c r="I423" i="5"/>
  <c r="AH21" i="1"/>
  <c r="I617" i="5"/>
  <c r="Y21" i="1"/>
  <c r="I163" i="5"/>
  <c r="I315" i="5"/>
  <c r="I416" i="5"/>
  <c r="I557" i="5"/>
  <c r="I476" i="5"/>
  <c r="I667" i="5"/>
  <c r="AH19" i="1"/>
  <c r="I34" i="5"/>
  <c r="I130" i="5"/>
  <c r="I271" i="5"/>
  <c r="I620" i="5"/>
  <c r="I96" i="5"/>
  <c r="I131" i="5"/>
  <c r="I306" i="5"/>
  <c r="I512" i="5"/>
  <c r="I59" i="5"/>
  <c r="I36" i="5"/>
  <c r="I316" i="5"/>
  <c r="I671" i="5"/>
  <c r="I165" i="5"/>
  <c r="I219" i="5"/>
  <c r="I392" i="5"/>
  <c r="I529" i="5"/>
  <c r="I12" i="5"/>
  <c r="I137" i="5"/>
  <c r="I573" i="5"/>
  <c r="Y19" i="1"/>
  <c r="I77" i="5"/>
  <c r="I84" i="5"/>
  <c r="I260" i="5"/>
  <c r="I38" i="5"/>
  <c r="I100" i="5"/>
  <c r="I91" i="5"/>
  <c r="I467" i="5"/>
  <c r="I585" i="5"/>
  <c r="I314" i="5"/>
  <c r="I78" i="5"/>
  <c r="I120" i="5"/>
  <c r="AH11" i="1"/>
  <c r="I43" i="5"/>
  <c r="I261" i="5"/>
  <c r="I448" i="5"/>
  <c r="I676" i="5"/>
  <c r="I98" i="5"/>
  <c r="I288" i="5"/>
  <c r="I540" i="5"/>
  <c r="I582" i="5"/>
  <c r="I45" i="5"/>
  <c r="I29" i="5"/>
  <c r="I578" i="5"/>
  <c r="I444" i="5"/>
  <c r="I175" i="5"/>
  <c r="I209" i="5"/>
  <c r="I434" i="5"/>
  <c r="I341" i="5"/>
  <c r="I184" i="5"/>
  <c r="I375" i="5"/>
  <c r="I685" i="5"/>
  <c r="I583" i="5"/>
  <c r="Y11" i="1"/>
  <c r="I61" i="5"/>
  <c r="I503" i="5"/>
  <c r="I653" i="5"/>
  <c r="I469" i="5"/>
  <c r="I6" i="5"/>
  <c r="I187" i="5"/>
  <c r="I402" i="5"/>
  <c r="I421" i="5"/>
  <c r="I22" i="5"/>
  <c r="I140" i="5"/>
  <c r="I411" i="5"/>
  <c r="I472" i="5"/>
  <c r="AH27" i="1"/>
  <c r="I62" i="5"/>
  <c r="I155" i="5"/>
  <c r="I363" i="5"/>
  <c r="I490" i="5"/>
  <c r="I470" i="5"/>
  <c r="I70" i="5"/>
  <c r="I234" i="5"/>
  <c r="I273" i="5"/>
  <c r="I464" i="5"/>
  <c r="I680" i="5"/>
  <c r="I94" i="5"/>
  <c r="I107" i="5"/>
  <c r="I289" i="5"/>
  <c r="I396" i="5"/>
  <c r="I682" i="5"/>
  <c r="I87" i="5"/>
  <c r="I153" i="5"/>
  <c r="I330" i="5"/>
  <c r="I425" i="5"/>
  <c r="I394" i="5"/>
  <c r="I26" i="5"/>
  <c r="I214" i="5"/>
  <c r="I374" i="5"/>
  <c r="I570" i="5"/>
  <c r="I151" i="5"/>
  <c r="I358" i="5"/>
  <c r="I299" i="5"/>
  <c r="I610" i="5"/>
  <c r="I111" i="5"/>
  <c r="I231" i="5"/>
  <c r="I383" i="5"/>
  <c r="I531" i="5"/>
  <c r="I598" i="5"/>
  <c r="I349" i="5"/>
  <c r="Y27" i="1"/>
  <c r="I28" i="5"/>
  <c r="I362" i="5"/>
  <c r="AH17" i="1"/>
  <c r="I139" i="5"/>
  <c r="I225" i="5"/>
  <c r="I614" i="5"/>
  <c r="I160" i="5"/>
  <c r="I335" i="5"/>
  <c r="I621" i="5"/>
  <c r="I248" i="5"/>
  <c r="I347" i="5"/>
  <c r="I655" i="5"/>
  <c r="Y17" i="1"/>
  <c r="I298" i="5"/>
  <c r="I439" i="5"/>
  <c r="I93" i="5"/>
  <c r="I263" i="5"/>
  <c r="I452" i="5"/>
  <c r="I119" i="5"/>
  <c r="I148" i="5"/>
  <c r="I440" i="5"/>
  <c r="I136" i="5"/>
  <c r="I247" i="5"/>
  <c r="I404" i="5"/>
  <c r="I138" i="5"/>
  <c r="I373" i="5"/>
  <c r="I591" i="5"/>
  <c r="AH23" i="1"/>
  <c r="I213" i="5"/>
  <c r="I638" i="5"/>
  <c r="I515" i="5"/>
  <c r="I679" i="5"/>
  <c r="Y23" i="1"/>
  <c r="I466" i="5"/>
  <c r="I600" i="5"/>
  <c r="I7" i="5"/>
  <c r="I450" i="5"/>
  <c r="I23" i="5"/>
  <c r="I535" i="5"/>
  <c r="I40" i="5"/>
  <c r="I576" i="5"/>
  <c r="I173" i="5"/>
  <c r="I560" i="5"/>
  <c r="I177" i="5"/>
  <c r="I567" i="5"/>
  <c r="AH3" i="1"/>
  <c r="Y3" i="1"/>
  <c r="I32" i="5"/>
  <c r="AH30" i="1"/>
  <c r="I455" i="5"/>
  <c r="Y30" i="1"/>
  <c r="I390" i="5"/>
  <c r="I300" i="5"/>
  <c r="I571" i="5"/>
  <c r="I371" i="5"/>
  <c r="I410" i="5"/>
  <c r="AH24" i="1"/>
  <c r="I41" i="5"/>
  <c r="I141" i="5"/>
  <c r="I322" i="5"/>
  <c r="I319" i="5"/>
  <c r="I398" i="5"/>
  <c r="I634" i="5"/>
  <c r="I95" i="5"/>
  <c r="I285" i="5"/>
  <c r="I236" i="5"/>
  <c r="I415" i="5"/>
  <c r="I678" i="5"/>
  <c r="I11" i="5"/>
  <c r="I286" i="5"/>
  <c r="I428" i="5"/>
  <c r="I420" i="5"/>
  <c r="I684" i="5"/>
  <c r="I118" i="5"/>
  <c r="I287" i="5"/>
  <c r="I435" i="5"/>
  <c r="I477" i="5"/>
  <c r="I496" i="5"/>
  <c r="I106" i="5"/>
  <c r="I296" i="5"/>
  <c r="I442" i="5"/>
  <c r="I506" i="5"/>
  <c r="I662" i="5"/>
  <c r="I256" i="5"/>
  <c r="I244" i="5"/>
  <c r="I430" i="5"/>
  <c r="I672" i="5"/>
  <c r="I586" i="5"/>
  <c r="Y24" i="1"/>
  <c r="I171" i="5"/>
  <c r="I334" i="5"/>
  <c r="I436" i="5"/>
  <c r="I649" i="5"/>
  <c r="I533" i="5"/>
  <c r="I609" i="5"/>
  <c r="I683" i="5"/>
  <c r="I54" i="5"/>
  <c r="I532" i="5"/>
  <c r="I192" i="5"/>
  <c r="I305" i="5"/>
  <c r="AH10" i="1"/>
  <c r="I530" i="5"/>
  <c r="Y10" i="1"/>
  <c r="I536" i="5"/>
  <c r="I82" i="5"/>
  <c r="I99" i="5"/>
  <c r="I167" i="5"/>
  <c r="I447" i="5"/>
  <c r="I424" i="5"/>
  <c r="I556" i="5"/>
  <c r="AH15" i="1"/>
  <c r="I205" i="5"/>
  <c r="I258" i="5"/>
  <c r="I458" i="5"/>
  <c r="I632" i="5"/>
  <c r="I188" i="5"/>
  <c r="I339" i="5"/>
  <c r="I562" i="5"/>
  <c r="I625" i="5"/>
  <c r="Y15" i="1"/>
  <c r="I262" i="5"/>
  <c r="I389" i="5"/>
  <c r="I636" i="5"/>
  <c r="I48" i="5"/>
  <c r="I294" i="5"/>
  <c r="I463" i="5"/>
  <c r="I652" i="5"/>
  <c r="I64" i="5"/>
  <c r="I321" i="5"/>
  <c r="I327" i="5"/>
  <c r="I681" i="5"/>
  <c r="I51" i="5"/>
  <c r="I365" i="5"/>
  <c r="I310" i="5"/>
  <c r="I677" i="5"/>
  <c r="I199" i="5"/>
  <c r="I302" i="5"/>
  <c r="I460" i="5"/>
  <c r="I544" i="5"/>
  <c r="I631" i="5"/>
  <c r="I563" i="5"/>
  <c r="I52" i="5"/>
  <c r="I297" i="5"/>
  <c r="AH28" i="1"/>
  <c r="Y28" i="1"/>
  <c r="I508" i="5"/>
  <c r="AH26" i="1"/>
  <c r="I185" i="5"/>
  <c r="I312" i="5"/>
  <c r="I633" i="5"/>
  <c r="I162" i="5"/>
  <c r="I343" i="5"/>
  <c r="I593" i="5"/>
  <c r="I207" i="5"/>
  <c r="I483" i="5"/>
  <c r="Y26" i="1"/>
  <c r="I201" i="5"/>
  <c r="I569" i="5"/>
  <c r="I56" i="5"/>
  <c r="I246" i="5"/>
  <c r="I604" i="5"/>
  <c r="I142" i="5"/>
  <c r="I222" i="5"/>
  <c r="I629" i="5"/>
  <c r="I85" i="5"/>
  <c r="I259" i="5"/>
  <c r="I500" i="5"/>
  <c r="I122" i="5"/>
  <c r="I241" i="5"/>
  <c r="I641" i="5"/>
  <c r="AH16" i="1"/>
  <c r="I203" i="5"/>
  <c r="I492" i="5"/>
  <c r="I605" i="5"/>
  <c r="I553" i="5"/>
  <c r="I164" i="5"/>
  <c r="I437" i="5"/>
  <c r="I624" i="5"/>
  <c r="I664" i="5"/>
  <c r="Y16" i="1"/>
  <c r="I250" i="5"/>
  <c r="I493" i="5"/>
  <c r="I497" i="5"/>
  <c r="I405" i="5"/>
  <c r="I57" i="5"/>
  <c r="I230" i="5"/>
  <c r="I499" i="5"/>
  <c r="I626" i="5"/>
  <c r="I414" i="5"/>
  <c r="I81" i="5"/>
  <c r="I280" i="5"/>
  <c r="I606" i="5"/>
  <c r="I502" i="5"/>
  <c r="I651" i="5"/>
  <c r="I143" i="5"/>
  <c r="I379" i="5"/>
  <c r="I574" i="5"/>
  <c r="I601" i="5"/>
  <c r="I53" i="5"/>
  <c r="I329" i="5"/>
  <c r="I267" i="5"/>
  <c r="I597" i="5"/>
  <c r="I103" i="5"/>
  <c r="I303" i="5"/>
  <c r="I376" i="5"/>
  <c r="I589" i="5"/>
  <c r="AH31" i="1"/>
  <c r="I361" i="5"/>
  <c r="I309" i="5"/>
  <c r="I595" i="5"/>
  <c r="I645" i="5"/>
  <c r="I145" i="5"/>
  <c r="I453" i="5"/>
  <c r="I538" i="5"/>
  <c r="Y31" i="1"/>
  <c r="I279" i="5"/>
  <c r="I406" i="5"/>
  <c r="I441" i="5"/>
  <c r="I63" i="5"/>
  <c r="I272" i="5"/>
  <c r="I431" i="5"/>
  <c r="I661" i="5"/>
  <c r="I24" i="5"/>
  <c r="I364" i="5"/>
  <c r="I481" i="5"/>
  <c r="I311" i="5"/>
  <c r="I72" i="5"/>
  <c r="I249" i="5"/>
  <c r="I354" i="5"/>
  <c r="I76" i="5"/>
  <c r="I9" i="5"/>
  <c r="I348" i="5"/>
  <c r="I505" i="5"/>
  <c r="AH5" i="1"/>
  <c r="I128" i="5"/>
  <c r="I378" i="5"/>
  <c r="I654" i="5"/>
  <c r="I124" i="5"/>
  <c r="I429" i="5"/>
  <c r="I446" i="5"/>
  <c r="I125" i="5"/>
  <c r="I559" i="5"/>
  <c r="I627" i="5"/>
  <c r="I257" i="5"/>
  <c r="I387" i="5"/>
  <c r="I657" i="5"/>
  <c r="I233" i="5"/>
  <c r="I372" i="5"/>
  <c r="I338" i="5"/>
  <c r="I473" i="5"/>
  <c r="Y5" i="1"/>
  <c r="I332" i="5"/>
  <c r="I461" i="5"/>
  <c r="I408" i="5"/>
  <c r="I135" i="5"/>
  <c r="I555" i="5"/>
  <c r="AH4" i="1"/>
  <c r="Y4" i="1"/>
  <c r="I69" i="5"/>
  <c r="AH9" i="1"/>
  <c r="I269" i="5"/>
  <c r="I686" i="5"/>
  <c r="Y9" i="1"/>
  <c r="I326" i="5"/>
  <c r="I39" i="5"/>
  <c r="I395" i="5"/>
  <c r="I110" i="5"/>
  <c r="I419" i="5"/>
  <c r="I67" i="5"/>
  <c r="I577" i="5"/>
  <c r="I13" i="5"/>
  <c r="I521" i="5"/>
  <c r="I161" i="5"/>
  <c r="I433" i="5"/>
  <c r="I129" i="5"/>
  <c r="I580" i="5"/>
  <c r="AH20" i="1"/>
  <c r="I115" i="5"/>
  <c r="I526" i="5"/>
  <c r="Y20" i="1"/>
  <c r="I220" i="5"/>
  <c r="I572" i="5"/>
  <c r="I17" i="5"/>
  <c r="I121" i="5"/>
  <c r="I599" i="5"/>
  <c r="I25" i="5"/>
  <c r="I195" i="5"/>
  <c r="I650" i="5"/>
  <c r="I66" i="5"/>
  <c r="I196" i="5"/>
  <c r="I527" i="5"/>
  <c r="I27" i="5"/>
  <c r="I355" i="5"/>
  <c r="I546" i="5"/>
  <c r="I114" i="5"/>
  <c r="I391" i="5"/>
  <c r="I146" i="5"/>
  <c r="I518" i="5"/>
  <c r="AH32" i="1"/>
  <c r="I223" i="5"/>
  <c r="I539" i="5"/>
  <c r="I637" i="5"/>
  <c r="I630" i="5"/>
  <c r="I325" i="5"/>
  <c r="I337" i="5"/>
  <c r="I522" i="5"/>
  <c r="I646" i="5"/>
  <c r="Y32" i="1"/>
  <c r="I386" i="5"/>
  <c r="I400" i="5"/>
  <c r="I623" i="5"/>
  <c r="I74" i="5"/>
  <c r="I176" i="5"/>
  <c r="I290" i="5"/>
  <c r="I670" i="5"/>
  <c r="I105" i="5"/>
  <c r="I238" i="5"/>
  <c r="I227" i="5"/>
  <c r="I635" i="5"/>
  <c r="I170" i="5"/>
  <c r="I317" i="5"/>
  <c r="I432" i="5"/>
  <c r="I537" i="5"/>
  <c r="I229" i="5"/>
  <c r="I331" i="5"/>
  <c r="I465" i="5"/>
  <c r="I674" i="5"/>
  <c r="I255" i="5"/>
  <c r="I501" i="5"/>
  <c r="I438" i="5"/>
  <c r="I462" i="5"/>
  <c r="AH14" i="1"/>
  <c r="I80" i="5"/>
  <c r="I116" i="5"/>
  <c r="I487" i="5"/>
  <c r="I566" i="5"/>
  <c r="I618" i="5"/>
  <c r="I65" i="5"/>
  <c r="I211" i="5"/>
  <c r="I254" i="5"/>
  <c r="I665" i="5"/>
  <c r="I668" i="5"/>
  <c r="I198" i="5"/>
  <c r="I251" i="5"/>
  <c r="I547" i="5"/>
  <c r="I554" i="5"/>
  <c r="I612" i="5"/>
  <c r="I174" i="5"/>
  <c r="I252" i="5"/>
  <c r="I474" i="5"/>
  <c r="I568" i="5"/>
  <c r="Y14" i="1"/>
  <c r="I154" i="5"/>
  <c r="I308" i="5"/>
  <c r="I475" i="5"/>
  <c r="I611" i="5"/>
  <c r="I86" i="5"/>
  <c r="I113" i="5"/>
  <c r="I292" i="5"/>
  <c r="I491" i="5"/>
  <c r="I509" i="5"/>
  <c r="I79" i="5"/>
  <c r="I232" i="5"/>
  <c r="I352" i="5"/>
  <c r="I565" i="5"/>
  <c r="I615" i="5"/>
  <c r="I208" i="5"/>
  <c r="I8" i="5"/>
  <c r="I412" i="5"/>
  <c r="I564" i="5"/>
  <c r="I648" i="5"/>
  <c r="Y2" i="1"/>
  <c r="AI2" i="1" s="1"/>
  <c r="X33" i="1"/>
  <c r="I73" i="5"/>
  <c r="I10" i="5"/>
  <c r="I58" i="5"/>
  <c r="I37" i="5"/>
  <c r="I181" i="5"/>
  <c r="I44" i="5"/>
  <c r="I152" i="5"/>
  <c r="I204" i="5"/>
  <c r="I132" i="5"/>
  <c r="I68" i="5"/>
  <c r="I206" i="5"/>
  <c r="I210" i="5"/>
  <c r="I350" i="5"/>
  <c r="I340" i="5"/>
  <c r="I240" i="5"/>
  <c r="I551" i="5"/>
  <c r="I366" i="5"/>
  <c r="I494" i="5"/>
  <c r="I594" i="5"/>
  <c r="I519" i="5"/>
  <c r="I388" i="5"/>
  <c r="I548" i="5"/>
  <c r="I514" i="5"/>
  <c r="I413" i="5"/>
  <c r="I507" i="5"/>
  <c r="P202" i="4" l="1"/>
  <c r="P202" i="5" s="1"/>
  <c r="P226" i="4"/>
  <c r="P226" i="5" s="1"/>
  <c r="P47" i="4"/>
  <c r="P47" i="5" s="1"/>
  <c r="P75" i="4"/>
  <c r="P75" i="5" s="1"/>
  <c r="P235" i="4"/>
  <c r="P235" i="5" s="1"/>
  <c r="P243" i="4"/>
  <c r="P243" i="5" s="1"/>
  <c r="P20" i="4"/>
  <c r="P20" i="5" s="1"/>
  <c r="P88" i="4"/>
  <c r="P88" i="5" s="1"/>
  <c r="P108" i="4"/>
  <c r="P108" i="5" s="1"/>
  <c r="P221" i="4"/>
  <c r="P221" i="5" s="1"/>
  <c r="P18" i="4"/>
  <c r="P18" i="5" s="1"/>
  <c r="P333" i="4"/>
  <c r="P333" i="5" s="1"/>
  <c r="P307" i="4"/>
  <c r="P307" i="5" s="1"/>
  <c r="P133" i="4"/>
  <c r="P133" i="5" s="1"/>
  <c r="P150" i="4"/>
  <c r="P150" i="5" s="1"/>
  <c r="P186" i="4"/>
  <c r="P186" i="5" s="1"/>
  <c r="P504" i="4"/>
  <c r="P504" i="5" s="1"/>
  <c r="P318" i="4"/>
  <c r="P318" i="5" s="1"/>
  <c r="P486" i="4"/>
  <c r="P486" i="5" s="1"/>
  <c r="P516" i="4"/>
  <c r="P516" i="5" s="1"/>
  <c r="P393" i="4"/>
  <c r="P393" i="5" s="1"/>
  <c r="P479" i="4"/>
  <c r="P479" i="5" s="1"/>
  <c r="P523" i="4"/>
  <c r="P523" i="5" s="1"/>
  <c r="P482" i="4"/>
  <c r="P482" i="5" s="1"/>
  <c r="P357" i="4"/>
  <c r="P357" i="5" s="1"/>
  <c r="P643" i="4"/>
  <c r="P643" i="5" s="1"/>
  <c r="P607" i="4"/>
  <c r="P607" i="5" s="1"/>
  <c r="P485" i="4"/>
  <c r="P485" i="5" s="1"/>
  <c r="P89" i="4"/>
  <c r="P89" i="5" s="1"/>
  <c r="P147" i="4"/>
  <c r="P147" i="5" s="1"/>
  <c r="P166" i="4"/>
  <c r="P166" i="5" s="1"/>
  <c r="P644" i="4"/>
  <c r="P644" i="5" s="1"/>
  <c r="P520" i="4"/>
  <c r="P520" i="5" s="1"/>
  <c r="P353" i="4"/>
  <c r="P353" i="5" s="1"/>
  <c r="P581" i="4"/>
  <c r="P581" i="5" s="1"/>
  <c r="P300" i="4"/>
  <c r="P300" i="5" s="1"/>
  <c r="P390" i="4"/>
  <c r="P390" i="5" s="1"/>
  <c r="P371" i="4"/>
  <c r="P371" i="5" s="1"/>
  <c r="P455" i="4"/>
  <c r="P455" i="5" s="1"/>
  <c r="P571" i="4"/>
  <c r="P571" i="5" s="1"/>
  <c r="P410" i="4"/>
  <c r="P410" i="5" s="1"/>
  <c r="AU33" i="1"/>
  <c r="T37" i="1" s="1"/>
  <c r="P206" i="4"/>
  <c r="P206" i="5" s="1"/>
  <c r="P210" i="4"/>
  <c r="P210" i="5" s="1"/>
  <c r="P44" i="4"/>
  <c r="P44" i="5" s="1"/>
  <c r="P68" i="4"/>
  <c r="P68" i="5" s="1"/>
  <c r="P204" i="4"/>
  <c r="P204" i="5" s="1"/>
  <c r="P240" i="4"/>
  <c r="P240" i="5" s="1"/>
  <c r="P73" i="4"/>
  <c r="P73" i="5" s="1"/>
  <c r="P58" i="4"/>
  <c r="P58" i="5" s="1"/>
  <c r="P366" i="4"/>
  <c r="P366" i="5" s="1"/>
  <c r="P37" i="4"/>
  <c r="P37" i="5" s="1"/>
  <c r="P132" i="4"/>
  <c r="P132" i="5" s="1"/>
  <c r="P152" i="4"/>
  <c r="P152" i="5" s="1"/>
  <c r="P181" i="4"/>
  <c r="P181" i="5" s="1"/>
  <c r="P350" i="4"/>
  <c r="P350" i="5" s="1"/>
  <c r="P519" i="4"/>
  <c r="P519" i="5" s="1"/>
  <c r="P413" i="4"/>
  <c r="P413" i="5" s="1"/>
  <c r="P551" i="4"/>
  <c r="P551" i="5" s="1"/>
  <c r="P594" i="4"/>
  <c r="P594" i="5" s="1"/>
  <c r="P340" i="4"/>
  <c r="P340" i="5" s="1"/>
  <c r="P10" i="4"/>
  <c r="P10" i="5" s="1"/>
  <c r="P388" i="4"/>
  <c r="P388" i="5" s="1"/>
  <c r="P494" i="4"/>
  <c r="P494" i="5" s="1"/>
  <c r="P507" i="4"/>
  <c r="P507" i="5" s="1"/>
  <c r="P548" i="4"/>
  <c r="P548" i="5" s="1"/>
  <c r="P514" i="4"/>
  <c r="P514" i="5" s="1"/>
  <c r="I687" i="5"/>
  <c r="P218" i="4"/>
  <c r="P218" i="5" s="1"/>
  <c r="P83" i="4"/>
  <c r="P83" i="5" s="1"/>
  <c r="P224" i="4"/>
  <c r="P224" i="5" s="1"/>
  <c r="P183" i="4"/>
  <c r="P183" i="5" s="1"/>
  <c r="P370" i="4"/>
  <c r="P370" i="5" s="1"/>
  <c r="P382" i="4"/>
  <c r="P382" i="5" s="1"/>
  <c r="P5" i="4"/>
  <c r="P5" i="5" s="1"/>
  <c r="P168" i="4"/>
  <c r="P168" i="5" s="1"/>
  <c r="P265" i="4"/>
  <c r="P265" i="5" s="1"/>
  <c r="P367" i="4"/>
  <c r="P367" i="5" s="1"/>
  <c r="P169" i="4"/>
  <c r="P169" i="5" s="1"/>
  <c r="P126" i="4"/>
  <c r="P126" i="5" s="1"/>
  <c r="P134" i="4"/>
  <c r="P134" i="5" s="1"/>
  <c r="P178" i="4"/>
  <c r="P178" i="5" s="1"/>
  <c r="P182" i="4"/>
  <c r="P182" i="5" s="1"/>
  <c r="P454" i="4"/>
  <c r="P454" i="5" s="1"/>
  <c r="P489" i="4"/>
  <c r="P489" i="5" s="1"/>
  <c r="P30" i="4"/>
  <c r="P30" i="5" s="1"/>
  <c r="P427" i="4"/>
  <c r="P427" i="5" s="1"/>
  <c r="P613" i="4"/>
  <c r="P613" i="5" s="1"/>
  <c r="P511" i="4"/>
  <c r="P511" i="5" s="1"/>
  <c r="P385" i="4"/>
  <c r="P385" i="5" s="1"/>
  <c r="P543" i="4"/>
  <c r="P543" i="5" s="1"/>
  <c r="P369" i="4"/>
  <c r="P369" i="5" s="1"/>
  <c r="P368" i="4"/>
  <c r="P368" i="5" s="1"/>
  <c r="P384" i="4"/>
  <c r="P384" i="5" s="1"/>
  <c r="P488" i="4"/>
  <c r="P488" i="5" s="1"/>
  <c r="P480" i="4"/>
  <c r="P480" i="5" s="1"/>
  <c r="P659" i="4"/>
  <c r="P659" i="5" s="1"/>
  <c r="P541" i="4"/>
  <c r="P541" i="5" s="1"/>
  <c r="P102" i="4"/>
  <c r="P102" i="5" s="1"/>
  <c r="P517" i="4"/>
  <c r="P517" i="5" s="1"/>
  <c r="P426" i="4"/>
  <c r="P426" i="5" s="1"/>
  <c r="P11" i="4"/>
  <c r="P11" i="5" s="1"/>
  <c r="P95" i="4"/>
  <c r="P95" i="5" s="1"/>
  <c r="P236" i="4"/>
  <c r="P236" i="5" s="1"/>
  <c r="P244" i="4"/>
  <c r="P244" i="5" s="1"/>
  <c r="P256" i="4"/>
  <c r="P256" i="5" s="1"/>
  <c r="P171" i="4"/>
  <c r="P171" i="5" s="1"/>
  <c r="P106" i="4"/>
  <c r="P106" i="5" s="1"/>
  <c r="P192" i="4"/>
  <c r="P192" i="5" s="1"/>
  <c r="P54" i="4"/>
  <c r="P54" i="5" s="1"/>
  <c r="P41" i="4"/>
  <c r="P41" i="5" s="1"/>
  <c r="P141" i="4"/>
  <c r="P141" i="5" s="1"/>
  <c r="P287" i="4"/>
  <c r="P287" i="5" s="1"/>
  <c r="P319" i="4"/>
  <c r="P319" i="5" s="1"/>
  <c r="P334" i="4"/>
  <c r="P334" i="5" s="1"/>
  <c r="P305" i="4"/>
  <c r="P305" i="5" s="1"/>
  <c r="P118" i="4"/>
  <c r="P118" i="5" s="1"/>
  <c r="P533" i="4"/>
  <c r="P533" i="5" s="1"/>
  <c r="P586" i="4"/>
  <c r="P586" i="5" s="1"/>
  <c r="P496" i="4"/>
  <c r="P496" i="5" s="1"/>
  <c r="P420" i="4"/>
  <c r="P420" i="5" s="1"/>
  <c r="P436" i="4"/>
  <c r="P436" i="5" s="1"/>
  <c r="P415" i="4"/>
  <c r="P415" i="5" s="1"/>
  <c r="P678" i="4"/>
  <c r="P678" i="5" s="1"/>
  <c r="P532" i="4"/>
  <c r="P532" i="5" s="1"/>
  <c r="P296" i="4"/>
  <c r="P296" i="5" s="1"/>
  <c r="P286" i="4"/>
  <c r="P286" i="5" s="1"/>
  <c r="P428" i="4"/>
  <c r="P428" i="5" s="1"/>
  <c r="P430" i="4"/>
  <c r="P430" i="5" s="1"/>
  <c r="P435" i="4"/>
  <c r="P435" i="5" s="1"/>
  <c r="P285" i="4"/>
  <c r="P285" i="5" s="1"/>
  <c r="P398" i="4"/>
  <c r="P398" i="5" s="1"/>
  <c r="P442" i="4"/>
  <c r="P442" i="5" s="1"/>
  <c r="P322" i="4"/>
  <c r="P322" i="5" s="1"/>
  <c r="P634" i="4"/>
  <c r="P634" i="5" s="1"/>
  <c r="P662" i="4"/>
  <c r="P662" i="5" s="1"/>
  <c r="P506" i="4"/>
  <c r="P506" i="5" s="1"/>
  <c r="P477" i="4"/>
  <c r="P477" i="5" s="1"/>
  <c r="P684" i="4"/>
  <c r="P684" i="5" s="1"/>
  <c r="P672" i="4"/>
  <c r="P672" i="5" s="1"/>
  <c r="P683" i="4"/>
  <c r="P683" i="5" s="1"/>
  <c r="P609" i="4"/>
  <c r="P609" i="5" s="1"/>
  <c r="P649" i="4"/>
  <c r="P649" i="5" s="1"/>
  <c r="P163" i="4"/>
  <c r="P163" i="5" s="1"/>
  <c r="P315" i="4"/>
  <c r="P315" i="5" s="1"/>
  <c r="P476" i="4"/>
  <c r="P476" i="5" s="1"/>
  <c r="P667" i="4"/>
  <c r="P667" i="5" s="1"/>
  <c r="P557" i="4"/>
  <c r="P557" i="5" s="1"/>
  <c r="P617" i="4"/>
  <c r="P617" i="5" s="1"/>
  <c r="P416" i="4"/>
  <c r="P416" i="5" s="1"/>
  <c r="P239" i="4"/>
  <c r="P239" i="5" s="1"/>
  <c r="P212" i="4"/>
  <c r="P212" i="5" s="1"/>
  <c r="P245" i="4"/>
  <c r="P245" i="5" s="1"/>
  <c r="P264" i="4"/>
  <c r="P264" i="5" s="1"/>
  <c r="P21" i="4"/>
  <c r="P21" i="5" s="1"/>
  <c r="P109" i="4"/>
  <c r="P109" i="5" s="1"/>
  <c r="P97" i="4"/>
  <c r="P97" i="5" s="1"/>
  <c r="P194" i="4"/>
  <c r="P194" i="5" s="1"/>
  <c r="P291" i="4"/>
  <c r="P291" i="5" s="1"/>
  <c r="P510" i="4"/>
  <c r="P510" i="5" s="1"/>
  <c r="P336" i="4"/>
  <c r="P336" i="5" s="1"/>
  <c r="P640" i="4"/>
  <c r="P640" i="5" s="1"/>
  <c r="P401" i="4"/>
  <c r="P401" i="5" s="1"/>
  <c r="P417" i="4"/>
  <c r="P417" i="5" s="1"/>
  <c r="P320" i="4"/>
  <c r="P320" i="5" s="1"/>
  <c r="P552" i="4"/>
  <c r="P552" i="5" s="1"/>
  <c r="P656" i="4"/>
  <c r="P656" i="5" s="1"/>
  <c r="P59" i="4"/>
  <c r="P59" i="5" s="1"/>
  <c r="P91" i="4"/>
  <c r="P91" i="5" s="1"/>
  <c r="P219" i="4"/>
  <c r="P219" i="5" s="1"/>
  <c r="P12" i="4"/>
  <c r="P12" i="5" s="1"/>
  <c r="P36" i="4"/>
  <c r="P36" i="5" s="1"/>
  <c r="P84" i="4"/>
  <c r="P84" i="5" s="1"/>
  <c r="P96" i="4"/>
  <c r="P96" i="5" s="1"/>
  <c r="P100" i="4"/>
  <c r="P100" i="5" s="1"/>
  <c r="P120" i="4"/>
  <c r="P120" i="5" s="1"/>
  <c r="P131" i="4"/>
  <c r="P131" i="5" s="1"/>
  <c r="P260" i="4"/>
  <c r="P260" i="5" s="1"/>
  <c r="P271" i="4"/>
  <c r="P271" i="5" s="1"/>
  <c r="P34" i="4"/>
  <c r="P34" i="5" s="1"/>
  <c r="P77" i="4"/>
  <c r="P77" i="5" s="1"/>
  <c r="P38" i="4"/>
  <c r="P38" i="5" s="1"/>
  <c r="P78" i="4"/>
  <c r="P78" i="5" s="1"/>
  <c r="P137" i="4"/>
  <c r="P137" i="5" s="1"/>
  <c r="P165" i="4"/>
  <c r="P165" i="5" s="1"/>
  <c r="P316" i="4"/>
  <c r="P316" i="5" s="1"/>
  <c r="P130" i="4"/>
  <c r="P130" i="5" s="1"/>
  <c r="P314" i="4"/>
  <c r="P314" i="5" s="1"/>
  <c r="P467" i="4"/>
  <c r="P467" i="5" s="1"/>
  <c r="P306" i="4"/>
  <c r="P306" i="5" s="1"/>
  <c r="P620" i="4"/>
  <c r="P620" i="5" s="1"/>
  <c r="P585" i="4"/>
  <c r="P585" i="5" s="1"/>
  <c r="P512" i="4"/>
  <c r="P512" i="5" s="1"/>
  <c r="P529" i="4"/>
  <c r="P529" i="5" s="1"/>
  <c r="P671" i="4"/>
  <c r="P671" i="5" s="1"/>
  <c r="P573" i="4"/>
  <c r="P573" i="5" s="1"/>
  <c r="P392" i="4"/>
  <c r="P392" i="5" s="1"/>
  <c r="P222" i="4"/>
  <c r="P222" i="5" s="1"/>
  <c r="P246" i="4"/>
  <c r="P246" i="5" s="1"/>
  <c r="P207" i="4"/>
  <c r="P207" i="5" s="1"/>
  <c r="P56" i="4"/>
  <c r="P56" i="5" s="1"/>
  <c r="P201" i="4"/>
  <c r="P201" i="5" s="1"/>
  <c r="P241" i="4"/>
  <c r="P241" i="5" s="1"/>
  <c r="P312" i="4"/>
  <c r="P312" i="5" s="1"/>
  <c r="P185" i="4"/>
  <c r="P185" i="5" s="1"/>
  <c r="P85" i="4"/>
  <c r="P85" i="5" s="1"/>
  <c r="P122" i="4"/>
  <c r="P122" i="5" s="1"/>
  <c r="P142" i="4"/>
  <c r="P142" i="5" s="1"/>
  <c r="P162" i="4"/>
  <c r="P162" i="5" s="1"/>
  <c r="P343" i="4"/>
  <c r="P343" i="5" s="1"/>
  <c r="P259" i="4"/>
  <c r="P259" i="5" s="1"/>
  <c r="P593" i="4"/>
  <c r="P593" i="5" s="1"/>
  <c r="P500" i="4"/>
  <c r="P500" i="5" s="1"/>
  <c r="P641" i="4"/>
  <c r="P641" i="5" s="1"/>
  <c r="P629" i="4"/>
  <c r="P629" i="5" s="1"/>
  <c r="P604" i="4"/>
  <c r="P604" i="5" s="1"/>
  <c r="P483" i="4"/>
  <c r="P483" i="5" s="1"/>
  <c r="P569" i="4"/>
  <c r="P569" i="5" s="1"/>
  <c r="P633" i="4"/>
  <c r="P633" i="5" s="1"/>
  <c r="V38" i="1"/>
  <c r="AV2" i="1"/>
  <c r="AV6" i="1"/>
  <c r="AV5" i="1"/>
  <c r="AV3" i="1"/>
  <c r="Q32" i="4" s="1"/>
  <c r="Q32" i="5" s="1"/>
  <c r="AV25" i="1"/>
  <c r="Q449" i="4" s="1"/>
  <c r="Q449" i="5" s="1"/>
  <c r="AV12" i="1"/>
  <c r="AV27" i="1"/>
  <c r="AV7" i="1"/>
  <c r="AV30" i="1"/>
  <c r="AV9" i="1"/>
  <c r="AV29" i="1"/>
  <c r="AV13" i="1"/>
  <c r="AV11" i="1"/>
  <c r="AV16" i="1"/>
  <c r="AV15" i="1"/>
  <c r="AV28" i="1"/>
  <c r="Q508" i="4" s="1"/>
  <c r="Q508" i="5" s="1"/>
  <c r="AV32" i="1"/>
  <c r="AV21" i="1"/>
  <c r="AV14" i="1"/>
  <c r="AV8" i="1"/>
  <c r="AV19" i="1"/>
  <c r="AV31" i="1"/>
  <c r="AV18" i="1"/>
  <c r="AV26" i="1"/>
  <c r="AV23" i="1"/>
  <c r="AV4" i="1"/>
  <c r="Q69" i="4" s="1"/>
  <c r="Q69" i="5" s="1"/>
  <c r="AV17" i="1"/>
  <c r="AV24" i="1"/>
  <c r="AV10" i="1"/>
  <c r="AV22" i="1"/>
  <c r="AV20" i="1"/>
  <c r="P198" i="4"/>
  <c r="P198" i="5" s="1"/>
  <c r="P254" i="4"/>
  <c r="P254" i="5" s="1"/>
  <c r="P79" i="4"/>
  <c r="P79" i="5" s="1"/>
  <c r="P211" i="4"/>
  <c r="P211" i="5" s="1"/>
  <c r="P251" i="4"/>
  <c r="P251" i="5" s="1"/>
  <c r="P8" i="4"/>
  <c r="P8" i="5" s="1"/>
  <c r="P80" i="4"/>
  <c r="P80" i="5" s="1"/>
  <c r="P116" i="4"/>
  <c r="P116" i="5" s="1"/>
  <c r="P208" i="4"/>
  <c r="P208" i="5" s="1"/>
  <c r="P232" i="4"/>
  <c r="P232" i="5" s="1"/>
  <c r="P252" i="4"/>
  <c r="P252" i="5" s="1"/>
  <c r="P308" i="4"/>
  <c r="P308" i="5" s="1"/>
  <c r="P65" i="4"/>
  <c r="P65" i="5" s="1"/>
  <c r="P113" i="4"/>
  <c r="P113" i="5" s="1"/>
  <c r="P154" i="4"/>
  <c r="P154" i="5" s="1"/>
  <c r="P174" i="4"/>
  <c r="P174" i="5" s="1"/>
  <c r="P292" i="4"/>
  <c r="P292" i="5" s="1"/>
  <c r="P487" i="4"/>
  <c r="P487" i="5" s="1"/>
  <c r="P554" i="4"/>
  <c r="P554" i="5" s="1"/>
  <c r="P566" i="4"/>
  <c r="P566" i="5" s="1"/>
  <c r="P618" i="4"/>
  <c r="P618" i="5" s="1"/>
  <c r="P491" i="4"/>
  <c r="P491" i="5" s="1"/>
  <c r="P547" i="4"/>
  <c r="P547" i="5" s="1"/>
  <c r="P615" i="4"/>
  <c r="P615" i="5" s="1"/>
  <c r="P612" i="4"/>
  <c r="P612" i="5" s="1"/>
  <c r="P86" i="4"/>
  <c r="P86" i="5" s="1"/>
  <c r="P352" i="4"/>
  <c r="P352" i="5" s="1"/>
  <c r="P412" i="4"/>
  <c r="P412" i="5" s="1"/>
  <c r="P665" i="4"/>
  <c r="P665" i="5" s="1"/>
  <c r="P648" i="4"/>
  <c r="P648" i="5" s="1"/>
  <c r="P568" i="4"/>
  <c r="P568" i="5" s="1"/>
  <c r="P475" i="4"/>
  <c r="P475" i="5" s="1"/>
  <c r="P611" i="4"/>
  <c r="P611" i="5" s="1"/>
  <c r="P509" i="4"/>
  <c r="P509" i="5" s="1"/>
  <c r="P564" i="4"/>
  <c r="P564" i="5" s="1"/>
  <c r="P565" i="4"/>
  <c r="P565" i="5" s="1"/>
  <c r="P668" i="4"/>
  <c r="P668" i="5" s="1"/>
  <c r="P474" i="4"/>
  <c r="P474" i="5" s="1"/>
  <c r="P43" i="4"/>
  <c r="P43" i="5" s="1"/>
  <c r="P209" i="4"/>
  <c r="P209" i="5" s="1"/>
  <c r="P175" i="4"/>
  <c r="P175" i="5" s="1"/>
  <c r="P187" i="4"/>
  <c r="P187" i="5" s="1"/>
  <c r="P261" i="4"/>
  <c r="P261" i="5" s="1"/>
  <c r="P61" i="4"/>
  <c r="P61" i="5" s="1"/>
  <c r="P140" i="4"/>
  <c r="P140" i="5" s="1"/>
  <c r="P184" i="4"/>
  <c r="P184" i="5" s="1"/>
  <c r="P6" i="4"/>
  <c r="P6" i="5" s="1"/>
  <c r="P22" i="4"/>
  <c r="P22" i="5" s="1"/>
  <c r="P375" i="4"/>
  <c r="P375" i="5" s="1"/>
  <c r="P29" i="4"/>
  <c r="P29" i="5" s="1"/>
  <c r="P45" i="4"/>
  <c r="P45" i="5" s="1"/>
  <c r="P341" i="4"/>
  <c r="P341" i="5" s="1"/>
  <c r="P472" i="4"/>
  <c r="P472" i="5" s="1"/>
  <c r="P578" i="4"/>
  <c r="P578" i="5" s="1"/>
  <c r="P582" i="4"/>
  <c r="P582" i="5" s="1"/>
  <c r="P411" i="4"/>
  <c r="P411" i="5" s="1"/>
  <c r="P469" i="4"/>
  <c r="P469" i="5" s="1"/>
  <c r="P402" i="4"/>
  <c r="P402" i="5" s="1"/>
  <c r="P434" i="4"/>
  <c r="P434" i="5" s="1"/>
  <c r="P288" i="4"/>
  <c r="P288" i="5" s="1"/>
  <c r="P503" i="4"/>
  <c r="P503" i="5" s="1"/>
  <c r="P98" i="4"/>
  <c r="P98" i="5" s="1"/>
  <c r="P448" i="4"/>
  <c r="P448" i="5" s="1"/>
  <c r="P421" i="4"/>
  <c r="P421" i="5" s="1"/>
  <c r="P444" i="4"/>
  <c r="P444" i="5" s="1"/>
  <c r="P583" i="4"/>
  <c r="P583" i="5" s="1"/>
  <c r="P676" i="4"/>
  <c r="P676" i="5" s="1"/>
  <c r="P653" i="4"/>
  <c r="P653" i="5" s="1"/>
  <c r="P540" i="4"/>
  <c r="P540" i="5" s="1"/>
  <c r="P685" i="4"/>
  <c r="P685" i="5" s="1"/>
  <c r="P39" i="4"/>
  <c r="P39" i="5" s="1"/>
  <c r="P67" i="4"/>
  <c r="P67" i="5" s="1"/>
  <c r="P269" i="4"/>
  <c r="P269" i="5" s="1"/>
  <c r="P110" i="4"/>
  <c r="P110" i="5" s="1"/>
  <c r="P129" i="4"/>
  <c r="P129" i="5" s="1"/>
  <c r="P161" i="4"/>
  <c r="P161" i="5" s="1"/>
  <c r="P13" i="4"/>
  <c r="P13" i="5" s="1"/>
  <c r="P521" i="4"/>
  <c r="P521" i="5" s="1"/>
  <c r="P395" i="4"/>
  <c r="P395" i="5" s="1"/>
  <c r="P433" i="4"/>
  <c r="P433" i="5" s="1"/>
  <c r="P686" i="4"/>
  <c r="P686" i="5" s="1"/>
  <c r="P577" i="4"/>
  <c r="P577" i="5" s="1"/>
  <c r="P580" i="4"/>
  <c r="P580" i="5" s="1"/>
  <c r="P419" i="4"/>
  <c r="P419" i="5" s="1"/>
  <c r="P326" i="4"/>
  <c r="P326" i="5" s="1"/>
  <c r="P27" i="4"/>
  <c r="P27" i="5" s="1"/>
  <c r="P115" i="4"/>
  <c r="P115" i="5" s="1"/>
  <c r="P220" i="4"/>
  <c r="P220" i="5" s="1"/>
  <c r="P17" i="4"/>
  <c r="P17" i="5" s="1"/>
  <c r="P121" i="4"/>
  <c r="P121" i="5" s="1"/>
  <c r="P195" i="4"/>
  <c r="P195" i="5" s="1"/>
  <c r="P196" i="4"/>
  <c r="P196" i="5" s="1"/>
  <c r="P355" i="4"/>
  <c r="P355" i="5" s="1"/>
  <c r="P391" i="4"/>
  <c r="P391" i="5" s="1"/>
  <c r="P25" i="4"/>
  <c r="P25" i="5" s="1"/>
  <c r="P146" i="4"/>
  <c r="P146" i="5" s="1"/>
  <c r="P114" i="4"/>
  <c r="P114" i="5" s="1"/>
  <c r="P518" i="4"/>
  <c r="P518" i="5" s="1"/>
  <c r="P546" i="4"/>
  <c r="P546" i="5" s="1"/>
  <c r="P66" i="4"/>
  <c r="P66" i="5" s="1"/>
  <c r="P527" i="4"/>
  <c r="P527" i="5" s="1"/>
  <c r="P526" i="4"/>
  <c r="P526" i="5" s="1"/>
  <c r="P599" i="4"/>
  <c r="P599" i="5" s="1"/>
  <c r="P650" i="4"/>
  <c r="P650" i="5" s="1"/>
  <c r="P572" i="4"/>
  <c r="P572" i="5" s="1"/>
  <c r="P238" i="4"/>
  <c r="P238" i="5" s="1"/>
  <c r="P223" i="4"/>
  <c r="P223" i="5" s="1"/>
  <c r="P227" i="4"/>
  <c r="P227" i="5" s="1"/>
  <c r="P255" i="4"/>
  <c r="P255" i="5" s="1"/>
  <c r="P229" i="4"/>
  <c r="P229" i="5" s="1"/>
  <c r="P105" i="4"/>
  <c r="P105" i="5" s="1"/>
  <c r="P74" i="4"/>
  <c r="P74" i="5" s="1"/>
  <c r="P386" i="4"/>
  <c r="P386" i="5" s="1"/>
  <c r="P176" i="4"/>
  <c r="P176" i="5" s="1"/>
  <c r="P337" i="4"/>
  <c r="P337" i="5" s="1"/>
  <c r="P170" i="4"/>
  <c r="P170" i="5" s="1"/>
  <c r="P537" i="4"/>
  <c r="P537" i="5" s="1"/>
  <c r="P501" i="4"/>
  <c r="P501" i="5" s="1"/>
  <c r="P635" i="4"/>
  <c r="P635" i="5" s="1"/>
  <c r="P539" i="4"/>
  <c r="P539" i="5" s="1"/>
  <c r="P522" i="4"/>
  <c r="P522" i="5" s="1"/>
  <c r="P438" i="4"/>
  <c r="P438" i="5" s="1"/>
  <c r="P290" i="4"/>
  <c r="P290" i="5" s="1"/>
  <c r="P331" i="4"/>
  <c r="P331" i="5" s="1"/>
  <c r="P674" i="4"/>
  <c r="P674" i="5" s="1"/>
  <c r="P462" i="4"/>
  <c r="P462" i="5" s="1"/>
  <c r="P465" i="4"/>
  <c r="P465" i="5" s="1"/>
  <c r="P317" i="4"/>
  <c r="P317" i="5" s="1"/>
  <c r="P400" i="4"/>
  <c r="P400" i="5" s="1"/>
  <c r="P432" i="4"/>
  <c r="P432" i="5" s="1"/>
  <c r="P623" i="4"/>
  <c r="P623" i="5" s="1"/>
  <c r="P670" i="4"/>
  <c r="P670" i="5" s="1"/>
  <c r="P646" i="4"/>
  <c r="P646" i="5" s="1"/>
  <c r="P637" i="4"/>
  <c r="P637" i="5" s="1"/>
  <c r="P630" i="4"/>
  <c r="P630" i="5" s="1"/>
  <c r="P325" i="4"/>
  <c r="P325" i="5" s="1"/>
  <c r="P258" i="4"/>
  <c r="P258" i="5" s="1"/>
  <c r="P51" i="4"/>
  <c r="P51" i="5" s="1"/>
  <c r="P199" i="4"/>
  <c r="P199" i="5" s="1"/>
  <c r="P48" i="4"/>
  <c r="P48" i="5" s="1"/>
  <c r="P52" i="4"/>
  <c r="P52" i="5" s="1"/>
  <c r="P64" i="4"/>
  <c r="P64" i="5" s="1"/>
  <c r="P205" i="4"/>
  <c r="P205" i="5" s="1"/>
  <c r="P188" i="4"/>
  <c r="P188" i="5" s="1"/>
  <c r="P262" i="4"/>
  <c r="P262" i="5" s="1"/>
  <c r="P339" i="4"/>
  <c r="P339" i="5" s="1"/>
  <c r="P327" i="4"/>
  <c r="P327" i="5" s="1"/>
  <c r="P297" i="4"/>
  <c r="P297" i="5" s="1"/>
  <c r="P562" i="4"/>
  <c r="P562" i="5" s="1"/>
  <c r="P321" i="4"/>
  <c r="P321" i="5" s="1"/>
  <c r="P631" i="4"/>
  <c r="P631" i="5" s="1"/>
  <c r="P681" i="4"/>
  <c r="P681" i="5" s="1"/>
  <c r="P677" i="4"/>
  <c r="P677" i="5" s="1"/>
  <c r="P365" i="4"/>
  <c r="P365" i="5" s="1"/>
  <c r="P563" i="4"/>
  <c r="P563" i="5" s="1"/>
  <c r="P458" i="4"/>
  <c r="P458" i="5" s="1"/>
  <c r="P294" i="4"/>
  <c r="P294" i="5" s="1"/>
  <c r="P636" i="4"/>
  <c r="P636" i="5" s="1"/>
  <c r="P632" i="4"/>
  <c r="P632" i="5" s="1"/>
  <c r="P652" i="4"/>
  <c r="P652" i="5" s="1"/>
  <c r="P310" i="4"/>
  <c r="P310" i="5" s="1"/>
  <c r="P463" i="4"/>
  <c r="P463" i="5" s="1"/>
  <c r="P544" i="4"/>
  <c r="P544" i="5" s="1"/>
  <c r="P460" i="4"/>
  <c r="P460" i="5" s="1"/>
  <c r="P389" i="4"/>
  <c r="P389" i="5" s="1"/>
  <c r="P302" i="4"/>
  <c r="P302" i="5" s="1"/>
  <c r="P625" i="4"/>
  <c r="P625" i="5" s="1"/>
  <c r="P99" i="4"/>
  <c r="P99" i="5" s="1"/>
  <c r="P167" i="4"/>
  <c r="P167" i="5" s="1"/>
  <c r="P536" i="4"/>
  <c r="P536" i="5" s="1"/>
  <c r="P530" i="4"/>
  <c r="P530" i="5" s="1"/>
  <c r="P447" i="4"/>
  <c r="P447" i="5" s="1"/>
  <c r="P82" i="4"/>
  <c r="P82" i="5" s="1"/>
  <c r="P424" i="4"/>
  <c r="P424" i="5" s="1"/>
  <c r="P556" i="4"/>
  <c r="P556" i="5" s="1"/>
  <c r="P3" i="4"/>
  <c r="P3" i="5" s="1"/>
  <c r="P15" i="4"/>
  <c r="P15" i="5" s="1"/>
  <c r="P35" i="4"/>
  <c r="P35" i="5" s="1"/>
  <c r="P4" i="4"/>
  <c r="P4" i="5" s="1"/>
  <c r="P16" i="4"/>
  <c r="P16" i="5" s="1"/>
  <c r="P200" i="4"/>
  <c r="P200" i="5" s="1"/>
  <c r="P127" i="4"/>
  <c r="P127" i="5" s="1"/>
  <c r="P50" i="4"/>
  <c r="P50" i="5" s="1"/>
  <c r="P275" i="4"/>
  <c r="P275" i="5" s="1"/>
  <c r="P172" i="4"/>
  <c r="P172" i="5" s="1"/>
  <c r="P276" i="4"/>
  <c r="P276" i="5" s="1"/>
  <c r="P283" i="4"/>
  <c r="P283" i="5" s="1"/>
  <c r="P281" i="4"/>
  <c r="P281" i="5" s="1"/>
  <c r="P550" i="4"/>
  <c r="P550" i="5" s="1"/>
  <c r="P42" i="4"/>
  <c r="P42" i="5" s="1"/>
  <c r="P528" i="4"/>
  <c r="P528" i="5" s="1"/>
  <c r="P478" i="4"/>
  <c r="P478" i="5" s="1"/>
  <c r="P513" i="4"/>
  <c r="P513" i="5" s="1"/>
  <c r="P278" i="4"/>
  <c r="P278" i="5" s="1"/>
  <c r="P274" i="4"/>
  <c r="P274" i="5" s="1"/>
  <c r="P525" i="4"/>
  <c r="P525" i="5" s="1"/>
  <c r="P471" i="4"/>
  <c r="P471" i="5" s="1"/>
  <c r="P277" i="4"/>
  <c r="P277" i="5" s="1"/>
  <c r="P495" i="4"/>
  <c r="P495" i="5" s="1"/>
  <c r="P524" i="4"/>
  <c r="P524" i="5" s="1"/>
  <c r="P622" i="4"/>
  <c r="P622" i="5" s="1"/>
  <c r="P549" i="4"/>
  <c r="P549" i="5" s="1"/>
  <c r="P2" i="4"/>
  <c r="P2" i="5" s="1"/>
  <c r="P282" i="4"/>
  <c r="P282" i="5" s="1"/>
  <c r="P63" i="4"/>
  <c r="P63" i="5" s="1"/>
  <c r="P24" i="4"/>
  <c r="P24" i="5" s="1"/>
  <c r="P72" i="4"/>
  <c r="P72" i="5" s="1"/>
  <c r="P76" i="4"/>
  <c r="P76" i="5" s="1"/>
  <c r="P249" i="4"/>
  <c r="P249" i="5" s="1"/>
  <c r="P354" i="4"/>
  <c r="P354" i="5" s="1"/>
  <c r="P272" i="4"/>
  <c r="P272" i="5" s="1"/>
  <c r="P279" i="4"/>
  <c r="P279" i="5" s="1"/>
  <c r="P311" i="4"/>
  <c r="P311" i="5" s="1"/>
  <c r="P9" i="4"/>
  <c r="P9" i="5" s="1"/>
  <c r="P145" i="4"/>
  <c r="P145" i="5" s="1"/>
  <c r="P441" i="4"/>
  <c r="P441" i="5" s="1"/>
  <c r="P361" i="4"/>
  <c r="P361" i="5" s="1"/>
  <c r="P538" i="4"/>
  <c r="P538" i="5" s="1"/>
  <c r="P364" i="4"/>
  <c r="P364" i="5" s="1"/>
  <c r="P481" i="4"/>
  <c r="P481" i="5" s="1"/>
  <c r="P661" i="4"/>
  <c r="P661" i="5" s="1"/>
  <c r="P431" i="4"/>
  <c r="P431" i="5" s="1"/>
  <c r="P406" i="4"/>
  <c r="P406" i="5" s="1"/>
  <c r="P505" i="4"/>
  <c r="P505" i="5" s="1"/>
  <c r="P595" i="4"/>
  <c r="P595" i="5" s="1"/>
  <c r="P348" i="4"/>
  <c r="P348" i="5" s="1"/>
  <c r="P309" i="4"/>
  <c r="P309" i="5" s="1"/>
  <c r="P645" i="4"/>
  <c r="P645" i="5" s="1"/>
  <c r="P453" i="4"/>
  <c r="P453" i="5" s="1"/>
  <c r="AH33" i="1"/>
  <c r="P214" i="4"/>
  <c r="P214" i="5" s="1"/>
  <c r="P234" i="4"/>
  <c r="P234" i="5" s="1"/>
  <c r="P87" i="4"/>
  <c r="P87" i="5" s="1"/>
  <c r="P107" i="4"/>
  <c r="P107" i="5" s="1"/>
  <c r="P111" i="4"/>
  <c r="P111" i="5" s="1"/>
  <c r="P231" i="4"/>
  <c r="P231" i="5" s="1"/>
  <c r="P28" i="4"/>
  <c r="P28" i="5" s="1"/>
  <c r="P151" i="4"/>
  <c r="P151" i="5" s="1"/>
  <c r="P155" i="4"/>
  <c r="P155" i="5" s="1"/>
  <c r="P358" i="4"/>
  <c r="P358" i="5" s="1"/>
  <c r="P362" i="4"/>
  <c r="P362" i="5" s="1"/>
  <c r="P374" i="4"/>
  <c r="P374" i="5" s="1"/>
  <c r="P349" i="4"/>
  <c r="P349" i="5" s="1"/>
  <c r="P62" i="4"/>
  <c r="P62" i="5" s="1"/>
  <c r="P94" i="4"/>
  <c r="P94" i="5" s="1"/>
  <c r="P363" i="4"/>
  <c r="P363" i="5" s="1"/>
  <c r="P383" i="4"/>
  <c r="P383" i="5" s="1"/>
  <c r="P396" i="4"/>
  <c r="P396" i="5" s="1"/>
  <c r="P153" i="4"/>
  <c r="P153" i="5" s="1"/>
  <c r="P26" i="4"/>
  <c r="P26" i="5" s="1"/>
  <c r="P425" i="4"/>
  <c r="P425" i="5" s="1"/>
  <c r="P531" i="4"/>
  <c r="P531" i="5" s="1"/>
  <c r="P570" i="4"/>
  <c r="P570" i="5" s="1"/>
  <c r="P394" i="4"/>
  <c r="P394" i="5" s="1"/>
  <c r="P610" i="4"/>
  <c r="P610" i="5" s="1"/>
  <c r="P464" i="4"/>
  <c r="P464" i="5" s="1"/>
  <c r="P330" i="4"/>
  <c r="P330" i="5" s="1"/>
  <c r="P598" i="4"/>
  <c r="P598" i="5" s="1"/>
  <c r="P70" i="4"/>
  <c r="P70" i="5" s="1"/>
  <c r="P299" i="4"/>
  <c r="P299" i="5" s="1"/>
  <c r="P490" i="4"/>
  <c r="P490" i="5" s="1"/>
  <c r="P680" i="4"/>
  <c r="P680" i="5" s="1"/>
  <c r="P470" i="4"/>
  <c r="P470" i="5" s="1"/>
  <c r="P273" i="4"/>
  <c r="P273" i="5" s="1"/>
  <c r="P289" i="4"/>
  <c r="P289" i="5" s="1"/>
  <c r="P682" i="4"/>
  <c r="P682" i="5" s="1"/>
  <c r="P230" i="4"/>
  <c r="P230" i="5" s="1"/>
  <c r="P250" i="4"/>
  <c r="P250" i="5" s="1"/>
  <c r="P103" i="4"/>
  <c r="P103" i="5" s="1"/>
  <c r="P203" i="4"/>
  <c r="P203" i="5" s="1"/>
  <c r="P57" i="4"/>
  <c r="P57" i="5" s="1"/>
  <c r="P143" i="4"/>
  <c r="P143" i="5" s="1"/>
  <c r="P303" i="4"/>
  <c r="P303" i="5" s="1"/>
  <c r="P53" i="4"/>
  <c r="P53" i="5" s="1"/>
  <c r="P164" i="4"/>
  <c r="P164" i="5" s="1"/>
  <c r="P379" i="4"/>
  <c r="P379" i="5" s="1"/>
  <c r="P280" i="4"/>
  <c r="P280" i="5" s="1"/>
  <c r="P81" i="4"/>
  <c r="P81" i="5" s="1"/>
  <c r="P376" i="4"/>
  <c r="P376" i="5" s="1"/>
  <c r="P267" i="4"/>
  <c r="P267" i="5" s="1"/>
  <c r="P499" i="4"/>
  <c r="P499" i="5" s="1"/>
  <c r="P574" i="4"/>
  <c r="P574" i="5" s="1"/>
  <c r="P329" i="4"/>
  <c r="P329" i="5" s="1"/>
  <c r="P493" i="4"/>
  <c r="P493" i="5" s="1"/>
  <c r="P502" i="4"/>
  <c r="P502" i="5" s="1"/>
  <c r="P601" i="4"/>
  <c r="P601" i="5" s="1"/>
  <c r="P405" i="4"/>
  <c r="P405" i="5" s="1"/>
  <c r="P437" i="4"/>
  <c r="P437" i="5" s="1"/>
  <c r="P497" i="4"/>
  <c r="P497" i="5" s="1"/>
  <c r="P651" i="4"/>
  <c r="P651" i="5" s="1"/>
  <c r="P492" i="4"/>
  <c r="P492" i="5" s="1"/>
  <c r="P605" i="4"/>
  <c r="P605" i="5" s="1"/>
  <c r="P664" i="4"/>
  <c r="P664" i="5" s="1"/>
  <c r="P606" i="4"/>
  <c r="P606" i="5" s="1"/>
  <c r="P553" i="4"/>
  <c r="P553" i="5" s="1"/>
  <c r="P414" i="4"/>
  <c r="P414" i="5" s="1"/>
  <c r="P597" i="4"/>
  <c r="P597" i="5" s="1"/>
  <c r="P589" i="4"/>
  <c r="P589" i="5" s="1"/>
  <c r="P626" i="4"/>
  <c r="P626" i="5" s="1"/>
  <c r="P624" i="4"/>
  <c r="P624" i="5" s="1"/>
  <c r="P242" i="4"/>
  <c r="P242" i="5" s="1"/>
  <c r="P215" i="4"/>
  <c r="P215" i="5" s="1"/>
  <c r="P60" i="4"/>
  <c r="P60" i="5" s="1"/>
  <c r="P112" i="4"/>
  <c r="P112" i="5" s="1"/>
  <c r="P228" i="4"/>
  <c r="P228" i="5" s="1"/>
  <c r="P217" i="4"/>
  <c r="P217" i="5" s="1"/>
  <c r="P123" i="4"/>
  <c r="P123" i="5" s="1"/>
  <c r="P191" i="4"/>
  <c r="P191" i="5" s="1"/>
  <c r="P304" i="4"/>
  <c r="P304" i="5" s="1"/>
  <c r="P144" i="4"/>
  <c r="P144" i="5" s="1"/>
  <c r="P156" i="4"/>
  <c r="P156" i="5" s="1"/>
  <c r="P342" i="4"/>
  <c r="P342" i="5" s="1"/>
  <c r="P359" i="4"/>
  <c r="P359" i="5" s="1"/>
  <c r="P344" i="4"/>
  <c r="P344" i="5" s="1"/>
  <c r="P101" i="4"/>
  <c r="P101" i="5" s="1"/>
  <c r="P190" i="4"/>
  <c r="P190" i="5" s="1"/>
  <c r="P295" i="4"/>
  <c r="P295" i="5" s="1"/>
  <c r="P457" i="4"/>
  <c r="P457" i="5" s="1"/>
  <c r="P484" i="4"/>
  <c r="P484" i="5" s="1"/>
  <c r="P542" i="4"/>
  <c r="P542" i="5" s="1"/>
  <c r="P498" i="4"/>
  <c r="P498" i="5" s="1"/>
  <c r="P418" i="4"/>
  <c r="P418" i="5" s="1"/>
  <c r="P673" i="4"/>
  <c r="P673" i="5" s="1"/>
  <c r="P619" i="4"/>
  <c r="P619" i="5" s="1"/>
  <c r="P380" i="4"/>
  <c r="P380" i="5" s="1"/>
  <c r="P602" i="4"/>
  <c r="P602" i="5" s="1"/>
  <c r="P658" i="4"/>
  <c r="P658" i="5" s="1"/>
  <c r="P468" i="4"/>
  <c r="P468" i="5" s="1"/>
  <c r="P459" i="4"/>
  <c r="P459" i="5" s="1"/>
  <c r="P575" i="4"/>
  <c r="P575" i="5" s="1"/>
  <c r="P456" i="4"/>
  <c r="P456" i="5" s="1"/>
  <c r="P660" i="4"/>
  <c r="P660" i="5" s="1"/>
  <c r="P666" i="4"/>
  <c r="P666" i="5" s="1"/>
  <c r="P603" i="4"/>
  <c r="P603" i="5" s="1"/>
  <c r="P356" i="4"/>
  <c r="P356" i="5" s="1"/>
  <c r="P301" i="4"/>
  <c r="P301" i="5" s="1"/>
  <c r="P590" i="4"/>
  <c r="P590" i="5" s="1"/>
  <c r="P407" i="4"/>
  <c r="P407" i="5" s="1"/>
  <c r="P270" i="4"/>
  <c r="P270" i="5" s="1"/>
  <c r="P293" i="4"/>
  <c r="P293" i="5" s="1"/>
  <c r="P642" i="4"/>
  <c r="P642" i="5" s="1"/>
  <c r="P233" i="4"/>
  <c r="P233" i="5" s="1"/>
  <c r="P257" i="4"/>
  <c r="P257" i="5" s="1"/>
  <c r="P135" i="4"/>
  <c r="P135" i="5" s="1"/>
  <c r="P338" i="4"/>
  <c r="P338" i="5" s="1"/>
  <c r="P378" i="4"/>
  <c r="P378" i="5" s="1"/>
  <c r="P124" i="4"/>
  <c r="P124" i="5" s="1"/>
  <c r="P128" i="4"/>
  <c r="P128" i="5" s="1"/>
  <c r="P387" i="4"/>
  <c r="P387" i="5" s="1"/>
  <c r="P125" i="4"/>
  <c r="P125" i="5" s="1"/>
  <c r="P332" i="4"/>
  <c r="P332" i="5" s="1"/>
  <c r="P429" i="4"/>
  <c r="P429" i="5" s="1"/>
  <c r="P654" i="4"/>
  <c r="P654" i="5" s="1"/>
  <c r="P555" i="4"/>
  <c r="P555" i="5" s="1"/>
  <c r="P559" i="4"/>
  <c r="P559" i="5" s="1"/>
  <c r="P461" i="4"/>
  <c r="P461" i="5" s="1"/>
  <c r="P657" i="4"/>
  <c r="P657" i="5" s="1"/>
  <c r="P473" i="4"/>
  <c r="P473" i="5" s="1"/>
  <c r="P408" i="4"/>
  <c r="P408" i="5" s="1"/>
  <c r="P627" i="4"/>
  <c r="P627" i="5" s="1"/>
  <c r="P372" i="4"/>
  <c r="P372" i="5" s="1"/>
  <c r="P446" i="4"/>
  <c r="P446" i="5" s="1"/>
  <c r="O687" i="5"/>
  <c r="P7" i="4"/>
  <c r="P7" i="5" s="1"/>
  <c r="P23" i="4"/>
  <c r="P23" i="5" s="1"/>
  <c r="P40" i="4"/>
  <c r="P40" i="5" s="1"/>
  <c r="P213" i="4"/>
  <c r="P213" i="5" s="1"/>
  <c r="P173" i="4"/>
  <c r="P173" i="5" s="1"/>
  <c r="P177" i="4"/>
  <c r="P177" i="5" s="1"/>
  <c r="P466" i="4"/>
  <c r="P466" i="5" s="1"/>
  <c r="P638" i="4"/>
  <c r="P638" i="5" s="1"/>
  <c r="P567" i="4"/>
  <c r="P567" i="5" s="1"/>
  <c r="P535" i="4"/>
  <c r="P535" i="5" s="1"/>
  <c r="P600" i="4"/>
  <c r="P600" i="5" s="1"/>
  <c r="P679" i="4"/>
  <c r="P679" i="5" s="1"/>
  <c r="P515" i="4"/>
  <c r="P515" i="5" s="1"/>
  <c r="P560" i="4"/>
  <c r="P560" i="5" s="1"/>
  <c r="P576" i="4"/>
  <c r="P576" i="5" s="1"/>
  <c r="P450" i="4"/>
  <c r="P450" i="5" s="1"/>
  <c r="P119" i="4"/>
  <c r="P119" i="5" s="1"/>
  <c r="P247" i="4"/>
  <c r="P247" i="5" s="1"/>
  <c r="P248" i="4"/>
  <c r="P248" i="5" s="1"/>
  <c r="P225" i="4"/>
  <c r="P225" i="5" s="1"/>
  <c r="P139" i="4"/>
  <c r="P139" i="5" s="1"/>
  <c r="P347" i="4"/>
  <c r="P347" i="5" s="1"/>
  <c r="P93" i="4"/>
  <c r="P93" i="5" s="1"/>
  <c r="P136" i="4"/>
  <c r="P136" i="5" s="1"/>
  <c r="P148" i="4"/>
  <c r="P148" i="5" s="1"/>
  <c r="P160" i="4"/>
  <c r="P160" i="5" s="1"/>
  <c r="P335" i="4"/>
  <c r="P335" i="5" s="1"/>
  <c r="P138" i="4"/>
  <c r="P138" i="5" s="1"/>
  <c r="P298" i="4"/>
  <c r="P298" i="5" s="1"/>
  <c r="P452" i="4"/>
  <c r="P452" i="5" s="1"/>
  <c r="P655" i="4"/>
  <c r="P655" i="5" s="1"/>
  <c r="P404" i="4"/>
  <c r="P404" i="5" s="1"/>
  <c r="P440" i="4"/>
  <c r="P440" i="5" s="1"/>
  <c r="P591" i="4"/>
  <c r="P591" i="5" s="1"/>
  <c r="P373" i="4"/>
  <c r="P373" i="5" s="1"/>
  <c r="P263" i="4"/>
  <c r="P263" i="5" s="1"/>
  <c r="P439" i="4"/>
  <c r="P439" i="5" s="1"/>
  <c r="P614" i="4"/>
  <c r="P614" i="5" s="1"/>
  <c r="P621" i="4"/>
  <c r="P621" i="5" s="1"/>
  <c r="P55" i="4"/>
  <c r="P55" i="5" s="1"/>
  <c r="P92" i="4"/>
  <c r="P92" i="5" s="1"/>
  <c r="P216" i="4"/>
  <c r="P216" i="5" s="1"/>
  <c r="P237" i="4"/>
  <c r="P237" i="5" s="1"/>
  <c r="P49" i="4"/>
  <c r="P49" i="5" s="1"/>
  <c r="P179" i="4"/>
  <c r="P179" i="5" s="1"/>
  <c r="P268" i="4"/>
  <c r="P268" i="5" s="1"/>
  <c r="P90" i="4"/>
  <c r="P90" i="5" s="1"/>
  <c r="P149" i="4"/>
  <c r="P149" i="5" s="1"/>
  <c r="P266" i="4"/>
  <c r="P266" i="5" s="1"/>
  <c r="P346" i="4"/>
  <c r="P346" i="5" s="1"/>
  <c r="P360" i="4"/>
  <c r="P360" i="5" s="1"/>
  <c r="P409" i="4"/>
  <c r="P409" i="5" s="1"/>
  <c r="P345" i="4"/>
  <c r="P345" i="5" s="1"/>
  <c r="P443" i="4"/>
  <c r="P443" i="5" s="1"/>
  <c r="P647" i="4"/>
  <c r="P647" i="5" s="1"/>
  <c r="P313" i="4"/>
  <c r="P313" i="5" s="1"/>
  <c r="P397" i="4"/>
  <c r="P397" i="5" s="1"/>
  <c r="P445" i="4"/>
  <c r="P445" i="5" s="1"/>
  <c r="P534" i="4"/>
  <c r="P534" i="5" s="1"/>
  <c r="P596" i="4"/>
  <c r="P596" i="5" s="1"/>
  <c r="P616" i="4"/>
  <c r="P616" i="5" s="1"/>
  <c r="P675" i="4"/>
  <c r="P675" i="5" s="1"/>
  <c r="P381" i="4"/>
  <c r="P381" i="5" s="1"/>
  <c r="P579" i="4"/>
  <c r="P579" i="5" s="1"/>
  <c r="P422" i="4"/>
  <c r="P422" i="5" s="1"/>
  <c r="P323" i="4"/>
  <c r="P323" i="5" s="1"/>
  <c r="P587" i="4"/>
  <c r="P587" i="5" s="1"/>
  <c r="P592" i="4"/>
  <c r="P592" i="5" s="1"/>
  <c r="P584" i="4"/>
  <c r="P584" i="5" s="1"/>
  <c r="P14" i="4"/>
  <c r="P14" i="5" s="1"/>
  <c r="P608" i="4"/>
  <c r="P608" i="5" s="1"/>
  <c r="P663" i="4"/>
  <c r="P663" i="5" s="1"/>
  <c r="P628" i="4"/>
  <c r="P628" i="5" s="1"/>
  <c r="P545" i="4"/>
  <c r="P545" i="5" s="1"/>
  <c r="P561" i="4"/>
  <c r="P561" i="5" s="1"/>
  <c r="P451" i="4"/>
  <c r="P451" i="5" s="1"/>
  <c r="P588" i="4"/>
  <c r="P588" i="5" s="1"/>
  <c r="P669" i="4"/>
  <c r="P669" i="5" s="1"/>
  <c r="P19" i="4"/>
  <c r="P19" i="5" s="1"/>
  <c r="P31" i="4"/>
  <c r="P31" i="5" s="1"/>
  <c r="P71" i="4"/>
  <c r="P71" i="5" s="1"/>
  <c r="P104" i="4"/>
  <c r="P104" i="5" s="1"/>
  <c r="P253" i="4"/>
  <c r="P253" i="5" s="1"/>
  <c r="P33" i="4"/>
  <c r="P33" i="5" s="1"/>
  <c r="P159" i="4"/>
  <c r="P159" i="5" s="1"/>
  <c r="P180" i="4"/>
  <c r="P180" i="5" s="1"/>
  <c r="P157" i="4"/>
  <c r="P157" i="5" s="1"/>
  <c r="P189" i="4"/>
  <c r="P189" i="5" s="1"/>
  <c r="P193" i="4"/>
  <c r="P193" i="5" s="1"/>
  <c r="P284" i="4"/>
  <c r="P284" i="5" s="1"/>
  <c r="P117" i="4"/>
  <c r="P117" i="5" s="1"/>
  <c r="P158" i="4"/>
  <c r="P158" i="5" s="1"/>
  <c r="P324" i="4"/>
  <c r="P324" i="5" s="1"/>
  <c r="P377" i="4"/>
  <c r="P377" i="5" s="1"/>
  <c r="P558" i="4"/>
  <c r="P558" i="5" s="1"/>
  <c r="P639" i="4"/>
  <c r="P639" i="5" s="1"/>
  <c r="P46" i="4"/>
  <c r="P46" i="5" s="1"/>
  <c r="P399" i="4"/>
  <c r="P399" i="5" s="1"/>
  <c r="P403" i="4"/>
  <c r="P403" i="5" s="1"/>
  <c r="P423" i="4"/>
  <c r="P423" i="5" s="1"/>
  <c r="P328" i="4"/>
  <c r="P328" i="5" s="1"/>
  <c r="AI32" i="1"/>
  <c r="Z32" i="1"/>
  <c r="J223" i="5"/>
  <c r="J537" i="5"/>
  <c r="J674" i="5"/>
  <c r="J74" i="5"/>
  <c r="J337" i="5"/>
  <c r="J465" i="5"/>
  <c r="J637" i="5"/>
  <c r="J105" i="5"/>
  <c r="J176" i="5"/>
  <c r="J539" i="5"/>
  <c r="J438" i="5"/>
  <c r="J227" i="5"/>
  <c r="J325" i="5"/>
  <c r="J462" i="5"/>
  <c r="J635" i="5"/>
  <c r="J255" i="5"/>
  <c r="J331" i="5"/>
  <c r="J522" i="5"/>
  <c r="J501" i="5"/>
  <c r="J290" i="5"/>
  <c r="J170" i="5"/>
  <c r="J432" i="5"/>
  <c r="J630" i="5"/>
  <c r="J229" i="5"/>
  <c r="J238" i="5"/>
  <c r="J386" i="5"/>
  <c r="J646" i="5"/>
  <c r="J317" i="5"/>
  <c r="J400" i="5"/>
  <c r="J670" i="5"/>
  <c r="J623" i="5"/>
  <c r="AI21" i="1"/>
  <c r="J557" i="5"/>
  <c r="J315" i="5"/>
  <c r="J416" i="5"/>
  <c r="J476" i="5"/>
  <c r="J617" i="5"/>
  <c r="J667" i="5"/>
  <c r="Z21" i="1"/>
  <c r="J163" i="5"/>
  <c r="AI22" i="1"/>
  <c r="J147" i="5"/>
  <c r="J166" i="5"/>
  <c r="J353" i="5"/>
  <c r="J581" i="5"/>
  <c r="J520" i="5"/>
  <c r="J644" i="5"/>
  <c r="Z22" i="1"/>
  <c r="J89" i="5"/>
  <c r="AI5" i="1"/>
  <c r="J233" i="5"/>
  <c r="J372" i="5"/>
  <c r="J446" i="5"/>
  <c r="J332" i="5"/>
  <c r="J429" i="5"/>
  <c r="J338" i="5"/>
  <c r="J378" i="5"/>
  <c r="Z5" i="1"/>
  <c r="J387" i="5"/>
  <c r="J657" i="5"/>
  <c r="J125" i="5"/>
  <c r="J135" i="5"/>
  <c r="J654" i="5"/>
  <c r="J124" i="5"/>
  <c r="J473" i="5"/>
  <c r="J555" i="5"/>
  <c r="J128" i="5"/>
  <c r="J461" i="5"/>
  <c r="J627" i="5"/>
  <c r="J257" i="5"/>
  <c r="J408" i="5"/>
  <c r="J559" i="5"/>
  <c r="AI30" i="1"/>
  <c r="Z30" i="1"/>
  <c r="J300" i="5"/>
  <c r="J371" i="5"/>
  <c r="J390" i="5"/>
  <c r="J410" i="5"/>
  <c r="J571" i="5"/>
  <c r="J455" i="5"/>
  <c r="AI4" i="1"/>
  <c r="Z4" i="1"/>
  <c r="J69" i="5"/>
  <c r="AI24" i="1"/>
  <c r="J171" i="5"/>
  <c r="J236" i="5"/>
  <c r="J428" i="5"/>
  <c r="J506" i="5"/>
  <c r="J678" i="5"/>
  <c r="Z24" i="1"/>
  <c r="J256" i="5"/>
  <c r="J305" i="5"/>
  <c r="J609" i="5"/>
  <c r="J435" i="5"/>
  <c r="J684" i="5"/>
  <c r="J11" i="5"/>
  <c r="J192" i="5"/>
  <c r="J285" i="5"/>
  <c r="J296" i="5"/>
  <c r="J398" i="5"/>
  <c r="J649" i="5"/>
  <c r="J54" i="5"/>
  <c r="J244" i="5"/>
  <c r="J477" i="5"/>
  <c r="J287" i="5"/>
  <c r="J672" i="5"/>
  <c r="J662" i="5"/>
  <c r="J106" i="5"/>
  <c r="J286" i="5"/>
  <c r="J533" i="5"/>
  <c r="J415" i="5"/>
  <c r="J442" i="5"/>
  <c r="J141" i="5"/>
  <c r="J322" i="5"/>
  <c r="J319" i="5"/>
  <c r="J586" i="5"/>
  <c r="J634" i="5"/>
  <c r="J118" i="5"/>
  <c r="J334" i="5"/>
  <c r="J420" i="5"/>
  <c r="J436" i="5"/>
  <c r="J532" i="5"/>
  <c r="J496" i="5"/>
  <c r="J41" i="5"/>
  <c r="J95" i="5"/>
  <c r="J430" i="5"/>
  <c r="J683" i="5"/>
  <c r="AI18" i="1"/>
  <c r="J47" i="5"/>
  <c r="J88" i="5"/>
  <c r="J307" i="5"/>
  <c r="J643" i="5"/>
  <c r="J150" i="5"/>
  <c r="J333" i="5"/>
  <c r="J393" i="5"/>
  <c r="J202" i="5"/>
  <c r="J318" i="5"/>
  <c r="J485" i="5"/>
  <c r="J133" i="5"/>
  <c r="J357" i="5"/>
  <c r="J482" i="5"/>
  <c r="Z18" i="1"/>
  <c r="J221" i="5"/>
  <c r="J226" i="5"/>
  <c r="J504" i="5"/>
  <c r="J18" i="5"/>
  <c r="J243" i="5"/>
  <c r="J186" i="5"/>
  <c r="J516" i="5"/>
  <c r="J75" i="5"/>
  <c r="J479" i="5"/>
  <c r="J108" i="5"/>
  <c r="J486" i="5"/>
  <c r="J20" i="5"/>
  <c r="J235" i="5"/>
  <c r="J607" i="5"/>
  <c r="J523" i="5"/>
  <c r="AI14" i="1"/>
  <c r="J232" i="5"/>
  <c r="J211" i="5"/>
  <c r="J252" i="5"/>
  <c r="J554" i="5"/>
  <c r="Z14" i="1"/>
  <c r="J80" i="5"/>
  <c r="J352" i="5"/>
  <c r="J412" i="5"/>
  <c r="J491" i="5"/>
  <c r="J86" i="5"/>
  <c r="J208" i="5"/>
  <c r="J251" i="5"/>
  <c r="J474" i="5"/>
  <c r="J612" i="5"/>
  <c r="J79" i="5"/>
  <c r="J154" i="5"/>
  <c r="J565" i="5"/>
  <c r="J564" i="5"/>
  <c r="J611" i="5"/>
  <c r="J113" i="5"/>
  <c r="J292" i="5"/>
  <c r="J566" i="5"/>
  <c r="J475" i="5"/>
  <c r="J618" i="5"/>
  <c r="J198" i="5"/>
  <c r="J116" i="5"/>
  <c r="J254" i="5"/>
  <c r="J615" i="5"/>
  <c r="J648" i="5"/>
  <c r="J65" i="5"/>
  <c r="J174" i="5"/>
  <c r="J487" i="5"/>
  <c r="J547" i="5"/>
  <c r="J668" i="5"/>
  <c r="J568" i="5"/>
  <c r="J8" i="5"/>
  <c r="J308" i="5"/>
  <c r="J509" i="5"/>
  <c r="J665" i="5"/>
  <c r="AI20" i="1"/>
  <c r="J25" i="5"/>
  <c r="J526" i="5"/>
  <c r="Z20" i="1"/>
  <c r="J115" i="5"/>
  <c r="J527" i="5"/>
  <c r="J66" i="5"/>
  <c r="J195" i="5"/>
  <c r="J599" i="5"/>
  <c r="J27" i="5"/>
  <c r="J196" i="5"/>
  <c r="J546" i="5"/>
  <c r="J17" i="5"/>
  <c r="J220" i="5"/>
  <c r="J572" i="5"/>
  <c r="J121" i="5"/>
  <c r="J355" i="5"/>
  <c r="J650" i="5"/>
  <c r="J114" i="5"/>
  <c r="J391" i="5"/>
  <c r="J146" i="5"/>
  <c r="J518" i="5"/>
  <c r="AI15" i="1"/>
  <c r="Z15" i="1"/>
  <c r="J302" i="5"/>
  <c r="J460" i="5"/>
  <c r="J625" i="5"/>
  <c r="J51" i="5"/>
  <c r="J321" i="5"/>
  <c r="J463" i="5"/>
  <c r="J677" i="5"/>
  <c r="J52" i="5"/>
  <c r="J205" i="5"/>
  <c r="J544" i="5"/>
  <c r="J631" i="5"/>
  <c r="J48" i="5"/>
  <c r="J199" i="5"/>
  <c r="J339" i="5"/>
  <c r="J681" i="5"/>
  <c r="J64" i="5"/>
  <c r="J262" i="5"/>
  <c r="J562" i="5"/>
  <c r="J652" i="5"/>
  <c r="J188" i="5"/>
  <c r="J297" i="5"/>
  <c r="J563" i="5"/>
  <c r="J365" i="5"/>
  <c r="J310" i="5"/>
  <c r="J294" i="5"/>
  <c r="J458" i="5"/>
  <c r="J632" i="5"/>
  <c r="J258" i="5"/>
  <c r="J327" i="5"/>
  <c r="J389" i="5"/>
  <c r="J636" i="5"/>
  <c r="AI27" i="1"/>
  <c r="J62" i="5"/>
  <c r="J151" i="5"/>
  <c r="J214" i="5"/>
  <c r="J70" i="5"/>
  <c r="J234" i="5"/>
  <c r="J349" i="5"/>
  <c r="J610" i="5"/>
  <c r="J680" i="5"/>
  <c r="J155" i="5"/>
  <c r="J231" i="5"/>
  <c r="J396" i="5"/>
  <c r="J363" i="5"/>
  <c r="J107" i="5"/>
  <c r="J273" i="5"/>
  <c r="J362" i="5"/>
  <c r="J425" i="5"/>
  <c r="J94" i="5"/>
  <c r="J299" i="5"/>
  <c r="J598" i="5"/>
  <c r="J570" i="5"/>
  <c r="Z27" i="1"/>
  <c r="J153" i="5"/>
  <c r="J289" i="5"/>
  <c r="J464" i="5"/>
  <c r="J531" i="5"/>
  <c r="J26" i="5"/>
  <c r="J87" i="5"/>
  <c r="J374" i="5"/>
  <c r="J358" i="5"/>
  <c r="J682" i="5"/>
  <c r="J28" i="5"/>
  <c r="J111" i="5"/>
  <c r="J383" i="5"/>
  <c r="J394" i="5"/>
  <c r="J470" i="5"/>
  <c r="J330" i="5"/>
  <c r="J490" i="5"/>
  <c r="AI11" i="1"/>
  <c r="J22" i="5"/>
  <c r="J209" i="5"/>
  <c r="J472" i="5"/>
  <c r="J653" i="5"/>
  <c r="J98" i="5"/>
  <c r="J375" i="5"/>
  <c r="J540" i="5"/>
  <c r="J685" i="5"/>
  <c r="Z11" i="1"/>
  <c r="J140" i="5"/>
  <c r="J582" i="5"/>
  <c r="J411" i="5"/>
  <c r="J434" i="5"/>
  <c r="J43" i="5"/>
  <c r="J175" i="5"/>
  <c r="J444" i="5"/>
  <c r="J448" i="5"/>
  <c r="J29" i="5"/>
  <c r="J341" i="5"/>
  <c r="J503" i="5"/>
  <c r="J184" i="5"/>
  <c r="J45" i="5"/>
  <c r="J288" i="5"/>
  <c r="J583" i="5"/>
  <c r="J469" i="5"/>
  <c r="J61" i="5"/>
  <c r="J6" i="5"/>
  <c r="J402" i="5"/>
  <c r="J187" i="5"/>
  <c r="J676" i="5"/>
  <c r="J261" i="5"/>
  <c r="J421" i="5"/>
  <c r="J578" i="5"/>
  <c r="AI6" i="1"/>
  <c r="J336" i="5"/>
  <c r="J510" i="5"/>
  <c r="Z6" i="1"/>
  <c r="J239" i="5"/>
  <c r="J640" i="5"/>
  <c r="J21" i="5"/>
  <c r="J194" i="5"/>
  <c r="J656" i="5"/>
  <c r="J97" i="5"/>
  <c r="J245" i="5"/>
  <c r="J109" i="5"/>
  <c r="J320" i="5"/>
  <c r="J212" i="5"/>
  <c r="J552" i="5"/>
  <c r="J264" i="5"/>
  <c r="J417" i="5"/>
  <c r="J291" i="5"/>
  <c r="J401" i="5"/>
  <c r="AI26" i="1"/>
  <c r="J241" i="5"/>
  <c r="J569" i="5"/>
  <c r="Z26" i="1"/>
  <c r="J246" i="5"/>
  <c r="J593" i="5"/>
  <c r="J85" i="5"/>
  <c r="J201" i="5"/>
  <c r="J222" i="5"/>
  <c r="J56" i="5"/>
  <c r="J259" i="5"/>
  <c r="J604" i="5"/>
  <c r="J122" i="5"/>
  <c r="J343" i="5"/>
  <c r="J641" i="5"/>
  <c r="J185" i="5"/>
  <c r="J162" i="5"/>
  <c r="J629" i="5"/>
  <c r="J483" i="5"/>
  <c r="J633" i="5"/>
  <c r="J142" i="5"/>
  <c r="J207" i="5"/>
  <c r="J312" i="5"/>
  <c r="J500" i="5"/>
  <c r="AI28" i="1"/>
  <c r="Z28" i="1"/>
  <c r="J508" i="5"/>
  <c r="AI9" i="1"/>
  <c r="J13" i="5"/>
  <c r="J577" i="5"/>
  <c r="J39" i="5"/>
  <c r="J395" i="5"/>
  <c r="J129" i="5"/>
  <c r="J580" i="5"/>
  <c r="J110" i="5"/>
  <c r="J686" i="5"/>
  <c r="J161" i="5"/>
  <c r="J269" i="5"/>
  <c r="J326" i="5"/>
  <c r="J419" i="5"/>
  <c r="Z9" i="1"/>
  <c r="J433" i="5"/>
  <c r="J67" i="5"/>
  <c r="J521" i="5"/>
  <c r="AI31" i="1"/>
  <c r="Z31" i="1"/>
  <c r="J309" i="5"/>
  <c r="J538" i="5"/>
  <c r="J505" i="5"/>
  <c r="J76" i="5"/>
  <c r="J354" i="5"/>
  <c r="J431" i="5"/>
  <c r="J406" i="5"/>
  <c r="J63" i="5"/>
  <c r="J249" i="5"/>
  <c r="J453" i="5"/>
  <c r="J145" i="5"/>
  <c r="J348" i="5"/>
  <c r="J441" i="5"/>
  <c r="J24" i="5"/>
  <c r="J311" i="5"/>
  <c r="J361" i="5"/>
  <c r="J72" i="5"/>
  <c r="J364" i="5"/>
  <c r="J645" i="5"/>
  <c r="J481" i="5"/>
  <c r="J595" i="5"/>
  <c r="J9" i="5"/>
  <c r="J272" i="5"/>
  <c r="J279" i="5"/>
  <c r="J661" i="5"/>
  <c r="AI10" i="1"/>
  <c r="J167" i="5"/>
  <c r="J99" i="5"/>
  <c r="J447" i="5"/>
  <c r="J536" i="5"/>
  <c r="J424" i="5"/>
  <c r="J556" i="5"/>
  <c r="Z10" i="1"/>
  <c r="J530" i="5"/>
  <c r="J82" i="5"/>
  <c r="AI3" i="1"/>
  <c r="J32" i="5"/>
  <c r="Z3" i="1"/>
  <c r="AI19" i="1"/>
  <c r="J84" i="5"/>
  <c r="J131" i="5"/>
  <c r="J316" i="5"/>
  <c r="J671" i="5"/>
  <c r="J96" i="5"/>
  <c r="J77" i="5"/>
  <c r="J573" i="5"/>
  <c r="J38" i="5"/>
  <c r="J100" i="5"/>
  <c r="J512" i="5"/>
  <c r="J34" i="5"/>
  <c r="J585" i="5"/>
  <c r="Z19" i="1"/>
  <c r="J78" i="5"/>
  <c r="J120" i="5"/>
  <c r="J529" i="5"/>
  <c r="J219" i="5"/>
  <c r="J137" i="5"/>
  <c r="J59" i="5"/>
  <c r="J165" i="5"/>
  <c r="J314" i="5"/>
  <c r="J467" i="5"/>
  <c r="J12" i="5"/>
  <c r="J620" i="5"/>
  <c r="J36" i="5"/>
  <c r="J392" i="5"/>
  <c r="J130" i="5"/>
  <c r="J91" i="5"/>
  <c r="J306" i="5"/>
  <c r="J260" i="5"/>
  <c r="J271" i="5"/>
  <c r="AI7" i="1"/>
  <c r="J215" i="5"/>
  <c r="J112" i="5"/>
  <c r="J270" i="5"/>
  <c r="J498" i="5"/>
  <c r="J642" i="5"/>
  <c r="J144" i="5"/>
  <c r="J228" i="5"/>
  <c r="J456" i="5"/>
  <c r="J468" i="5"/>
  <c r="J658" i="5"/>
  <c r="J217" i="5"/>
  <c r="J344" i="5"/>
  <c r="J484" i="5"/>
  <c r="J407" i="5"/>
  <c r="J660" i="5"/>
  <c r="Z7" i="1"/>
  <c r="J156" i="5"/>
  <c r="J356" i="5"/>
  <c r="J542" i="5"/>
  <c r="J459" i="5"/>
  <c r="J666" i="5"/>
  <c r="J60" i="5"/>
  <c r="J242" i="5"/>
  <c r="J295" i="5"/>
  <c r="J590" i="5"/>
  <c r="J602" i="5"/>
  <c r="J619" i="5"/>
  <c r="J123" i="5"/>
  <c r="J304" i="5"/>
  <c r="J359" i="5"/>
  <c r="J342" i="5"/>
  <c r="J603" i="5"/>
  <c r="J101" i="5"/>
  <c r="J293" i="5"/>
  <c r="J190" i="5"/>
  <c r="J575" i="5"/>
  <c r="J418" i="5"/>
  <c r="J191" i="5"/>
  <c r="J301" i="5"/>
  <c r="J380" i="5"/>
  <c r="J457" i="5"/>
  <c r="J673" i="5"/>
  <c r="AI13" i="1"/>
  <c r="J216" i="5"/>
  <c r="J323" i="5"/>
  <c r="J445" i="5"/>
  <c r="J360" i="5"/>
  <c r="J616" i="5"/>
  <c r="Z13" i="1"/>
  <c r="J92" i="5"/>
  <c r="J422" i="5"/>
  <c r="J545" i="5"/>
  <c r="J675" i="5"/>
  <c r="J14" i="5"/>
  <c r="J179" i="5"/>
  <c r="J409" i="5"/>
  <c r="J561" i="5"/>
  <c r="J381" i="5"/>
  <c r="J55" i="5"/>
  <c r="J266" i="5"/>
  <c r="J534" i="5"/>
  <c r="J443" i="5"/>
  <c r="J647" i="5"/>
  <c r="J49" i="5"/>
  <c r="J268" i="5"/>
  <c r="J397" i="5"/>
  <c r="J451" i="5"/>
  <c r="J663" i="5"/>
  <c r="J90" i="5"/>
  <c r="J313" i="5"/>
  <c r="J584" i="5"/>
  <c r="J579" i="5"/>
  <c r="J628" i="5"/>
  <c r="J149" i="5"/>
  <c r="J345" i="5"/>
  <c r="J592" i="5"/>
  <c r="J587" i="5"/>
  <c r="J669" i="5"/>
  <c r="J608" i="5"/>
  <c r="J588" i="5"/>
  <c r="J596" i="5"/>
  <c r="J346" i="5"/>
  <c r="J237" i="5"/>
  <c r="AI16" i="1"/>
  <c r="J57" i="5"/>
  <c r="J280" i="5"/>
  <c r="J574" i="5"/>
  <c r="J376" i="5"/>
  <c r="J143" i="5"/>
  <c r="J497" i="5"/>
  <c r="J606" i="5"/>
  <c r="J493" i="5"/>
  <c r="J103" i="5"/>
  <c r="J589" i="5"/>
  <c r="J379" i="5"/>
  <c r="J303" i="5"/>
  <c r="J329" i="5"/>
  <c r="J597" i="5"/>
  <c r="J502" i="5"/>
  <c r="J405" i="5"/>
  <c r="J164" i="5"/>
  <c r="J605" i="5"/>
  <c r="J492" i="5"/>
  <c r="J624" i="5"/>
  <c r="Z16" i="1"/>
  <c r="J267" i="5"/>
  <c r="J414" i="5"/>
  <c r="J203" i="5"/>
  <c r="J626" i="5"/>
  <c r="J53" i="5"/>
  <c r="J230" i="5"/>
  <c r="J437" i="5"/>
  <c r="J553" i="5"/>
  <c r="J651" i="5"/>
  <c r="J81" i="5"/>
  <c r="J250" i="5"/>
  <c r="J499" i="5"/>
  <c r="J601" i="5"/>
  <c r="J664" i="5"/>
  <c r="AI23" i="1"/>
  <c r="J7" i="5"/>
  <c r="J560" i="5"/>
  <c r="J23" i="5"/>
  <c r="J576" i="5"/>
  <c r="J213" i="5"/>
  <c r="J600" i="5"/>
  <c r="J40" i="5"/>
  <c r="J515" i="5"/>
  <c r="J173" i="5"/>
  <c r="J450" i="5"/>
  <c r="J177" i="5"/>
  <c r="J638" i="5"/>
  <c r="J535" i="5"/>
  <c r="J466" i="5"/>
  <c r="Z23" i="1"/>
  <c r="J567" i="5"/>
  <c r="J679" i="5"/>
  <c r="AI8" i="1"/>
  <c r="J189" i="5"/>
  <c r="J324" i="5"/>
  <c r="J639" i="5"/>
  <c r="Z8" i="1"/>
  <c r="J193" i="5"/>
  <c r="J180" i="5"/>
  <c r="J19" i="5"/>
  <c r="J104" i="5"/>
  <c r="J328" i="5"/>
  <c r="J46" i="5"/>
  <c r="J157" i="5"/>
  <c r="J399" i="5"/>
  <c r="J31" i="5"/>
  <c r="J284" i="5"/>
  <c r="J558" i="5"/>
  <c r="J71" i="5"/>
  <c r="J159" i="5"/>
  <c r="J423" i="5"/>
  <c r="J33" i="5"/>
  <c r="J158" i="5"/>
  <c r="J377" i="5"/>
  <c r="J117" i="5"/>
  <c r="J253" i="5"/>
  <c r="J403" i="5"/>
  <c r="AI12" i="1"/>
  <c r="J5" i="5"/>
  <c r="J218" i="5"/>
  <c r="J517" i="5"/>
  <c r="J369" i="5"/>
  <c r="J30" i="5"/>
  <c r="J265" i="5"/>
  <c r="J541" i="5"/>
  <c r="J224" i="5"/>
  <c r="J183" i="5"/>
  <c r="J168" i="5"/>
  <c r="J480" i="5"/>
  <c r="J489" i="5"/>
  <c r="J169" i="5"/>
  <c r="J182" i="5"/>
  <c r="J543" i="5"/>
  <c r="J659" i="5"/>
  <c r="J102" i="5"/>
  <c r="J382" i="5"/>
  <c r="J511" i="5"/>
  <c r="J427" i="5"/>
  <c r="J126" i="5"/>
  <c r="J370" i="5"/>
  <c r="J368" i="5"/>
  <c r="J613" i="5"/>
  <c r="Z12" i="1"/>
  <c r="J134" i="5"/>
  <c r="J384" i="5"/>
  <c r="J488" i="5"/>
  <c r="J454" i="5"/>
  <c r="J83" i="5"/>
  <c r="J178" i="5"/>
  <c r="J367" i="5"/>
  <c r="J385" i="5"/>
  <c r="J426" i="5"/>
  <c r="AI25" i="1"/>
  <c r="Z25" i="1"/>
  <c r="J449" i="5"/>
  <c r="AI17" i="1"/>
  <c r="J148" i="5"/>
  <c r="J439" i="5"/>
  <c r="J621" i="5"/>
  <c r="J248" i="5"/>
  <c r="J335" i="5"/>
  <c r="J614" i="5"/>
  <c r="J160" i="5"/>
  <c r="J591" i="5"/>
  <c r="J655" i="5"/>
  <c r="Z17" i="1"/>
  <c r="J298" i="5"/>
  <c r="J440" i="5"/>
  <c r="J138" i="5"/>
  <c r="J225" i="5"/>
  <c r="J404" i="5"/>
  <c r="J139" i="5"/>
  <c r="J247" i="5"/>
  <c r="J452" i="5"/>
  <c r="J93" i="5"/>
  <c r="J263" i="5"/>
  <c r="J347" i="5"/>
  <c r="J119" i="5"/>
  <c r="J136" i="5"/>
  <c r="J373" i="5"/>
  <c r="AI29" i="1"/>
  <c r="Z29" i="1"/>
  <c r="J127" i="5"/>
  <c r="J276" i="5"/>
  <c r="J513" i="5"/>
  <c r="J42" i="5"/>
  <c r="J274" i="5"/>
  <c r="J525" i="5"/>
  <c r="J281" i="5"/>
  <c r="J50" i="5"/>
  <c r="J275" i="5"/>
  <c r="J549" i="5"/>
  <c r="J495" i="5"/>
  <c r="J3" i="5"/>
  <c r="J172" i="5"/>
  <c r="J550" i="5"/>
  <c r="J524" i="5"/>
  <c r="J35" i="5"/>
  <c r="J283" i="5"/>
  <c r="J478" i="5"/>
  <c r="J622" i="5"/>
  <c r="J4" i="5"/>
  <c r="J277" i="5"/>
  <c r="J528" i="5"/>
  <c r="J2" i="5"/>
  <c r="J15" i="5"/>
  <c r="J16" i="5"/>
  <c r="J282" i="5"/>
  <c r="J200" i="5"/>
  <c r="J278" i="5"/>
  <c r="J471" i="5"/>
  <c r="Z2" i="1"/>
  <c r="AJ2" i="1" s="1"/>
  <c r="Y33" i="1"/>
  <c r="J10" i="5"/>
  <c r="J58" i="5"/>
  <c r="J44" i="5"/>
  <c r="J68" i="5"/>
  <c r="J37" i="5"/>
  <c r="J181" i="5"/>
  <c r="J152" i="5"/>
  <c r="J240" i="5"/>
  <c r="J73" i="5"/>
  <c r="J204" i="5"/>
  <c r="J206" i="5"/>
  <c r="J132" i="5"/>
  <c r="J366" i="5"/>
  <c r="J388" i="5"/>
  <c r="J413" i="5"/>
  <c r="J494" i="5"/>
  <c r="J519" i="5"/>
  <c r="J551" i="5"/>
  <c r="J210" i="5"/>
  <c r="J340" i="5"/>
  <c r="J350" i="5"/>
  <c r="J507" i="5"/>
  <c r="J548" i="5"/>
  <c r="J594" i="5"/>
  <c r="J514" i="5"/>
  <c r="Q315" i="4" l="1"/>
  <c r="Q315" i="5" s="1"/>
  <c r="Q163" i="4"/>
  <c r="Q163" i="5" s="1"/>
  <c r="Q557" i="4"/>
  <c r="Q557" i="5" s="1"/>
  <c r="Q476" i="4"/>
  <c r="Q476" i="5" s="1"/>
  <c r="Q617" i="4"/>
  <c r="Q617" i="5" s="1"/>
  <c r="Q416" i="4"/>
  <c r="Q416" i="5" s="1"/>
  <c r="Q667" i="4"/>
  <c r="Q667" i="5" s="1"/>
  <c r="Q39" i="4"/>
  <c r="Q39" i="5" s="1"/>
  <c r="Q110" i="4"/>
  <c r="Q110" i="5" s="1"/>
  <c r="Q13" i="4"/>
  <c r="Q13" i="5" s="1"/>
  <c r="Q269" i="4"/>
  <c r="Q269" i="5" s="1"/>
  <c r="Q129" i="4"/>
  <c r="Q129" i="5" s="1"/>
  <c r="Q161" i="4"/>
  <c r="Q161" i="5" s="1"/>
  <c r="Q326" i="4"/>
  <c r="Q326" i="5" s="1"/>
  <c r="Q67" i="4"/>
  <c r="Q67" i="5" s="1"/>
  <c r="Q433" i="4"/>
  <c r="Q433" i="5" s="1"/>
  <c r="Q577" i="4"/>
  <c r="Q577" i="5" s="1"/>
  <c r="Q419" i="4"/>
  <c r="Q419" i="5" s="1"/>
  <c r="Q580" i="4"/>
  <c r="Q580" i="5" s="1"/>
  <c r="Q686" i="4"/>
  <c r="Q686" i="5" s="1"/>
  <c r="Q521" i="4"/>
  <c r="Q521" i="5" s="1"/>
  <c r="Q395" i="4"/>
  <c r="Q395" i="5" s="1"/>
  <c r="Q239" i="4"/>
  <c r="Q239" i="5" s="1"/>
  <c r="Q291" i="4"/>
  <c r="Q291" i="5" s="1"/>
  <c r="Q109" i="4"/>
  <c r="Q109" i="5" s="1"/>
  <c r="Q212" i="4"/>
  <c r="Q212" i="5" s="1"/>
  <c r="Q320" i="4"/>
  <c r="Q320" i="5" s="1"/>
  <c r="Q336" i="4"/>
  <c r="Q336" i="5" s="1"/>
  <c r="Q194" i="4"/>
  <c r="Q194" i="5" s="1"/>
  <c r="Q264" i="4"/>
  <c r="Q264" i="5" s="1"/>
  <c r="Q245" i="4"/>
  <c r="Q245" i="5" s="1"/>
  <c r="Q97" i="4"/>
  <c r="Q97" i="5" s="1"/>
  <c r="Q21" i="4"/>
  <c r="Q21" i="5" s="1"/>
  <c r="Q401" i="4"/>
  <c r="Q401" i="5" s="1"/>
  <c r="Q417" i="4"/>
  <c r="Q417" i="5" s="1"/>
  <c r="Q640" i="4"/>
  <c r="Q640" i="5" s="1"/>
  <c r="Q656" i="4"/>
  <c r="Q656" i="5" s="1"/>
  <c r="Q510" i="4"/>
  <c r="Q510" i="5" s="1"/>
  <c r="Q552" i="4"/>
  <c r="Q552" i="5" s="1"/>
  <c r="P687" i="5"/>
  <c r="Q7" i="4"/>
  <c r="Q7" i="5" s="1"/>
  <c r="Q23" i="4"/>
  <c r="Q23" i="5" s="1"/>
  <c r="Q40" i="4"/>
  <c r="Q40" i="5" s="1"/>
  <c r="Q177" i="4"/>
  <c r="Q177" i="5" s="1"/>
  <c r="Q213" i="4"/>
  <c r="Q213" i="5" s="1"/>
  <c r="Q535" i="4"/>
  <c r="Q535" i="5" s="1"/>
  <c r="Q600" i="4"/>
  <c r="Q600" i="5" s="1"/>
  <c r="Q173" i="4"/>
  <c r="Q173" i="5" s="1"/>
  <c r="Q567" i="4"/>
  <c r="Q567" i="5" s="1"/>
  <c r="Q515" i="4"/>
  <c r="Q515" i="5" s="1"/>
  <c r="Q560" i="4"/>
  <c r="Q560" i="5" s="1"/>
  <c r="Q576" i="4"/>
  <c r="Q576" i="5" s="1"/>
  <c r="Q638" i="4"/>
  <c r="Q638" i="5" s="1"/>
  <c r="Q679" i="4"/>
  <c r="Q679" i="5" s="1"/>
  <c r="Q466" i="4"/>
  <c r="Q466" i="5" s="1"/>
  <c r="Q450" i="4"/>
  <c r="Q450" i="5" s="1"/>
  <c r="Q238" i="4"/>
  <c r="Q238" i="5" s="1"/>
  <c r="Q223" i="4"/>
  <c r="Q223" i="5" s="1"/>
  <c r="Q227" i="4"/>
  <c r="Q227" i="5" s="1"/>
  <c r="Q255" i="4"/>
  <c r="Q255" i="5" s="1"/>
  <c r="Q331" i="4"/>
  <c r="Q331" i="5" s="1"/>
  <c r="Q176" i="4"/>
  <c r="Q176" i="5" s="1"/>
  <c r="Q386" i="4"/>
  <c r="Q386" i="5" s="1"/>
  <c r="Q317" i="4"/>
  <c r="Q317" i="5" s="1"/>
  <c r="Q325" i="4"/>
  <c r="Q325" i="5" s="1"/>
  <c r="Q337" i="4"/>
  <c r="Q337" i="5" s="1"/>
  <c r="Q290" i="4"/>
  <c r="Q290" i="5" s="1"/>
  <c r="Q170" i="4"/>
  <c r="Q170" i="5" s="1"/>
  <c r="Q74" i="4"/>
  <c r="Q74" i="5" s="1"/>
  <c r="Q438" i="4"/>
  <c r="Q438" i="5" s="1"/>
  <c r="Q229" i="4"/>
  <c r="Q229" i="5" s="1"/>
  <c r="Q537" i="4"/>
  <c r="Q537" i="5" s="1"/>
  <c r="Q105" i="4"/>
  <c r="Q105" i="5" s="1"/>
  <c r="Q539" i="4"/>
  <c r="Q539" i="5" s="1"/>
  <c r="Q637" i="4"/>
  <c r="Q637" i="5" s="1"/>
  <c r="Q400" i="4"/>
  <c r="Q400" i="5" s="1"/>
  <c r="Q432" i="4"/>
  <c r="Q432" i="5" s="1"/>
  <c r="Q630" i="4"/>
  <c r="Q630" i="5" s="1"/>
  <c r="Q646" i="4"/>
  <c r="Q646" i="5" s="1"/>
  <c r="Q670" i="4"/>
  <c r="Q670" i="5" s="1"/>
  <c r="Q674" i="4"/>
  <c r="Q674" i="5" s="1"/>
  <c r="Q465" i="4"/>
  <c r="Q465" i="5" s="1"/>
  <c r="Q522" i="4"/>
  <c r="Q522" i="5" s="1"/>
  <c r="Q635" i="4"/>
  <c r="Q635" i="5" s="1"/>
  <c r="Q462" i="4"/>
  <c r="Q462" i="5" s="1"/>
  <c r="Q623" i="4"/>
  <c r="Q623" i="5" s="1"/>
  <c r="Q501" i="4"/>
  <c r="Q501" i="5" s="1"/>
  <c r="Q300" i="4"/>
  <c r="Q300" i="5" s="1"/>
  <c r="Q390" i="4"/>
  <c r="Q390" i="5" s="1"/>
  <c r="Q371" i="4"/>
  <c r="Q371" i="5" s="1"/>
  <c r="Q455" i="4"/>
  <c r="Q455" i="5" s="1"/>
  <c r="Q410" i="4"/>
  <c r="Q410" i="5" s="1"/>
  <c r="Q571" i="4"/>
  <c r="Q571" i="5" s="1"/>
  <c r="AV33" i="1"/>
  <c r="U37" i="1" s="1"/>
  <c r="Q206" i="4"/>
  <c r="Q206" i="5" s="1"/>
  <c r="Q210" i="4"/>
  <c r="Q210" i="5" s="1"/>
  <c r="Q44" i="4"/>
  <c r="Q44" i="5" s="1"/>
  <c r="Q68" i="4"/>
  <c r="Q68" i="5" s="1"/>
  <c r="Q73" i="4"/>
  <c r="Q73" i="5" s="1"/>
  <c r="Q340" i="4"/>
  <c r="Q340" i="5" s="1"/>
  <c r="Q366" i="4"/>
  <c r="Q366" i="5" s="1"/>
  <c r="Q58" i="4"/>
  <c r="Q58" i="5" s="1"/>
  <c r="Q132" i="4"/>
  <c r="Q132" i="5" s="1"/>
  <c r="Q181" i="4"/>
  <c r="Q181" i="5" s="1"/>
  <c r="Q37" i="4"/>
  <c r="Q37" i="5" s="1"/>
  <c r="Q204" i="4"/>
  <c r="Q204" i="5" s="1"/>
  <c r="Q350" i="4"/>
  <c r="Q350" i="5" s="1"/>
  <c r="Q388" i="4"/>
  <c r="Q388" i="5" s="1"/>
  <c r="Q413" i="4"/>
  <c r="Q413" i="5" s="1"/>
  <c r="Q507" i="4"/>
  <c r="Q507" i="5" s="1"/>
  <c r="Q519" i="4"/>
  <c r="Q519" i="5" s="1"/>
  <c r="Q10" i="4"/>
  <c r="Q10" i="5" s="1"/>
  <c r="Q152" i="4"/>
  <c r="Q152" i="5" s="1"/>
  <c r="Q240" i="4"/>
  <c r="Q240" i="5" s="1"/>
  <c r="Q551" i="4"/>
  <c r="Q551" i="5" s="1"/>
  <c r="Q548" i="4"/>
  <c r="Q548" i="5" s="1"/>
  <c r="Q514" i="4"/>
  <c r="Q514" i="5" s="1"/>
  <c r="Q594" i="4"/>
  <c r="Q594" i="5" s="1"/>
  <c r="Q494" i="4"/>
  <c r="Q494" i="5" s="1"/>
  <c r="Q60" i="4"/>
  <c r="Q60" i="5" s="1"/>
  <c r="Q242" i="4"/>
  <c r="Q242" i="5" s="1"/>
  <c r="Q112" i="4"/>
  <c r="Q112" i="5" s="1"/>
  <c r="Q215" i="4"/>
  <c r="Q215" i="5" s="1"/>
  <c r="Q295" i="4"/>
  <c r="Q295" i="5" s="1"/>
  <c r="Q190" i="4"/>
  <c r="Q190" i="5" s="1"/>
  <c r="Q191" i="4"/>
  <c r="Q191" i="5" s="1"/>
  <c r="Q144" i="4"/>
  <c r="Q144" i="5" s="1"/>
  <c r="Q123" i="4"/>
  <c r="Q123" i="5" s="1"/>
  <c r="Q304" i="4"/>
  <c r="Q304" i="5" s="1"/>
  <c r="Q344" i="4"/>
  <c r="Q344" i="5" s="1"/>
  <c r="Q293" i="4"/>
  <c r="Q293" i="5" s="1"/>
  <c r="Q301" i="4"/>
  <c r="Q301" i="5" s="1"/>
  <c r="Q359" i="4"/>
  <c r="Q359" i="5" s="1"/>
  <c r="Q217" i="4"/>
  <c r="Q217" i="5" s="1"/>
  <c r="Q228" i="4"/>
  <c r="Q228" i="5" s="1"/>
  <c r="Q270" i="4"/>
  <c r="Q270" i="5" s="1"/>
  <c r="Q342" i="4"/>
  <c r="Q342" i="5" s="1"/>
  <c r="Q356" i="4"/>
  <c r="Q356" i="5" s="1"/>
  <c r="Q380" i="4"/>
  <c r="Q380" i="5" s="1"/>
  <c r="Q484" i="4"/>
  <c r="Q484" i="5" s="1"/>
  <c r="Q418" i="4"/>
  <c r="Q418" i="5" s="1"/>
  <c r="Q542" i="4"/>
  <c r="Q542" i="5" s="1"/>
  <c r="Q660" i="4"/>
  <c r="Q660" i="5" s="1"/>
  <c r="Q156" i="4"/>
  <c r="Q156" i="5" s="1"/>
  <c r="Q456" i="4"/>
  <c r="Q456" i="5" s="1"/>
  <c r="Q498" i="4"/>
  <c r="Q498" i="5" s="1"/>
  <c r="Q101" i="4"/>
  <c r="Q101" i="5" s="1"/>
  <c r="Q407" i="4"/>
  <c r="Q407" i="5" s="1"/>
  <c r="Q468" i="4"/>
  <c r="Q468" i="5" s="1"/>
  <c r="Q459" i="4"/>
  <c r="Q459" i="5" s="1"/>
  <c r="Q575" i="4"/>
  <c r="Q575" i="5" s="1"/>
  <c r="Q673" i="4"/>
  <c r="Q673" i="5" s="1"/>
  <c r="Q602" i="4"/>
  <c r="Q602" i="5" s="1"/>
  <c r="Q642" i="4"/>
  <c r="Q642" i="5" s="1"/>
  <c r="Q658" i="4"/>
  <c r="Q658" i="5" s="1"/>
  <c r="Q666" i="4"/>
  <c r="Q666" i="5" s="1"/>
  <c r="Q603" i="4"/>
  <c r="Q603" i="5" s="1"/>
  <c r="Q590" i="4"/>
  <c r="Q590" i="5" s="1"/>
  <c r="Q619" i="4"/>
  <c r="Q619" i="5" s="1"/>
  <c r="Q457" i="4"/>
  <c r="Q457" i="5" s="1"/>
  <c r="W38" i="1"/>
  <c r="AW2" i="1"/>
  <c r="AW5" i="1"/>
  <c r="AW32" i="1"/>
  <c r="AW12" i="1"/>
  <c r="AW30" i="1"/>
  <c r="AW27" i="1"/>
  <c r="AW11" i="1"/>
  <c r="AW22" i="1"/>
  <c r="AW20" i="1"/>
  <c r="AW4" i="1"/>
  <c r="R69" i="4" s="1"/>
  <c r="R69" i="5" s="1"/>
  <c r="AW29" i="1"/>
  <c r="AW19" i="1"/>
  <c r="AW13" i="1"/>
  <c r="AW24" i="1"/>
  <c r="AW18" i="1"/>
  <c r="AW17" i="1"/>
  <c r="AW23" i="1"/>
  <c r="AW14" i="1"/>
  <c r="AW25" i="1"/>
  <c r="R449" i="4" s="1"/>
  <c r="R449" i="5" s="1"/>
  <c r="AW7" i="1"/>
  <c r="AW28" i="1"/>
  <c r="R508" i="4" s="1"/>
  <c r="R508" i="5" s="1"/>
  <c r="AW21" i="1"/>
  <c r="AW10" i="1"/>
  <c r="AW6" i="1"/>
  <c r="AW31" i="1"/>
  <c r="AW16" i="1"/>
  <c r="AW26" i="1"/>
  <c r="AW15" i="1"/>
  <c r="AW9" i="1"/>
  <c r="AW8" i="1"/>
  <c r="AW3" i="1"/>
  <c r="R32" i="4" s="1"/>
  <c r="R32" i="5" s="1"/>
  <c r="AI33" i="1"/>
  <c r="Q27" i="4"/>
  <c r="Q27" i="5" s="1"/>
  <c r="Q66" i="4"/>
  <c r="Q66" i="5" s="1"/>
  <c r="Q114" i="4"/>
  <c r="Q114" i="5" s="1"/>
  <c r="Q220" i="4"/>
  <c r="Q220" i="5" s="1"/>
  <c r="Q17" i="4"/>
  <c r="Q17" i="5" s="1"/>
  <c r="Q146" i="4"/>
  <c r="Q146" i="5" s="1"/>
  <c r="Q195" i="4"/>
  <c r="Q195" i="5" s="1"/>
  <c r="Q121" i="4"/>
  <c r="Q121" i="5" s="1"/>
  <c r="Q196" i="4"/>
  <c r="Q196" i="5" s="1"/>
  <c r="Q115" i="4"/>
  <c r="Q115" i="5" s="1"/>
  <c r="Q355" i="4"/>
  <c r="Q355" i="5" s="1"/>
  <c r="Q25" i="4"/>
  <c r="Q25" i="5" s="1"/>
  <c r="Q391" i="4"/>
  <c r="Q391" i="5" s="1"/>
  <c r="Q546" i="4"/>
  <c r="Q546" i="5" s="1"/>
  <c r="Q526" i="4"/>
  <c r="Q526" i="5" s="1"/>
  <c r="Q572" i="4"/>
  <c r="Q572" i="5" s="1"/>
  <c r="Q650" i="4"/>
  <c r="Q650" i="5" s="1"/>
  <c r="Q518" i="4"/>
  <c r="Q518" i="5" s="1"/>
  <c r="Q599" i="4"/>
  <c r="Q599" i="5" s="1"/>
  <c r="Q527" i="4"/>
  <c r="Q527" i="5" s="1"/>
  <c r="Q108" i="4"/>
  <c r="Q108" i="5" s="1"/>
  <c r="Q47" i="4"/>
  <c r="Q47" i="5" s="1"/>
  <c r="Q202" i="4"/>
  <c r="Q202" i="5" s="1"/>
  <c r="Q226" i="4"/>
  <c r="Q226" i="5" s="1"/>
  <c r="Q20" i="4"/>
  <c r="Q20" i="5" s="1"/>
  <c r="Q235" i="4"/>
  <c r="Q235" i="5" s="1"/>
  <c r="Q243" i="4"/>
  <c r="Q243" i="5" s="1"/>
  <c r="Q88" i="4"/>
  <c r="Q88" i="5" s="1"/>
  <c r="Q75" i="4"/>
  <c r="Q75" i="5" s="1"/>
  <c r="Q307" i="4"/>
  <c r="Q307" i="5" s="1"/>
  <c r="Q357" i="4"/>
  <c r="Q357" i="5" s="1"/>
  <c r="Q221" i="4"/>
  <c r="Q221" i="5" s="1"/>
  <c r="Q18" i="4"/>
  <c r="Q18" i="5" s="1"/>
  <c r="Q133" i="4"/>
  <c r="Q133" i="5" s="1"/>
  <c r="Q333" i="4"/>
  <c r="Q333" i="5" s="1"/>
  <c r="Q150" i="4"/>
  <c r="Q150" i="5" s="1"/>
  <c r="Q318" i="4"/>
  <c r="Q318" i="5" s="1"/>
  <c r="Q186" i="4"/>
  <c r="Q186" i="5" s="1"/>
  <c r="Q516" i="4"/>
  <c r="Q516" i="5" s="1"/>
  <c r="Q393" i="4"/>
  <c r="Q393" i="5" s="1"/>
  <c r="Q479" i="4"/>
  <c r="Q479" i="5" s="1"/>
  <c r="Q482" i="4"/>
  <c r="Q482" i="5" s="1"/>
  <c r="Q523" i="4"/>
  <c r="Q523" i="5" s="1"/>
  <c r="Q485" i="4"/>
  <c r="Q485" i="5" s="1"/>
  <c r="Q504" i="4"/>
  <c r="Q504" i="5" s="1"/>
  <c r="Q486" i="4"/>
  <c r="Q486" i="5" s="1"/>
  <c r="Q643" i="4"/>
  <c r="Q643" i="5" s="1"/>
  <c r="Q607" i="4"/>
  <c r="Q607" i="5" s="1"/>
  <c r="Q51" i="4"/>
  <c r="Q51" i="5" s="1"/>
  <c r="Q64" i="4"/>
  <c r="Q64" i="5" s="1"/>
  <c r="Q48" i="4"/>
  <c r="Q48" i="5" s="1"/>
  <c r="Q52" i="4"/>
  <c r="Q52" i="5" s="1"/>
  <c r="Q199" i="4"/>
  <c r="Q199" i="5" s="1"/>
  <c r="Q327" i="4"/>
  <c r="Q327" i="5" s="1"/>
  <c r="Q339" i="4"/>
  <c r="Q339" i="5" s="1"/>
  <c r="Q365" i="4"/>
  <c r="Q365" i="5" s="1"/>
  <c r="Q389" i="4"/>
  <c r="Q389" i="5" s="1"/>
  <c r="Q258" i="4"/>
  <c r="Q258" i="5" s="1"/>
  <c r="Q297" i="4"/>
  <c r="Q297" i="5" s="1"/>
  <c r="Q321" i="4"/>
  <c r="Q321" i="5" s="1"/>
  <c r="Q294" i="4"/>
  <c r="Q294" i="5" s="1"/>
  <c r="Q302" i="4"/>
  <c r="Q302" i="5" s="1"/>
  <c r="Q310" i="4"/>
  <c r="Q310" i="5" s="1"/>
  <c r="Q262" i="4"/>
  <c r="Q262" i="5" s="1"/>
  <c r="Q562" i="4"/>
  <c r="Q562" i="5" s="1"/>
  <c r="Q632" i="4"/>
  <c r="Q632" i="5" s="1"/>
  <c r="Q636" i="4"/>
  <c r="Q636" i="5" s="1"/>
  <c r="Q652" i="4"/>
  <c r="Q652" i="5" s="1"/>
  <c r="Q563" i="4"/>
  <c r="Q563" i="5" s="1"/>
  <c r="Q625" i="4"/>
  <c r="Q625" i="5" s="1"/>
  <c r="Q677" i="4"/>
  <c r="Q677" i="5" s="1"/>
  <c r="Q681" i="4"/>
  <c r="Q681" i="5" s="1"/>
  <c r="Q460" i="4"/>
  <c r="Q460" i="5" s="1"/>
  <c r="Q544" i="4"/>
  <c r="Q544" i="5" s="1"/>
  <c r="Q631" i="4"/>
  <c r="Q631" i="5" s="1"/>
  <c r="Q205" i="4"/>
  <c r="Q205" i="5" s="1"/>
  <c r="Q463" i="4"/>
  <c r="Q463" i="5" s="1"/>
  <c r="Q188" i="4"/>
  <c r="Q188" i="5" s="1"/>
  <c r="Q458" i="4"/>
  <c r="Q458" i="5" s="1"/>
  <c r="Q62" i="4"/>
  <c r="Q62" i="5" s="1"/>
  <c r="Q94" i="4"/>
  <c r="Q94" i="5" s="1"/>
  <c r="Q214" i="4"/>
  <c r="Q214" i="5" s="1"/>
  <c r="Q234" i="4"/>
  <c r="Q234" i="5" s="1"/>
  <c r="Q28" i="4"/>
  <c r="Q28" i="5" s="1"/>
  <c r="Q231" i="4"/>
  <c r="Q231" i="5" s="1"/>
  <c r="Q107" i="4"/>
  <c r="Q107" i="5" s="1"/>
  <c r="Q299" i="4"/>
  <c r="Q299" i="5" s="1"/>
  <c r="Q111" i="4"/>
  <c r="Q111" i="5" s="1"/>
  <c r="Q358" i="4"/>
  <c r="Q358" i="5" s="1"/>
  <c r="Q362" i="4"/>
  <c r="Q362" i="5" s="1"/>
  <c r="Q374" i="4"/>
  <c r="Q374" i="5" s="1"/>
  <c r="Q396" i="4"/>
  <c r="Q396" i="5" s="1"/>
  <c r="Q70" i="4"/>
  <c r="Q70" i="5" s="1"/>
  <c r="Q273" i="4"/>
  <c r="Q273" i="5" s="1"/>
  <c r="Q289" i="4"/>
  <c r="Q289" i="5" s="1"/>
  <c r="Q349" i="4"/>
  <c r="Q349" i="5" s="1"/>
  <c r="Q363" i="4"/>
  <c r="Q363" i="5" s="1"/>
  <c r="Q383" i="4"/>
  <c r="Q383" i="5" s="1"/>
  <c r="Q151" i="4"/>
  <c r="Q151" i="5" s="1"/>
  <c r="Q87" i="4"/>
  <c r="Q87" i="5" s="1"/>
  <c r="Q330" i="4"/>
  <c r="Q330" i="5" s="1"/>
  <c r="Q155" i="4"/>
  <c r="Q155" i="5" s="1"/>
  <c r="Q153" i="4"/>
  <c r="Q153" i="5" s="1"/>
  <c r="Q425" i="4"/>
  <c r="Q425" i="5" s="1"/>
  <c r="Q464" i="4"/>
  <c r="Q464" i="5" s="1"/>
  <c r="Q531" i="4"/>
  <c r="Q531" i="5" s="1"/>
  <c r="Q570" i="4"/>
  <c r="Q570" i="5" s="1"/>
  <c r="Q490" i="4"/>
  <c r="Q490" i="5" s="1"/>
  <c r="Q470" i="4"/>
  <c r="Q470" i="5" s="1"/>
  <c r="Q680" i="4"/>
  <c r="Q680" i="5" s="1"/>
  <c r="Q394" i="4"/>
  <c r="Q394" i="5" s="1"/>
  <c r="Q598" i="4"/>
  <c r="Q598" i="5" s="1"/>
  <c r="Q610" i="4"/>
  <c r="Q610" i="5" s="1"/>
  <c r="Q682" i="4"/>
  <c r="Q682" i="5" s="1"/>
  <c r="Q26" i="4"/>
  <c r="Q26" i="5" s="1"/>
  <c r="Q222" i="4"/>
  <c r="Q222" i="5" s="1"/>
  <c r="Q246" i="4"/>
  <c r="Q246" i="5" s="1"/>
  <c r="Q207" i="4"/>
  <c r="Q207" i="5" s="1"/>
  <c r="Q56" i="4"/>
  <c r="Q56" i="5" s="1"/>
  <c r="Q241" i="4"/>
  <c r="Q241" i="5" s="1"/>
  <c r="Q343" i="4"/>
  <c r="Q343" i="5" s="1"/>
  <c r="Q142" i="4"/>
  <c r="Q142" i="5" s="1"/>
  <c r="Q312" i="4"/>
  <c r="Q312" i="5" s="1"/>
  <c r="Q162" i="4"/>
  <c r="Q162" i="5" s="1"/>
  <c r="Q259" i="4"/>
  <c r="Q259" i="5" s="1"/>
  <c r="Q122" i="4"/>
  <c r="Q122" i="5" s="1"/>
  <c r="Q569" i="4"/>
  <c r="Q569" i="5" s="1"/>
  <c r="Q85" i="4"/>
  <c r="Q85" i="5" s="1"/>
  <c r="Q604" i="4"/>
  <c r="Q604" i="5" s="1"/>
  <c r="Q185" i="4"/>
  <c r="Q185" i="5" s="1"/>
  <c r="Q500" i="4"/>
  <c r="Q500" i="5" s="1"/>
  <c r="Q593" i="4"/>
  <c r="Q593" i="5" s="1"/>
  <c r="Q629" i="4"/>
  <c r="Q629" i="5" s="1"/>
  <c r="Q633" i="4"/>
  <c r="Q633" i="5" s="1"/>
  <c r="Q641" i="4"/>
  <c r="Q641" i="5" s="1"/>
  <c r="Q201" i="4"/>
  <c r="Q201" i="5" s="1"/>
  <c r="Q483" i="4"/>
  <c r="Q483" i="5" s="1"/>
  <c r="Q353" i="4"/>
  <c r="Q353" i="5" s="1"/>
  <c r="Q147" i="4"/>
  <c r="Q147" i="5" s="1"/>
  <c r="Q166" i="4"/>
  <c r="Q166" i="5" s="1"/>
  <c r="Q581" i="4"/>
  <c r="Q581" i="5" s="1"/>
  <c r="Q644" i="4"/>
  <c r="Q644" i="5" s="1"/>
  <c r="Q89" i="4"/>
  <c r="Q89" i="5" s="1"/>
  <c r="Q520" i="4"/>
  <c r="Q520" i="5" s="1"/>
  <c r="Q76" i="4"/>
  <c r="Q76" i="5" s="1"/>
  <c r="Q24" i="4"/>
  <c r="Q24" i="5" s="1"/>
  <c r="Q72" i="4"/>
  <c r="Q72" i="5" s="1"/>
  <c r="Q279" i="4"/>
  <c r="Q279" i="5" s="1"/>
  <c r="Q311" i="4"/>
  <c r="Q311" i="5" s="1"/>
  <c r="Q361" i="4"/>
  <c r="Q361" i="5" s="1"/>
  <c r="Q145" i="4"/>
  <c r="Q145" i="5" s="1"/>
  <c r="Q272" i="4"/>
  <c r="Q272" i="5" s="1"/>
  <c r="Q348" i="4"/>
  <c r="Q348" i="5" s="1"/>
  <c r="Q354" i="4"/>
  <c r="Q354" i="5" s="1"/>
  <c r="Q63" i="4"/>
  <c r="Q63" i="5" s="1"/>
  <c r="Q309" i="4"/>
  <c r="Q309" i="5" s="1"/>
  <c r="Q9" i="4"/>
  <c r="Q9" i="5" s="1"/>
  <c r="Q249" i="4"/>
  <c r="Q249" i="5" s="1"/>
  <c r="Q364" i="4"/>
  <c r="Q364" i="5" s="1"/>
  <c r="Q441" i="4"/>
  <c r="Q441" i="5" s="1"/>
  <c r="Q481" i="4"/>
  <c r="Q481" i="5" s="1"/>
  <c r="Q406" i="4"/>
  <c r="Q406" i="5" s="1"/>
  <c r="Q538" i="4"/>
  <c r="Q538" i="5" s="1"/>
  <c r="Q505" i="4"/>
  <c r="Q505" i="5" s="1"/>
  <c r="Q431" i="4"/>
  <c r="Q431" i="5" s="1"/>
  <c r="Q453" i="4"/>
  <c r="Q453" i="5" s="1"/>
  <c r="Q645" i="4"/>
  <c r="Q645" i="5" s="1"/>
  <c r="Q661" i="4"/>
  <c r="Q661" i="5" s="1"/>
  <c r="Q595" i="4"/>
  <c r="Q595" i="5" s="1"/>
  <c r="Q230" i="4"/>
  <c r="Q230" i="5" s="1"/>
  <c r="Q250" i="4"/>
  <c r="Q250" i="5" s="1"/>
  <c r="Q203" i="4"/>
  <c r="Q203" i="5" s="1"/>
  <c r="Q53" i="4"/>
  <c r="Q53" i="5" s="1"/>
  <c r="Q57" i="4"/>
  <c r="Q57" i="5" s="1"/>
  <c r="Q303" i="4"/>
  <c r="Q303" i="5" s="1"/>
  <c r="Q143" i="4"/>
  <c r="Q143" i="5" s="1"/>
  <c r="Q267" i="4"/>
  <c r="Q267" i="5" s="1"/>
  <c r="Q280" i="4"/>
  <c r="Q280" i="5" s="1"/>
  <c r="Q81" i="4"/>
  <c r="Q81" i="5" s="1"/>
  <c r="Q164" i="4"/>
  <c r="Q164" i="5" s="1"/>
  <c r="Q329" i="4"/>
  <c r="Q329" i="5" s="1"/>
  <c r="Q379" i="4"/>
  <c r="Q379" i="5" s="1"/>
  <c r="Q103" i="4"/>
  <c r="Q103" i="5" s="1"/>
  <c r="Q376" i="4"/>
  <c r="Q376" i="5" s="1"/>
  <c r="Q405" i="4"/>
  <c r="Q405" i="5" s="1"/>
  <c r="Q437" i="4"/>
  <c r="Q437" i="5" s="1"/>
  <c r="Q553" i="4"/>
  <c r="Q553" i="5" s="1"/>
  <c r="Q414" i="4"/>
  <c r="Q414" i="5" s="1"/>
  <c r="Q499" i="4"/>
  <c r="Q499" i="5" s="1"/>
  <c r="Q574" i="4"/>
  <c r="Q574" i="5" s="1"/>
  <c r="Q493" i="4"/>
  <c r="Q493" i="5" s="1"/>
  <c r="Q624" i="4"/>
  <c r="Q624" i="5" s="1"/>
  <c r="Q664" i="4"/>
  <c r="Q664" i="5" s="1"/>
  <c r="Q597" i="4"/>
  <c r="Q597" i="5" s="1"/>
  <c r="Q601" i="4"/>
  <c r="Q601" i="5" s="1"/>
  <c r="Q605" i="4"/>
  <c r="Q605" i="5" s="1"/>
  <c r="Q492" i="4"/>
  <c r="Q492" i="5" s="1"/>
  <c r="Q606" i="4"/>
  <c r="Q606" i="5" s="1"/>
  <c r="Q626" i="4"/>
  <c r="Q626" i="5" s="1"/>
  <c r="Q497" i="4"/>
  <c r="Q497" i="5" s="1"/>
  <c r="Q502" i="4"/>
  <c r="Q502" i="5" s="1"/>
  <c r="Q589" i="4"/>
  <c r="Q589" i="5" s="1"/>
  <c r="Q651" i="4"/>
  <c r="Q651" i="5" s="1"/>
  <c r="Q218" i="4"/>
  <c r="Q218" i="5" s="1"/>
  <c r="Q102" i="4"/>
  <c r="Q102" i="5" s="1"/>
  <c r="Q126" i="4"/>
  <c r="Q126" i="5" s="1"/>
  <c r="Q369" i="4"/>
  <c r="Q369" i="5" s="1"/>
  <c r="Q385" i="4"/>
  <c r="Q385" i="5" s="1"/>
  <c r="Q30" i="4"/>
  <c r="Q30" i="5" s="1"/>
  <c r="Q178" i="4"/>
  <c r="Q178" i="5" s="1"/>
  <c r="Q370" i="4"/>
  <c r="Q370" i="5" s="1"/>
  <c r="Q382" i="4"/>
  <c r="Q382" i="5" s="1"/>
  <c r="Q224" i="4"/>
  <c r="Q224" i="5" s="1"/>
  <c r="Q5" i="4"/>
  <c r="Q5" i="5" s="1"/>
  <c r="Q83" i="4"/>
  <c r="Q83" i="5" s="1"/>
  <c r="Q134" i="4"/>
  <c r="Q134" i="5" s="1"/>
  <c r="Q182" i="4"/>
  <c r="Q182" i="5" s="1"/>
  <c r="Q367" i="4"/>
  <c r="Q367" i="5" s="1"/>
  <c r="Q183" i="4"/>
  <c r="Q183" i="5" s="1"/>
  <c r="Q368" i="4"/>
  <c r="Q368" i="5" s="1"/>
  <c r="Q384" i="4"/>
  <c r="Q384" i="5" s="1"/>
  <c r="Q541" i="4"/>
  <c r="Q541" i="5" s="1"/>
  <c r="Q480" i="4"/>
  <c r="Q480" i="5" s="1"/>
  <c r="Q169" i="4"/>
  <c r="Q169" i="5" s="1"/>
  <c r="Q426" i="4"/>
  <c r="Q426" i="5" s="1"/>
  <c r="Q488" i="4"/>
  <c r="Q488" i="5" s="1"/>
  <c r="Q511" i="4"/>
  <c r="Q511" i="5" s="1"/>
  <c r="Q168" i="4"/>
  <c r="Q168" i="5" s="1"/>
  <c r="Q427" i="4"/>
  <c r="Q427" i="5" s="1"/>
  <c r="Q543" i="4"/>
  <c r="Q543" i="5" s="1"/>
  <c r="Q517" i="4"/>
  <c r="Q517" i="5" s="1"/>
  <c r="Q454" i="4"/>
  <c r="Q454" i="5" s="1"/>
  <c r="Q613" i="4"/>
  <c r="Q613" i="5" s="1"/>
  <c r="Q265" i="4"/>
  <c r="Q265" i="5" s="1"/>
  <c r="Q659" i="4"/>
  <c r="Q659" i="5" s="1"/>
  <c r="Q489" i="4"/>
  <c r="Q489" i="5" s="1"/>
  <c r="Q82" i="4"/>
  <c r="Q82" i="5" s="1"/>
  <c r="Q99" i="4"/>
  <c r="Q99" i="5" s="1"/>
  <c r="Q167" i="4"/>
  <c r="Q167" i="5" s="1"/>
  <c r="Q536" i="4"/>
  <c r="Q536" i="5" s="1"/>
  <c r="Q447" i="4"/>
  <c r="Q447" i="5" s="1"/>
  <c r="Q424" i="4"/>
  <c r="Q424" i="5" s="1"/>
  <c r="Q556" i="4"/>
  <c r="Q556" i="5" s="1"/>
  <c r="Q530" i="4"/>
  <c r="Q530" i="5" s="1"/>
  <c r="Q78" i="4"/>
  <c r="Q78" i="5" s="1"/>
  <c r="Q96" i="4"/>
  <c r="Q96" i="5" s="1"/>
  <c r="Q12" i="4"/>
  <c r="Q12" i="5" s="1"/>
  <c r="Q36" i="4"/>
  <c r="Q36" i="5" s="1"/>
  <c r="Q219" i="4"/>
  <c r="Q219" i="5" s="1"/>
  <c r="Q84" i="4"/>
  <c r="Q84" i="5" s="1"/>
  <c r="Q100" i="4"/>
  <c r="Q100" i="5" s="1"/>
  <c r="Q91" i="4"/>
  <c r="Q91" i="5" s="1"/>
  <c r="Q271" i="4"/>
  <c r="Q271" i="5" s="1"/>
  <c r="Q59" i="4"/>
  <c r="Q59" i="5" s="1"/>
  <c r="Q77" i="4"/>
  <c r="Q77" i="5" s="1"/>
  <c r="Q120" i="4"/>
  <c r="Q120" i="5" s="1"/>
  <c r="Q316" i="4"/>
  <c r="Q316" i="5" s="1"/>
  <c r="Q130" i="4"/>
  <c r="Q130" i="5" s="1"/>
  <c r="Q131" i="4"/>
  <c r="Q131" i="5" s="1"/>
  <c r="Q34" i="4"/>
  <c r="Q34" i="5" s="1"/>
  <c r="Q165" i="4"/>
  <c r="Q165" i="5" s="1"/>
  <c r="Q260" i="4"/>
  <c r="Q260" i="5" s="1"/>
  <c r="Q306" i="4"/>
  <c r="Q306" i="5" s="1"/>
  <c r="Q314" i="4"/>
  <c r="Q314" i="5" s="1"/>
  <c r="Q38" i="4"/>
  <c r="Q38" i="5" s="1"/>
  <c r="Q573" i="4"/>
  <c r="Q573" i="5" s="1"/>
  <c r="Q585" i="4"/>
  <c r="Q585" i="5" s="1"/>
  <c r="Q392" i="4"/>
  <c r="Q392" i="5" s="1"/>
  <c r="Q467" i="4"/>
  <c r="Q467" i="5" s="1"/>
  <c r="Q620" i="4"/>
  <c r="Q620" i="5" s="1"/>
  <c r="Q512" i="4"/>
  <c r="Q512" i="5" s="1"/>
  <c r="Q137" i="4"/>
  <c r="Q137" i="5" s="1"/>
  <c r="Q529" i="4"/>
  <c r="Q529" i="5" s="1"/>
  <c r="Q671" i="4"/>
  <c r="Q671" i="5" s="1"/>
  <c r="Q43" i="4"/>
  <c r="Q43" i="5" s="1"/>
  <c r="Q98" i="4"/>
  <c r="Q98" i="5" s="1"/>
  <c r="Q29" i="4"/>
  <c r="Q29" i="5" s="1"/>
  <c r="Q45" i="4"/>
  <c r="Q45" i="5" s="1"/>
  <c r="Q175" i="4"/>
  <c r="Q175" i="5" s="1"/>
  <c r="Q209" i="4"/>
  <c r="Q209" i="5" s="1"/>
  <c r="Q61" i="4"/>
  <c r="Q61" i="5" s="1"/>
  <c r="Q288" i="4"/>
  <c r="Q288" i="5" s="1"/>
  <c r="Q341" i="4"/>
  <c r="Q341" i="5" s="1"/>
  <c r="Q375" i="4"/>
  <c r="Q375" i="5" s="1"/>
  <c r="Q187" i="4"/>
  <c r="Q187" i="5" s="1"/>
  <c r="Q421" i="4"/>
  <c r="Q421" i="5" s="1"/>
  <c r="Q140" i="4"/>
  <c r="Q140" i="5" s="1"/>
  <c r="Q402" i="4"/>
  <c r="Q402" i="5" s="1"/>
  <c r="Q434" i="4"/>
  <c r="Q434" i="5" s="1"/>
  <c r="Q578" i="4"/>
  <c r="Q578" i="5" s="1"/>
  <c r="Q582" i="4"/>
  <c r="Q582" i="5" s="1"/>
  <c r="Q676" i="4"/>
  <c r="Q676" i="5" s="1"/>
  <c r="Q6" i="4"/>
  <c r="Q6" i="5" s="1"/>
  <c r="Q411" i="4"/>
  <c r="Q411" i="5" s="1"/>
  <c r="Q583" i="4"/>
  <c r="Q583" i="5" s="1"/>
  <c r="Q653" i="4"/>
  <c r="Q653" i="5" s="1"/>
  <c r="Q685" i="4"/>
  <c r="Q685" i="5" s="1"/>
  <c r="Q448" i="4"/>
  <c r="Q448" i="5" s="1"/>
  <c r="Q22" i="4"/>
  <c r="Q22" i="5" s="1"/>
  <c r="Q184" i="4"/>
  <c r="Q184" i="5" s="1"/>
  <c r="Q261" i="4"/>
  <c r="Q261" i="5" s="1"/>
  <c r="Q444" i="4"/>
  <c r="Q444" i="5" s="1"/>
  <c r="Q540" i="4"/>
  <c r="Q540" i="5" s="1"/>
  <c r="Q503" i="4"/>
  <c r="Q503" i="5" s="1"/>
  <c r="Q472" i="4"/>
  <c r="Q472" i="5" s="1"/>
  <c r="Q469" i="4"/>
  <c r="Q469" i="5" s="1"/>
  <c r="J687" i="5"/>
  <c r="Q11" i="4"/>
  <c r="Q11" i="5" s="1"/>
  <c r="Q118" i="4"/>
  <c r="Q118" i="5" s="1"/>
  <c r="Q54" i="4"/>
  <c r="Q54" i="5" s="1"/>
  <c r="Q287" i="4"/>
  <c r="Q287" i="5" s="1"/>
  <c r="Q319" i="4"/>
  <c r="Q319" i="5" s="1"/>
  <c r="Q106" i="4"/>
  <c r="Q106" i="5" s="1"/>
  <c r="Q192" i="4"/>
  <c r="Q192" i="5" s="1"/>
  <c r="Q256" i="4"/>
  <c r="Q256" i="5" s="1"/>
  <c r="Q244" i="4"/>
  <c r="Q244" i="5" s="1"/>
  <c r="Q95" i="4"/>
  <c r="Q95" i="5" s="1"/>
  <c r="Q296" i="4"/>
  <c r="Q296" i="5" s="1"/>
  <c r="Q236" i="4"/>
  <c r="Q236" i="5" s="1"/>
  <c r="Q285" i="4"/>
  <c r="Q285" i="5" s="1"/>
  <c r="Q305" i="4"/>
  <c r="Q305" i="5" s="1"/>
  <c r="Q41" i="4"/>
  <c r="Q41" i="5" s="1"/>
  <c r="Q286" i="4"/>
  <c r="Q286" i="5" s="1"/>
  <c r="Q322" i="4"/>
  <c r="Q322" i="5" s="1"/>
  <c r="Q334" i="4"/>
  <c r="Q334" i="5" s="1"/>
  <c r="Q171" i="4"/>
  <c r="Q171" i="5" s="1"/>
  <c r="Q496" i="4"/>
  <c r="Q496" i="5" s="1"/>
  <c r="Q398" i="4"/>
  <c r="Q398" i="5" s="1"/>
  <c r="Q430" i="4"/>
  <c r="Q430" i="5" s="1"/>
  <c r="Q442" i="4"/>
  <c r="Q442" i="5" s="1"/>
  <c r="Q586" i="4"/>
  <c r="Q586" i="5" s="1"/>
  <c r="Q672" i="4"/>
  <c r="Q672" i="5" s="1"/>
  <c r="Q684" i="4"/>
  <c r="Q684" i="5" s="1"/>
  <c r="Q506" i="4"/>
  <c r="Q506" i="5" s="1"/>
  <c r="Q415" i="4"/>
  <c r="Q415" i="5" s="1"/>
  <c r="Q435" i="4"/>
  <c r="Q435" i="5" s="1"/>
  <c r="Q532" i="4"/>
  <c r="Q532" i="5" s="1"/>
  <c r="Q609" i="4"/>
  <c r="Q609" i="5" s="1"/>
  <c r="Q649" i="4"/>
  <c r="Q649" i="5" s="1"/>
  <c r="Q420" i="4"/>
  <c r="Q420" i="5" s="1"/>
  <c r="Q428" i="4"/>
  <c r="Q428" i="5" s="1"/>
  <c r="Q436" i="4"/>
  <c r="Q436" i="5" s="1"/>
  <c r="Q477" i="4"/>
  <c r="Q477" i="5" s="1"/>
  <c r="Q634" i="4"/>
  <c r="Q634" i="5" s="1"/>
  <c r="Q662" i="4"/>
  <c r="Q662" i="5" s="1"/>
  <c r="Q678" i="4"/>
  <c r="Q678" i="5" s="1"/>
  <c r="Q533" i="4"/>
  <c r="Q533" i="5" s="1"/>
  <c r="Q141" i="4"/>
  <c r="Q141" i="5" s="1"/>
  <c r="Q683" i="4"/>
  <c r="Q683" i="5" s="1"/>
  <c r="Q19" i="4"/>
  <c r="Q19" i="5" s="1"/>
  <c r="Q31" i="4"/>
  <c r="Q31" i="5" s="1"/>
  <c r="Q104" i="4"/>
  <c r="Q104" i="5" s="1"/>
  <c r="Q158" i="4"/>
  <c r="Q158" i="5" s="1"/>
  <c r="Q377" i="4"/>
  <c r="Q377" i="5" s="1"/>
  <c r="Q159" i="4"/>
  <c r="Q159" i="5" s="1"/>
  <c r="Q46" i="4"/>
  <c r="Q46" i="5" s="1"/>
  <c r="Q253" i="4"/>
  <c r="Q253" i="5" s="1"/>
  <c r="Q193" i="4"/>
  <c r="Q193" i="5" s="1"/>
  <c r="Q33" i="4"/>
  <c r="Q33" i="5" s="1"/>
  <c r="Q284" i="4"/>
  <c r="Q284" i="5" s="1"/>
  <c r="Q324" i="4"/>
  <c r="Q324" i="5" s="1"/>
  <c r="Q328" i="4"/>
  <c r="Q328" i="5" s="1"/>
  <c r="Q180" i="4"/>
  <c r="Q180" i="5" s="1"/>
  <c r="Q71" i="4"/>
  <c r="Q71" i="5" s="1"/>
  <c r="Q157" i="4"/>
  <c r="Q157" i="5" s="1"/>
  <c r="Q558" i="4"/>
  <c r="Q558" i="5" s="1"/>
  <c r="Q189" i="4"/>
  <c r="Q189" i="5" s="1"/>
  <c r="Q399" i="4"/>
  <c r="Q399" i="5" s="1"/>
  <c r="Q403" i="4"/>
  <c r="Q403" i="5" s="1"/>
  <c r="Q423" i="4"/>
  <c r="Q423" i="5" s="1"/>
  <c r="Q117" i="4"/>
  <c r="Q117" i="5" s="1"/>
  <c r="Q639" i="4"/>
  <c r="Q639" i="5" s="1"/>
  <c r="Q92" i="4"/>
  <c r="Q92" i="5" s="1"/>
  <c r="Q55" i="4"/>
  <c r="Q55" i="5" s="1"/>
  <c r="Q323" i="4"/>
  <c r="Q323" i="5" s="1"/>
  <c r="Q381" i="4"/>
  <c r="Q381" i="5" s="1"/>
  <c r="Q268" i="4"/>
  <c r="Q268" i="5" s="1"/>
  <c r="Q14" i="4"/>
  <c r="Q14" i="5" s="1"/>
  <c r="Q49" i="4"/>
  <c r="Q49" i="5" s="1"/>
  <c r="Q179" i="4"/>
  <c r="Q179" i="5" s="1"/>
  <c r="Q149" i="4"/>
  <c r="Q149" i="5" s="1"/>
  <c r="Q313" i="4"/>
  <c r="Q313" i="5" s="1"/>
  <c r="Q345" i="4"/>
  <c r="Q345" i="5" s="1"/>
  <c r="Q346" i="4"/>
  <c r="Q346" i="5" s="1"/>
  <c r="Q360" i="4"/>
  <c r="Q360" i="5" s="1"/>
  <c r="Q216" i="4"/>
  <c r="Q216" i="5" s="1"/>
  <c r="Q397" i="4"/>
  <c r="Q397" i="5" s="1"/>
  <c r="Q409" i="4"/>
  <c r="Q409" i="5" s="1"/>
  <c r="Q445" i="4"/>
  <c r="Q445" i="5" s="1"/>
  <c r="Q545" i="4"/>
  <c r="Q545" i="5" s="1"/>
  <c r="Q561" i="4"/>
  <c r="Q561" i="5" s="1"/>
  <c r="Q534" i="4"/>
  <c r="Q534" i="5" s="1"/>
  <c r="Q422" i="4"/>
  <c r="Q422" i="5" s="1"/>
  <c r="Q596" i="4"/>
  <c r="Q596" i="5" s="1"/>
  <c r="Q608" i="4"/>
  <c r="Q608" i="5" s="1"/>
  <c r="Q616" i="4"/>
  <c r="Q616" i="5" s="1"/>
  <c r="Q628" i="4"/>
  <c r="Q628" i="5" s="1"/>
  <c r="Q90" i="4"/>
  <c r="Q90" i="5" s="1"/>
  <c r="Q237" i="4"/>
  <c r="Q237" i="5" s="1"/>
  <c r="Q266" i="4"/>
  <c r="Q266" i="5" s="1"/>
  <c r="Q443" i="4"/>
  <c r="Q443" i="5" s="1"/>
  <c r="Q579" i="4"/>
  <c r="Q579" i="5" s="1"/>
  <c r="Q587" i="4"/>
  <c r="Q587" i="5" s="1"/>
  <c r="Q592" i="4"/>
  <c r="Q592" i="5" s="1"/>
  <c r="Q588" i="4"/>
  <c r="Q588" i="5" s="1"/>
  <c r="Q669" i="4"/>
  <c r="Q669" i="5" s="1"/>
  <c r="Q451" i="4"/>
  <c r="Q451" i="5" s="1"/>
  <c r="Q584" i="4"/>
  <c r="Q584" i="5" s="1"/>
  <c r="Q663" i="4"/>
  <c r="Q663" i="5" s="1"/>
  <c r="Q675" i="4"/>
  <c r="Q675" i="5" s="1"/>
  <c r="Q647" i="4"/>
  <c r="Q647" i="5" s="1"/>
  <c r="Q247" i="4"/>
  <c r="Q247" i="5" s="1"/>
  <c r="Q335" i="4"/>
  <c r="Q335" i="5" s="1"/>
  <c r="Q347" i="4"/>
  <c r="Q347" i="5" s="1"/>
  <c r="Q373" i="4"/>
  <c r="Q373" i="5" s="1"/>
  <c r="Q93" i="4"/>
  <c r="Q93" i="5" s="1"/>
  <c r="Q160" i="4"/>
  <c r="Q160" i="5" s="1"/>
  <c r="Q148" i="4"/>
  <c r="Q148" i="5" s="1"/>
  <c r="Q225" i="4"/>
  <c r="Q225" i="5" s="1"/>
  <c r="Q263" i="4"/>
  <c r="Q263" i="5" s="1"/>
  <c r="Q298" i="4"/>
  <c r="Q298" i="5" s="1"/>
  <c r="Q138" i="4"/>
  <c r="Q138" i="5" s="1"/>
  <c r="Q119" i="4"/>
  <c r="Q119" i="5" s="1"/>
  <c r="Q139" i="4"/>
  <c r="Q139" i="5" s="1"/>
  <c r="Q136" i="4"/>
  <c r="Q136" i="5" s="1"/>
  <c r="Q452" i="4"/>
  <c r="Q452" i="5" s="1"/>
  <c r="Q439" i="4"/>
  <c r="Q439" i="5" s="1"/>
  <c r="Q621" i="4"/>
  <c r="Q621" i="5" s="1"/>
  <c r="Q248" i="4"/>
  <c r="Q248" i="5" s="1"/>
  <c r="Q404" i="4"/>
  <c r="Q404" i="5" s="1"/>
  <c r="Q440" i="4"/>
  <c r="Q440" i="5" s="1"/>
  <c r="Q614" i="4"/>
  <c r="Q614" i="5" s="1"/>
  <c r="Q655" i="4"/>
  <c r="Q655" i="5" s="1"/>
  <c r="Q591" i="4"/>
  <c r="Q591" i="5" s="1"/>
  <c r="Q198" i="4"/>
  <c r="Q198" i="5" s="1"/>
  <c r="Q254" i="4"/>
  <c r="Q254" i="5" s="1"/>
  <c r="Q80" i="4"/>
  <c r="Q80" i="5" s="1"/>
  <c r="Q8" i="4"/>
  <c r="Q8" i="5" s="1"/>
  <c r="Q211" i="4"/>
  <c r="Q211" i="5" s="1"/>
  <c r="Q251" i="4"/>
  <c r="Q251" i="5" s="1"/>
  <c r="Q116" i="4"/>
  <c r="Q116" i="5" s="1"/>
  <c r="Q208" i="4"/>
  <c r="Q208" i="5" s="1"/>
  <c r="Q252" i="4"/>
  <c r="Q252" i="5" s="1"/>
  <c r="Q174" i="4"/>
  <c r="Q174" i="5" s="1"/>
  <c r="Q232" i="4"/>
  <c r="Q232" i="5" s="1"/>
  <c r="Q79" i="4"/>
  <c r="Q79" i="5" s="1"/>
  <c r="Q292" i="4"/>
  <c r="Q292" i="5" s="1"/>
  <c r="Q308" i="4"/>
  <c r="Q308" i="5" s="1"/>
  <c r="Q113" i="4"/>
  <c r="Q113" i="5" s="1"/>
  <c r="Q65" i="4"/>
  <c r="Q65" i="5" s="1"/>
  <c r="Q86" i="4"/>
  <c r="Q86" i="5" s="1"/>
  <c r="Q154" i="4"/>
  <c r="Q154" i="5" s="1"/>
  <c r="Q352" i="4"/>
  <c r="Q352" i="5" s="1"/>
  <c r="Q475" i="4"/>
  <c r="Q475" i="5" s="1"/>
  <c r="Q565" i="4"/>
  <c r="Q565" i="5" s="1"/>
  <c r="Q487" i="4"/>
  <c r="Q487" i="5" s="1"/>
  <c r="Q554" i="4"/>
  <c r="Q554" i="5" s="1"/>
  <c r="Q566" i="4"/>
  <c r="Q566" i="5" s="1"/>
  <c r="Q612" i="4"/>
  <c r="Q612" i="5" s="1"/>
  <c r="Q648" i="4"/>
  <c r="Q648" i="5" s="1"/>
  <c r="Q668" i="4"/>
  <c r="Q668" i="5" s="1"/>
  <c r="Q491" i="4"/>
  <c r="Q491" i="5" s="1"/>
  <c r="Q547" i="4"/>
  <c r="Q547" i="5" s="1"/>
  <c r="Q665" i="4"/>
  <c r="Q665" i="5" s="1"/>
  <c r="Q412" i="4"/>
  <c r="Q412" i="5" s="1"/>
  <c r="Q564" i="4"/>
  <c r="Q564" i="5" s="1"/>
  <c r="Q568" i="4"/>
  <c r="Q568" i="5" s="1"/>
  <c r="Q509" i="4"/>
  <c r="Q509" i="5" s="1"/>
  <c r="Q618" i="4"/>
  <c r="Q618" i="5" s="1"/>
  <c r="Q611" i="4"/>
  <c r="Q611" i="5" s="1"/>
  <c r="Q474" i="4"/>
  <c r="Q474" i="5" s="1"/>
  <c r="Q615" i="4"/>
  <c r="Q615" i="5" s="1"/>
  <c r="Q3" i="4"/>
  <c r="Q3" i="5" s="1"/>
  <c r="Q15" i="4"/>
  <c r="Q15" i="5" s="1"/>
  <c r="Q35" i="4"/>
  <c r="Q35" i="5" s="1"/>
  <c r="Q4" i="4"/>
  <c r="Q4" i="5" s="1"/>
  <c r="Q16" i="4"/>
  <c r="Q16" i="5" s="1"/>
  <c r="Q275" i="4"/>
  <c r="Q275" i="5" s="1"/>
  <c r="Q283" i="4"/>
  <c r="Q283" i="5" s="1"/>
  <c r="Q127" i="4"/>
  <c r="Q127" i="5" s="1"/>
  <c r="Q276" i="4"/>
  <c r="Q276" i="5" s="1"/>
  <c r="Q50" i="4"/>
  <c r="Q50" i="5" s="1"/>
  <c r="Q200" i="4"/>
  <c r="Q200" i="5" s="1"/>
  <c r="Q277" i="4"/>
  <c r="Q277" i="5" s="1"/>
  <c r="Q281" i="4"/>
  <c r="Q281" i="5" s="1"/>
  <c r="Q274" i="4"/>
  <c r="Q274" i="5" s="1"/>
  <c r="Q278" i="4"/>
  <c r="Q278" i="5" s="1"/>
  <c r="Q282" i="4"/>
  <c r="Q282" i="5" s="1"/>
  <c r="Q549" i="4"/>
  <c r="Q549" i="5" s="1"/>
  <c r="Q42" i="4"/>
  <c r="Q42" i="5" s="1"/>
  <c r="Q528" i="4"/>
  <c r="Q528" i="5" s="1"/>
  <c r="Q513" i="4"/>
  <c r="Q513" i="5" s="1"/>
  <c r="Q550" i="4"/>
  <c r="Q550" i="5" s="1"/>
  <c r="Q525" i="4"/>
  <c r="Q525" i="5" s="1"/>
  <c r="Q172" i="4"/>
  <c r="Q172" i="5" s="1"/>
  <c r="Q2" i="4"/>
  <c r="Q2" i="5" s="1"/>
  <c r="Q524" i="4"/>
  <c r="Q524" i="5" s="1"/>
  <c r="Q622" i="4"/>
  <c r="Q622" i="5" s="1"/>
  <c r="Q471" i="4"/>
  <c r="Q471" i="5" s="1"/>
  <c r="Q478" i="4"/>
  <c r="Q478" i="5" s="1"/>
  <c r="Q495" i="4"/>
  <c r="Q495" i="5" s="1"/>
  <c r="Q128" i="4"/>
  <c r="Q128" i="5" s="1"/>
  <c r="Q233" i="4"/>
  <c r="Q233" i="5" s="1"/>
  <c r="Q332" i="4"/>
  <c r="Q332" i="5" s="1"/>
  <c r="Q378" i="4"/>
  <c r="Q378" i="5" s="1"/>
  <c r="Q387" i="4"/>
  <c r="Q387" i="5" s="1"/>
  <c r="Q124" i="4"/>
  <c r="Q124" i="5" s="1"/>
  <c r="Q135" i="4"/>
  <c r="Q135" i="5" s="1"/>
  <c r="Q338" i="4"/>
  <c r="Q338" i="5" s="1"/>
  <c r="Q372" i="4"/>
  <c r="Q372" i="5" s="1"/>
  <c r="Q429" i="4"/>
  <c r="Q429" i="5" s="1"/>
  <c r="Q446" i="4"/>
  <c r="Q446" i="5" s="1"/>
  <c r="Q461" i="4"/>
  <c r="Q461" i="5" s="1"/>
  <c r="Q473" i="4"/>
  <c r="Q473" i="5" s="1"/>
  <c r="Q555" i="4"/>
  <c r="Q555" i="5" s="1"/>
  <c r="Q559" i="4"/>
  <c r="Q559" i="5" s="1"/>
  <c r="Q657" i="4"/>
  <c r="Q657" i="5" s="1"/>
  <c r="Q257" i="4"/>
  <c r="Q257" i="5" s="1"/>
  <c r="Q125" i="4"/>
  <c r="Q125" i="5" s="1"/>
  <c r="Q408" i="4"/>
  <c r="Q408" i="5" s="1"/>
  <c r="Q654" i="4"/>
  <c r="Q654" i="5" s="1"/>
  <c r="Q627" i="4"/>
  <c r="Q627" i="5" s="1"/>
  <c r="AJ18" i="1"/>
  <c r="K88" i="5"/>
  <c r="K235" i="5"/>
  <c r="K482" i="5"/>
  <c r="K186" i="5"/>
  <c r="K307" i="5"/>
  <c r="K318" i="5"/>
  <c r="K47" i="5"/>
  <c r="K226" i="5"/>
  <c r="K485" i="5"/>
  <c r="K516" i="5"/>
  <c r="K18" i="5"/>
  <c r="K133" i="5"/>
  <c r="K486" i="5"/>
  <c r="K523" i="5"/>
  <c r="K75" i="5"/>
  <c r="K202" i="5"/>
  <c r="K479" i="5"/>
  <c r="K643" i="5"/>
  <c r="K221" i="5"/>
  <c r="K243" i="5"/>
  <c r="K393" i="5"/>
  <c r="K607" i="5"/>
  <c r="K108" i="5"/>
  <c r="K150" i="5"/>
  <c r="K333" i="5"/>
  <c r="K20" i="5"/>
  <c r="K357" i="5"/>
  <c r="K504" i="5"/>
  <c r="AJ7" i="1"/>
  <c r="K228" i="5"/>
  <c r="K191" i="5"/>
  <c r="K407" i="5"/>
  <c r="K295" i="5"/>
  <c r="K619" i="5"/>
  <c r="K112" i="5"/>
  <c r="K144" i="5"/>
  <c r="K457" i="5"/>
  <c r="K356" i="5"/>
  <c r="K642" i="5"/>
  <c r="K123" i="5"/>
  <c r="K270" i="5"/>
  <c r="K344" i="5"/>
  <c r="K380" i="5"/>
  <c r="K658" i="5"/>
  <c r="K215" i="5"/>
  <c r="K156" i="5"/>
  <c r="K498" i="5"/>
  <c r="K418" i="5"/>
  <c r="K603" i="5"/>
  <c r="K190" i="5"/>
  <c r="K459" i="5"/>
  <c r="K542" i="5"/>
  <c r="K301" i="5"/>
  <c r="K673" i="5"/>
  <c r="K60" i="5"/>
  <c r="K468" i="5"/>
  <c r="K575" i="5"/>
  <c r="K456" i="5"/>
  <c r="K304" i="5"/>
  <c r="K217" i="5"/>
  <c r="K484" i="5"/>
  <c r="K590" i="5"/>
  <c r="K359" i="5"/>
  <c r="K602" i="5"/>
  <c r="K101" i="5"/>
  <c r="K242" i="5"/>
  <c r="K293" i="5"/>
  <c r="K342" i="5"/>
  <c r="K666" i="5"/>
  <c r="K660" i="5"/>
  <c r="AJ15" i="1"/>
  <c r="K64" i="5"/>
  <c r="K302" i="5"/>
  <c r="K544" i="5"/>
  <c r="K632" i="5"/>
  <c r="K51" i="5"/>
  <c r="K321" i="5"/>
  <c r="K563" i="5"/>
  <c r="K562" i="5"/>
  <c r="K339" i="5"/>
  <c r="K52" i="5"/>
  <c r="K460" i="5"/>
  <c r="K262" i="5"/>
  <c r="K636" i="5"/>
  <c r="K681" i="5"/>
  <c r="K199" i="5"/>
  <c r="K205" i="5"/>
  <c r="K365" i="5"/>
  <c r="K652" i="5"/>
  <c r="K310" i="5"/>
  <c r="K463" i="5"/>
  <c r="K297" i="5"/>
  <c r="K625" i="5"/>
  <c r="K294" i="5"/>
  <c r="K327" i="5"/>
  <c r="K389" i="5"/>
  <c r="K458" i="5"/>
  <c r="K677" i="5"/>
  <c r="K48" i="5"/>
  <c r="K188" i="5"/>
  <c r="K258" i="5"/>
  <c r="K631" i="5"/>
  <c r="K449" i="5"/>
  <c r="AJ25" i="1"/>
  <c r="K32" i="5"/>
  <c r="AJ3" i="1"/>
  <c r="AJ11" i="1"/>
  <c r="K22" i="5"/>
  <c r="K98" i="5"/>
  <c r="K421" i="5"/>
  <c r="K540" i="5"/>
  <c r="K43" i="5"/>
  <c r="K209" i="5"/>
  <c r="K469" i="5"/>
  <c r="K503" i="5"/>
  <c r="K29" i="5"/>
  <c r="K261" i="5"/>
  <c r="K402" i="5"/>
  <c r="K582" i="5"/>
  <c r="K61" i="5"/>
  <c r="K184" i="5"/>
  <c r="K434" i="5"/>
  <c r="K653" i="5"/>
  <c r="K45" i="5"/>
  <c r="K288" i="5"/>
  <c r="K472" i="5"/>
  <c r="K685" i="5"/>
  <c r="K140" i="5"/>
  <c r="K341" i="5"/>
  <c r="K448" i="5"/>
  <c r="K676" i="5"/>
  <c r="K187" i="5"/>
  <c r="K411" i="5"/>
  <c r="K375" i="5"/>
  <c r="K578" i="5"/>
  <c r="K6" i="5"/>
  <c r="K175" i="5"/>
  <c r="K583" i="5"/>
  <c r="K444" i="5"/>
  <c r="AJ8" i="1"/>
  <c r="K19" i="5"/>
  <c r="K284" i="5"/>
  <c r="K328" i="5"/>
  <c r="K253" i="5"/>
  <c r="K159" i="5"/>
  <c r="K639" i="5"/>
  <c r="K377" i="5"/>
  <c r="K157" i="5"/>
  <c r="K558" i="5"/>
  <c r="K117" i="5"/>
  <c r="K403" i="5"/>
  <c r="K46" i="5"/>
  <c r="K324" i="5"/>
  <c r="K104" i="5"/>
  <c r="K31" i="5"/>
  <c r="K158" i="5"/>
  <c r="K399" i="5"/>
  <c r="K189" i="5"/>
  <c r="K71" i="5"/>
  <c r="K423" i="5"/>
  <c r="K33" i="5"/>
  <c r="K180" i="5"/>
  <c r="K193" i="5"/>
  <c r="AJ19" i="1"/>
  <c r="K36" i="5"/>
  <c r="K120" i="5"/>
  <c r="K271" i="5"/>
  <c r="K620" i="5"/>
  <c r="K96" i="5"/>
  <c r="K12" i="5"/>
  <c r="K306" i="5"/>
  <c r="K671" i="5"/>
  <c r="K100" i="5"/>
  <c r="K219" i="5"/>
  <c r="K392" i="5"/>
  <c r="K137" i="5"/>
  <c r="K316" i="5"/>
  <c r="K573" i="5"/>
  <c r="K38" i="5"/>
  <c r="K77" i="5"/>
  <c r="K130" i="5"/>
  <c r="K512" i="5"/>
  <c r="K78" i="5"/>
  <c r="K91" i="5"/>
  <c r="K314" i="5"/>
  <c r="K529" i="5"/>
  <c r="K34" i="5"/>
  <c r="K84" i="5"/>
  <c r="K260" i="5"/>
  <c r="K585" i="5"/>
  <c r="K467" i="5"/>
  <c r="K131" i="5"/>
  <c r="K165" i="5"/>
  <c r="K59" i="5"/>
  <c r="K508" i="5"/>
  <c r="AJ28" i="1"/>
  <c r="AJ27" i="1"/>
  <c r="K26" i="5"/>
  <c r="K155" i="5"/>
  <c r="K470" i="5"/>
  <c r="K394" i="5"/>
  <c r="K464" i="5"/>
  <c r="K107" i="5"/>
  <c r="K299" i="5"/>
  <c r="K362" i="5"/>
  <c r="K490" i="5"/>
  <c r="K570" i="5"/>
  <c r="K111" i="5"/>
  <c r="K234" i="5"/>
  <c r="K425" i="5"/>
  <c r="K598" i="5"/>
  <c r="K214" i="5"/>
  <c r="K28" i="5"/>
  <c r="K273" i="5"/>
  <c r="K374" i="5"/>
  <c r="K153" i="5"/>
  <c r="K94" i="5"/>
  <c r="K358" i="5"/>
  <c r="K531" i="5"/>
  <c r="K231" i="5"/>
  <c r="K330" i="5"/>
  <c r="K363" i="5"/>
  <c r="K680" i="5"/>
  <c r="K62" i="5"/>
  <c r="K87" i="5"/>
  <c r="K396" i="5"/>
  <c r="K349" i="5"/>
  <c r="K682" i="5"/>
  <c r="K289" i="5"/>
  <c r="K610" i="5"/>
  <c r="K70" i="5"/>
  <c r="K151" i="5"/>
  <c r="K383" i="5"/>
  <c r="AJ24" i="1"/>
  <c r="K244" i="5"/>
  <c r="K305" i="5"/>
  <c r="K436" i="5"/>
  <c r="K334" i="5"/>
  <c r="K683" i="5"/>
  <c r="K171" i="5"/>
  <c r="K106" i="5"/>
  <c r="K477" i="5"/>
  <c r="K442" i="5"/>
  <c r="K634" i="5"/>
  <c r="K118" i="5"/>
  <c r="K192" i="5"/>
  <c r="K398" i="5"/>
  <c r="K532" i="5"/>
  <c r="K684" i="5"/>
  <c r="K95" i="5"/>
  <c r="K319" i="5"/>
  <c r="K430" i="5"/>
  <c r="K496" i="5"/>
  <c r="K506" i="5"/>
  <c r="K54" i="5"/>
  <c r="K256" i="5"/>
  <c r="K435" i="5"/>
  <c r="K415" i="5"/>
  <c r="K662" i="5"/>
  <c r="K586" i="5"/>
  <c r="K41" i="5"/>
  <c r="K286" i="5"/>
  <c r="K285" i="5"/>
  <c r="K287" i="5"/>
  <c r="K678" i="5"/>
  <c r="K672" i="5"/>
  <c r="K11" i="5"/>
  <c r="K322" i="5"/>
  <c r="K420" i="5"/>
  <c r="K296" i="5"/>
  <c r="K649" i="5"/>
  <c r="K141" i="5"/>
  <c r="K428" i="5"/>
  <c r="K236" i="5"/>
  <c r="K533" i="5"/>
  <c r="K609" i="5"/>
  <c r="K69" i="5"/>
  <c r="AJ4" i="1"/>
  <c r="AJ30" i="1"/>
  <c r="K571" i="5"/>
  <c r="K300" i="5"/>
  <c r="K390" i="5"/>
  <c r="K371" i="5"/>
  <c r="K455" i="5"/>
  <c r="K410" i="5"/>
  <c r="AJ5" i="1"/>
  <c r="K429" i="5"/>
  <c r="K378" i="5"/>
  <c r="K461" i="5"/>
  <c r="K338" i="5"/>
  <c r="K135" i="5"/>
  <c r="K446" i="5"/>
  <c r="K372" i="5"/>
  <c r="K125" i="5"/>
  <c r="K473" i="5"/>
  <c r="K555" i="5"/>
  <c r="K128" i="5"/>
  <c r="K408" i="5"/>
  <c r="K627" i="5"/>
  <c r="K124" i="5"/>
  <c r="K332" i="5"/>
  <c r="K654" i="5"/>
  <c r="K257" i="5"/>
  <c r="K387" i="5"/>
  <c r="K657" i="5"/>
  <c r="K233" i="5"/>
  <c r="K559" i="5"/>
  <c r="AJ16" i="1"/>
  <c r="K203" i="5"/>
  <c r="K267" i="5"/>
  <c r="K164" i="5"/>
  <c r="K651" i="5"/>
  <c r="K303" i="5"/>
  <c r="K103" i="5"/>
  <c r="K502" i="5"/>
  <c r="K574" i="5"/>
  <c r="K57" i="5"/>
  <c r="K329" i="5"/>
  <c r="K280" i="5"/>
  <c r="K553" i="5"/>
  <c r="K626" i="5"/>
  <c r="K81" i="5"/>
  <c r="K499" i="5"/>
  <c r="K414" i="5"/>
  <c r="K589" i="5"/>
  <c r="K624" i="5"/>
  <c r="K143" i="5"/>
  <c r="K492" i="5"/>
  <c r="K497" i="5"/>
  <c r="K605" i="5"/>
  <c r="K230" i="5"/>
  <c r="K405" i="5"/>
  <c r="K376" i="5"/>
  <c r="K606" i="5"/>
  <c r="K250" i="5"/>
  <c r="K437" i="5"/>
  <c r="K601" i="5"/>
  <c r="K597" i="5"/>
  <c r="K53" i="5"/>
  <c r="K493" i="5"/>
  <c r="K379" i="5"/>
  <c r="K664" i="5"/>
  <c r="AJ12" i="1"/>
  <c r="K169" i="5"/>
  <c r="K368" i="5"/>
  <c r="K541" i="5"/>
  <c r="K511" i="5"/>
  <c r="K30" i="5"/>
  <c r="K224" i="5"/>
  <c r="K369" i="5"/>
  <c r="K385" i="5"/>
  <c r="K613" i="5"/>
  <c r="K83" i="5"/>
  <c r="K265" i="5"/>
  <c r="K370" i="5"/>
  <c r="K543" i="5"/>
  <c r="K218" i="5"/>
  <c r="K126" i="5"/>
  <c r="K178" i="5"/>
  <c r="K454" i="5"/>
  <c r="K480" i="5"/>
  <c r="K5" i="5"/>
  <c r="K102" i="5"/>
  <c r="K384" i="5"/>
  <c r="K488" i="5"/>
  <c r="K517" i="5"/>
  <c r="K134" i="5"/>
  <c r="K168" i="5"/>
  <c r="K182" i="5"/>
  <c r="K426" i="5"/>
  <c r="K427" i="5"/>
  <c r="K183" i="5"/>
  <c r="K367" i="5"/>
  <c r="K489" i="5"/>
  <c r="K382" i="5"/>
  <c r="K659" i="5"/>
  <c r="AJ9" i="1"/>
  <c r="K161" i="5"/>
  <c r="K521" i="5"/>
  <c r="K110" i="5"/>
  <c r="K580" i="5"/>
  <c r="K577" i="5"/>
  <c r="K269" i="5"/>
  <c r="K686" i="5"/>
  <c r="K395" i="5"/>
  <c r="K39" i="5"/>
  <c r="K419" i="5"/>
  <c r="K129" i="5"/>
  <c r="K67" i="5"/>
  <c r="K326" i="5"/>
  <c r="K13" i="5"/>
  <c r="K433" i="5"/>
  <c r="AJ20" i="1"/>
  <c r="K115" i="5"/>
  <c r="K195" i="5"/>
  <c r="K121" i="5"/>
  <c r="K527" i="5"/>
  <c r="K146" i="5"/>
  <c r="K25" i="5"/>
  <c r="K355" i="5"/>
  <c r="K650" i="5"/>
  <c r="K17" i="5"/>
  <c r="K391" i="5"/>
  <c r="K546" i="5"/>
  <c r="K196" i="5"/>
  <c r="K66" i="5"/>
  <c r="K114" i="5"/>
  <c r="K572" i="5"/>
  <c r="K27" i="5"/>
  <c r="K599" i="5"/>
  <c r="K518" i="5"/>
  <c r="K220" i="5"/>
  <c r="K526" i="5"/>
  <c r="AJ13" i="1"/>
  <c r="K49" i="5"/>
  <c r="K266" i="5"/>
  <c r="K422" i="5"/>
  <c r="K592" i="5"/>
  <c r="K669" i="5"/>
  <c r="K92" i="5"/>
  <c r="K443" i="5"/>
  <c r="K409" i="5"/>
  <c r="K346" i="5"/>
  <c r="K608" i="5"/>
  <c r="K237" i="5"/>
  <c r="K451" i="5"/>
  <c r="K381" i="5"/>
  <c r="K647" i="5"/>
  <c r="K675" i="5"/>
  <c r="K216" i="5"/>
  <c r="K268" i="5"/>
  <c r="K179" i="5"/>
  <c r="K663" i="5"/>
  <c r="K588" i="5"/>
  <c r="K149" i="5"/>
  <c r="K360" i="5"/>
  <c r="K534" i="5"/>
  <c r="K596" i="5"/>
  <c r="K628" i="5"/>
  <c r="K313" i="5"/>
  <c r="K397" i="5"/>
  <c r="K561" i="5"/>
  <c r="K616" i="5"/>
  <c r="K445" i="5"/>
  <c r="K14" i="5"/>
  <c r="K345" i="5"/>
  <c r="K579" i="5"/>
  <c r="K584" i="5"/>
  <c r="K587" i="5"/>
  <c r="K545" i="5"/>
  <c r="K55" i="5"/>
  <c r="K90" i="5"/>
  <c r="K323" i="5"/>
  <c r="AJ23" i="1"/>
  <c r="K466" i="5"/>
  <c r="K576" i="5"/>
  <c r="K535" i="5"/>
  <c r="K638" i="5"/>
  <c r="K7" i="5"/>
  <c r="K450" i="5"/>
  <c r="K23" i="5"/>
  <c r="K600" i="5"/>
  <c r="K40" i="5"/>
  <c r="K515" i="5"/>
  <c r="K173" i="5"/>
  <c r="K679" i="5"/>
  <c r="K213" i="5"/>
  <c r="K560" i="5"/>
  <c r="K177" i="5"/>
  <c r="K567" i="5"/>
  <c r="AJ14" i="1"/>
  <c r="K80" i="5"/>
  <c r="K113" i="5"/>
  <c r="K487" i="5"/>
  <c r="K211" i="5"/>
  <c r="K564" i="5"/>
  <c r="K65" i="5"/>
  <c r="K232" i="5"/>
  <c r="K208" i="5"/>
  <c r="K615" i="5"/>
  <c r="K568" i="5"/>
  <c r="K252" i="5"/>
  <c r="K174" i="5"/>
  <c r="K611" i="5"/>
  <c r="K618" i="5"/>
  <c r="K612" i="5"/>
  <c r="K254" i="5"/>
  <c r="K352" i="5"/>
  <c r="K474" i="5"/>
  <c r="K665" i="5"/>
  <c r="K198" i="5"/>
  <c r="K475" i="5"/>
  <c r="K509" i="5"/>
  <c r="K648" i="5"/>
  <c r="K86" i="5"/>
  <c r="K251" i="5"/>
  <c r="K491" i="5"/>
  <c r="K565" i="5"/>
  <c r="K554" i="5"/>
  <c r="K79" i="5"/>
  <c r="K412" i="5"/>
  <c r="K308" i="5"/>
  <c r="K154" i="5"/>
  <c r="K566" i="5"/>
  <c r="K8" i="5"/>
  <c r="K116" i="5"/>
  <c r="K292" i="5"/>
  <c r="K547" i="5"/>
  <c r="K668" i="5"/>
  <c r="AJ29" i="1"/>
  <c r="K16" i="5"/>
  <c r="K282" i="5"/>
  <c r="K495" i="5"/>
  <c r="K283" i="5"/>
  <c r="K42" i="5"/>
  <c r="K276" i="5"/>
  <c r="K525" i="5"/>
  <c r="K524" i="5"/>
  <c r="K50" i="5"/>
  <c r="K275" i="5"/>
  <c r="K549" i="5"/>
  <c r="K2" i="5"/>
  <c r="K3" i="5"/>
  <c r="K172" i="5"/>
  <c r="K550" i="5"/>
  <c r="K622" i="5"/>
  <c r="K281" i="5"/>
  <c r="K35" i="5"/>
  <c r="K277" i="5"/>
  <c r="K4" i="5"/>
  <c r="K278" i="5"/>
  <c r="K528" i="5"/>
  <c r="K478" i="5"/>
  <c r="K513" i="5"/>
  <c r="K127" i="5"/>
  <c r="K15" i="5"/>
  <c r="K200" i="5"/>
  <c r="K471" i="5"/>
  <c r="K274" i="5"/>
  <c r="AJ17" i="1"/>
  <c r="K119" i="5"/>
  <c r="K347" i="5"/>
  <c r="K440" i="5"/>
  <c r="K225" i="5"/>
  <c r="K139" i="5"/>
  <c r="K298" i="5"/>
  <c r="K93" i="5"/>
  <c r="K248" i="5"/>
  <c r="K263" i="5"/>
  <c r="K148" i="5"/>
  <c r="K160" i="5"/>
  <c r="K614" i="5"/>
  <c r="K138" i="5"/>
  <c r="K404" i="5"/>
  <c r="K591" i="5"/>
  <c r="K136" i="5"/>
  <c r="K452" i="5"/>
  <c r="K621" i="5"/>
  <c r="K247" i="5"/>
  <c r="K439" i="5"/>
  <c r="K655" i="5"/>
  <c r="K373" i="5"/>
  <c r="K335" i="5"/>
  <c r="AJ6" i="1"/>
  <c r="K109" i="5"/>
  <c r="K417" i="5"/>
  <c r="K239" i="5"/>
  <c r="K291" i="5"/>
  <c r="K97" i="5"/>
  <c r="K320" i="5"/>
  <c r="K552" i="5"/>
  <c r="K194" i="5"/>
  <c r="K336" i="5"/>
  <c r="K21" i="5"/>
  <c r="K264" i="5"/>
  <c r="K510" i="5"/>
  <c r="K640" i="5"/>
  <c r="K212" i="5"/>
  <c r="K656" i="5"/>
  <c r="K245" i="5"/>
  <c r="K401" i="5"/>
  <c r="AJ22" i="1"/>
  <c r="K147" i="5"/>
  <c r="K166" i="5"/>
  <c r="K353" i="5"/>
  <c r="K520" i="5"/>
  <c r="K581" i="5"/>
  <c r="K644" i="5"/>
  <c r="K89" i="5"/>
  <c r="AJ32" i="1"/>
  <c r="K105" i="5"/>
  <c r="K337" i="5"/>
  <c r="K386" i="5"/>
  <c r="K635" i="5"/>
  <c r="K229" i="5"/>
  <c r="K317" i="5"/>
  <c r="K537" i="5"/>
  <c r="K637" i="5"/>
  <c r="K238" i="5"/>
  <c r="K290" i="5"/>
  <c r="K400" i="5"/>
  <c r="K674" i="5"/>
  <c r="K227" i="5"/>
  <c r="K438" i="5"/>
  <c r="K539" i="5"/>
  <c r="K501" i="5"/>
  <c r="K255" i="5"/>
  <c r="K462" i="5"/>
  <c r="K432" i="5"/>
  <c r="K623" i="5"/>
  <c r="K170" i="5"/>
  <c r="K223" i="5"/>
  <c r="K522" i="5"/>
  <c r="K670" i="5"/>
  <c r="K176" i="5"/>
  <c r="K331" i="5"/>
  <c r="K630" i="5"/>
  <c r="K74" i="5"/>
  <c r="K325" i="5"/>
  <c r="K465" i="5"/>
  <c r="K646" i="5"/>
  <c r="AJ31" i="1"/>
  <c r="K76" i="5"/>
  <c r="K279" i="5"/>
  <c r="K595" i="5"/>
  <c r="K272" i="5"/>
  <c r="K431" i="5"/>
  <c r="K505" i="5"/>
  <c r="K249" i="5"/>
  <c r="K311" i="5"/>
  <c r="K645" i="5"/>
  <c r="K63" i="5"/>
  <c r="K309" i="5"/>
  <c r="K364" i="5"/>
  <c r="K661" i="5"/>
  <c r="K24" i="5"/>
  <c r="K453" i="5"/>
  <c r="K441" i="5"/>
  <c r="K72" i="5"/>
  <c r="K348" i="5"/>
  <c r="K481" i="5"/>
  <c r="K9" i="5"/>
  <c r="K354" i="5"/>
  <c r="K361" i="5"/>
  <c r="K538" i="5"/>
  <c r="K406" i="5"/>
  <c r="K145" i="5"/>
  <c r="AJ26" i="1"/>
  <c r="K246" i="5"/>
  <c r="K312" i="5"/>
  <c r="K633" i="5"/>
  <c r="K241" i="5"/>
  <c r="K207" i="5"/>
  <c r="K629" i="5"/>
  <c r="K185" i="5"/>
  <c r="K201" i="5"/>
  <c r="K604" i="5"/>
  <c r="K162" i="5"/>
  <c r="K343" i="5"/>
  <c r="K641" i="5"/>
  <c r="K85" i="5"/>
  <c r="K500" i="5"/>
  <c r="K122" i="5"/>
  <c r="K593" i="5"/>
  <c r="K56" i="5"/>
  <c r="K142" i="5"/>
  <c r="K259" i="5"/>
  <c r="K222" i="5"/>
  <c r="K483" i="5"/>
  <c r="K569" i="5"/>
  <c r="AJ10" i="1"/>
  <c r="K99" i="5"/>
  <c r="K447" i="5"/>
  <c r="K536" i="5"/>
  <c r="K424" i="5"/>
  <c r="K530" i="5"/>
  <c r="K556" i="5"/>
  <c r="K167" i="5"/>
  <c r="K82" i="5"/>
  <c r="AJ21" i="1"/>
  <c r="K557" i="5"/>
  <c r="K416" i="5"/>
  <c r="K617" i="5"/>
  <c r="K667" i="5"/>
  <c r="K163" i="5"/>
  <c r="K315" i="5"/>
  <c r="K476" i="5"/>
  <c r="Z33" i="1"/>
  <c r="K73" i="5"/>
  <c r="K10" i="5"/>
  <c r="K58" i="5"/>
  <c r="K68" i="5"/>
  <c r="K132" i="5"/>
  <c r="K37" i="5"/>
  <c r="K152" i="5"/>
  <c r="K44" i="5"/>
  <c r="K181" i="5"/>
  <c r="K240" i="5"/>
  <c r="K210" i="5"/>
  <c r="K204" i="5"/>
  <c r="K366" i="5"/>
  <c r="K413" i="5"/>
  <c r="K340" i="5"/>
  <c r="K494" i="5"/>
  <c r="K350" i="5"/>
  <c r="K206" i="5"/>
  <c r="K388" i="5"/>
  <c r="K519" i="5"/>
  <c r="K551" i="5"/>
  <c r="K514" i="5"/>
  <c r="K507" i="5"/>
  <c r="K548" i="5"/>
  <c r="K594" i="5"/>
  <c r="AJ33" i="1" l="1"/>
  <c r="Q687" i="5"/>
  <c r="R85" i="4"/>
  <c r="R85" i="5" s="1"/>
  <c r="R122" i="4"/>
  <c r="R122" i="5" s="1"/>
  <c r="R142" i="4"/>
  <c r="R142" i="5" s="1"/>
  <c r="R162" i="4"/>
  <c r="R162" i="5" s="1"/>
  <c r="R222" i="4"/>
  <c r="R222" i="5" s="1"/>
  <c r="R207" i="4"/>
  <c r="R207" i="5" s="1"/>
  <c r="R259" i="4"/>
  <c r="R259" i="5" s="1"/>
  <c r="R56" i="4"/>
  <c r="R56" i="5" s="1"/>
  <c r="R185" i="4"/>
  <c r="R185" i="5" s="1"/>
  <c r="R201" i="4"/>
  <c r="R201" i="5" s="1"/>
  <c r="R241" i="4"/>
  <c r="R241" i="5" s="1"/>
  <c r="R246" i="4"/>
  <c r="R246" i="5" s="1"/>
  <c r="R343" i="4"/>
  <c r="R343" i="5" s="1"/>
  <c r="R312" i="4"/>
  <c r="R312" i="5" s="1"/>
  <c r="R569" i="4"/>
  <c r="R569" i="5" s="1"/>
  <c r="R500" i="4"/>
  <c r="R500" i="5" s="1"/>
  <c r="R641" i="4"/>
  <c r="R641" i="5" s="1"/>
  <c r="R483" i="4"/>
  <c r="R483" i="5" s="1"/>
  <c r="R629" i="4"/>
  <c r="R629" i="5" s="1"/>
  <c r="R593" i="4"/>
  <c r="R593" i="5" s="1"/>
  <c r="R604" i="4"/>
  <c r="R604" i="5" s="1"/>
  <c r="R633" i="4"/>
  <c r="R633" i="5" s="1"/>
  <c r="R42" i="4"/>
  <c r="R42" i="5" s="1"/>
  <c r="R50" i="4"/>
  <c r="R50" i="5" s="1"/>
  <c r="R127" i="4"/>
  <c r="R127" i="5" s="1"/>
  <c r="R277" i="4"/>
  <c r="R277" i="5" s="1"/>
  <c r="R281" i="4"/>
  <c r="R281" i="5" s="1"/>
  <c r="R200" i="4"/>
  <c r="R200" i="5" s="1"/>
  <c r="R15" i="4"/>
  <c r="R15" i="5" s="1"/>
  <c r="R274" i="4"/>
  <c r="R274" i="5" s="1"/>
  <c r="R278" i="4"/>
  <c r="R278" i="5" s="1"/>
  <c r="R282" i="4"/>
  <c r="R282" i="5" s="1"/>
  <c r="R16" i="4"/>
  <c r="R16" i="5" s="1"/>
  <c r="R3" i="4"/>
  <c r="R3" i="5" s="1"/>
  <c r="R35" i="4"/>
  <c r="R35" i="5" s="1"/>
  <c r="R172" i="4"/>
  <c r="R172" i="5" s="1"/>
  <c r="R275" i="4"/>
  <c r="R275" i="5" s="1"/>
  <c r="R283" i="4"/>
  <c r="R283" i="5" s="1"/>
  <c r="R276" i="4"/>
  <c r="R276" i="5" s="1"/>
  <c r="R525" i="4"/>
  <c r="R525" i="5" s="1"/>
  <c r="R549" i="4"/>
  <c r="R549" i="5" s="1"/>
  <c r="R478" i="4"/>
  <c r="R478" i="5" s="1"/>
  <c r="R4" i="4"/>
  <c r="R4" i="5" s="1"/>
  <c r="R550" i="4"/>
  <c r="R550" i="5" s="1"/>
  <c r="R524" i="4"/>
  <c r="R524" i="5" s="1"/>
  <c r="R528" i="4"/>
  <c r="R528" i="5" s="1"/>
  <c r="R495" i="4"/>
  <c r="R495" i="5" s="1"/>
  <c r="R2" i="4"/>
  <c r="R2" i="5" s="1"/>
  <c r="R622" i="4"/>
  <c r="R622" i="5" s="1"/>
  <c r="R513" i="4"/>
  <c r="R513" i="5" s="1"/>
  <c r="R471" i="4"/>
  <c r="R471" i="5" s="1"/>
  <c r="R105" i="4"/>
  <c r="R105" i="5" s="1"/>
  <c r="R170" i="4"/>
  <c r="R170" i="5" s="1"/>
  <c r="R74" i="4"/>
  <c r="R74" i="5" s="1"/>
  <c r="R238" i="4"/>
  <c r="R238" i="5" s="1"/>
  <c r="R223" i="4"/>
  <c r="R223" i="5" s="1"/>
  <c r="R227" i="4"/>
  <c r="R227" i="5" s="1"/>
  <c r="R255" i="4"/>
  <c r="R255" i="5" s="1"/>
  <c r="R317" i="4"/>
  <c r="R317" i="5" s="1"/>
  <c r="R325" i="4"/>
  <c r="R325" i="5" s="1"/>
  <c r="R337" i="4"/>
  <c r="R337" i="5" s="1"/>
  <c r="R229" i="4"/>
  <c r="R229" i="5" s="1"/>
  <c r="R290" i="4"/>
  <c r="R290" i="5" s="1"/>
  <c r="R386" i="4"/>
  <c r="R386" i="5" s="1"/>
  <c r="R331" i="4"/>
  <c r="R331" i="5" s="1"/>
  <c r="R176" i="4"/>
  <c r="R176" i="5" s="1"/>
  <c r="R438" i="4"/>
  <c r="R438" i="5" s="1"/>
  <c r="R522" i="4"/>
  <c r="R522" i="5" s="1"/>
  <c r="R674" i="4"/>
  <c r="R674" i="5" s="1"/>
  <c r="R646" i="4"/>
  <c r="R646" i="5" s="1"/>
  <c r="R465" i="4"/>
  <c r="R465" i="5" s="1"/>
  <c r="R539" i="4"/>
  <c r="R539" i="5" s="1"/>
  <c r="R462" i="4"/>
  <c r="R462" i="5" s="1"/>
  <c r="R637" i="4"/>
  <c r="R637" i="5" s="1"/>
  <c r="R623" i="4"/>
  <c r="R623" i="5" s="1"/>
  <c r="R400" i="4"/>
  <c r="R400" i="5" s="1"/>
  <c r="R432" i="4"/>
  <c r="R432" i="5" s="1"/>
  <c r="R501" i="4"/>
  <c r="R501" i="5" s="1"/>
  <c r="R537" i="4"/>
  <c r="R537" i="5" s="1"/>
  <c r="R630" i="4"/>
  <c r="R630" i="5" s="1"/>
  <c r="R670" i="4"/>
  <c r="R670" i="5" s="1"/>
  <c r="R635" i="4"/>
  <c r="R635" i="5" s="1"/>
  <c r="R57" i="4"/>
  <c r="R57" i="5" s="1"/>
  <c r="R81" i="4"/>
  <c r="R81" i="5" s="1"/>
  <c r="R143" i="4"/>
  <c r="R143" i="5" s="1"/>
  <c r="R230" i="4"/>
  <c r="R230" i="5" s="1"/>
  <c r="R203" i="4"/>
  <c r="R203" i="5" s="1"/>
  <c r="R103" i="4"/>
  <c r="R103" i="5" s="1"/>
  <c r="R164" i="4"/>
  <c r="R164" i="5" s="1"/>
  <c r="R329" i="4"/>
  <c r="R329" i="5" s="1"/>
  <c r="R267" i="4"/>
  <c r="R267" i="5" s="1"/>
  <c r="R250" i="4"/>
  <c r="R250" i="5" s="1"/>
  <c r="R303" i="4"/>
  <c r="R303" i="5" s="1"/>
  <c r="R379" i="4"/>
  <c r="R379" i="5" s="1"/>
  <c r="R53" i="4"/>
  <c r="R53" i="5" s="1"/>
  <c r="R280" i="4"/>
  <c r="R280" i="5" s="1"/>
  <c r="R376" i="4"/>
  <c r="R376" i="5" s="1"/>
  <c r="R493" i="4"/>
  <c r="R493" i="5" s="1"/>
  <c r="R553" i="4"/>
  <c r="R553" i="5" s="1"/>
  <c r="R589" i="4"/>
  <c r="R589" i="5" s="1"/>
  <c r="R651" i="4"/>
  <c r="R651" i="5" s="1"/>
  <c r="R499" i="4"/>
  <c r="R499" i="5" s="1"/>
  <c r="R574" i="4"/>
  <c r="R574" i="5" s="1"/>
  <c r="R502" i="4"/>
  <c r="R502" i="5" s="1"/>
  <c r="R414" i="4"/>
  <c r="R414" i="5" s="1"/>
  <c r="R497" i="4"/>
  <c r="R497" i="5" s="1"/>
  <c r="R597" i="4"/>
  <c r="R597" i="5" s="1"/>
  <c r="R601" i="4"/>
  <c r="R601" i="5" s="1"/>
  <c r="R492" i="4"/>
  <c r="R492" i="5" s="1"/>
  <c r="R624" i="4"/>
  <c r="R624" i="5" s="1"/>
  <c r="R405" i="4"/>
  <c r="R405" i="5" s="1"/>
  <c r="R437" i="4"/>
  <c r="R437" i="5" s="1"/>
  <c r="R605" i="4"/>
  <c r="R605" i="5" s="1"/>
  <c r="R664" i="4"/>
  <c r="R664" i="5" s="1"/>
  <c r="R606" i="4"/>
  <c r="R606" i="5" s="1"/>
  <c r="R626" i="4"/>
  <c r="R626" i="5" s="1"/>
  <c r="R65" i="4"/>
  <c r="R65" i="5" s="1"/>
  <c r="R113" i="4"/>
  <c r="R113" i="5" s="1"/>
  <c r="R154" i="4"/>
  <c r="R154" i="5" s="1"/>
  <c r="R174" i="4"/>
  <c r="R174" i="5" s="1"/>
  <c r="R86" i="4"/>
  <c r="R86" i="5" s="1"/>
  <c r="R198" i="4"/>
  <c r="R198" i="5" s="1"/>
  <c r="R211" i="4"/>
  <c r="R211" i="5" s="1"/>
  <c r="R251" i="4"/>
  <c r="R251" i="5" s="1"/>
  <c r="R254" i="4"/>
  <c r="R254" i="5" s="1"/>
  <c r="R208" i="4"/>
  <c r="R208" i="5" s="1"/>
  <c r="R79" i="4"/>
  <c r="R79" i="5" s="1"/>
  <c r="R252" i="4"/>
  <c r="R252" i="5" s="1"/>
  <c r="R292" i="4"/>
  <c r="R292" i="5" s="1"/>
  <c r="R308" i="4"/>
  <c r="R308" i="5" s="1"/>
  <c r="R352" i="4"/>
  <c r="R352" i="5" s="1"/>
  <c r="R232" i="4"/>
  <c r="R232" i="5" s="1"/>
  <c r="R475" i="4"/>
  <c r="R475" i="5" s="1"/>
  <c r="R565" i="4"/>
  <c r="R565" i="5" s="1"/>
  <c r="R487" i="4"/>
  <c r="R487" i="5" s="1"/>
  <c r="R615" i="4"/>
  <c r="R615" i="5" s="1"/>
  <c r="R80" i="4"/>
  <c r="R80" i="5" s="1"/>
  <c r="R554" i="4"/>
  <c r="R554" i="5" s="1"/>
  <c r="R566" i="4"/>
  <c r="R566" i="5" s="1"/>
  <c r="R618" i="4"/>
  <c r="R618" i="5" s="1"/>
  <c r="R8" i="4"/>
  <c r="R8" i="5" s="1"/>
  <c r="R648" i="4"/>
  <c r="R648" i="5" s="1"/>
  <c r="R412" i="4"/>
  <c r="R412" i="5" s="1"/>
  <c r="R509" i="4"/>
  <c r="R509" i="5" s="1"/>
  <c r="R491" i="4"/>
  <c r="R491" i="5" s="1"/>
  <c r="R547" i="4"/>
  <c r="R547" i="5" s="1"/>
  <c r="R665" i="4"/>
  <c r="R665" i="5" s="1"/>
  <c r="R564" i="4"/>
  <c r="R564" i="5" s="1"/>
  <c r="R568" i="4"/>
  <c r="R568" i="5" s="1"/>
  <c r="R474" i="4"/>
  <c r="R474" i="5" s="1"/>
  <c r="R116" i="4"/>
  <c r="R116" i="5" s="1"/>
  <c r="R612" i="4"/>
  <c r="R612" i="5" s="1"/>
  <c r="R611" i="4"/>
  <c r="R611" i="5" s="1"/>
  <c r="R668" i="4"/>
  <c r="R668" i="5" s="1"/>
  <c r="R135" i="4"/>
  <c r="R135" i="5" s="1"/>
  <c r="R338" i="4"/>
  <c r="R338" i="5" s="1"/>
  <c r="R378" i="4"/>
  <c r="R378" i="5" s="1"/>
  <c r="R124" i="4"/>
  <c r="R124" i="5" s="1"/>
  <c r="R387" i="4"/>
  <c r="R387" i="5" s="1"/>
  <c r="R128" i="4"/>
  <c r="R128" i="5" s="1"/>
  <c r="R332" i="4"/>
  <c r="R332" i="5" s="1"/>
  <c r="R372" i="4"/>
  <c r="R372" i="5" s="1"/>
  <c r="R461" i="4"/>
  <c r="R461" i="5" s="1"/>
  <c r="R233" i="4"/>
  <c r="R233" i="5" s="1"/>
  <c r="R473" i="4"/>
  <c r="R473" i="5" s="1"/>
  <c r="R408" i="4"/>
  <c r="R408" i="5" s="1"/>
  <c r="R429" i="4"/>
  <c r="R429" i="5" s="1"/>
  <c r="R657" i="4"/>
  <c r="R657" i="5" s="1"/>
  <c r="R257" i="4"/>
  <c r="R257" i="5" s="1"/>
  <c r="R446" i="4"/>
  <c r="R446" i="5" s="1"/>
  <c r="R125" i="4"/>
  <c r="R125" i="5" s="1"/>
  <c r="R555" i="4"/>
  <c r="R555" i="5" s="1"/>
  <c r="R559" i="4"/>
  <c r="R559" i="5" s="1"/>
  <c r="R654" i="4"/>
  <c r="R654" i="5" s="1"/>
  <c r="R627" i="4"/>
  <c r="R627" i="5" s="1"/>
  <c r="R17" i="4"/>
  <c r="R17" i="5" s="1"/>
  <c r="R25" i="4"/>
  <c r="R25" i="5" s="1"/>
  <c r="R121" i="4"/>
  <c r="R121" i="5" s="1"/>
  <c r="R146" i="4"/>
  <c r="R146" i="5" s="1"/>
  <c r="R66" i="4"/>
  <c r="R66" i="5" s="1"/>
  <c r="R114" i="4"/>
  <c r="R114" i="5" s="1"/>
  <c r="R195" i="4"/>
  <c r="R195" i="5" s="1"/>
  <c r="R27" i="4"/>
  <c r="R27" i="5" s="1"/>
  <c r="R196" i="4"/>
  <c r="R196" i="5" s="1"/>
  <c r="R220" i="4"/>
  <c r="R220" i="5" s="1"/>
  <c r="R355" i="4"/>
  <c r="R355" i="5" s="1"/>
  <c r="R391" i="4"/>
  <c r="R391" i="5" s="1"/>
  <c r="R115" i="4"/>
  <c r="R115" i="5" s="1"/>
  <c r="R546" i="4"/>
  <c r="R546" i="5" s="1"/>
  <c r="R650" i="4"/>
  <c r="R650" i="5" s="1"/>
  <c r="R526" i="4"/>
  <c r="R526" i="5" s="1"/>
  <c r="R572" i="4"/>
  <c r="R572" i="5" s="1"/>
  <c r="R518" i="4"/>
  <c r="R518" i="5" s="1"/>
  <c r="R527" i="4"/>
  <c r="R527" i="5" s="1"/>
  <c r="R599" i="4"/>
  <c r="R599" i="5" s="1"/>
  <c r="K687" i="5"/>
  <c r="R21" i="4"/>
  <c r="R21" i="5" s="1"/>
  <c r="R97" i="4"/>
  <c r="R97" i="5" s="1"/>
  <c r="R109" i="4"/>
  <c r="R109" i="5" s="1"/>
  <c r="R194" i="4"/>
  <c r="R194" i="5" s="1"/>
  <c r="R239" i="4"/>
  <c r="R239" i="5" s="1"/>
  <c r="R212" i="4"/>
  <c r="R212" i="5" s="1"/>
  <c r="R245" i="4"/>
  <c r="R245" i="5" s="1"/>
  <c r="R264" i="4"/>
  <c r="R264" i="5" s="1"/>
  <c r="R291" i="4"/>
  <c r="R291" i="5" s="1"/>
  <c r="R320" i="4"/>
  <c r="R320" i="5" s="1"/>
  <c r="R336" i="4"/>
  <c r="R336" i="5" s="1"/>
  <c r="R510" i="4"/>
  <c r="R510" i="5" s="1"/>
  <c r="R401" i="4"/>
  <c r="R401" i="5" s="1"/>
  <c r="R417" i="4"/>
  <c r="R417" i="5" s="1"/>
  <c r="R552" i="4"/>
  <c r="R552" i="5" s="1"/>
  <c r="R656" i="4"/>
  <c r="R656" i="5" s="1"/>
  <c r="R640" i="4"/>
  <c r="R640" i="5" s="1"/>
  <c r="R93" i="4"/>
  <c r="R93" i="5" s="1"/>
  <c r="R138" i="4"/>
  <c r="R138" i="5" s="1"/>
  <c r="R139" i="4"/>
  <c r="R139" i="5" s="1"/>
  <c r="R247" i="4"/>
  <c r="R247" i="5" s="1"/>
  <c r="R119" i="4"/>
  <c r="R119" i="5" s="1"/>
  <c r="R148" i="4"/>
  <c r="R148" i="5" s="1"/>
  <c r="R373" i="4"/>
  <c r="R373" i="5" s="1"/>
  <c r="R136" i="4"/>
  <c r="R136" i="5" s="1"/>
  <c r="R298" i="4"/>
  <c r="R298" i="5" s="1"/>
  <c r="R225" i="4"/>
  <c r="R225" i="5" s="1"/>
  <c r="R263" i="4"/>
  <c r="R263" i="5" s="1"/>
  <c r="R335" i="4"/>
  <c r="R335" i="5" s="1"/>
  <c r="R347" i="4"/>
  <c r="R347" i="5" s="1"/>
  <c r="R160" i="4"/>
  <c r="R160" i="5" s="1"/>
  <c r="R404" i="4"/>
  <c r="R404" i="5" s="1"/>
  <c r="R614" i="4"/>
  <c r="R614" i="5" s="1"/>
  <c r="R440" i="4"/>
  <c r="R440" i="5" s="1"/>
  <c r="R591" i="4"/>
  <c r="R591" i="5" s="1"/>
  <c r="R655" i="4"/>
  <c r="R655" i="5" s="1"/>
  <c r="R621" i="4"/>
  <c r="R621" i="5" s="1"/>
  <c r="R452" i="4"/>
  <c r="R452" i="5" s="1"/>
  <c r="R248" i="4"/>
  <c r="R248" i="5" s="1"/>
  <c r="R439" i="4"/>
  <c r="R439" i="5" s="1"/>
  <c r="R89" i="4"/>
  <c r="R89" i="5" s="1"/>
  <c r="R166" i="4"/>
  <c r="R166" i="5" s="1"/>
  <c r="R147" i="4"/>
  <c r="R147" i="5" s="1"/>
  <c r="R353" i="4"/>
  <c r="R353" i="5" s="1"/>
  <c r="R581" i="4"/>
  <c r="R581" i="5" s="1"/>
  <c r="R520" i="4"/>
  <c r="R520" i="5" s="1"/>
  <c r="R644" i="4"/>
  <c r="R644" i="5" s="1"/>
  <c r="X38" i="1"/>
  <c r="AX2" i="1"/>
  <c r="AX4" i="1"/>
  <c r="S69" i="4" s="1"/>
  <c r="S69" i="5" s="1"/>
  <c r="AX16" i="1"/>
  <c r="AX23" i="1"/>
  <c r="AX22" i="1"/>
  <c r="AX8" i="1"/>
  <c r="AX30" i="1"/>
  <c r="AX26" i="1"/>
  <c r="AX7" i="1"/>
  <c r="AX28" i="1"/>
  <c r="S508" i="4" s="1"/>
  <c r="S508" i="5" s="1"/>
  <c r="AX20" i="1"/>
  <c r="AX10" i="1"/>
  <c r="AX17" i="1"/>
  <c r="AX13" i="1"/>
  <c r="AX3" i="1"/>
  <c r="S32" i="4" s="1"/>
  <c r="S32" i="5" s="1"/>
  <c r="AX11" i="1"/>
  <c r="AX29" i="1"/>
  <c r="AX27" i="1"/>
  <c r="AX24" i="1"/>
  <c r="AX19" i="1"/>
  <c r="AX31" i="1"/>
  <c r="AX25" i="1"/>
  <c r="S449" i="4" s="1"/>
  <c r="S449" i="5" s="1"/>
  <c r="AX18" i="1"/>
  <c r="AX15" i="1"/>
  <c r="AX14" i="1"/>
  <c r="AX6" i="1"/>
  <c r="AX5" i="1"/>
  <c r="AX12" i="1"/>
  <c r="AX32" i="1"/>
  <c r="AX9" i="1"/>
  <c r="AX21" i="1"/>
  <c r="R82" i="4"/>
  <c r="R82" i="5" s="1"/>
  <c r="R167" i="4"/>
  <c r="R167" i="5" s="1"/>
  <c r="R99" i="4"/>
  <c r="R99" i="5" s="1"/>
  <c r="R424" i="4"/>
  <c r="R424" i="5" s="1"/>
  <c r="R447" i="4"/>
  <c r="R447" i="5" s="1"/>
  <c r="R536" i="4"/>
  <c r="R536" i="5" s="1"/>
  <c r="R556" i="4"/>
  <c r="R556" i="5" s="1"/>
  <c r="R530" i="4"/>
  <c r="R530" i="5" s="1"/>
  <c r="R150" i="4"/>
  <c r="R150" i="5" s="1"/>
  <c r="R186" i="4"/>
  <c r="R186" i="5" s="1"/>
  <c r="R18" i="4"/>
  <c r="R18" i="5" s="1"/>
  <c r="R202" i="4"/>
  <c r="R202" i="5" s="1"/>
  <c r="R226" i="4"/>
  <c r="R226" i="5" s="1"/>
  <c r="R235" i="4"/>
  <c r="R235" i="5" s="1"/>
  <c r="R243" i="4"/>
  <c r="R243" i="5" s="1"/>
  <c r="R333" i="4"/>
  <c r="R333" i="5" s="1"/>
  <c r="R357" i="4"/>
  <c r="R357" i="5" s="1"/>
  <c r="R393" i="4"/>
  <c r="R393" i="5" s="1"/>
  <c r="R88" i="4"/>
  <c r="R88" i="5" s="1"/>
  <c r="R133" i="4"/>
  <c r="R133" i="5" s="1"/>
  <c r="R47" i="4"/>
  <c r="R47" i="5" s="1"/>
  <c r="R75" i="4"/>
  <c r="R75" i="5" s="1"/>
  <c r="R318" i="4"/>
  <c r="R318" i="5" s="1"/>
  <c r="R108" i="4"/>
  <c r="R108" i="5" s="1"/>
  <c r="R307" i="4"/>
  <c r="R307" i="5" s="1"/>
  <c r="R485" i="4"/>
  <c r="R485" i="5" s="1"/>
  <c r="R607" i="4"/>
  <c r="R607" i="5" s="1"/>
  <c r="R479" i="4"/>
  <c r="R479" i="5" s="1"/>
  <c r="R482" i="4"/>
  <c r="R482" i="5" s="1"/>
  <c r="R20" i="4"/>
  <c r="R20" i="5" s="1"/>
  <c r="R221" i="4"/>
  <c r="R221" i="5" s="1"/>
  <c r="R523" i="4"/>
  <c r="R523" i="5" s="1"/>
  <c r="R516" i="4"/>
  <c r="R516" i="5" s="1"/>
  <c r="R486" i="4"/>
  <c r="R486" i="5" s="1"/>
  <c r="R643" i="4"/>
  <c r="R643" i="5" s="1"/>
  <c r="R504" i="4"/>
  <c r="R504" i="5" s="1"/>
  <c r="R29" i="4"/>
  <c r="R29" i="5" s="1"/>
  <c r="R45" i="4"/>
  <c r="R45" i="5" s="1"/>
  <c r="R61" i="4"/>
  <c r="R61" i="5" s="1"/>
  <c r="R6" i="4"/>
  <c r="R6" i="5" s="1"/>
  <c r="R22" i="4"/>
  <c r="R22" i="5" s="1"/>
  <c r="R98" i="4"/>
  <c r="R98" i="5" s="1"/>
  <c r="R175" i="4"/>
  <c r="R175" i="5" s="1"/>
  <c r="R187" i="4"/>
  <c r="R187" i="5" s="1"/>
  <c r="R43" i="4"/>
  <c r="R43" i="5" s="1"/>
  <c r="R341" i="4"/>
  <c r="R341" i="5" s="1"/>
  <c r="R184" i="4"/>
  <c r="R184" i="5" s="1"/>
  <c r="R140" i="4"/>
  <c r="R140" i="5" s="1"/>
  <c r="R375" i="4"/>
  <c r="R375" i="5" s="1"/>
  <c r="R261" i="4"/>
  <c r="R261" i="5" s="1"/>
  <c r="R288" i="4"/>
  <c r="R288" i="5" s="1"/>
  <c r="R209" i="4"/>
  <c r="R209" i="5" s="1"/>
  <c r="R411" i="4"/>
  <c r="R411" i="5" s="1"/>
  <c r="R653" i="4"/>
  <c r="R653" i="5" s="1"/>
  <c r="R685" i="4"/>
  <c r="R685" i="5" s="1"/>
  <c r="R578" i="4"/>
  <c r="R578" i="5" s="1"/>
  <c r="R582" i="4"/>
  <c r="R582" i="5" s="1"/>
  <c r="R676" i="4"/>
  <c r="R676" i="5" s="1"/>
  <c r="R448" i="4"/>
  <c r="R448" i="5" s="1"/>
  <c r="R444" i="4"/>
  <c r="R444" i="5" s="1"/>
  <c r="R583" i="4"/>
  <c r="R583" i="5" s="1"/>
  <c r="R469" i="4"/>
  <c r="R469" i="5" s="1"/>
  <c r="R421" i="4"/>
  <c r="R421" i="5" s="1"/>
  <c r="R540" i="4"/>
  <c r="R540" i="5" s="1"/>
  <c r="R434" i="4"/>
  <c r="R434" i="5" s="1"/>
  <c r="R472" i="4"/>
  <c r="R472" i="5" s="1"/>
  <c r="R503" i="4"/>
  <c r="R503" i="5" s="1"/>
  <c r="R402" i="4"/>
  <c r="R402" i="5" s="1"/>
  <c r="R213" i="4"/>
  <c r="R213" i="5" s="1"/>
  <c r="R7" i="4"/>
  <c r="R7" i="5" s="1"/>
  <c r="R23" i="4"/>
  <c r="R23" i="5" s="1"/>
  <c r="R535" i="4"/>
  <c r="R535" i="5" s="1"/>
  <c r="R638" i="4"/>
  <c r="R638" i="5" s="1"/>
  <c r="R600" i="4"/>
  <c r="R600" i="5" s="1"/>
  <c r="R173" i="4"/>
  <c r="R173" i="5" s="1"/>
  <c r="R177" i="4"/>
  <c r="R177" i="5" s="1"/>
  <c r="R450" i="4"/>
  <c r="R450" i="5" s="1"/>
  <c r="R567" i="4"/>
  <c r="R567" i="5" s="1"/>
  <c r="R515" i="4"/>
  <c r="R515" i="5" s="1"/>
  <c r="R560" i="4"/>
  <c r="R560" i="5" s="1"/>
  <c r="R576" i="4"/>
  <c r="R576" i="5" s="1"/>
  <c r="R466" i="4"/>
  <c r="R466" i="5" s="1"/>
  <c r="R40" i="4"/>
  <c r="R40" i="5" s="1"/>
  <c r="R679" i="4"/>
  <c r="R679" i="5" s="1"/>
  <c r="R33" i="4"/>
  <c r="R33" i="5" s="1"/>
  <c r="R117" i="4"/>
  <c r="R117" i="5" s="1"/>
  <c r="R158" i="4"/>
  <c r="R158" i="5" s="1"/>
  <c r="R46" i="4"/>
  <c r="R46" i="5" s="1"/>
  <c r="R159" i="4"/>
  <c r="R159" i="5" s="1"/>
  <c r="R71" i="4"/>
  <c r="R71" i="5" s="1"/>
  <c r="R180" i="4"/>
  <c r="R180" i="5" s="1"/>
  <c r="R253" i="4"/>
  <c r="R253" i="5" s="1"/>
  <c r="R377" i="4"/>
  <c r="R377" i="5" s="1"/>
  <c r="R104" i="4"/>
  <c r="R104" i="5" s="1"/>
  <c r="R31" i="4"/>
  <c r="R31" i="5" s="1"/>
  <c r="R19" i="4"/>
  <c r="R19" i="5" s="1"/>
  <c r="R284" i="4"/>
  <c r="R284" i="5" s="1"/>
  <c r="R324" i="4"/>
  <c r="R324" i="5" s="1"/>
  <c r="R328" i="4"/>
  <c r="R328" i="5" s="1"/>
  <c r="R157" i="4"/>
  <c r="R157" i="5" s="1"/>
  <c r="R639" i="4"/>
  <c r="R639" i="5" s="1"/>
  <c r="R558" i="4"/>
  <c r="R558" i="5" s="1"/>
  <c r="R399" i="4"/>
  <c r="R399" i="5" s="1"/>
  <c r="R189" i="4"/>
  <c r="R189" i="5" s="1"/>
  <c r="R193" i="4"/>
  <c r="R193" i="5" s="1"/>
  <c r="R403" i="4"/>
  <c r="R403" i="5" s="1"/>
  <c r="R423" i="4"/>
  <c r="R423" i="5" s="1"/>
  <c r="R163" i="4"/>
  <c r="R163" i="5" s="1"/>
  <c r="R315" i="4"/>
  <c r="R315" i="5" s="1"/>
  <c r="R476" i="4"/>
  <c r="R476" i="5" s="1"/>
  <c r="R557" i="4"/>
  <c r="R557" i="5" s="1"/>
  <c r="R617" i="4"/>
  <c r="R617" i="5" s="1"/>
  <c r="R416" i="4"/>
  <c r="R416" i="5" s="1"/>
  <c r="R667" i="4"/>
  <c r="R667" i="5" s="1"/>
  <c r="R41" i="4"/>
  <c r="R41" i="5" s="1"/>
  <c r="R106" i="4"/>
  <c r="R106" i="5" s="1"/>
  <c r="R118" i="4"/>
  <c r="R118" i="5" s="1"/>
  <c r="R171" i="4"/>
  <c r="R171" i="5" s="1"/>
  <c r="R54" i="4"/>
  <c r="R54" i="5" s="1"/>
  <c r="R11" i="4"/>
  <c r="R11" i="5" s="1"/>
  <c r="R244" i="4"/>
  <c r="R244" i="5" s="1"/>
  <c r="R285" i="4"/>
  <c r="R285" i="5" s="1"/>
  <c r="R305" i="4"/>
  <c r="R305" i="5" s="1"/>
  <c r="R286" i="4"/>
  <c r="R286" i="5" s="1"/>
  <c r="R322" i="4"/>
  <c r="R322" i="5" s="1"/>
  <c r="R334" i="4"/>
  <c r="R334" i="5" s="1"/>
  <c r="R236" i="4"/>
  <c r="R236" i="5" s="1"/>
  <c r="R95" i="4"/>
  <c r="R95" i="5" s="1"/>
  <c r="R287" i="4"/>
  <c r="R287" i="5" s="1"/>
  <c r="R319" i="4"/>
  <c r="R319" i="5" s="1"/>
  <c r="R192" i="4"/>
  <c r="R192" i="5" s="1"/>
  <c r="R296" i="4"/>
  <c r="R296" i="5" s="1"/>
  <c r="R420" i="4"/>
  <c r="R420" i="5" s="1"/>
  <c r="R436" i="4"/>
  <c r="R436" i="5" s="1"/>
  <c r="R683" i="4"/>
  <c r="R683" i="5" s="1"/>
  <c r="R672" i="4"/>
  <c r="R672" i="5" s="1"/>
  <c r="R430" i="4"/>
  <c r="R430" i="5" s="1"/>
  <c r="R256" i="4"/>
  <c r="R256" i="5" s="1"/>
  <c r="R532" i="4"/>
  <c r="R532" i="5" s="1"/>
  <c r="R586" i="4"/>
  <c r="R586" i="5" s="1"/>
  <c r="R442" i="4"/>
  <c r="R442" i="5" s="1"/>
  <c r="R415" i="4"/>
  <c r="R415" i="5" s="1"/>
  <c r="R609" i="4"/>
  <c r="R609" i="5" s="1"/>
  <c r="R634" i="4"/>
  <c r="R634" i="5" s="1"/>
  <c r="R428" i="4"/>
  <c r="R428" i="5" s="1"/>
  <c r="R477" i="4"/>
  <c r="R477" i="5" s="1"/>
  <c r="R684" i="4"/>
  <c r="R684" i="5" s="1"/>
  <c r="R398" i="4"/>
  <c r="R398" i="5" s="1"/>
  <c r="R141" i="4"/>
  <c r="R141" i="5" s="1"/>
  <c r="R533" i="4"/>
  <c r="R533" i="5" s="1"/>
  <c r="R435" i="4"/>
  <c r="R435" i="5" s="1"/>
  <c r="R649" i="4"/>
  <c r="R649" i="5" s="1"/>
  <c r="R662" i="4"/>
  <c r="R662" i="5" s="1"/>
  <c r="R678" i="4"/>
  <c r="R678" i="5" s="1"/>
  <c r="R506" i="4"/>
  <c r="R506" i="5" s="1"/>
  <c r="R496" i="4"/>
  <c r="R496" i="5" s="1"/>
  <c r="R26" i="4"/>
  <c r="R26" i="5" s="1"/>
  <c r="R62" i="4"/>
  <c r="R62" i="5" s="1"/>
  <c r="R70" i="4"/>
  <c r="R70" i="5" s="1"/>
  <c r="R94" i="4"/>
  <c r="R94" i="5" s="1"/>
  <c r="R151" i="4"/>
  <c r="R151" i="5" s="1"/>
  <c r="R155" i="4"/>
  <c r="R155" i="5" s="1"/>
  <c r="R214" i="4"/>
  <c r="R214" i="5" s="1"/>
  <c r="R234" i="4"/>
  <c r="R234" i="5" s="1"/>
  <c r="R231" i="4"/>
  <c r="R231" i="5" s="1"/>
  <c r="R87" i="4"/>
  <c r="R87" i="5" s="1"/>
  <c r="R273" i="4"/>
  <c r="R273" i="5" s="1"/>
  <c r="R289" i="4"/>
  <c r="R289" i="5" s="1"/>
  <c r="R349" i="4"/>
  <c r="R349" i="5" s="1"/>
  <c r="R28" i="4"/>
  <c r="R28" i="5" s="1"/>
  <c r="R107" i="4"/>
  <c r="R107" i="5" s="1"/>
  <c r="R330" i="4"/>
  <c r="R330" i="5" s="1"/>
  <c r="R358" i="4"/>
  <c r="R358" i="5" s="1"/>
  <c r="R362" i="4"/>
  <c r="R362" i="5" s="1"/>
  <c r="R374" i="4"/>
  <c r="R374" i="5" s="1"/>
  <c r="R394" i="4"/>
  <c r="R394" i="5" s="1"/>
  <c r="R153" i="4"/>
  <c r="R153" i="5" s="1"/>
  <c r="R111" i="4"/>
  <c r="R111" i="5" s="1"/>
  <c r="R299" i="4"/>
  <c r="R299" i="5" s="1"/>
  <c r="R363" i="4"/>
  <c r="R363" i="5" s="1"/>
  <c r="R383" i="4"/>
  <c r="R383" i="5" s="1"/>
  <c r="R396" i="4"/>
  <c r="R396" i="5" s="1"/>
  <c r="R425" i="4"/>
  <c r="R425" i="5" s="1"/>
  <c r="R490" i="4"/>
  <c r="R490" i="5" s="1"/>
  <c r="R531" i="4"/>
  <c r="R531" i="5" s="1"/>
  <c r="R570" i="4"/>
  <c r="R570" i="5" s="1"/>
  <c r="R470" i="4"/>
  <c r="R470" i="5" s="1"/>
  <c r="R680" i="4"/>
  <c r="R680" i="5" s="1"/>
  <c r="R682" i="4"/>
  <c r="R682" i="5" s="1"/>
  <c r="R610" i="4"/>
  <c r="R610" i="5" s="1"/>
  <c r="R464" i="4"/>
  <c r="R464" i="5" s="1"/>
  <c r="R598" i="4"/>
  <c r="R598" i="5" s="1"/>
  <c r="R9" i="4"/>
  <c r="R9" i="5" s="1"/>
  <c r="R309" i="4"/>
  <c r="R309" i="5" s="1"/>
  <c r="R361" i="4"/>
  <c r="R361" i="5" s="1"/>
  <c r="R72" i="4"/>
  <c r="R72" i="5" s="1"/>
  <c r="R249" i="4"/>
  <c r="R249" i="5" s="1"/>
  <c r="R354" i="4"/>
  <c r="R354" i="5" s="1"/>
  <c r="R76" i="4"/>
  <c r="R76" i="5" s="1"/>
  <c r="R63" i="4"/>
  <c r="R63" i="5" s="1"/>
  <c r="R279" i="4"/>
  <c r="R279" i="5" s="1"/>
  <c r="R311" i="4"/>
  <c r="R311" i="5" s="1"/>
  <c r="R272" i="4"/>
  <c r="R272" i="5" s="1"/>
  <c r="R348" i="4"/>
  <c r="R348" i="5" s="1"/>
  <c r="R364" i="4"/>
  <c r="R364" i="5" s="1"/>
  <c r="R441" i="4"/>
  <c r="R441" i="5" s="1"/>
  <c r="R406" i="4"/>
  <c r="R406" i="5" s="1"/>
  <c r="R505" i="4"/>
  <c r="R505" i="5" s="1"/>
  <c r="R453" i="4"/>
  <c r="R453" i="5" s="1"/>
  <c r="R538" i="4"/>
  <c r="R538" i="5" s="1"/>
  <c r="R431" i="4"/>
  <c r="R431" i="5" s="1"/>
  <c r="R661" i="4"/>
  <c r="R661" i="5" s="1"/>
  <c r="R24" i="4"/>
  <c r="R24" i="5" s="1"/>
  <c r="R145" i="4"/>
  <c r="R145" i="5" s="1"/>
  <c r="R481" i="4"/>
  <c r="R481" i="5" s="1"/>
  <c r="R595" i="4"/>
  <c r="R595" i="5" s="1"/>
  <c r="R645" i="4"/>
  <c r="R645" i="5" s="1"/>
  <c r="AW33" i="1"/>
  <c r="V37" i="1" s="1"/>
  <c r="R37" i="4"/>
  <c r="R37" i="5" s="1"/>
  <c r="R73" i="4"/>
  <c r="R73" i="5" s="1"/>
  <c r="R10" i="4"/>
  <c r="R10" i="5" s="1"/>
  <c r="R58" i="4"/>
  <c r="R58" i="5" s="1"/>
  <c r="R206" i="4"/>
  <c r="R206" i="5" s="1"/>
  <c r="R210" i="4"/>
  <c r="R210" i="5" s="1"/>
  <c r="R132" i="4"/>
  <c r="R132" i="5" s="1"/>
  <c r="R44" i="4"/>
  <c r="R44" i="5" s="1"/>
  <c r="R181" i="4"/>
  <c r="R181" i="5" s="1"/>
  <c r="R240" i="4"/>
  <c r="R240" i="5" s="1"/>
  <c r="R152" i="4"/>
  <c r="R152" i="5" s="1"/>
  <c r="R350" i="4"/>
  <c r="R350" i="5" s="1"/>
  <c r="R366" i="4"/>
  <c r="R366" i="5" s="1"/>
  <c r="R204" i="4"/>
  <c r="R204" i="5" s="1"/>
  <c r="R340" i="4"/>
  <c r="R340" i="5" s="1"/>
  <c r="R388" i="4"/>
  <c r="R388" i="5" s="1"/>
  <c r="R507" i="4"/>
  <c r="R507" i="5" s="1"/>
  <c r="R68" i="4"/>
  <c r="R68" i="5" s="1"/>
  <c r="R519" i="4"/>
  <c r="R519" i="5" s="1"/>
  <c r="R413" i="4"/>
  <c r="R413" i="5" s="1"/>
  <c r="R514" i="4"/>
  <c r="R514" i="5" s="1"/>
  <c r="R551" i="4"/>
  <c r="R551" i="5" s="1"/>
  <c r="R494" i="4"/>
  <c r="R494" i="5" s="1"/>
  <c r="R548" i="4"/>
  <c r="R548" i="5" s="1"/>
  <c r="R594" i="4"/>
  <c r="R594" i="5" s="1"/>
  <c r="R13" i="4"/>
  <c r="R13" i="5" s="1"/>
  <c r="R110" i="4"/>
  <c r="R110" i="5" s="1"/>
  <c r="R326" i="4"/>
  <c r="R326" i="5" s="1"/>
  <c r="R269" i="4"/>
  <c r="R269" i="5" s="1"/>
  <c r="R395" i="4"/>
  <c r="R395" i="5" s="1"/>
  <c r="R39" i="4"/>
  <c r="R39" i="5" s="1"/>
  <c r="R67" i="4"/>
  <c r="R67" i="5" s="1"/>
  <c r="R577" i="4"/>
  <c r="R577" i="5" s="1"/>
  <c r="R161" i="4"/>
  <c r="R161" i="5" s="1"/>
  <c r="R521" i="4"/>
  <c r="R521" i="5" s="1"/>
  <c r="R686" i="4"/>
  <c r="R686" i="5" s="1"/>
  <c r="R129" i="4"/>
  <c r="R129" i="5" s="1"/>
  <c r="R433" i="4"/>
  <c r="R433" i="5" s="1"/>
  <c r="R580" i="4"/>
  <c r="R580" i="5" s="1"/>
  <c r="R419" i="4"/>
  <c r="R419" i="5" s="1"/>
  <c r="R49" i="4"/>
  <c r="R49" i="5" s="1"/>
  <c r="R14" i="4"/>
  <c r="R14" i="5" s="1"/>
  <c r="R90" i="4"/>
  <c r="R90" i="5" s="1"/>
  <c r="R179" i="4"/>
  <c r="R179" i="5" s="1"/>
  <c r="R55" i="4"/>
  <c r="R55" i="5" s="1"/>
  <c r="R313" i="4"/>
  <c r="R313" i="5" s="1"/>
  <c r="R345" i="4"/>
  <c r="R345" i="5" s="1"/>
  <c r="R381" i="4"/>
  <c r="R381" i="5" s="1"/>
  <c r="R149" i="4"/>
  <c r="R149" i="5" s="1"/>
  <c r="R346" i="4"/>
  <c r="R346" i="5" s="1"/>
  <c r="R92" i="4"/>
  <c r="R92" i="5" s="1"/>
  <c r="R268" i="4"/>
  <c r="R268" i="5" s="1"/>
  <c r="R323" i="4"/>
  <c r="R323" i="5" s="1"/>
  <c r="R360" i="4"/>
  <c r="R360" i="5" s="1"/>
  <c r="R409" i="4"/>
  <c r="R409" i="5" s="1"/>
  <c r="R545" i="4"/>
  <c r="R545" i="5" s="1"/>
  <c r="R561" i="4"/>
  <c r="R561" i="5" s="1"/>
  <c r="R422" i="4"/>
  <c r="R422" i="5" s="1"/>
  <c r="R443" i="4"/>
  <c r="R443" i="5" s="1"/>
  <c r="R628" i="4"/>
  <c r="R628" i="5" s="1"/>
  <c r="R596" i="4"/>
  <c r="R596" i="5" s="1"/>
  <c r="R216" i="4"/>
  <c r="R216" i="5" s="1"/>
  <c r="R237" i="4"/>
  <c r="R237" i="5" s="1"/>
  <c r="R397" i="4"/>
  <c r="R397" i="5" s="1"/>
  <c r="R445" i="4"/>
  <c r="R445" i="5" s="1"/>
  <c r="R579" i="4"/>
  <c r="R579" i="5" s="1"/>
  <c r="R587" i="4"/>
  <c r="R587" i="5" s="1"/>
  <c r="R608" i="4"/>
  <c r="R608" i="5" s="1"/>
  <c r="R663" i="4"/>
  <c r="R663" i="5" s="1"/>
  <c r="R266" i="4"/>
  <c r="R266" i="5" s="1"/>
  <c r="R451" i="4"/>
  <c r="R451" i="5" s="1"/>
  <c r="R584" i="4"/>
  <c r="R584" i="5" s="1"/>
  <c r="R588" i="4"/>
  <c r="R588" i="5" s="1"/>
  <c r="R534" i="4"/>
  <c r="R534" i="5" s="1"/>
  <c r="R616" i="4"/>
  <c r="R616" i="5" s="1"/>
  <c r="R647" i="4"/>
  <c r="R647" i="5" s="1"/>
  <c r="R669" i="4"/>
  <c r="R669" i="5" s="1"/>
  <c r="R592" i="4"/>
  <c r="R592" i="5" s="1"/>
  <c r="R675" i="4"/>
  <c r="R675" i="5" s="1"/>
  <c r="R390" i="4"/>
  <c r="R390" i="5" s="1"/>
  <c r="R371" i="4"/>
  <c r="R371" i="5" s="1"/>
  <c r="R300" i="4"/>
  <c r="R300" i="5" s="1"/>
  <c r="R455" i="4"/>
  <c r="R455" i="5" s="1"/>
  <c r="R410" i="4"/>
  <c r="R410" i="5" s="1"/>
  <c r="R571" i="4"/>
  <c r="R571" i="5" s="1"/>
  <c r="R199" i="4"/>
  <c r="R199" i="5" s="1"/>
  <c r="R205" i="4"/>
  <c r="R205" i="5" s="1"/>
  <c r="R262" i="4"/>
  <c r="R262" i="5" s="1"/>
  <c r="R297" i="4"/>
  <c r="R297" i="5" s="1"/>
  <c r="R321" i="4"/>
  <c r="R321" i="5" s="1"/>
  <c r="R365" i="4"/>
  <c r="R365" i="5" s="1"/>
  <c r="R389" i="4"/>
  <c r="R389" i="5" s="1"/>
  <c r="R258" i="4"/>
  <c r="R258" i="5" s="1"/>
  <c r="R294" i="4"/>
  <c r="R294" i="5" s="1"/>
  <c r="R302" i="4"/>
  <c r="R302" i="5" s="1"/>
  <c r="R310" i="4"/>
  <c r="R310" i="5" s="1"/>
  <c r="R48" i="4"/>
  <c r="R48" i="5" s="1"/>
  <c r="R51" i="4"/>
  <c r="R51" i="5" s="1"/>
  <c r="R188" i="4"/>
  <c r="R188" i="5" s="1"/>
  <c r="R327" i="4"/>
  <c r="R327" i="5" s="1"/>
  <c r="R339" i="4"/>
  <c r="R339" i="5" s="1"/>
  <c r="R52" i="4"/>
  <c r="R52" i="5" s="1"/>
  <c r="R64" i="4"/>
  <c r="R64" i="5" s="1"/>
  <c r="R458" i="4"/>
  <c r="R458" i="5" s="1"/>
  <c r="R562" i="4"/>
  <c r="R562" i="5" s="1"/>
  <c r="R631" i="4"/>
  <c r="R631" i="5" s="1"/>
  <c r="R460" i="4"/>
  <c r="R460" i="5" s="1"/>
  <c r="R563" i="4"/>
  <c r="R563" i="5" s="1"/>
  <c r="R652" i="4"/>
  <c r="R652" i="5" s="1"/>
  <c r="R544" i="4"/>
  <c r="R544" i="5" s="1"/>
  <c r="R625" i="4"/>
  <c r="R625" i="5" s="1"/>
  <c r="R677" i="4"/>
  <c r="R677" i="5" s="1"/>
  <c r="R632" i="4"/>
  <c r="R632" i="5" s="1"/>
  <c r="R681" i="4"/>
  <c r="R681" i="5" s="1"/>
  <c r="R463" i="4"/>
  <c r="R463" i="5" s="1"/>
  <c r="R636" i="4"/>
  <c r="R636" i="5" s="1"/>
  <c r="R101" i="4"/>
  <c r="R101" i="5" s="1"/>
  <c r="R190" i="4"/>
  <c r="R190" i="5" s="1"/>
  <c r="R123" i="4"/>
  <c r="R123" i="5" s="1"/>
  <c r="R191" i="4"/>
  <c r="R191" i="5" s="1"/>
  <c r="R215" i="4"/>
  <c r="R215" i="5" s="1"/>
  <c r="R293" i="4"/>
  <c r="R293" i="5" s="1"/>
  <c r="R301" i="4"/>
  <c r="R301" i="5" s="1"/>
  <c r="R270" i="4"/>
  <c r="R270" i="5" s="1"/>
  <c r="R342" i="4"/>
  <c r="R342" i="5" s="1"/>
  <c r="R60" i="4"/>
  <c r="R60" i="5" s="1"/>
  <c r="R156" i="4"/>
  <c r="R156" i="5" s="1"/>
  <c r="R295" i="4"/>
  <c r="R295" i="5" s="1"/>
  <c r="R359" i="4"/>
  <c r="R359" i="5" s="1"/>
  <c r="R144" i="4"/>
  <c r="R144" i="5" s="1"/>
  <c r="R304" i="4"/>
  <c r="R304" i="5" s="1"/>
  <c r="R344" i="4"/>
  <c r="R344" i="5" s="1"/>
  <c r="R356" i="4"/>
  <c r="R356" i="5" s="1"/>
  <c r="R380" i="4"/>
  <c r="R380" i="5" s="1"/>
  <c r="R456" i="4"/>
  <c r="R456" i="5" s="1"/>
  <c r="R468" i="4"/>
  <c r="R468" i="5" s="1"/>
  <c r="R542" i="4"/>
  <c r="R542" i="5" s="1"/>
  <c r="R642" i="4"/>
  <c r="R642" i="5" s="1"/>
  <c r="R666" i="4"/>
  <c r="R666" i="5" s="1"/>
  <c r="R217" i="4"/>
  <c r="R217" i="5" s="1"/>
  <c r="R242" i="4"/>
  <c r="R242" i="5" s="1"/>
  <c r="R459" i="4"/>
  <c r="R459" i="5" s="1"/>
  <c r="R575" i="4"/>
  <c r="R575" i="5" s="1"/>
  <c r="R457" i="4"/>
  <c r="R457" i="5" s="1"/>
  <c r="R112" i="4"/>
  <c r="R112" i="5" s="1"/>
  <c r="R484" i="4"/>
  <c r="R484" i="5" s="1"/>
  <c r="R619" i="4"/>
  <c r="R619" i="5" s="1"/>
  <c r="R590" i="4"/>
  <c r="R590" i="5" s="1"/>
  <c r="R660" i="4"/>
  <c r="R660" i="5" s="1"/>
  <c r="R673" i="4"/>
  <c r="R673" i="5" s="1"/>
  <c r="R602" i="4"/>
  <c r="R602" i="5" s="1"/>
  <c r="R498" i="4"/>
  <c r="R498" i="5" s="1"/>
  <c r="R658" i="4"/>
  <c r="R658" i="5" s="1"/>
  <c r="R407" i="4"/>
  <c r="R407" i="5" s="1"/>
  <c r="R228" i="4"/>
  <c r="R228" i="5" s="1"/>
  <c r="R418" i="4"/>
  <c r="R418" i="5" s="1"/>
  <c r="R603" i="4"/>
  <c r="R603" i="5" s="1"/>
  <c r="R77" i="4"/>
  <c r="R77" i="5" s="1"/>
  <c r="R130" i="4"/>
  <c r="R130" i="5" s="1"/>
  <c r="R34" i="4"/>
  <c r="R34" i="5" s="1"/>
  <c r="R38" i="4"/>
  <c r="R38" i="5" s="1"/>
  <c r="R78" i="4"/>
  <c r="R78" i="5" s="1"/>
  <c r="R131" i="4"/>
  <c r="R131" i="5" s="1"/>
  <c r="R219" i="4"/>
  <c r="R219" i="5" s="1"/>
  <c r="R12" i="4"/>
  <c r="R12" i="5" s="1"/>
  <c r="R120" i="4"/>
  <c r="R120" i="5" s="1"/>
  <c r="R165" i="4"/>
  <c r="R165" i="5" s="1"/>
  <c r="R59" i="4"/>
  <c r="R59" i="5" s="1"/>
  <c r="R91" i="4"/>
  <c r="R91" i="5" s="1"/>
  <c r="R306" i="4"/>
  <c r="R306" i="5" s="1"/>
  <c r="R314" i="4"/>
  <c r="R314" i="5" s="1"/>
  <c r="R137" i="4"/>
  <c r="R137" i="5" s="1"/>
  <c r="R260" i="4"/>
  <c r="R260" i="5" s="1"/>
  <c r="R271" i="4"/>
  <c r="R271" i="5" s="1"/>
  <c r="R316" i="4"/>
  <c r="R316" i="5" s="1"/>
  <c r="R392" i="4"/>
  <c r="R392" i="5" s="1"/>
  <c r="R573" i="4"/>
  <c r="R573" i="5" s="1"/>
  <c r="R585" i="4"/>
  <c r="R585" i="5" s="1"/>
  <c r="R467" i="4"/>
  <c r="R467" i="5" s="1"/>
  <c r="R84" i="4"/>
  <c r="R84" i="5" s="1"/>
  <c r="R529" i="4"/>
  <c r="R529" i="5" s="1"/>
  <c r="R512" i="4"/>
  <c r="R512" i="5" s="1"/>
  <c r="R620" i="4"/>
  <c r="R620" i="5" s="1"/>
  <c r="R96" i="4"/>
  <c r="R96" i="5" s="1"/>
  <c r="R100" i="4"/>
  <c r="R100" i="5" s="1"/>
  <c r="R36" i="4"/>
  <c r="R36" i="5" s="1"/>
  <c r="R671" i="4"/>
  <c r="R671" i="5" s="1"/>
  <c r="R5" i="4"/>
  <c r="R5" i="5" s="1"/>
  <c r="R126" i="4"/>
  <c r="R126" i="5" s="1"/>
  <c r="R134" i="4"/>
  <c r="R134" i="5" s="1"/>
  <c r="R178" i="4"/>
  <c r="R178" i="5" s="1"/>
  <c r="R182" i="4"/>
  <c r="R182" i="5" s="1"/>
  <c r="R30" i="4"/>
  <c r="R30" i="5" s="1"/>
  <c r="R102" i="4"/>
  <c r="R102" i="5" s="1"/>
  <c r="R183" i="4"/>
  <c r="R183" i="5" s="1"/>
  <c r="R218" i="4"/>
  <c r="R218" i="5" s="1"/>
  <c r="R369" i="4"/>
  <c r="R369" i="5" s="1"/>
  <c r="R385" i="4"/>
  <c r="R385" i="5" s="1"/>
  <c r="R224" i="4"/>
  <c r="R224" i="5" s="1"/>
  <c r="R168" i="4"/>
  <c r="R168" i="5" s="1"/>
  <c r="R370" i="4"/>
  <c r="R370" i="5" s="1"/>
  <c r="R382" i="4"/>
  <c r="R382" i="5" s="1"/>
  <c r="R169" i="4"/>
  <c r="R169" i="5" s="1"/>
  <c r="R367" i="4"/>
  <c r="R367" i="5" s="1"/>
  <c r="R83" i="4"/>
  <c r="R83" i="5" s="1"/>
  <c r="R265" i="4"/>
  <c r="R265" i="5" s="1"/>
  <c r="R368" i="4"/>
  <c r="R368" i="5" s="1"/>
  <c r="R384" i="4"/>
  <c r="R384" i="5" s="1"/>
  <c r="R541" i="4"/>
  <c r="R541" i="5" s="1"/>
  <c r="R488" i="4"/>
  <c r="R488" i="5" s="1"/>
  <c r="R427" i="4"/>
  <c r="R427" i="5" s="1"/>
  <c r="R489" i="4"/>
  <c r="R489" i="5" s="1"/>
  <c r="R517" i="4"/>
  <c r="R517" i="5" s="1"/>
  <c r="R426" i="4"/>
  <c r="R426" i="5" s="1"/>
  <c r="R480" i="4"/>
  <c r="R480" i="5" s="1"/>
  <c r="R511" i="4"/>
  <c r="R511" i="5" s="1"/>
  <c r="R659" i="4"/>
  <c r="R659" i="5" s="1"/>
  <c r="R543" i="4"/>
  <c r="R543" i="5" s="1"/>
  <c r="R454" i="4"/>
  <c r="R454" i="5" s="1"/>
  <c r="R613" i="4"/>
  <c r="R613" i="5" s="1"/>
  <c r="S163" i="4" l="1"/>
  <c r="S163" i="5" s="1"/>
  <c r="S416" i="4"/>
  <c r="S416" i="5" s="1"/>
  <c r="S476" i="4"/>
  <c r="S476" i="5" s="1"/>
  <c r="S315" i="4"/>
  <c r="S315" i="5" s="1"/>
  <c r="S617" i="4"/>
  <c r="S617" i="5" s="1"/>
  <c r="S557" i="4"/>
  <c r="S557" i="5" s="1"/>
  <c r="S667" i="4"/>
  <c r="S667" i="5" s="1"/>
  <c r="S133" i="4"/>
  <c r="S133" i="5" s="1"/>
  <c r="S47" i="4"/>
  <c r="S47" i="5" s="1"/>
  <c r="S88" i="4"/>
  <c r="S88" i="5" s="1"/>
  <c r="S108" i="4"/>
  <c r="S108" i="5" s="1"/>
  <c r="S150" i="4"/>
  <c r="S150" i="5" s="1"/>
  <c r="S186" i="4"/>
  <c r="S186" i="5" s="1"/>
  <c r="S20" i="4"/>
  <c r="S20" i="5" s="1"/>
  <c r="S235" i="4"/>
  <c r="S235" i="5" s="1"/>
  <c r="S243" i="4"/>
  <c r="S243" i="5" s="1"/>
  <c r="S333" i="4"/>
  <c r="S333" i="5" s="1"/>
  <c r="S479" i="4"/>
  <c r="S479" i="5" s="1"/>
  <c r="S523" i="4"/>
  <c r="S523" i="5" s="1"/>
  <c r="S75" i="4"/>
  <c r="S75" i="5" s="1"/>
  <c r="S318" i="4"/>
  <c r="S318" i="5" s="1"/>
  <c r="S504" i="4"/>
  <c r="S504" i="5" s="1"/>
  <c r="S516" i="4"/>
  <c r="S516" i="5" s="1"/>
  <c r="S221" i="4"/>
  <c r="S221" i="5" s="1"/>
  <c r="S357" i="4"/>
  <c r="S357" i="5" s="1"/>
  <c r="S393" i="4"/>
  <c r="S393" i="5" s="1"/>
  <c r="S18" i="4"/>
  <c r="S18" i="5" s="1"/>
  <c r="S226" i="4"/>
  <c r="S226" i="5" s="1"/>
  <c r="S482" i="4"/>
  <c r="S482" i="5" s="1"/>
  <c r="S485" i="4"/>
  <c r="S485" i="5" s="1"/>
  <c r="S486" i="4"/>
  <c r="S486" i="5" s="1"/>
  <c r="S307" i="4"/>
  <c r="S307" i="5" s="1"/>
  <c r="S643" i="4"/>
  <c r="S643" i="5" s="1"/>
  <c r="S202" i="4"/>
  <c r="S202" i="5" s="1"/>
  <c r="S607" i="4"/>
  <c r="S607" i="5" s="1"/>
  <c r="S455" i="4"/>
  <c r="S455" i="5" s="1"/>
  <c r="S390" i="4"/>
  <c r="S390" i="5" s="1"/>
  <c r="S300" i="4"/>
  <c r="S300" i="5" s="1"/>
  <c r="S371" i="4"/>
  <c r="S371" i="5" s="1"/>
  <c r="S571" i="4"/>
  <c r="S571" i="5" s="1"/>
  <c r="S410" i="4"/>
  <c r="S410" i="5" s="1"/>
  <c r="S129" i="4"/>
  <c r="S129" i="5" s="1"/>
  <c r="S161" i="4"/>
  <c r="S161" i="5" s="1"/>
  <c r="S39" i="4"/>
  <c r="S39" i="5" s="1"/>
  <c r="S419" i="4"/>
  <c r="S419" i="5" s="1"/>
  <c r="S13" i="4"/>
  <c r="S13" i="5" s="1"/>
  <c r="S269" i="4"/>
  <c r="S269" i="5" s="1"/>
  <c r="S395" i="4"/>
  <c r="S395" i="5" s="1"/>
  <c r="S326" i="4"/>
  <c r="S326" i="5" s="1"/>
  <c r="S110" i="4"/>
  <c r="S110" i="5" s="1"/>
  <c r="S433" i="4"/>
  <c r="S433" i="5" s="1"/>
  <c r="S67" i="4"/>
  <c r="S67" i="5" s="1"/>
  <c r="S577" i="4"/>
  <c r="S577" i="5" s="1"/>
  <c r="S580" i="4"/>
  <c r="S580" i="5" s="1"/>
  <c r="S521" i="4"/>
  <c r="S521" i="5" s="1"/>
  <c r="S686" i="4"/>
  <c r="S686" i="5" s="1"/>
  <c r="S149" i="4"/>
  <c r="S149" i="5" s="1"/>
  <c r="S92" i="4"/>
  <c r="S92" i="5" s="1"/>
  <c r="S179" i="4"/>
  <c r="S179" i="5" s="1"/>
  <c r="S55" i="4"/>
  <c r="S55" i="5" s="1"/>
  <c r="S313" i="4"/>
  <c r="S313" i="5" s="1"/>
  <c r="S345" i="4"/>
  <c r="S345" i="5" s="1"/>
  <c r="S443" i="4"/>
  <c r="S443" i="5" s="1"/>
  <c r="S451" i="4"/>
  <c r="S451" i="5" s="1"/>
  <c r="S90" i="4"/>
  <c r="S90" i="5" s="1"/>
  <c r="S14" i="4"/>
  <c r="S14" i="5" s="1"/>
  <c r="S216" i="4"/>
  <c r="S216" i="5" s="1"/>
  <c r="S346" i="4"/>
  <c r="S346" i="5" s="1"/>
  <c r="S49" i="4"/>
  <c r="S49" i="5" s="1"/>
  <c r="S360" i="4"/>
  <c r="S360" i="5" s="1"/>
  <c r="S237" i="4"/>
  <c r="S237" i="5" s="1"/>
  <c r="S397" i="4"/>
  <c r="S397" i="5" s="1"/>
  <c r="S445" i="4"/>
  <c r="S445" i="5" s="1"/>
  <c r="S268" i="4"/>
  <c r="S268" i="5" s="1"/>
  <c r="S422" i="4"/>
  <c r="S422" i="5" s="1"/>
  <c r="S534" i="4"/>
  <c r="S534" i="5" s="1"/>
  <c r="S596" i="4"/>
  <c r="S596" i="5" s="1"/>
  <c r="S608" i="4"/>
  <c r="S608" i="5" s="1"/>
  <c r="S616" i="4"/>
  <c r="S616" i="5" s="1"/>
  <c r="S628" i="4"/>
  <c r="S628" i="5" s="1"/>
  <c r="S592" i="4"/>
  <c r="S592" i="5" s="1"/>
  <c r="S561" i="4"/>
  <c r="S561" i="5" s="1"/>
  <c r="S588" i="4"/>
  <c r="S588" i="5" s="1"/>
  <c r="S381" i="4"/>
  <c r="S381" i="5" s="1"/>
  <c r="S579" i="4"/>
  <c r="S579" i="5" s="1"/>
  <c r="S669" i="4"/>
  <c r="S669" i="5" s="1"/>
  <c r="S323" i="4"/>
  <c r="S323" i="5" s="1"/>
  <c r="S409" i="4"/>
  <c r="S409" i="5" s="1"/>
  <c r="S545" i="4"/>
  <c r="S545" i="5" s="1"/>
  <c r="S663" i="4"/>
  <c r="S663" i="5" s="1"/>
  <c r="S266" i="4"/>
  <c r="S266" i="5" s="1"/>
  <c r="S675" i="4"/>
  <c r="S675" i="5" s="1"/>
  <c r="S647" i="4"/>
  <c r="S647" i="5" s="1"/>
  <c r="S587" i="4"/>
  <c r="S587" i="5" s="1"/>
  <c r="S584" i="4"/>
  <c r="S584" i="5" s="1"/>
  <c r="S157" i="4"/>
  <c r="S157" i="5" s="1"/>
  <c r="S189" i="4"/>
  <c r="S189" i="5" s="1"/>
  <c r="S193" i="4"/>
  <c r="S193" i="5" s="1"/>
  <c r="S19" i="4"/>
  <c r="S19" i="5" s="1"/>
  <c r="S31" i="4"/>
  <c r="S31" i="5" s="1"/>
  <c r="S104" i="4"/>
  <c r="S104" i="5" s="1"/>
  <c r="S158" i="4"/>
  <c r="S158" i="5" s="1"/>
  <c r="S117" i="4"/>
  <c r="S117" i="5" s="1"/>
  <c r="S159" i="4"/>
  <c r="S159" i="5" s="1"/>
  <c r="S180" i="4"/>
  <c r="S180" i="5" s="1"/>
  <c r="S71" i="4"/>
  <c r="S71" i="5" s="1"/>
  <c r="S399" i="4"/>
  <c r="S399" i="5" s="1"/>
  <c r="S403" i="4"/>
  <c r="S403" i="5" s="1"/>
  <c r="S423" i="4"/>
  <c r="S423" i="5" s="1"/>
  <c r="S46" i="4"/>
  <c r="S46" i="5" s="1"/>
  <c r="S33" i="4"/>
  <c r="S33" i="5" s="1"/>
  <c r="S253" i="4"/>
  <c r="S253" i="5" s="1"/>
  <c r="S328" i="4"/>
  <c r="S328" i="5" s="1"/>
  <c r="S377" i="4"/>
  <c r="S377" i="5" s="1"/>
  <c r="S284" i="4"/>
  <c r="S284" i="5" s="1"/>
  <c r="S558" i="4"/>
  <c r="S558" i="5" s="1"/>
  <c r="S324" i="4"/>
  <c r="S324" i="5" s="1"/>
  <c r="S639" i="4"/>
  <c r="S639" i="5" s="1"/>
  <c r="S169" i="4"/>
  <c r="S169" i="5" s="1"/>
  <c r="S126" i="4"/>
  <c r="S126" i="5" s="1"/>
  <c r="S134" i="4"/>
  <c r="S134" i="5" s="1"/>
  <c r="S178" i="4"/>
  <c r="S178" i="5" s="1"/>
  <c r="S182" i="4"/>
  <c r="S182" i="5" s="1"/>
  <c r="S183" i="4"/>
  <c r="S183" i="5" s="1"/>
  <c r="S168" i="4"/>
  <c r="S168" i="5" s="1"/>
  <c r="S102" i="4"/>
  <c r="S102" i="5" s="1"/>
  <c r="S427" i="4"/>
  <c r="S427" i="5" s="1"/>
  <c r="S511" i="4"/>
  <c r="S511" i="5" s="1"/>
  <c r="S382" i="4"/>
  <c r="S382" i="5" s="1"/>
  <c r="S368" i="4"/>
  <c r="S368" i="5" s="1"/>
  <c r="S384" i="4"/>
  <c r="S384" i="5" s="1"/>
  <c r="S30" i="4"/>
  <c r="S30" i="5" s="1"/>
  <c r="S224" i="4"/>
  <c r="S224" i="5" s="1"/>
  <c r="S480" i="4"/>
  <c r="S480" i="5" s="1"/>
  <c r="S488" i="4"/>
  <c r="S488" i="5" s="1"/>
  <c r="S370" i="4"/>
  <c r="S370" i="5" s="1"/>
  <c r="S5" i="4"/>
  <c r="S5" i="5" s="1"/>
  <c r="S83" i="4"/>
  <c r="S83" i="5" s="1"/>
  <c r="S543" i="4"/>
  <c r="S543" i="5" s="1"/>
  <c r="S454" i="4"/>
  <c r="S454" i="5" s="1"/>
  <c r="S517" i="4"/>
  <c r="S517" i="5" s="1"/>
  <c r="S613" i="4"/>
  <c r="S613" i="5" s="1"/>
  <c r="S367" i="4"/>
  <c r="S367" i="5" s="1"/>
  <c r="S265" i="4"/>
  <c r="S265" i="5" s="1"/>
  <c r="S489" i="4"/>
  <c r="S489" i="5" s="1"/>
  <c r="S369" i="4"/>
  <c r="S369" i="5" s="1"/>
  <c r="S385" i="4"/>
  <c r="S385" i="5" s="1"/>
  <c r="S218" i="4"/>
  <c r="S218" i="5" s="1"/>
  <c r="S426" i="4"/>
  <c r="S426" i="5" s="1"/>
  <c r="S541" i="4"/>
  <c r="S541" i="5" s="1"/>
  <c r="S659" i="4"/>
  <c r="S659" i="5" s="1"/>
  <c r="S137" i="4"/>
  <c r="S137" i="5" s="1"/>
  <c r="S165" i="4"/>
  <c r="S165" i="5" s="1"/>
  <c r="S84" i="4"/>
  <c r="S84" i="5" s="1"/>
  <c r="S96" i="4"/>
  <c r="S96" i="5" s="1"/>
  <c r="S100" i="4"/>
  <c r="S100" i="5" s="1"/>
  <c r="S120" i="4"/>
  <c r="S120" i="5" s="1"/>
  <c r="S130" i="4"/>
  <c r="S130" i="5" s="1"/>
  <c r="S12" i="4"/>
  <c r="S12" i="5" s="1"/>
  <c r="S36" i="4"/>
  <c r="S36" i="5" s="1"/>
  <c r="S77" i="4"/>
  <c r="S77" i="5" s="1"/>
  <c r="S131" i="4"/>
  <c r="S131" i="5" s="1"/>
  <c r="S219" i="4"/>
  <c r="S219" i="5" s="1"/>
  <c r="S467" i="4"/>
  <c r="S467" i="5" s="1"/>
  <c r="S59" i="4"/>
  <c r="S59" i="5" s="1"/>
  <c r="S91" i="4"/>
  <c r="S91" i="5" s="1"/>
  <c r="S260" i="4"/>
  <c r="S260" i="5" s="1"/>
  <c r="S306" i="4"/>
  <c r="S306" i="5" s="1"/>
  <c r="S314" i="4"/>
  <c r="S314" i="5" s="1"/>
  <c r="S512" i="4"/>
  <c r="S512" i="5" s="1"/>
  <c r="S78" i="4"/>
  <c r="S78" i="5" s="1"/>
  <c r="S573" i="4"/>
  <c r="S573" i="5" s="1"/>
  <c r="S38" i="4"/>
  <c r="S38" i="5" s="1"/>
  <c r="S529" i="4"/>
  <c r="S529" i="5" s="1"/>
  <c r="S620" i="4"/>
  <c r="S620" i="5" s="1"/>
  <c r="S316" i="4"/>
  <c r="S316" i="5" s="1"/>
  <c r="S392" i="4"/>
  <c r="S392" i="5" s="1"/>
  <c r="S34" i="4"/>
  <c r="S34" i="5" s="1"/>
  <c r="S271" i="4"/>
  <c r="S271" i="5" s="1"/>
  <c r="S671" i="4"/>
  <c r="S671" i="5" s="1"/>
  <c r="S585" i="4"/>
  <c r="S585" i="5" s="1"/>
  <c r="S167" i="4"/>
  <c r="S167" i="5" s="1"/>
  <c r="S447" i="4"/>
  <c r="S447" i="5" s="1"/>
  <c r="S424" i="4"/>
  <c r="S424" i="5" s="1"/>
  <c r="S536" i="4"/>
  <c r="S536" i="5" s="1"/>
  <c r="S82" i="4"/>
  <c r="S82" i="5" s="1"/>
  <c r="S556" i="4"/>
  <c r="S556" i="5" s="1"/>
  <c r="S530" i="4"/>
  <c r="S530" i="5" s="1"/>
  <c r="S99" i="4"/>
  <c r="S99" i="5" s="1"/>
  <c r="S173" i="4"/>
  <c r="S173" i="5" s="1"/>
  <c r="S177" i="4"/>
  <c r="S177" i="5" s="1"/>
  <c r="S7" i="4"/>
  <c r="S7" i="5" s="1"/>
  <c r="S23" i="4"/>
  <c r="S23" i="5" s="1"/>
  <c r="S40" i="4"/>
  <c r="S40" i="5" s="1"/>
  <c r="S515" i="4"/>
  <c r="S515" i="5" s="1"/>
  <c r="S535" i="4"/>
  <c r="S535" i="5" s="1"/>
  <c r="S600" i="4"/>
  <c r="S600" i="5" s="1"/>
  <c r="S560" i="4"/>
  <c r="S560" i="5" s="1"/>
  <c r="S576" i="4"/>
  <c r="S576" i="5" s="1"/>
  <c r="S450" i="4"/>
  <c r="S450" i="5" s="1"/>
  <c r="S466" i="4"/>
  <c r="S466" i="5" s="1"/>
  <c r="S213" i="4"/>
  <c r="S213" i="5" s="1"/>
  <c r="S638" i="4"/>
  <c r="S638" i="5" s="1"/>
  <c r="S567" i="4"/>
  <c r="S567" i="5" s="1"/>
  <c r="S679" i="4"/>
  <c r="S679" i="5" s="1"/>
  <c r="S125" i="4"/>
  <c r="S125" i="5" s="1"/>
  <c r="S135" i="4"/>
  <c r="S135" i="5" s="1"/>
  <c r="S124" i="4"/>
  <c r="S124" i="5" s="1"/>
  <c r="S128" i="4"/>
  <c r="S128" i="5" s="1"/>
  <c r="S338" i="4"/>
  <c r="S338" i="5" s="1"/>
  <c r="S408" i="4"/>
  <c r="S408" i="5" s="1"/>
  <c r="S372" i="4"/>
  <c r="S372" i="5" s="1"/>
  <c r="S429" i="4"/>
  <c r="S429" i="5" s="1"/>
  <c r="S461" i="4"/>
  <c r="S461" i="5" s="1"/>
  <c r="S446" i="4"/>
  <c r="S446" i="5" s="1"/>
  <c r="S378" i="4"/>
  <c r="S378" i="5" s="1"/>
  <c r="S257" i="4"/>
  <c r="S257" i="5" s="1"/>
  <c r="S332" i="4"/>
  <c r="S332" i="5" s="1"/>
  <c r="S657" i="4"/>
  <c r="S657" i="5" s="1"/>
  <c r="S233" i="4"/>
  <c r="S233" i="5" s="1"/>
  <c r="S473" i="4"/>
  <c r="S473" i="5" s="1"/>
  <c r="S654" i="4"/>
  <c r="S654" i="5" s="1"/>
  <c r="S559" i="4"/>
  <c r="S559" i="5" s="1"/>
  <c r="S387" i="4"/>
  <c r="S387" i="5" s="1"/>
  <c r="S627" i="4"/>
  <c r="S627" i="5" s="1"/>
  <c r="S555" i="4"/>
  <c r="S555" i="5" s="1"/>
  <c r="S141" i="4"/>
  <c r="S141" i="5" s="1"/>
  <c r="S11" i="4"/>
  <c r="S11" i="5" s="1"/>
  <c r="S171" i="4"/>
  <c r="S171" i="5" s="1"/>
  <c r="S192" i="4"/>
  <c r="S192" i="5" s="1"/>
  <c r="S41" i="4"/>
  <c r="S41" i="5" s="1"/>
  <c r="S118" i="4"/>
  <c r="S118" i="5" s="1"/>
  <c r="S285" i="4"/>
  <c r="S285" i="5" s="1"/>
  <c r="S305" i="4"/>
  <c r="S305" i="5" s="1"/>
  <c r="S415" i="4"/>
  <c r="S415" i="5" s="1"/>
  <c r="S435" i="4"/>
  <c r="S435" i="5" s="1"/>
  <c r="S106" i="4"/>
  <c r="S106" i="5" s="1"/>
  <c r="S236" i="4"/>
  <c r="S236" i="5" s="1"/>
  <c r="S244" i="4"/>
  <c r="S244" i="5" s="1"/>
  <c r="S256" i="4"/>
  <c r="S256" i="5" s="1"/>
  <c r="S286" i="4"/>
  <c r="S286" i="5" s="1"/>
  <c r="S322" i="4"/>
  <c r="S322" i="5" s="1"/>
  <c r="S334" i="4"/>
  <c r="S334" i="5" s="1"/>
  <c r="S420" i="4"/>
  <c r="S420" i="5" s="1"/>
  <c r="S428" i="4"/>
  <c r="S428" i="5" s="1"/>
  <c r="S436" i="4"/>
  <c r="S436" i="5" s="1"/>
  <c r="S496" i="4"/>
  <c r="S496" i="5" s="1"/>
  <c r="S532" i="4"/>
  <c r="S532" i="5" s="1"/>
  <c r="S477" i="4"/>
  <c r="S477" i="5" s="1"/>
  <c r="S296" i="4"/>
  <c r="S296" i="5" s="1"/>
  <c r="S398" i="4"/>
  <c r="S398" i="5" s="1"/>
  <c r="S430" i="4"/>
  <c r="S430" i="5" s="1"/>
  <c r="S672" i="4"/>
  <c r="S672" i="5" s="1"/>
  <c r="S684" i="4"/>
  <c r="S684" i="5" s="1"/>
  <c r="S287" i="4"/>
  <c r="S287" i="5" s="1"/>
  <c r="S319" i="4"/>
  <c r="S319" i="5" s="1"/>
  <c r="S533" i="4"/>
  <c r="S533" i="5" s="1"/>
  <c r="S609" i="4"/>
  <c r="S609" i="5" s="1"/>
  <c r="S649" i="4"/>
  <c r="S649" i="5" s="1"/>
  <c r="S95" i="4"/>
  <c r="S95" i="5" s="1"/>
  <c r="S634" i="4"/>
  <c r="S634" i="5" s="1"/>
  <c r="S662" i="4"/>
  <c r="S662" i="5" s="1"/>
  <c r="S678" i="4"/>
  <c r="S678" i="5" s="1"/>
  <c r="S442" i="4"/>
  <c r="S442" i="5" s="1"/>
  <c r="S683" i="4"/>
  <c r="S683" i="5" s="1"/>
  <c r="S54" i="4"/>
  <c r="S54" i="5" s="1"/>
  <c r="S506" i="4"/>
  <c r="S506" i="5" s="1"/>
  <c r="S586" i="4"/>
  <c r="S586" i="5" s="1"/>
  <c r="S27" i="4"/>
  <c r="S27" i="5" s="1"/>
  <c r="S146" i="4"/>
  <c r="S146" i="5" s="1"/>
  <c r="S121" i="4"/>
  <c r="S121" i="5" s="1"/>
  <c r="S195" i="4"/>
  <c r="S195" i="5" s="1"/>
  <c r="S196" i="4"/>
  <c r="S196" i="5" s="1"/>
  <c r="S25" i="4"/>
  <c r="S25" i="5" s="1"/>
  <c r="S527" i="4"/>
  <c r="S527" i="5" s="1"/>
  <c r="S220" i="4"/>
  <c r="S220" i="5" s="1"/>
  <c r="S17" i="4"/>
  <c r="S17" i="5" s="1"/>
  <c r="S66" i="4"/>
  <c r="S66" i="5" s="1"/>
  <c r="S114" i="4"/>
  <c r="S114" i="5" s="1"/>
  <c r="S115" i="4"/>
  <c r="S115" i="5" s="1"/>
  <c r="S526" i="4"/>
  <c r="S526" i="5" s="1"/>
  <c r="S518" i="4"/>
  <c r="S518" i="5" s="1"/>
  <c r="S391" i="4"/>
  <c r="S391" i="5" s="1"/>
  <c r="S650" i="4"/>
  <c r="S650" i="5" s="1"/>
  <c r="S572" i="4"/>
  <c r="S572" i="5" s="1"/>
  <c r="S546" i="4"/>
  <c r="S546" i="5" s="1"/>
  <c r="S599" i="4"/>
  <c r="S599" i="5" s="1"/>
  <c r="S355" i="4"/>
  <c r="S355" i="5" s="1"/>
  <c r="S57" i="4"/>
  <c r="S57" i="5" s="1"/>
  <c r="S81" i="4"/>
  <c r="S81" i="5" s="1"/>
  <c r="S143" i="4"/>
  <c r="S143" i="5" s="1"/>
  <c r="S164" i="4"/>
  <c r="S164" i="5" s="1"/>
  <c r="S103" i="4"/>
  <c r="S103" i="5" s="1"/>
  <c r="S203" i="4"/>
  <c r="S203" i="5" s="1"/>
  <c r="S267" i="4"/>
  <c r="S267" i="5" s="1"/>
  <c r="S329" i="4"/>
  <c r="S329" i="5" s="1"/>
  <c r="S499" i="4"/>
  <c r="S499" i="5" s="1"/>
  <c r="S492" i="4"/>
  <c r="S492" i="5" s="1"/>
  <c r="S53" i="4"/>
  <c r="S53" i="5" s="1"/>
  <c r="S376" i="4"/>
  <c r="S376" i="5" s="1"/>
  <c r="S493" i="4"/>
  <c r="S493" i="5" s="1"/>
  <c r="S280" i="4"/>
  <c r="S280" i="5" s="1"/>
  <c r="S414" i="4"/>
  <c r="S414" i="5" s="1"/>
  <c r="S553" i="4"/>
  <c r="S553" i="5" s="1"/>
  <c r="S574" i="4"/>
  <c r="S574" i="5" s="1"/>
  <c r="S497" i="4"/>
  <c r="S497" i="5" s="1"/>
  <c r="S624" i="4"/>
  <c r="S624" i="5" s="1"/>
  <c r="S664" i="4"/>
  <c r="S664" i="5" s="1"/>
  <c r="S379" i="4"/>
  <c r="S379" i="5" s="1"/>
  <c r="S589" i="4"/>
  <c r="S589" i="5" s="1"/>
  <c r="S230" i="4"/>
  <c r="S230" i="5" s="1"/>
  <c r="S502" i="4"/>
  <c r="S502" i="5" s="1"/>
  <c r="S303" i="4"/>
  <c r="S303" i="5" s="1"/>
  <c r="S405" i="4"/>
  <c r="S405" i="5" s="1"/>
  <c r="S437" i="4"/>
  <c r="S437" i="5" s="1"/>
  <c r="S597" i="4"/>
  <c r="S597" i="5" s="1"/>
  <c r="S601" i="4"/>
  <c r="S601" i="5" s="1"/>
  <c r="S605" i="4"/>
  <c r="S605" i="5" s="1"/>
  <c r="S606" i="4"/>
  <c r="S606" i="5" s="1"/>
  <c r="S626" i="4"/>
  <c r="S626" i="5" s="1"/>
  <c r="S651" i="4"/>
  <c r="S651" i="5" s="1"/>
  <c r="S250" i="4"/>
  <c r="S250" i="5" s="1"/>
  <c r="S194" i="4"/>
  <c r="S194" i="5" s="1"/>
  <c r="S97" i="4"/>
  <c r="S97" i="5" s="1"/>
  <c r="S109" i="4"/>
  <c r="S109" i="5" s="1"/>
  <c r="S239" i="4"/>
  <c r="S239" i="5" s="1"/>
  <c r="S212" i="4"/>
  <c r="S212" i="5" s="1"/>
  <c r="S264" i="4"/>
  <c r="S264" i="5" s="1"/>
  <c r="S21" i="4"/>
  <c r="S21" i="5" s="1"/>
  <c r="S510" i="4"/>
  <c r="S510" i="5" s="1"/>
  <c r="S336" i="4"/>
  <c r="S336" i="5" s="1"/>
  <c r="S401" i="4"/>
  <c r="S401" i="5" s="1"/>
  <c r="S417" i="4"/>
  <c r="S417" i="5" s="1"/>
  <c r="S640" i="4"/>
  <c r="S640" i="5" s="1"/>
  <c r="S656" i="4"/>
  <c r="S656" i="5" s="1"/>
  <c r="S320" i="4"/>
  <c r="S320" i="5" s="1"/>
  <c r="S245" i="4"/>
  <c r="S245" i="5" s="1"/>
  <c r="S291" i="4"/>
  <c r="S291" i="5" s="1"/>
  <c r="S552" i="4"/>
  <c r="S552" i="5" s="1"/>
  <c r="S153" i="4"/>
  <c r="S153" i="5" s="1"/>
  <c r="S28" i="4"/>
  <c r="S28" i="5" s="1"/>
  <c r="S151" i="4"/>
  <c r="S151" i="5" s="1"/>
  <c r="S155" i="4"/>
  <c r="S155" i="5" s="1"/>
  <c r="S70" i="4"/>
  <c r="S70" i="5" s="1"/>
  <c r="S26" i="4"/>
  <c r="S26" i="5" s="1"/>
  <c r="S87" i="4"/>
  <c r="S87" i="5" s="1"/>
  <c r="S231" i="4"/>
  <c r="S231" i="5" s="1"/>
  <c r="S273" i="4"/>
  <c r="S273" i="5" s="1"/>
  <c r="S289" i="4"/>
  <c r="S289" i="5" s="1"/>
  <c r="S349" i="4"/>
  <c r="S349" i="5" s="1"/>
  <c r="S531" i="4"/>
  <c r="S531" i="5" s="1"/>
  <c r="S107" i="4"/>
  <c r="S107" i="5" s="1"/>
  <c r="S330" i="4"/>
  <c r="S330" i="5" s="1"/>
  <c r="S464" i="4"/>
  <c r="S464" i="5" s="1"/>
  <c r="S396" i="4"/>
  <c r="S396" i="5" s="1"/>
  <c r="S62" i="4"/>
  <c r="S62" i="5" s="1"/>
  <c r="S94" i="4"/>
  <c r="S94" i="5" s="1"/>
  <c r="S111" i="4"/>
  <c r="S111" i="5" s="1"/>
  <c r="S374" i="4"/>
  <c r="S374" i="5" s="1"/>
  <c r="S394" i="4"/>
  <c r="S394" i="5" s="1"/>
  <c r="S470" i="4"/>
  <c r="S470" i="5" s="1"/>
  <c r="S299" i="4"/>
  <c r="S299" i="5" s="1"/>
  <c r="S680" i="4"/>
  <c r="S680" i="5" s="1"/>
  <c r="S383" i="4"/>
  <c r="S383" i="5" s="1"/>
  <c r="S363" i="4"/>
  <c r="S363" i="5" s="1"/>
  <c r="S214" i="4"/>
  <c r="S214" i="5" s="1"/>
  <c r="S425" i="4"/>
  <c r="S425" i="5" s="1"/>
  <c r="S358" i="4"/>
  <c r="S358" i="5" s="1"/>
  <c r="S598" i="4"/>
  <c r="S598" i="5" s="1"/>
  <c r="S610" i="4"/>
  <c r="S610" i="5" s="1"/>
  <c r="S682" i="4"/>
  <c r="S682" i="5" s="1"/>
  <c r="S234" i="4"/>
  <c r="S234" i="5" s="1"/>
  <c r="S362" i="4"/>
  <c r="S362" i="5" s="1"/>
  <c r="S490" i="4"/>
  <c r="S490" i="5" s="1"/>
  <c r="S570" i="4"/>
  <c r="S570" i="5" s="1"/>
  <c r="S138" i="4"/>
  <c r="S138" i="5" s="1"/>
  <c r="S93" i="4"/>
  <c r="S93" i="5" s="1"/>
  <c r="S139" i="4"/>
  <c r="S139" i="5" s="1"/>
  <c r="S136" i="4"/>
  <c r="S136" i="5" s="1"/>
  <c r="S148" i="4"/>
  <c r="S148" i="5" s="1"/>
  <c r="S160" i="4"/>
  <c r="S160" i="5" s="1"/>
  <c r="S119" i="4"/>
  <c r="S119" i="5" s="1"/>
  <c r="S247" i="4"/>
  <c r="S247" i="5" s="1"/>
  <c r="S263" i="4"/>
  <c r="S263" i="5" s="1"/>
  <c r="S439" i="4"/>
  <c r="S439" i="5" s="1"/>
  <c r="S248" i="4"/>
  <c r="S248" i="5" s="1"/>
  <c r="S298" i="4"/>
  <c r="S298" i="5" s="1"/>
  <c r="S404" i="4"/>
  <c r="S404" i="5" s="1"/>
  <c r="S440" i="4"/>
  <c r="S440" i="5" s="1"/>
  <c r="S452" i="4"/>
  <c r="S452" i="5" s="1"/>
  <c r="S373" i="4"/>
  <c r="S373" i="5" s="1"/>
  <c r="S591" i="4"/>
  <c r="S591" i="5" s="1"/>
  <c r="S225" i="4"/>
  <c r="S225" i="5" s="1"/>
  <c r="S347" i="4"/>
  <c r="S347" i="5" s="1"/>
  <c r="S335" i="4"/>
  <c r="S335" i="5" s="1"/>
  <c r="S621" i="4"/>
  <c r="S621" i="5" s="1"/>
  <c r="S614" i="4"/>
  <c r="S614" i="5" s="1"/>
  <c r="S655" i="4"/>
  <c r="S655" i="5" s="1"/>
  <c r="S80" i="4"/>
  <c r="S80" i="5" s="1"/>
  <c r="S116" i="4"/>
  <c r="S116" i="5" s="1"/>
  <c r="S154" i="4"/>
  <c r="S154" i="5" s="1"/>
  <c r="S174" i="4"/>
  <c r="S174" i="5" s="1"/>
  <c r="S8" i="4"/>
  <c r="S8" i="5" s="1"/>
  <c r="S65" i="4"/>
  <c r="S65" i="5" s="1"/>
  <c r="S113" i="4"/>
  <c r="S113" i="5" s="1"/>
  <c r="S86" i="4"/>
  <c r="S86" i="5" s="1"/>
  <c r="S211" i="4"/>
  <c r="S211" i="5" s="1"/>
  <c r="S251" i="4"/>
  <c r="S251" i="5" s="1"/>
  <c r="S475" i="4"/>
  <c r="S475" i="5" s="1"/>
  <c r="S487" i="4"/>
  <c r="S487" i="5" s="1"/>
  <c r="S491" i="4"/>
  <c r="S491" i="5" s="1"/>
  <c r="S352" i="4"/>
  <c r="S352" i="5" s="1"/>
  <c r="S208" i="4"/>
  <c r="S208" i="5" s="1"/>
  <c r="S232" i="4"/>
  <c r="S232" i="5" s="1"/>
  <c r="S252" i="4"/>
  <c r="S252" i="5" s="1"/>
  <c r="S412" i="4"/>
  <c r="S412" i="5" s="1"/>
  <c r="S509" i="4"/>
  <c r="S509" i="5" s="1"/>
  <c r="S254" i="4"/>
  <c r="S254" i="5" s="1"/>
  <c r="S198" i="4"/>
  <c r="S198" i="5" s="1"/>
  <c r="S612" i="4"/>
  <c r="S612" i="5" s="1"/>
  <c r="S648" i="4"/>
  <c r="S648" i="5" s="1"/>
  <c r="S668" i="4"/>
  <c r="S668" i="5" s="1"/>
  <c r="S554" i="4"/>
  <c r="S554" i="5" s="1"/>
  <c r="S547" i="4"/>
  <c r="S547" i="5" s="1"/>
  <c r="S564" i="4"/>
  <c r="S564" i="5" s="1"/>
  <c r="S79" i="4"/>
  <c r="S79" i="5" s="1"/>
  <c r="S665" i="4"/>
  <c r="S665" i="5" s="1"/>
  <c r="S618" i="4"/>
  <c r="S618" i="5" s="1"/>
  <c r="S568" i="4"/>
  <c r="S568" i="5" s="1"/>
  <c r="S292" i="4"/>
  <c r="S292" i="5" s="1"/>
  <c r="S308" i="4"/>
  <c r="S308" i="5" s="1"/>
  <c r="S566" i="4"/>
  <c r="S566" i="5" s="1"/>
  <c r="S474" i="4"/>
  <c r="S474" i="5" s="1"/>
  <c r="S611" i="4"/>
  <c r="S611" i="5" s="1"/>
  <c r="S615" i="4"/>
  <c r="S615" i="5" s="1"/>
  <c r="S565" i="4"/>
  <c r="S565" i="5" s="1"/>
  <c r="S3" i="4"/>
  <c r="S3" i="5" s="1"/>
  <c r="S15" i="4"/>
  <c r="S15" i="5" s="1"/>
  <c r="S35" i="4"/>
  <c r="S35" i="5" s="1"/>
  <c r="S4" i="4"/>
  <c r="S4" i="5" s="1"/>
  <c r="S16" i="4"/>
  <c r="S16" i="5" s="1"/>
  <c r="S127" i="4"/>
  <c r="S127" i="5" s="1"/>
  <c r="S172" i="4"/>
  <c r="S172" i="5" s="1"/>
  <c r="S42" i="4"/>
  <c r="S42" i="5" s="1"/>
  <c r="S277" i="4"/>
  <c r="S277" i="5" s="1"/>
  <c r="S281" i="4"/>
  <c r="S281" i="5" s="1"/>
  <c r="S471" i="4"/>
  <c r="S471" i="5" s="1"/>
  <c r="S495" i="4"/>
  <c r="S495" i="5" s="1"/>
  <c r="S200" i="4"/>
  <c r="S200" i="5" s="1"/>
  <c r="S274" i="4"/>
  <c r="S274" i="5" s="1"/>
  <c r="S278" i="4"/>
  <c r="S278" i="5" s="1"/>
  <c r="S282" i="4"/>
  <c r="S282" i="5" s="1"/>
  <c r="S524" i="4"/>
  <c r="S524" i="5" s="1"/>
  <c r="S528" i="4"/>
  <c r="S528" i="5" s="1"/>
  <c r="S525" i="4"/>
  <c r="S525" i="5" s="1"/>
  <c r="S478" i="4"/>
  <c r="S478" i="5" s="1"/>
  <c r="S2" i="4"/>
  <c r="S2" i="5" s="1"/>
  <c r="S550" i="4"/>
  <c r="S550" i="5" s="1"/>
  <c r="S283" i="4"/>
  <c r="S283" i="5" s="1"/>
  <c r="S513" i="4"/>
  <c r="S513" i="5" s="1"/>
  <c r="S50" i="4"/>
  <c r="S50" i="5" s="1"/>
  <c r="S275" i="4"/>
  <c r="S275" i="5" s="1"/>
  <c r="S622" i="4"/>
  <c r="S622" i="5" s="1"/>
  <c r="S549" i="4"/>
  <c r="S549" i="5" s="1"/>
  <c r="S276" i="4"/>
  <c r="S276" i="5" s="1"/>
  <c r="S60" i="4"/>
  <c r="S60" i="5" s="1"/>
  <c r="S112" i="4"/>
  <c r="S112" i="5" s="1"/>
  <c r="S190" i="4"/>
  <c r="S190" i="5" s="1"/>
  <c r="S101" i="4"/>
  <c r="S101" i="5" s="1"/>
  <c r="S123" i="4"/>
  <c r="S123" i="5" s="1"/>
  <c r="S191" i="4"/>
  <c r="S191" i="5" s="1"/>
  <c r="S144" i="4"/>
  <c r="S144" i="5" s="1"/>
  <c r="S156" i="4"/>
  <c r="S156" i="5" s="1"/>
  <c r="S380" i="4"/>
  <c r="S380" i="5" s="1"/>
  <c r="S215" i="4"/>
  <c r="S215" i="5" s="1"/>
  <c r="S293" i="4"/>
  <c r="S293" i="5" s="1"/>
  <c r="S301" i="4"/>
  <c r="S301" i="5" s="1"/>
  <c r="S407" i="4"/>
  <c r="S407" i="5" s="1"/>
  <c r="S459" i="4"/>
  <c r="S459" i="5" s="1"/>
  <c r="S228" i="4"/>
  <c r="S228" i="5" s="1"/>
  <c r="S270" i="4"/>
  <c r="S270" i="5" s="1"/>
  <c r="S342" i="4"/>
  <c r="S342" i="5" s="1"/>
  <c r="S456" i="4"/>
  <c r="S456" i="5" s="1"/>
  <c r="S468" i="4"/>
  <c r="S468" i="5" s="1"/>
  <c r="S484" i="4"/>
  <c r="S484" i="5" s="1"/>
  <c r="S356" i="4"/>
  <c r="S356" i="5" s="1"/>
  <c r="S295" i="4"/>
  <c r="S295" i="5" s="1"/>
  <c r="S344" i="4"/>
  <c r="S344" i="5" s="1"/>
  <c r="S359" i="4"/>
  <c r="S359" i="5" s="1"/>
  <c r="S575" i="4"/>
  <c r="S575" i="5" s="1"/>
  <c r="S660" i="4"/>
  <c r="S660" i="5" s="1"/>
  <c r="S304" i="4"/>
  <c r="S304" i="5" s="1"/>
  <c r="S242" i="4"/>
  <c r="S242" i="5" s="1"/>
  <c r="S418" i="4"/>
  <c r="S418" i="5" s="1"/>
  <c r="S498" i="4"/>
  <c r="S498" i="5" s="1"/>
  <c r="S673" i="4"/>
  <c r="S673" i="5" s="1"/>
  <c r="S217" i="4"/>
  <c r="S217" i="5" s="1"/>
  <c r="S457" i="4"/>
  <c r="S457" i="5" s="1"/>
  <c r="S602" i="4"/>
  <c r="S602" i="5" s="1"/>
  <c r="S642" i="4"/>
  <c r="S642" i="5" s="1"/>
  <c r="S658" i="4"/>
  <c r="S658" i="5" s="1"/>
  <c r="S666" i="4"/>
  <c r="S666" i="5" s="1"/>
  <c r="S619" i="4"/>
  <c r="S619" i="5" s="1"/>
  <c r="S590" i="4"/>
  <c r="S590" i="5" s="1"/>
  <c r="S603" i="4"/>
  <c r="S603" i="5" s="1"/>
  <c r="S542" i="4"/>
  <c r="S542" i="5" s="1"/>
  <c r="AX33" i="1"/>
  <c r="W37" i="1" s="1"/>
  <c r="S181" i="4"/>
  <c r="S181" i="5" s="1"/>
  <c r="S68" i="4"/>
  <c r="S68" i="5" s="1"/>
  <c r="S44" i="4"/>
  <c r="S44" i="5" s="1"/>
  <c r="S73" i="4"/>
  <c r="S73" i="5" s="1"/>
  <c r="S132" i="4"/>
  <c r="S132" i="5" s="1"/>
  <c r="S152" i="4"/>
  <c r="S152" i="5" s="1"/>
  <c r="S10" i="4"/>
  <c r="S10" i="5" s="1"/>
  <c r="S507" i="4"/>
  <c r="S507" i="5" s="1"/>
  <c r="S519" i="4"/>
  <c r="S519" i="5" s="1"/>
  <c r="S366" i="4"/>
  <c r="S366" i="5" s="1"/>
  <c r="S58" i="4"/>
  <c r="S58" i="5" s="1"/>
  <c r="S204" i="4"/>
  <c r="S204" i="5" s="1"/>
  <c r="S240" i="4"/>
  <c r="S240" i="5" s="1"/>
  <c r="S350" i="4"/>
  <c r="S350" i="5" s="1"/>
  <c r="S388" i="4"/>
  <c r="S388" i="5" s="1"/>
  <c r="S37" i="4"/>
  <c r="S37" i="5" s="1"/>
  <c r="S413" i="4"/>
  <c r="S413" i="5" s="1"/>
  <c r="S206" i="4"/>
  <c r="S206" i="5" s="1"/>
  <c r="S494" i="4"/>
  <c r="S494" i="5" s="1"/>
  <c r="S210" i="4"/>
  <c r="S210" i="5" s="1"/>
  <c r="S514" i="4"/>
  <c r="S514" i="5" s="1"/>
  <c r="S551" i="4"/>
  <c r="S551" i="5" s="1"/>
  <c r="S594" i="4"/>
  <c r="S594" i="5" s="1"/>
  <c r="S548" i="4"/>
  <c r="S548" i="5" s="1"/>
  <c r="S340" i="4"/>
  <c r="S340" i="5" s="1"/>
  <c r="S170" i="4"/>
  <c r="S170" i="5" s="1"/>
  <c r="S105" i="4"/>
  <c r="S105" i="5" s="1"/>
  <c r="S176" i="4"/>
  <c r="S176" i="5" s="1"/>
  <c r="S223" i="4"/>
  <c r="S223" i="5" s="1"/>
  <c r="S227" i="4"/>
  <c r="S227" i="5" s="1"/>
  <c r="S255" i="4"/>
  <c r="S255" i="5" s="1"/>
  <c r="S317" i="4"/>
  <c r="S317" i="5" s="1"/>
  <c r="S325" i="4"/>
  <c r="S325" i="5" s="1"/>
  <c r="S337" i="4"/>
  <c r="S337" i="5" s="1"/>
  <c r="S74" i="4"/>
  <c r="S74" i="5" s="1"/>
  <c r="S290" i="4"/>
  <c r="S290" i="5" s="1"/>
  <c r="S400" i="4"/>
  <c r="S400" i="5" s="1"/>
  <c r="S432" i="4"/>
  <c r="S432" i="5" s="1"/>
  <c r="S386" i="4"/>
  <c r="S386" i="5" s="1"/>
  <c r="S238" i="4"/>
  <c r="S238" i="5" s="1"/>
  <c r="S462" i="4"/>
  <c r="S462" i="5" s="1"/>
  <c r="S539" i="4"/>
  <c r="S539" i="5" s="1"/>
  <c r="S331" i="4"/>
  <c r="S331" i="5" s="1"/>
  <c r="S465" i="4"/>
  <c r="S465" i="5" s="1"/>
  <c r="S438" i="4"/>
  <c r="S438" i="5" s="1"/>
  <c r="S229" i="4"/>
  <c r="S229" i="5" s="1"/>
  <c r="S501" i="4"/>
  <c r="S501" i="5" s="1"/>
  <c r="S637" i="4"/>
  <c r="S637" i="5" s="1"/>
  <c r="S630" i="4"/>
  <c r="S630" i="5" s="1"/>
  <c r="S646" i="4"/>
  <c r="S646" i="5" s="1"/>
  <c r="S670" i="4"/>
  <c r="S670" i="5" s="1"/>
  <c r="S674" i="4"/>
  <c r="S674" i="5" s="1"/>
  <c r="S623" i="4"/>
  <c r="S623" i="5" s="1"/>
  <c r="S635" i="4"/>
  <c r="S635" i="5" s="1"/>
  <c r="S522" i="4"/>
  <c r="S522" i="5" s="1"/>
  <c r="S537" i="4"/>
  <c r="S537" i="5" s="1"/>
  <c r="S145" i="4"/>
  <c r="S145" i="5" s="1"/>
  <c r="S72" i="4"/>
  <c r="S72" i="5" s="1"/>
  <c r="S76" i="4"/>
  <c r="S76" i="5" s="1"/>
  <c r="S24" i="4"/>
  <c r="S24" i="5" s="1"/>
  <c r="S9" i="4"/>
  <c r="S9" i="5" s="1"/>
  <c r="S364" i="4"/>
  <c r="S364" i="5" s="1"/>
  <c r="S309" i="4"/>
  <c r="S309" i="5" s="1"/>
  <c r="S431" i="4"/>
  <c r="S431" i="5" s="1"/>
  <c r="S354" i="4"/>
  <c r="S354" i="5" s="1"/>
  <c r="S279" i="4"/>
  <c r="S279" i="5" s="1"/>
  <c r="S311" i="4"/>
  <c r="S311" i="5" s="1"/>
  <c r="S63" i="4"/>
  <c r="S63" i="5" s="1"/>
  <c r="S481" i="4"/>
  <c r="S481" i="5" s="1"/>
  <c r="S361" i="4"/>
  <c r="S361" i="5" s="1"/>
  <c r="S348" i="4"/>
  <c r="S348" i="5" s="1"/>
  <c r="S453" i="4"/>
  <c r="S453" i="5" s="1"/>
  <c r="S645" i="4"/>
  <c r="S645" i="5" s="1"/>
  <c r="S661" i="4"/>
  <c r="S661" i="5" s="1"/>
  <c r="S272" i="4"/>
  <c r="S272" i="5" s="1"/>
  <c r="S406" i="4"/>
  <c r="S406" i="5" s="1"/>
  <c r="S249" i="4"/>
  <c r="S249" i="5" s="1"/>
  <c r="S441" i="4"/>
  <c r="S441" i="5" s="1"/>
  <c r="S505" i="4"/>
  <c r="S505" i="5" s="1"/>
  <c r="S538" i="4"/>
  <c r="S538" i="5" s="1"/>
  <c r="S595" i="4"/>
  <c r="S595" i="5" s="1"/>
  <c r="S166" i="4"/>
  <c r="S166" i="5" s="1"/>
  <c r="S89" i="4"/>
  <c r="S89" i="5" s="1"/>
  <c r="S147" i="4"/>
  <c r="S147" i="5" s="1"/>
  <c r="S520" i="4"/>
  <c r="S520" i="5" s="1"/>
  <c r="S644" i="4"/>
  <c r="S644" i="5" s="1"/>
  <c r="S353" i="4"/>
  <c r="S353" i="5" s="1"/>
  <c r="S581" i="4"/>
  <c r="S581" i="5" s="1"/>
  <c r="S51" i="4"/>
  <c r="S51" i="5" s="1"/>
  <c r="S64" i="4"/>
  <c r="S64" i="5" s="1"/>
  <c r="S48" i="4"/>
  <c r="S48" i="5" s="1"/>
  <c r="S52" i="4"/>
  <c r="S52" i="5" s="1"/>
  <c r="S188" i="4"/>
  <c r="S188" i="5" s="1"/>
  <c r="S199" i="4"/>
  <c r="S199" i="5" s="1"/>
  <c r="S297" i="4"/>
  <c r="S297" i="5" s="1"/>
  <c r="S321" i="4"/>
  <c r="S321" i="5" s="1"/>
  <c r="S463" i="4"/>
  <c r="S463" i="5" s="1"/>
  <c r="S294" i="4"/>
  <c r="S294" i="5" s="1"/>
  <c r="S302" i="4"/>
  <c r="S302" i="5" s="1"/>
  <c r="S310" i="4"/>
  <c r="S310" i="5" s="1"/>
  <c r="S460" i="4"/>
  <c r="S460" i="5" s="1"/>
  <c r="S205" i="4"/>
  <c r="S205" i="5" s="1"/>
  <c r="S327" i="4"/>
  <c r="S327" i="5" s="1"/>
  <c r="S389" i="4"/>
  <c r="S389" i="5" s="1"/>
  <c r="S262" i="4"/>
  <c r="S262" i="5" s="1"/>
  <c r="S632" i="4"/>
  <c r="S632" i="5" s="1"/>
  <c r="S636" i="4"/>
  <c r="S636" i="5" s="1"/>
  <c r="S652" i="4"/>
  <c r="S652" i="5" s="1"/>
  <c r="S258" i="4"/>
  <c r="S258" i="5" s="1"/>
  <c r="S365" i="4"/>
  <c r="S365" i="5" s="1"/>
  <c r="S625" i="4"/>
  <c r="S625" i="5" s="1"/>
  <c r="S677" i="4"/>
  <c r="S677" i="5" s="1"/>
  <c r="S681" i="4"/>
  <c r="S681" i="5" s="1"/>
  <c r="S562" i="4"/>
  <c r="S562" i="5" s="1"/>
  <c r="S339" i="4"/>
  <c r="S339" i="5" s="1"/>
  <c r="S544" i="4"/>
  <c r="S544" i="5" s="1"/>
  <c r="S563" i="4"/>
  <c r="S563" i="5" s="1"/>
  <c r="S458" i="4"/>
  <c r="S458" i="5" s="1"/>
  <c r="S631" i="4"/>
  <c r="S631" i="5" s="1"/>
  <c r="S43" i="4"/>
  <c r="S43" i="5" s="1"/>
  <c r="S61" i="4"/>
  <c r="S61" i="5" s="1"/>
  <c r="S175" i="4"/>
  <c r="S175" i="5" s="1"/>
  <c r="S187" i="4"/>
  <c r="S187" i="5" s="1"/>
  <c r="S140" i="4"/>
  <c r="S140" i="5" s="1"/>
  <c r="S184" i="4"/>
  <c r="S184" i="5" s="1"/>
  <c r="S341" i="4"/>
  <c r="S341" i="5" s="1"/>
  <c r="S411" i="4"/>
  <c r="S411" i="5" s="1"/>
  <c r="S503" i="4"/>
  <c r="S503" i="5" s="1"/>
  <c r="S29" i="4"/>
  <c r="S29" i="5" s="1"/>
  <c r="S45" i="4"/>
  <c r="S45" i="5" s="1"/>
  <c r="S444" i="4"/>
  <c r="S444" i="5" s="1"/>
  <c r="S448" i="4"/>
  <c r="S448" i="5" s="1"/>
  <c r="S472" i="4"/>
  <c r="S472" i="5" s="1"/>
  <c r="S98" i="4"/>
  <c r="S98" i="5" s="1"/>
  <c r="S6" i="4"/>
  <c r="S6" i="5" s="1"/>
  <c r="S375" i="4"/>
  <c r="S375" i="5" s="1"/>
  <c r="S288" i="4"/>
  <c r="S288" i="5" s="1"/>
  <c r="S209" i="4"/>
  <c r="S209" i="5" s="1"/>
  <c r="S676" i="4"/>
  <c r="S676" i="5" s="1"/>
  <c r="S22" i="4"/>
  <c r="S22" i="5" s="1"/>
  <c r="S402" i="4"/>
  <c r="S402" i="5" s="1"/>
  <c r="S434" i="4"/>
  <c r="S434" i="5" s="1"/>
  <c r="S578" i="4"/>
  <c r="S578" i="5" s="1"/>
  <c r="S261" i="4"/>
  <c r="S261" i="5" s="1"/>
  <c r="S421" i="4"/>
  <c r="S421" i="5" s="1"/>
  <c r="S469" i="4"/>
  <c r="S469" i="5" s="1"/>
  <c r="S653" i="4"/>
  <c r="S653" i="5" s="1"/>
  <c r="S685" i="4"/>
  <c r="S685" i="5" s="1"/>
  <c r="S583" i="4"/>
  <c r="S583" i="5" s="1"/>
  <c r="S582" i="4"/>
  <c r="S582" i="5" s="1"/>
  <c r="S540" i="4"/>
  <c r="S540" i="5" s="1"/>
  <c r="S185" i="4"/>
  <c r="S185" i="5" s="1"/>
  <c r="S56" i="4"/>
  <c r="S56" i="5" s="1"/>
  <c r="S122" i="4"/>
  <c r="S122" i="5" s="1"/>
  <c r="S142" i="4"/>
  <c r="S142" i="5" s="1"/>
  <c r="S162" i="4"/>
  <c r="S162" i="5" s="1"/>
  <c r="S85" i="4"/>
  <c r="S85" i="5" s="1"/>
  <c r="S207" i="4"/>
  <c r="S207" i="5" s="1"/>
  <c r="S259" i="4"/>
  <c r="S259" i="5" s="1"/>
  <c r="S483" i="4"/>
  <c r="S483" i="5" s="1"/>
  <c r="S500" i="4"/>
  <c r="S500" i="5" s="1"/>
  <c r="S343" i="4"/>
  <c r="S343" i="5" s="1"/>
  <c r="S222" i="4"/>
  <c r="S222" i="5" s="1"/>
  <c r="S312" i="4"/>
  <c r="S312" i="5" s="1"/>
  <c r="S241" i="4"/>
  <c r="S241" i="5" s="1"/>
  <c r="S604" i="4"/>
  <c r="S604" i="5" s="1"/>
  <c r="S246" i="4"/>
  <c r="S246" i="5" s="1"/>
  <c r="S629" i="4"/>
  <c r="S629" i="5" s="1"/>
  <c r="S633" i="4"/>
  <c r="S633" i="5" s="1"/>
  <c r="S641" i="4"/>
  <c r="S641" i="5" s="1"/>
  <c r="S201" i="4"/>
  <c r="S201" i="5" s="1"/>
  <c r="S593" i="4"/>
  <c r="S593" i="5" s="1"/>
  <c r="S569" i="4"/>
  <c r="S569" i="5" s="1"/>
  <c r="Y38" i="1"/>
  <c r="AY2" i="1"/>
  <c r="AY17" i="1"/>
  <c r="AY24" i="1"/>
  <c r="AY22" i="1"/>
  <c r="AY8" i="1"/>
  <c r="AY6" i="1"/>
  <c r="AY9" i="1"/>
  <c r="AY20" i="1"/>
  <c r="AY18" i="1"/>
  <c r="AY27" i="1"/>
  <c r="AY11" i="1"/>
  <c r="AY16" i="1"/>
  <c r="AY25" i="1"/>
  <c r="T449" i="4" s="1"/>
  <c r="T449" i="5" s="1"/>
  <c r="AY5" i="1"/>
  <c r="AY14" i="1"/>
  <c r="AY23" i="1"/>
  <c r="AY28" i="1"/>
  <c r="T508" i="4" s="1"/>
  <c r="T508" i="5" s="1"/>
  <c r="AY10" i="1"/>
  <c r="AY12" i="1"/>
  <c r="AY19" i="1"/>
  <c r="AY32" i="1"/>
  <c r="AY7" i="1"/>
  <c r="AY26" i="1"/>
  <c r="AY13" i="1"/>
  <c r="AY3" i="1"/>
  <c r="T32" i="4" s="1"/>
  <c r="T32" i="5" s="1"/>
  <c r="AY31" i="1"/>
  <c r="AY4" i="1"/>
  <c r="T69" i="4" s="1"/>
  <c r="T69" i="5" s="1"/>
  <c r="AY21" i="1"/>
  <c r="AY15" i="1"/>
  <c r="AY30" i="1"/>
  <c r="AY29" i="1"/>
  <c r="R687" i="5"/>
  <c r="T15" i="4" l="1"/>
  <c r="T15" i="5" s="1"/>
  <c r="T16" i="4"/>
  <c r="T16" i="5" s="1"/>
  <c r="T50" i="4"/>
  <c r="T50" i="5" s="1"/>
  <c r="T3" i="4"/>
  <c r="T3" i="5" s="1"/>
  <c r="T35" i="4"/>
  <c r="T35" i="5" s="1"/>
  <c r="T127" i="4"/>
  <c r="T127" i="5" s="1"/>
  <c r="T276" i="4"/>
  <c r="T276" i="5" s="1"/>
  <c r="T471" i="4"/>
  <c r="T471" i="5" s="1"/>
  <c r="T495" i="4"/>
  <c r="T495" i="5" s="1"/>
  <c r="T4" i="4"/>
  <c r="T4" i="5" s="1"/>
  <c r="T277" i="4"/>
  <c r="T277" i="5" s="1"/>
  <c r="T281" i="4"/>
  <c r="T281" i="5" s="1"/>
  <c r="T524" i="4"/>
  <c r="T524" i="5" s="1"/>
  <c r="T528" i="4"/>
  <c r="T528" i="5" s="1"/>
  <c r="T200" i="4"/>
  <c r="T200" i="5" s="1"/>
  <c r="T274" i="4"/>
  <c r="T274" i="5" s="1"/>
  <c r="T278" i="4"/>
  <c r="T278" i="5" s="1"/>
  <c r="T282" i="4"/>
  <c r="T282" i="5" s="1"/>
  <c r="T513" i="4"/>
  <c r="T513" i="5" s="1"/>
  <c r="T525" i="4"/>
  <c r="T525" i="5" s="1"/>
  <c r="T275" i="4"/>
  <c r="T275" i="5" s="1"/>
  <c r="T283" i="4"/>
  <c r="T283" i="5" s="1"/>
  <c r="T478" i="4"/>
  <c r="T478" i="5" s="1"/>
  <c r="T42" i="4"/>
  <c r="T42" i="5" s="1"/>
  <c r="T172" i="4"/>
  <c r="T172" i="5" s="1"/>
  <c r="T549" i="4"/>
  <c r="T549" i="5" s="1"/>
  <c r="T2" i="4"/>
  <c r="T2" i="5" s="1"/>
  <c r="T550" i="4"/>
  <c r="T550" i="5" s="1"/>
  <c r="T622" i="4"/>
  <c r="T622" i="5" s="1"/>
  <c r="T185" i="4"/>
  <c r="T185" i="5" s="1"/>
  <c r="T56" i="4"/>
  <c r="T56" i="5" s="1"/>
  <c r="T122" i="4"/>
  <c r="T122" i="5" s="1"/>
  <c r="T142" i="4"/>
  <c r="T142" i="5" s="1"/>
  <c r="T162" i="4"/>
  <c r="T162" i="5" s="1"/>
  <c r="T85" i="4"/>
  <c r="T85" i="5" s="1"/>
  <c r="T312" i="4"/>
  <c r="T312" i="5" s="1"/>
  <c r="T483" i="4"/>
  <c r="T483" i="5" s="1"/>
  <c r="T201" i="4"/>
  <c r="T201" i="5" s="1"/>
  <c r="T500" i="4"/>
  <c r="T500" i="5" s="1"/>
  <c r="T246" i="4"/>
  <c r="T246" i="5" s="1"/>
  <c r="T207" i="4"/>
  <c r="T207" i="5" s="1"/>
  <c r="T343" i="4"/>
  <c r="T343" i="5" s="1"/>
  <c r="T259" i="4"/>
  <c r="T259" i="5" s="1"/>
  <c r="T604" i="4"/>
  <c r="T604" i="5" s="1"/>
  <c r="T241" i="4"/>
  <c r="T241" i="5" s="1"/>
  <c r="T569" i="4"/>
  <c r="T569" i="5" s="1"/>
  <c r="T593" i="4"/>
  <c r="T593" i="5" s="1"/>
  <c r="T629" i="4"/>
  <c r="T629" i="5" s="1"/>
  <c r="T633" i="4"/>
  <c r="T633" i="5" s="1"/>
  <c r="T641" i="4"/>
  <c r="T641" i="5" s="1"/>
  <c r="T222" i="4"/>
  <c r="T222" i="5" s="1"/>
  <c r="T8" i="4"/>
  <c r="T8" i="5" s="1"/>
  <c r="T79" i="4"/>
  <c r="T79" i="5" s="1"/>
  <c r="T80" i="4"/>
  <c r="T80" i="5" s="1"/>
  <c r="T116" i="4"/>
  <c r="T116" i="5" s="1"/>
  <c r="T154" i="4"/>
  <c r="T154" i="5" s="1"/>
  <c r="T174" i="4"/>
  <c r="T174" i="5" s="1"/>
  <c r="T208" i="4"/>
  <c r="T208" i="5" s="1"/>
  <c r="T292" i="4"/>
  <c r="T292" i="5" s="1"/>
  <c r="T308" i="4"/>
  <c r="T308" i="5" s="1"/>
  <c r="T475" i="4"/>
  <c r="T475" i="5" s="1"/>
  <c r="T487" i="4"/>
  <c r="T487" i="5" s="1"/>
  <c r="T491" i="4"/>
  <c r="T491" i="5" s="1"/>
  <c r="T86" i="4"/>
  <c r="T86" i="5" s="1"/>
  <c r="T251" i="4"/>
  <c r="T251" i="5" s="1"/>
  <c r="T412" i="4"/>
  <c r="T412" i="5" s="1"/>
  <c r="T198" i="4"/>
  <c r="T198" i="5" s="1"/>
  <c r="T232" i="4"/>
  <c r="T232" i="5" s="1"/>
  <c r="T352" i="4"/>
  <c r="T352" i="5" s="1"/>
  <c r="T509" i="4"/>
  <c r="T509" i="5" s="1"/>
  <c r="T65" i="4"/>
  <c r="T65" i="5" s="1"/>
  <c r="T113" i="4"/>
  <c r="T113" i="5" s="1"/>
  <c r="T252" i="4"/>
  <c r="T252" i="5" s="1"/>
  <c r="T211" i="4"/>
  <c r="T211" i="5" s="1"/>
  <c r="T474" i="4"/>
  <c r="T474" i="5" s="1"/>
  <c r="T547" i="4"/>
  <c r="T547" i="5" s="1"/>
  <c r="T611" i="4"/>
  <c r="T611" i="5" s="1"/>
  <c r="T615" i="4"/>
  <c r="T615" i="5" s="1"/>
  <c r="T254" i="4"/>
  <c r="T254" i="5" s="1"/>
  <c r="T564" i="4"/>
  <c r="T564" i="5" s="1"/>
  <c r="T568" i="4"/>
  <c r="T568" i="5" s="1"/>
  <c r="T612" i="4"/>
  <c r="T612" i="5" s="1"/>
  <c r="T648" i="4"/>
  <c r="T648" i="5" s="1"/>
  <c r="T668" i="4"/>
  <c r="T668" i="5" s="1"/>
  <c r="T565" i="4"/>
  <c r="T565" i="5" s="1"/>
  <c r="T665" i="4"/>
  <c r="T665" i="5" s="1"/>
  <c r="T566" i="4"/>
  <c r="T566" i="5" s="1"/>
  <c r="T618" i="4"/>
  <c r="T618" i="5" s="1"/>
  <c r="T554" i="4"/>
  <c r="T554" i="5" s="1"/>
  <c r="T13" i="4"/>
  <c r="T13" i="5" s="1"/>
  <c r="T67" i="4"/>
  <c r="T67" i="5" s="1"/>
  <c r="T129" i="4"/>
  <c r="T129" i="5" s="1"/>
  <c r="T161" i="4"/>
  <c r="T161" i="5" s="1"/>
  <c r="T419" i="4"/>
  <c r="T419" i="5" s="1"/>
  <c r="T395" i="4"/>
  <c r="T395" i="5" s="1"/>
  <c r="T326" i="4"/>
  <c r="T326" i="5" s="1"/>
  <c r="T433" i="4"/>
  <c r="T433" i="5" s="1"/>
  <c r="T521" i="4"/>
  <c r="T521" i="5" s="1"/>
  <c r="T39" i="4"/>
  <c r="T39" i="5" s="1"/>
  <c r="T110" i="4"/>
  <c r="T110" i="5" s="1"/>
  <c r="T269" i="4"/>
  <c r="T269" i="5" s="1"/>
  <c r="T580" i="4"/>
  <c r="T580" i="5" s="1"/>
  <c r="T577" i="4"/>
  <c r="T577" i="5" s="1"/>
  <c r="T686" i="4"/>
  <c r="T686" i="5" s="1"/>
  <c r="T51" i="4"/>
  <c r="T51" i="5" s="1"/>
  <c r="T64" i="4"/>
  <c r="T64" i="5" s="1"/>
  <c r="T52" i="4"/>
  <c r="T52" i="5" s="1"/>
  <c r="T199" i="4"/>
  <c r="T199" i="5" s="1"/>
  <c r="T463" i="4"/>
  <c r="T463" i="5" s="1"/>
  <c r="T297" i="4"/>
  <c r="T297" i="5" s="1"/>
  <c r="T321" i="4"/>
  <c r="T321" i="5" s="1"/>
  <c r="T460" i="4"/>
  <c r="T460" i="5" s="1"/>
  <c r="T205" i="4"/>
  <c r="T205" i="5" s="1"/>
  <c r="T294" i="4"/>
  <c r="T294" i="5" s="1"/>
  <c r="T302" i="4"/>
  <c r="T302" i="5" s="1"/>
  <c r="T310" i="4"/>
  <c r="T310" i="5" s="1"/>
  <c r="T48" i="4"/>
  <c r="T48" i="5" s="1"/>
  <c r="T327" i="4"/>
  <c r="T327" i="5" s="1"/>
  <c r="T339" i="4"/>
  <c r="T339" i="5" s="1"/>
  <c r="T365" i="4"/>
  <c r="T365" i="5" s="1"/>
  <c r="T389" i="4"/>
  <c r="T389" i="5" s="1"/>
  <c r="T458" i="4"/>
  <c r="T458" i="5" s="1"/>
  <c r="T258" i="4"/>
  <c r="T258" i="5" s="1"/>
  <c r="T188" i="4"/>
  <c r="T188" i="5" s="1"/>
  <c r="T563" i="4"/>
  <c r="T563" i="5" s="1"/>
  <c r="T631" i="4"/>
  <c r="T631" i="5" s="1"/>
  <c r="T262" i="4"/>
  <c r="T262" i="5" s="1"/>
  <c r="T544" i="4"/>
  <c r="T544" i="5" s="1"/>
  <c r="T632" i="4"/>
  <c r="T632" i="5" s="1"/>
  <c r="T636" i="4"/>
  <c r="T636" i="5" s="1"/>
  <c r="T652" i="4"/>
  <c r="T652" i="5" s="1"/>
  <c r="T625" i="4"/>
  <c r="T625" i="5" s="1"/>
  <c r="T677" i="4"/>
  <c r="T677" i="5" s="1"/>
  <c r="T681" i="4"/>
  <c r="T681" i="5" s="1"/>
  <c r="T562" i="4"/>
  <c r="T562" i="5" s="1"/>
  <c r="T170" i="4"/>
  <c r="T170" i="5" s="1"/>
  <c r="T386" i="4"/>
  <c r="T386" i="5" s="1"/>
  <c r="T176" i="4"/>
  <c r="T176" i="5" s="1"/>
  <c r="T105" i="4"/>
  <c r="T105" i="5" s="1"/>
  <c r="T317" i="4"/>
  <c r="T317" i="5" s="1"/>
  <c r="T325" i="4"/>
  <c r="T325" i="5" s="1"/>
  <c r="T337" i="4"/>
  <c r="T337" i="5" s="1"/>
  <c r="T400" i="4"/>
  <c r="T400" i="5" s="1"/>
  <c r="T432" i="4"/>
  <c r="T432" i="5" s="1"/>
  <c r="T74" i="4"/>
  <c r="T74" i="5" s="1"/>
  <c r="T290" i="4"/>
  <c r="T290" i="5" s="1"/>
  <c r="T223" i="4"/>
  <c r="T223" i="5" s="1"/>
  <c r="T255" i="4"/>
  <c r="T255" i="5" s="1"/>
  <c r="T465" i="4"/>
  <c r="T465" i="5" s="1"/>
  <c r="T501" i="4"/>
  <c r="T501" i="5" s="1"/>
  <c r="T537" i="4"/>
  <c r="T537" i="5" s="1"/>
  <c r="T331" i="4"/>
  <c r="T331" i="5" s="1"/>
  <c r="T227" i="4"/>
  <c r="T227" i="5" s="1"/>
  <c r="T438" i="4"/>
  <c r="T438" i="5" s="1"/>
  <c r="T462" i="4"/>
  <c r="T462" i="5" s="1"/>
  <c r="T522" i="4"/>
  <c r="T522" i="5" s="1"/>
  <c r="T238" i="4"/>
  <c r="T238" i="5" s="1"/>
  <c r="T539" i="4"/>
  <c r="T539" i="5" s="1"/>
  <c r="T623" i="4"/>
  <c r="T623" i="5" s="1"/>
  <c r="T635" i="4"/>
  <c r="T635" i="5" s="1"/>
  <c r="T229" i="4"/>
  <c r="T229" i="5" s="1"/>
  <c r="T637" i="4"/>
  <c r="T637" i="5" s="1"/>
  <c r="T670" i="4"/>
  <c r="T670" i="5" s="1"/>
  <c r="T646" i="4"/>
  <c r="T646" i="5" s="1"/>
  <c r="T630" i="4"/>
  <c r="T630" i="5" s="1"/>
  <c r="T674" i="4"/>
  <c r="T674" i="5" s="1"/>
  <c r="T31" i="4"/>
  <c r="T31" i="5" s="1"/>
  <c r="T71" i="4"/>
  <c r="T71" i="5" s="1"/>
  <c r="T157" i="4"/>
  <c r="T157" i="5" s="1"/>
  <c r="T189" i="4"/>
  <c r="T189" i="5" s="1"/>
  <c r="T193" i="4"/>
  <c r="T193" i="5" s="1"/>
  <c r="T33" i="4"/>
  <c r="T33" i="5" s="1"/>
  <c r="T19" i="4"/>
  <c r="T19" i="5" s="1"/>
  <c r="T104" i="4"/>
  <c r="T104" i="5" s="1"/>
  <c r="T158" i="4"/>
  <c r="T158" i="5" s="1"/>
  <c r="T117" i="4"/>
  <c r="T117" i="5" s="1"/>
  <c r="T159" i="4"/>
  <c r="T159" i="5" s="1"/>
  <c r="T284" i="4"/>
  <c r="T284" i="5" s="1"/>
  <c r="T324" i="4"/>
  <c r="T324" i="5" s="1"/>
  <c r="T328" i="4"/>
  <c r="T328" i="5" s="1"/>
  <c r="T399" i="4"/>
  <c r="T399" i="5" s="1"/>
  <c r="T403" i="4"/>
  <c r="T403" i="5" s="1"/>
  <c r="T423" i="4"/>
  <c r="T423" i="5" s="1"/>
  <c r="T180" i="4"/>
  <c r="T180" i="5" s="1"/>
  <c r="T253" i="4"/>
  <c r="T253" i="5" s="1"/>
  <c r="T46" i="4"/>
  <c r="T46" i="5" s="1"/>
  <c r="T377" i="4"/>
  <c r="T377" i="5" s="1"/>
  <c r="T639" i="4"/>
  <c r="T639" i="5" s="1"/>
  <c r="T558" i="4"/>
  <c r="T558" i="5" s="1"/>
  <c r="T59" i="4"/>
  <c r="T59" i="5" s="1"/>
  <c r="T91" i="4"/>
  <c r="T91" i="5" s="1"/>
  <c r="T137" i="4"/>
  <c r="T137" i="5" s="1"/>
  <c r="T165" i="4"/>
  <c r="T165" i="5" s="1"/>
  <c r="T84" i="4"/>
  <c r="T84" i="5" s="1"/>
  <c r="T96" i="4"/>
  <c r="T96" i="5" s="1"/>
  <c r="T100" i="4"/>
  <c r="T100" i="5" s="1"/>
  <c r="T130" i="4"/>
  <c r="T130" i="5" s="1"/>
  <c r="T316" i="4"/>
  <c r="T316" i="5" s="1"/>
  <c r="T467" i="4"/>
  <c r="T467" i="5" s="1"/>
  <c r="T131" i="4"/>
  <c r="T131" i="5" s="1"/>
  <c r="T219" i="4"/>
  <c r="T219" i="5" s="1"/>
  <c r="T512" i="4"/>
  <c r="T512" i="5" s="1"/>
  <c r="T12" i="4"/>
  <c r="T12" i="5" s="1"/>
  <c r="T77" i="4"/>
  <c r="T77" i="5" s="1"/>
  <c r="T34" i="4"/>
  <c r="T34" i="5" s="1"/>
  <c r="T120" i="4"/>
  <c r="T120" i="5" s="1"/>
  <c r="T38" i="4"/>
  <c r="T38" i="5" s="1"/>
  <c r="T306" i="4"/>
  <c r="T306" i="5" s="1"/>
  <c r="T314" i="4"/>
  <c r="T314" i="5" s="1"/>
  <c r="T392" i="4"/>
  <c r="T392" i="5" s="1"/>
  <c r="T529" i="4"/>
  <c r="T529" i="5" s="1"/>
  <c r="T36" i="4"/>
  <c r="T36" i="5" s="1"/>
  <c r="T271" i="4"/>
  <c r="T271" i="5" s="1"/>
  <c r="T260" i="4"/>
  <c r="T260" i="5" s="1"/>
  <c r="T671" i="4"/>
  <c r="T671" i="5" s="1"/>
  <c r="T620" i="4"/>
  <c r="T620" i="5" s="1"/>
  <c r="T78" i="4"/>
  <c r="T78" i="5" s="1"/>
  <c r="T573" i="4"/>
  <c r="T573" i="5" s="1"/>
  <c r="T585" i="4"/>
  <c r="T585" i="5" s="1"/>
  <c r="T103" i="4"/>
  <c r="T103" i="5" s="1"/>
  <c r="T143" i="4"/>
  <c r="T143" i="5" s="1"/>
  <c r="T280" i="4"/>
  <c r="T280" i="5" s="1"/>
  <c r="T499" i="4"/>
  <c r="T499" i="5" s="1"/>
  <c r="T57" i="4"/>
  <c r="T57" i="5" s="1"/>
  <c r="T329" i="4"/>
  <c r="T329" i="5" s="1"/>
  <c r="T203" i="4"/>
  <c r="T203" i="5" s="1"/>
  <c r="T379" i="4"/>
  <c r="T379" i="5" s="1"/>
  <c r="T492" i="4"/>
  <c r="T492" i="5" s="1"/>
  <c r="T164" i="4"/>
  <c r="T164" i="5" s="1"/>
  <c r="T230" i="4"/>
  <c r="T230" i="5" s="1"/>
  <c r="T376" i="4"/>
  <c r="T376" i="5" s="1"/>
  <c r="T405" i="4"/>
  <c r="T405" i="5" s="1"/>
  <c r="T437" i="4"/>
  <c r="T437" i="5" s="1"/>
  <c r="T493" i="4"/>
  <c r="T493" i="5" s="1"/>
  <c r="T497" i="4"/>
  <c r="T497" i="5" s="1"/>
  <c r="T81" i="4"/>
  <c r="T81" i="5" s="1"/>
  <c r="T303" i="4"/>
  <c r="T303" i="5" s="1"/>
  <c r="T414" i="4"/>
  <c r="T414" i="5" s="1"/>
  <c r="T502" i="4"/>
  <c r="T502" i="5" s="1"/>
  <c r="T250" i="4"/>
  <c r="T250" i="5" s="1"/>
  <c r="T651" i="4"/>
  <c r="T651" i="5" s="1"/>
  <c r="T624" i="4"/>
  <c r="T624" i="5" s="1"/>
  <c r="T664" i="4"/>
  <c r="T664" i="5" s="1"/>
  <c r="T267" i="4"/>
  <c r="T267" i="5" s="1"/>
  <c r="T553" i="4"/>
  <c r="T553" i="5" s="1"/>
  <c r="T589" i="4"/>
  <c r="T589" i="5" s="1"/>
  <c r="T597" i="4"/>
  <c r="T597" i="5" s="1"/>
  <c r="T601" i="4"/>
  <c r="T601" i="5" s="1"/>
  <c r="T605" i="4"/>
  <c r="T605" i="5" s="1"/>
  <c r="T606" i="4"/>
  <c r="T606" i="5" s="1"/>
  <c r="T53" i="4"/>
  <c r="T53" i="5" s="1"/>
  <c r="T626" i="4"/>
  <c r="T626" i="5" s="1"/>
  <c r="T574" i="4"/>
  <c r="T574" i="5" s="1"/>
  <c r="T166" i="4"/>
  <c r="T166" i="5" s="1"/>
  <c r="T89" i="4"/>
  <c r="T89" i="5" s="1"/>
  <c r="T147" i="4"/>
  <c r="T147" i="5" s="1"/>
  <c r="T520" i="4"/>
  <c r="T520" i="5" s="1"/>
  <c r="T353" i="4"/>
  <c r="T353" i="5" s="1"/>
  <c r="T644" i="4"/>
  <c r="T644" i="5" s="1"/>
  <c r="T581" i="4"/>
  <c r="T581" i="5" s="1"/>
  <c r="T300" i="4"/>
  <c r="T300" i="5" s="1"/>
  <c r="T390" i="4"/>
  <c r="T390" i="5" s="1"/>
  <c r="T455" i="4"/>
  <c r="T455" i="5" s="1"/>
  <c r="T371" i="4"/>
  <c r="T371" i="5" s="1"/>
  <c r="T410" i="4"/>
  <c r="T410" i="5" s="1"/>
  <c r="T571" i="4"/>
  <c r="T571" i="5" s="1"/>
  <c r="T60" i="4"/>
  <c r="T60" i="5" s="1"/>
  <c r="T112" i="4"/>
  <c r="T112" i="5" s="1"/>
  <c r="T190" i="4"/>
  <c r="T190" i="5" s="1"/>
  <c r="T101" i="4"/>
  <c r="T101" i="5" s="1"/>
  <c r="T191" i="4"/>
  <c r="T191" i="5" s="1"/>
  <c r="T304" i="4"/>
  <c r="T304" i="5" s="1"/>
  <c r="T344" i="4"/>
  <c r="T344" i="5" s="1"/>
  <c r="T215" i="4"/>
  <c r="T215" i="5" s="1"/>
  <c r="T407" i="4"/>
  <c r="T407" i="5" s="1"/>
  <c r="T459" i="4"/>
  <c r="T459" i="5" s="1"/>
  <c r="T144" i="4"/>
  <c r="T144" i="5" s="1"/>
  <c r="T242" i="4"/>
  <c r="T242" i="5" s="1"/>
  <c r="T217" i="4"/>
  <c r="T217" i="5" s="1"/>
  <c r="T228" i="4"/>
  <c r="T228" i="5" s="1"/>
  <c r="T293" i="4"/>
  <c r="T293" i="5" s="1"/>
  <c r="T301" i="4"/>
  <c r="T301" i="5" s="1"/>
  <c r="T359" i="4"/>
  <c r="T359" i="5" s="1"/>
  <c r="T456" i="4"/>
  <c r="T456" i="5" s="1"/>
  <c r="T468" i="4"/>
  <c r="T468" i="5" s="1"/>
  <c r="T484" i="4"/>
  <c r="T484" i="5" s="1"/>
  <c r="T270" i="4"/>
  <c r="T270" i="5" s="1"/>
  <c r="T342" i="4"/>
  <c r="T342" i="5" s="1"/>
  <c r="T356" i="4"/>
  <c r="T356" i="5" s="1"/>
  <c r="T380" i="4"/>
  <c r="T380" i="5" s="1"/>
  <c r="T457" i="4"/>
  <c r="T457" i="5" s="1"/>
  <c r="T123" i="4"/>
  <c r="T123" i="5" s="1"/>
  <c r="T295" i="4"/>
  <c r="T295" i="5" s="1"/>
  <c r="T418" i="4"/>
  <c r="T418" i="5" s="1"/>
  <c r="T498" i="4"/>
  <c r="T498" i="5" s="1"/>
  <c r="T156" i="4"/>
  <c r="T156" i="5" s="1"/>
  <c r="T575" i="4"/>
  <c r="T575" i="5" s="1"/>
  <c r="T603" i="4"/>
  <c r="T603" i="5" s="1"/>
  <c r="T619" i="4"/>
  <c r="T619" i="5" s="1"/>
  <c r="T660" i="4"/>
  <c r="T660" i="5" s="1"/>
  <c r="T673" i="4"/>
  <c r="T673" i="5" s="1"/>
  <c r="T602" i="4"/>
  <c r="T602" i="5" s="1"/>
  <c r="T666" i="4"/>
  <c r="T666" i="5" s="1"/>
  <c r="T590" i="4"/>
  <c r="T590" i="5" s="1"/>
  <c r="T658" i="4"/>
  <c r="T658" i="5" s="1"/>
  <c r="T542" i="4"/>
  <c r="T542" i="5" s="1"/>
  <c r="T642" i="4"/>
  <c r="T642" i="5" s="1"/>
  <c r="T125" i="4"/>
  <c r="T125" i="5" s="1"/>
  <c r="T332" i="4"/>
  <c r="T332" i="5" s="1"/>
  <c r="T378" i="4"/>
  <c r="T378" i="5" s="1"/>
  <c r="T128" i="4"/>
  <c r="T128" i="5" s="1"/>
  <c r="T257" i="4"/>
  <c r="T257" i="5" s="1"/>
  <c r="T233" i="4"/>
  <c r="T233" i="5" s="1"/>
  <c r="T387" i="4"/>
  <c r="T387" i="5" s="1"/>
  <c r="T408" i="4"/>
  <c r="T408" i="5" s="1"/>
  <c r="T135" i="4"/>
  <c r="T135" i="5" s="1"/>
  <c r="T338" i="4"/>
  <c r="T338" i="5" s="1"/>
  <c r="T372" i="4"/>
  <c r="T372" i="5" s="1"/>
  <c r="T429" i="4"/>
  <c r="T429" i="5" s="1"/>
  <c r="T461" i="4"/>
  <c r="T461" i="5" s="1"/>
  <c r="T473" i="4"/>
  <c r="T473" i="5" s="1"/>
  <c r="T446" i="4"/>
  <c r="T446" i="5" s="1"/>
  <c r="T555" i="4"/>
  <c r="T555" i="5" s="1"/>
  <c r="T559" i="4"/>
  <c r="T559" i="5" s="1"/>
  <c r="T627" i="4"/>
  <c r="T627" i="5" s="1"/>
  <c r="T124" i="4"/>
  <c r="T124" i="5" s="1"/>
  <c r="T657" i="4"/>
  <c r="T657" i="5" s="1"/>
  <c r="T654" i="4"/>
  <c r="T654" i="5" s="1"/>
  <c r="T194" i="4"/>
  <c r="T194" i="5" s="1"/>
  <c r="T21" i="4"/>
  <c r="T21" i="5" s="1"/>
  <c r="T320" i="4"/>
  <c r="T320" i="5" s="1"/>
  <c r="T336" i="4"/>
  <c r="T336" i="5" s="1"/>
  <c r="T212" i="4"/>
  <c r="T212" i="5" s="1"/>
  <c r="T109" i="4"/>
  <c r="T109" i="5" s="1"/>
  <c r="T239" i="4"/>
  <c r="T239" i="5" s="1"/>
  <c r="T401" i="4"/>
  <c r="T401" i="5" s="1"/>
  <c r="T417" i="4"/>
  <c r="T417" i="5" s="1"/>
  <c r="T97" i="4"/>
  <c r="T97" i="5" s="1"/>
  <c r="T291" i="4"/>
  <c r="T291" i="5" s="1"/>
  <c r="T510" i="4"/>
  <c r="T510" i="5" s="1"/>
  <c r="T264" i="4"/>
  <c r="T264" i="5" s="1"/>
  <c r="T552" i="4"/>
  <c r="T552" i="5" s="1"/>
  <c r="T640" i="4"/>
  <c r="T640" i="5" s="1"/>
  <c r="T656" i="4"/>
  <c r="T656" i="5" s="1"/>
  <c r="T245" i="4"/>
  <c r="T245" i="5" s="1"/>
  <c r="T163" i="4"/>
  <c r="T163" i="5" s="1"/>
  <c r="T416" i="4"/>
  <c r="T416" i="5" s="1"/>
  <c r="T476" i="4"/>
  <c r="T476" i="5" s="1"/>
  <c r="T315" i="4"/>
  <c r="T315" i="5" s="1"/>
  <c r="T667" i="4"/>
  <c r="T667" i="5" s="1"/>
  <c r="T557" i="4"/>
  <c r="T557" i="5" s="1"/>
  <c r="T617" i="4"/>
  <c r="T617" i="5" s="1"/>
  <c r="T83" i="4"/>
  <c r="T83" i="5" s="1"/>
  <c r="T169" i="4"/>
  <c r="T169" i="5" s="1"/>
  <c r="T126" i="4"/>
  <c r="T126" i="5" s="1"/>
  <c r="T134" i="4"/>
  <c r="T134" i="5" s="1"/>
  <c r="T178" i="4"/>
  <c r="T178" i="5" s="1"/>
  <c r="T182" i="4"/>
  <c r="T182" i="5" s="1"/>
  <c r="T5" i="4"/>
  <c r="T5" i="5" s="1"/>
  <c r="T224" i="4"/>
  <c r="T224" i="5" s="1"/>
  <c r="T370" i="4"/>
  <c r="T370" i="5" s="1"/>
  <c r="T382" i="4"/>
  <c r="T382" i="5" s="1"/>
  <c r="T427" i="4"/>
  <c r="T427" i="5" s="1"/>
  <c r="T511" i="4"/>
  <c r="T511" i="5" s="1"/>
  <c r="T102" i="4"/>
  <c r="T102" i="5" s="1"/>
  <c r="T265" i="4"/>
  <c r="T265" i="5" s="1"/>
  <c r="T30" i="4"/>
  <c r="T30" i="5" s="1"/>
  <c r="T367" i="4"/>
  <c r="T367" i="5" s="1"/>
  <c r="T480" i="4"/>
  <c r="T480" i="5" s="1"/>
  <c r="T488" i="4"/>
  <c r="T488" i="5" s="1"/>
  <c r="T183" i="4"/>
  <c r="T183" i="5" s="1"/>
  <c r="T368" i="4"/>
  <c r="T368" i="5" s="1"/>
  <c r="T384" i="4"/>
  <c r="T384" i="5" s="1"/>
  <c r="T489" i="4"/>
  <c r="T489" i="5" s="1"/>
  <c r="T517" i="4"/>
  <c r="T517" i="5" s="1"/>
  <c r="T369" i="4"/>
  <c r="T369" i="5" s="1"/>
  <c r="T385" i="4"/>
  <c r="T385" i="5" s="1"/>
  <c r="T426" i="4"/>
  <c r="T426" i="5" s="1"/>
  <c r="T454" i="4"/>
  <c r="T454" i="5" s="1"/>
  <c r="T168" i="4"/>
  <c r="T168" i="5" s="1"/>
  <c r="T543" i="4"/>
  <c r="T543" i="5" s="1"/>
  <c r="T659" i="4"/>
  <c r="T659" i="5" s="1"/>
  <c r="T218" i="4"/>
  <c r="T218" i="5" s="1"/>
  <c r="T541" i="4"/>
  <c r="T541" i="5" s="1"/>
  <c r="T613" i="4"/>
  <c r="T613" i="5" s="1"/>
  <c r="T29" i="4"/>
  <c r="T29" i="5" s="1"/>
  <c r="T45" i="4"/>
  <c r="T45" i="5" s="1"/>
  <c r="T175" i="4"/>
  <c r="T175" i="5" s="1"/>
  <c r="T288" i="4"/>
  <c r="T288" i="5" s="1"/>
  <c r="T411" i="4"/>
  <c r="T411" i="5" s="1"/>
  <c r="T503" i="4"/>
  <c r="T503" i="5" s="1"/>
  <c r="T22" i="4"/>
  <c r="T22" i="5" s="1"/>
  <c r="T341" i="4"/>
  <c r="T341" i="5" s="1"/>
  <c r="T375" i="4"/>
  <c r="T375" i="5" s="1"/>
  <c r="T444" i="4"/>
  <c r="T444" i="5" s="1"/>
  <c r="T448" i="4"/>
  <c r="T448" i="5" s="1"/>
  <c r="T472" i="4"/>
  <c r="T472" i="5" s="1"/>
  <c r="T61" i="4"/>
  <c r="T61" i="5" s="1"/>
  <c r="T421" i="4"/>
  <c r="T421" i="5" s="1"/>
  <c r="T469" i="4"/>
  <c r="T469" i="5" s="1"/>
  <c r="T187" i="4"/>
  <c r="T187" i="5" s="1"/>
  <c r="T402" i="4"/>
  <c r="T402" i="5" s="1"/>
  <c r="T434" i="4"/>
  <c r="T434" i="5" s="1"/>
  <c r="T6" i="4"/>
  <c r="T6" i="5" s="1"/>
  <c r="T43" i="4"/>
  <c r="T43" i="5" s="1"/>
  <c r="T98" i="4"/>
  <c r="T98" i="5" s="1"/>
  <c r="T209" i="4"/>
  <c r="T209" i="5" s="1"/>
  <c r="T583" i="4"/>
  <c r="T583" i="5" s="1"/>
  <c r="T184" i="4"/>
  <c r="T184" i="5" s="1"/>
  <c r="T540" i="4"/>
  <c r="T540" i="5" s="1"/>
  <c r="T676" i="4"/>
  <c r="T676" i="5" s="1"/>
  <c r="T653" i="4"/>
  <c r="T653" i="5" s="1"/>
  <c r="T685" i="4"/>
  <c r="T685" i="5" s="1"/>
  <c r="T140" i="4"/>
  <c r="T140" i="5" s="1"/>
  <c r="T261" i="4"/>
  <c r="T261" i="5" s="1"/>
  <c r="T578" i="4"/>
  <c r="T578" i="5" s="1"/>
  <c r="T582" i="4"/>
  <c r="T582" i="5" s="1"/>
  <c r="T95" i="4"/>
  <c r="T95" i="5" s="1"/>
  <c r="T141" i="4"/>
  <c r="T141" i="5" s="1"/>
  <c r="T41" i="4"/>
  <c r="T41" i="5" s="1"/>
  <c r="T54" i="4"/>
  <c r="T54" i="5" s="1"/>
  <c r="T296" i="4"/>
  <c r="T296" i="5" s="1"/>
  <c r="T415" i="4"/>
  <c r="T415" i="5" s="1"/>
  <c r="T435" i="4"/>
  <c r="T435" i="5" s="1"/>
  <c r="T118" i="4"/>
  <c r="T118" i="5" s="1"/>
  <c r="T192" i="4"/>
  <c r="T192" i="5" s="1"/>
  <c r="T244" i="4"/>
  <c r="T244" i="5" s="1"/>
  <c r="T256" i="4"/>
  <c r="T256" i="5" s="1"/>
  <c r="T285" i="4"/>
  <c r="T285" i="5" s="1"/>
  <c r="T305" i="4"/>
  <c r="T305" i="5" s="1"/>
  <c r="T420" i="4"/>
  <c r="T420" i="5" s="1"/>
  <c r="T428" i="4"/>
  <c r="T428" i="5" s="1"/>
  <c r="T436" i="4"/>
  <c r="T436" i="5" s="1"/>
  <c r="T496" i="4"/>
  <c r="T496" i="5" s="1"/>
  <c r="T532" i="4"/>
  <c r="T532" i="5" s="1"/>
  <c r="T11" i="4"/>
  <c r="T11" i="5" s="1"/>
  <c r="T106" i="4"/>
  <c r="T106" i="5" s="1"/>
  <c r="T286" i="4"/>
  <c r="T286" i="5" s="1"/>
  <c r="T322" i="4"/>
  <c r="T322" i="5" s="1"/>
  <c r="T334" i="4"/>
  <c r="T334" i="5" s="1"/>
  <c r="T477" i="4"/>
  <c r="T477" i="5" s="1"/>
  <c r="T533" i="4"/>
  <c r="T533" i="5" s="1"/>
  <c r="T171" i="4"/>
  <c r="T171" i="5" s="1"/>
  <c r="T236" i="4"/>
  <c r="T236" i="5" s="1"/>
  <c r="T287" i="4"/>
  <c r="T287" i="5" s="1"/>
  <c r="T319" i="4"/>
  <c r="T319" i="5" s="1"/>
  <c r="T398" i="4"/>
  <c r="T398" i="5" s="1"/>
  <c r="T430" i="4"/>
  <c r="T430" i="5" s="1"/>
  <c r="T442" i="4"/>
  <c r="T442" i="5" s="1"/>
  <c r="T506" i="4"/>
  <c r="T506" i="5" s="1"/>
  <c r="T683" i="4"/>
  <c r="T683" i="5" s="1"/>
  <c r="T672" i="4"/>
  <c r="T672" i="5" s="1"/>
  <c r="T684" i="4"/>
  <c r="T684" i="5" s="1"/>
  <c r="T609" i="4"/>
  <c r="T609" i="5" s="1"/>
  <c r="T649" i="4"/>
  <c r="T649" i="5" s="1"/>
  <c r="T634" i="4"/>
  <c r="T634" i="5" s="1"/>
  <c r="T678" i="4"/>
  <c r="T678" i="5" s="1"/>
  <c r="T662" i="4"/>
  <c r="T662" i="5" s="1"/>
  <c r="T586" i="4"/>
  <c r="T586" i="5" s="1"/>
  <c r="T63" i="4"/>
  <c r="T63" i="5" s="1"/>
  <c r="T145" i="4"/>
  <c r="T145" i="5" s="1"/>
  <c r="T24" i="4"/>
  <c r="T24" i="5" s="1"/>
  <c r="T72" i="4"/>
  <c r="T72" i="5" s="1"/>
  <c r="T76" i="4"/>
  <c r="T76" i="5" s="1"/>
  <c r="T9" i="4"/>
  <c r="T9" i="5" s="1"/>
  <c r="T272" i="4"/>
  <c r="T272" i="5" s="1"/>
  <c r="T348" i="4"/>
  <c r="T348" i="5" s="1"/>
  <c r="T354" i="4"/>
  <c r="T354" i="5" s="1"/>
  <c r="T431" i="4"/>
  <c r="T431" i="5" s="1"/>
  <c r="T249" i="4"/>
  <c r="T249" i="5" s="1"/>
  <c r="T309" i="4"/>
  <c r="T309" i="5" s="1"/>
  <c r="T364" i="4"/>
  <c r="T364" i="5" s="1"/>
  <c r="T441" i="4"/>
  <c r="T441" i="5" s="1"/>
  <c r="T453" i="4"/>
  <c r="T453" i="5" s="1"/>
  <c r="T481" i="4"/>
  <c r="T481" i="5" s="1"/>
  <c r="T505" i="4"/>
  <c r="T505" i="5" s="1"/>
  <c r="T279" i="4"/>
  <c r="T279" i="5" s="1"/>
  <c r="T311" i="4"/>
  <c r="T311" i="5" s="1"/>
  <c r="T361" i="4"/>
  <c r="T361" i="5" s="1"/>
  <c r="T406" i="4"/>
  <c r="T406" i="5" s="1"/>
  <c r="T595" i="4"/>
  <c r="T595" i="5" s="1"/>
  <c r="T645" i="4"/>
  <c r="T645" i="5" s="1"/>
  <c r="T661" i="4"/>
  <c r="T661" i="5" s="1"/>
  <c r="T538" i="4"/>
  <c r="T538" i="5" s="1"/>
  <c r="T99" i="4"/>
  <c r="T99" i="5" s="1"/>
  <c r="T447" i="4"/>
  <c r="T447" i="5" s="1"/>
  <c r="T424" i="4"/>
  <c r="T424" i="5" s="1"/>
  <c r="T536" i="4"/>
  <c r="T536" i="5" s="1"/>
  <c r="T167" i="4"/>
  <c r="T167" i="5" s="1"/>
  <c r="T530" i="4"/>
  <c r="T530" i="5" s="1"/>
  <c r="T556" i="4"/>
  <c r="T556" i="5" s="1"/>
  <c r="T82" i="4"/>
  <c r="T82" i="5" s="1"/>
  <c r="T87" i="4"/>
  <c r="T87" i="5" s="1"/>
  <c r="T107" i="4"/>
  <c r="T107" i="5" s="1"/>
  <c r="T111" i="4"/>
  <c r="T111" i="5" s="1"/>
  <c r="T153" i="4"/>
  <c r="T153" i="5" s="1"/>
  <c r="T26" i="4"/>
  <c r="T26" i="5" s="1"/>
  <c r="T231" i="4"/>
  <c r="T231" i="5" s="1"/>
  <c r="T358" i="4"/>
  <c r="T358" i="5" s="1"/>
  <c r="T362" i="4"/>
  <c r="T362" i="5" s="1"/>
  <c r="T374" i="4"/>
  <c r="T374" i="5" s="1"/>
  <c r="T394" i="4"/>
  <c r="T394" i="5" s="1"/>
  <c r="T531" i="4"/>
  <c r="T531" i="5" s="1"/>
  <c r="T70" i="4"/>
  <c r="T70" i="5" s="1"/>
  <c r="T273" i="4"/>
  <c r="T273" i="5" s="1"/>
  <c r="T289" i="4"/>
  <c r="T289" i="5" s="1"/>
  <c r="T349" i="4"/>
  <c r="T349" i="5" s="1"/>
  <c r="T363" i="4"/>
  <c r="T363" i="5" s="1"/>
  <c r="T383" i="4"/>
  <c r="T383" i="5" s="1"/>
  <c r="T464" i="4"/>
  <c r="T464" i="5" s="1"/>
  <c r="T214" i="4"/>
  <c r="T214" i="5" s="1"/>
  <c r="T151" i="4"/>
  <c r="T151" i="5" s="1"/>
  <c r="T330" i="4"/>
  <c r="T330" i="5" s="1"/>
  <c r="T396" i="4"/>
  <c r="T396" i="5" s="1"/>
  <c r="T425" i="4"/>
  <c r="T425" i="5" s="1"/>
  <c r="T155" i="4"/>
  <c r="T155" i="5" s="1"/>
  <c r="T299" i="4"/>
  <c r="T299" i="5" s="1"/>
  <c r="T470" i="4"/>
  <c r="T470" i="5" s="1"/>
  <c r="T490" i="4"/>
  <c r="T490" i="5" s="1"/>
  <c r="T94" i="4"/>
  <c r="T94" i="5" s="1"/>
  <c r="T28" i="4"/>
  <c r="T28" i="5" s="1"/>
  <c r="T234" i="4"/>
  <c r="T234" i="5" s="1"/>
  <c r="T62" i="4"/>
  <c r="T62" i="5" s="1"/>
  <c r="T680" i="4"/>
  <c r="T680" i="5" s="1"/>
  <c r="T682" i="4"/>
  <c r="T682" i="5" s="1"/>
  <c r="T570" i="4"/>
  <c r="T570" i="5" s="1"/>
  <c r="T598" i="4"/>
  <c r="T598" i="5" s="1"/>
  <c r="T610" i="4"/>
  <c r="T610" i="5" s="1"/>
  <c r="T119" i="4"/>
  <c r="T119" i="5" s="1"/>
  <c r="T138" i="4"/>
  <c r="T138" i="5" s="1"/>
  <c r="T247" i="4"/>
  <c r="T247" i="5" s="1"/>
  <c r="T439" i="4"/>
  <c r="T439" i="5" s="1"/>
  <c r="T160" i="4"/>
  <c r="T160" i="5" s="1"/>
  <c r="T404" i="4"/>
  <c r="T404" i="5" s="1"/>
  <c r="T440" i="4"/>
  <c r="T440" i="5" s="1"/>
  <c r="T452" i="4"/>
  <c r="T452" i="5" s="1"/>
  <c r="T148" i="4"/>
  <c r="T148" i="5" s="1"/>
  <c r="T93" i="4"/>
  <c r="T93" i="5" s="1"/>
  <c r="T248" i="4"/>
  <c r="T248" i="5" s="1"/>
  <c r="T298" i="4"/>
  <c r="T298" i="5" s="1"/>
  <c r="T139" i="4"/>
  <c r="T139" i="5" s="1"/>
  <c r="T335" i="4"/>
  <c r="T335" i="5" s="1"/>
  <c r="T347" i="4"/>
  <c r="T347" i="5" s="1"/>
  <c r="T373" i="4"/>
  <c r="T373" i="5" s="1"/>
  <c r="T263" i="4"/>
  <c r="T263" i="5" s="1"/>
  <c r="T591" i="4"/>
  <c r="T591" i="5" s="1"/>
  <c r="T655" i="4"/>
  <c r="T655" i="5" s="1"/>
  <c r="T225" i="4"/>
  <c r="T225" i="5" s="1"/>
  <c r="T136" i="4"/>
  <c r="T136" i="5" s="1"/>
  <c r="T621" i="4"/>
  <c r="T621" i="5" s="1"/>
  <c r="T614" i="4"/>
  <c r="T614" i="5" s="1"/>
  <c r="T47" i="4"/>
  <c r="T47" i="5" s="1"/>
  <c r="T75" i="4"/>
  <c r="T75" i="5" s="1"/>
  <c r="T133" i="4"/>
  <c r="T133" i="5" s="1"/>
  <c r="T88" i="4"/>
  <c r="T88" i="5" s="1"/>
  <c r="T108" i="4"/>
  <c r="T108" i="5" s="1"/>
  <c r="T150" i="4"/>
  <c r="T150" i="5" s="1"/>
  <c r="T186" i="4"/>
  <c r="T186" i="5" s="1"/>
  <c r="T479" i="4"/>
  <c r="T479" i="5" s="1"/>
  <c r="T523" i="4"/>
  <c r="T523" i="5" s="1"/>
  <c r="T226" i="4"/>
  <c r="T226" i="5" s="1"/>
  <c r="T333" i="4"/>
  <c r="T333" i="5" s="1"/>
  <c r="T235" i="4"/>
  <c r="T235" i="5" s="1"/>
  <c r="T504" i="4"/>
  <c r="T504" i="5" s="1"/>
  <c r="T516" i="4"/>
  <c r="T516" i="5" s="1"/>
  <c r="T18" i="4"/>
  <c r="T18" i="5" s="1"/>
  <c r="T221" i="4"/>
  <c r="T221" i="5" s="1"/>
  <c r="T20" i="4"/>
  <c r="T20" i="5" s="1"/>
  <c r="T318" i="4"/>
  <c r="T318" i="5" s="1"/>
  <c r="T485" i="4"/>
  <c r="T485" i="5" s="1"/>
  <c r="T307" i="4"/>
  <c r="T307" i="5" s="1"/>
  <c r="T243" i="4"/>
  <c r="T243" i="5" s="1"/>
  <c r="T357" i="4"/>
  <c r="T357" i="5" s="1"/>
  <c r="T393" i="4"/>
  <c r="T393" i="5" s="1"/>
  <c r="T482" i="4"/>
  <c r="T482" i="5" s="1"/>
  <c r="T486" i="4"/>
  <c r="T486" i="5" s="1"/>
  <c r="T607" i="4"/>
  <c r="T607" i="5" s="1"/>
  <c r="T643" i="4"/>
  <c r="T643" i="5" s="1"/>
  <c r="T202" i="4"/>
  <c r="T202" i="5" s="1"/>
  <c r="AY33" i="1"/>
  <c r="X37" i="1" s="1"/>
  <c r="T181" i="4"/>
  <c r="T181" i="5" s="1"/>
  <c r="T68" i="4"/>
  <c r="T68" i="5" s="1"/>
  <c r="T37" i="4"/>
  <c r="T37" i="5" s="1"/>
  <c r="T10" i="4"/>
  <c r="T10" i="5" s="1"/>
  <c r="T240" i="4"/>
  <c r="T240" i="5" s="1"/>
  <c r="T340" i="4"/>
  <c r="T340" i="5" s="1"/>
  <c r="T366" i="4"/>
  <c r="T366" i="5" s="1"/>
  <c r="T507" i="4"/>
  <c r="T507" i="5" s="1"/>
  <c r="T519" i="4"/>
  <c r="T519" i="5" s="1"/>
  <c r="T210" i="4"/>
  <c r="T210" i="5" s="1"/>
  <c r="T73" i="4"/>
  <c r="T73" i="5" s="1"/>
  <c r="T58" i="4"/>
  <c r="T58" i="5" s="1"/>
  <c r="T132" i="4"/>
  <c r="T132" i="5" s="1"/>
  <c r="T350" i="4"/>
  <c r="T350" i="5" s="1"/>
  <c r="T388" i="4"/>
  <c r="T388" i="5" s="1"/>
  <c r="T413" i="4"/>
  <c r="T413" i="5" s="1"/>
  <c r="T204" i="4"/>
  <c r="T204" i="5" s="1"/>
  <c r="T494" i="4"/>
  <c r="T494" i="5" s="1"/>
  <c r="T514" i="4"/>
  <c r="T514" i="5" s="1"/>
  <c r="T152" i="4"/>
  <c r="T152" i="5" s="1"/>
  <c r="T44" i="4"/>
  <c r="T44" i="5" s="1"/>
  <c r="T551" i="4"/>
  <c r="T551" i="5" s="1"/>
  <c r="T206" i="4"/>
  <c r="T206" i="5" s="1"/>
  <c r="T548" i="4"/>
  <c r="T548" i="5" s="1"/>
  <c r="T594" i="4"/>
  <c r="T594" i="5" s="1"/>
  <c r="T55" i="4"/>
  <c r="T55" i="5" s="1"/>
  <c r="T149" i="4"/>
  <c r="T149" i="5" s="1"/>
  <c r="T49" i="4"/>
  <c r="T49" i="5" s="1"/>
  <c r="T92" i="4"/>
  <c r="T92" i="5" s="1"/>
  <c r="T266" i="4"/>
  <c r="T266" i="5" s="1"/>
  <c r="T443" i="4"/>
  <c r="T443" i="5" s="1"/>
  <c r="T451" i="4"/>
  <c r="T451" i="5" s="1"/>
  <c r="T179" i="4"/>
  <c r="T179" i="5" s="1"/>
  <c r="T313" i="4"/>
  <c r="T313" i="5" s="1"/>
  <c r="T345" i="4"/>
  <c r="T345" i="5" s="1"/>
  <c r="T90" i="4"/>
  <c r="T90" i="5" s="1"/>
  <c r="T237" i="4"/>
  <c r="T237" i="5" s="1"/>
  <c r="T216" i="4"/>
  <c r="T216" i="5" s="1"/>
  <c r="T346" i="4"/>
  <c r="T346" i="5" s="1"/>
  <c r="T360" i="4"/>
  <c r="T360" i="5" s="1"/>
  <c r="T397" i="4"/>
  <c r="T397" i="5" s="1"/>
  <c r="T409" i="4"/>
  <c r="T409" i="5" s="1"/>
  <c r="T445" i="4"/>
  <c r="T445" i="5" s="1"/>
  <c r="T323" i="4"/>
  <c r="T323" i="5" s="1"/>
  <c r="T381" i="4"/>
  <c r="T381" i="5" s="1"/>
  <c r="T422" i="4"/>
  <c r="T422" i="5" s="1"/>
  <c r="T534" i="4"/>
  <c r="T534" i="5" s="1"/>
  <c r="T579" i="4"/>
  <c r="T579" i="5" s="1"/>
  <c r="T587" i="4"/>
  <c r="T587" i="5" s="1"/>
  <c r="T647" i="4"/>
  <c r="T647" i="5" s="1"/>
  <c r="T663" i="4"/>
  <c r="T663" i="5" s="1"/>
  <c r="T675" i="4"/>
  <c r="T675" i="5" s="1"/>
  <c r="T14" i="4"/>
  <c r="T14" i="5" s="1"/>
  <c r="T268" i="4"/>
  <c r="T268" i="5" s="1"/>
  <c r="T584" i="4"/>
  <c r="T584" i="5" s="1"/>
  <c r="T588" i="4"/>
  <c r="T588" i="5" s="1"/>
  <c r="T592" i="4"/>
  <c r="T592" i="5" s="1"/>
  <c r="T596" i="4"/>
  <c r="T596" i="5" s="1"/>
  <c r="T608" i="4"/>
  <c r="T608" i="5" s="1"/>
  <c r="T616" i="4"/>
  <c r="T616" i="5" s="1"/>
  <c r="T628" i="4"/>
  <c r="T628" i="5" s="1"/>
  <c r="T545" i="4"/>
  <c r="T545" i="5" s="1"/>
  <c r="T561" i="4"/>
  <c r="T561" i="5" s="1"/>
  <c r="T669" i="4"/>
  <c r="T669" i="5" s="1"/>
  <c r="T173" i="4"/>
  <c r="T173" i="5" s="1"/>
  <c r="T177" i="4"/>
  <c r="T177" i="5" s="1"/>
  <c r="T40" i="4"/>
  <c r="T40" i="5" s="1"/>
  <c r="T515" i="4"/>
  <c r="T515" i="5" s="1"/>
  <c r="T535" i="4"/>
  <c r="T535" i="5" s="1"/>
  <c r="T7" i="4"/>
  <c r="T7" i="5" s="1"/>
  <c r="T23" i="4"/>
  <c r="T23" i="5" s="1"/>
  <c r="T450" i="4"/>
  <c r="T450" i="5" s="1"/>
  <c r="T466" i="4"/>
  <c r="T466" i="5" s="1"/>
  <c r="T567" i="4"/>
  <c r="T567" i="5" s="1"/>
  <c r="T679" i="4"/>
  <c r="T679" i="5" s="1"/>
  <c r="T213" i="4"/>
  <c r="T213" i="5" s="1"/>
  <c r="T560" i="4"/>
  <c r="T560" i="5" s="1"/>
  <c r="T576" i="4"/>
  <c r="T576" i="5" s="1"/>
  <c r="T600" i="4"/>
  <c r="T600" i="5" s="1"/>
  <c r="T638" i="4"/>
  <c r="T638" i="5" s="1"/>
  <c r="T115" i="4"/>
  <c r="T115" i="5" s="1"/>
  <c r="T17" i="4"/>
  <c r="T17" i="5" s="1"/>
  <c r="T146" i="4"/>
  <c r="T146" i="5" s="1"/>
  <c r="T25" i="4"/>
  <c r="T25" i="5" s="1"/>
  <c r="T527" i="4"/>
  <c r="T527" i="5" s="1"/>
  <c r="T195" i="4"/>
  <c r="T195" i="5" s="1"/>
  <c r="T355" i="4"/>
  <c r="T355" i="5" s="1"/>
  <c r="T391" i="4"/>
  <c r="T391" i="5" s="1"/>
  <c r="T196" i="4"/>
  <c r="T196" i="5" s="1"/>
  <c r="T220" i="4"/>
  <c r="T220" i="5" s="1"/>
  <c r="T518" i="4"/>
  <c r="T518" i="5" s="1"/>
  <c r="T526" i="4"/>
  <c r="T526" i="5" s="1"/>
  <c r="T27" i="4"/>
  <c r="T27" i="5" s="1"/>
  <c r="T599" i="4"/>
  <c r="T599" i="5" s="1"/>
  <c r="T114" i="4"/>
  <c r="T114" i="5" s="1"/>
  <c r="T66" i="4"/>
  <c r="T66" i="5" s="1"/>
  <c r="T572" i="4"/>
  <c r="T572" i="5" s="1"/>
  <c r="T121" i="4"/>
  <c r="T121" i="5" s="1"/>
  <c r="T650" i="4"/>
  <c r="T650" i="5" s="1"/>
  <c r="T546" i="4"/>
  <c r="T546" i="5" s="1"/>
  <c r="AZ2" i="1"/>
  <c r="AZ31" i="1"/>
  <c r="AZ17" i="1"/>
  <c r="AZ3" i="1"/>
  <c r="U32" i="4" s="1"/>
  <c r="U32" i="5" s="1"/>
  <c r="AZ20" i="1"/>
  <c r="AZ18" i="1"/>
  <c r="AZ32" i="1"/>
  <c r="AZ16" i="1"/>
  <c r="AZ9" i="1"/>
  <c r="AZ10" i="1"/>
  <c r="AZ15" i="1"/>
  <c r="AZ29" i="1"/>
  <c r="AZ28" i="1"/>
  <c r="U508" i="4" s="1"/>
  <c r="U508" i="5" s="1"/>
  <c r="AZ14" i="1"/>
  <c r="AZ30" i="1"/>
  <c r="AZ13" i="1"/>
  <c r="AZ23" i="1"/>
  <c r="AZ11" i="1"/>
  <c r="AZ19" i="1"/>
  <c r="AZ12" i="1"/>
  <c r="AZ22" i="1"/>
  <c r="AZ8" i="1"/>
  <c r="AZ27" i="1"/>
  <c r="AZ5" i="1"/>
  <c r="AZ21" i="1"/>
  <c r="AZ4" i="1"/>
  <c r="U69" i="4" s="1"/>
  <c r="U69" i="5" s="1"/>
  <c r="AZ7" i="1"/>
  <c r="AZ6" i="1"/>
  <c r="AZ24" i="1"/>
  <c r="AZ25" i="1"/>
  <c r="U449" i="4" s="1"/>
  <c r="U449" i="5" s="1"/>
  <c r="AZ26" i="1"/>
  <c r="S687" i="5"/>
  <c r="U124" i="4" l="1"/>
  <c r="U124" i="5" s="1"/>
  <c r="U128" i="4"/>
  <c r="U128" i="5" s="1"/>
  <c r="U125" i="4"/>
  <c r="U125" i="5" s="1"/>
  <c r="U332" i="4"/>
  <c r="U332" i="5" s="1"/>
  <c r="U233" i="4"/>
  <c r="U233" i="5" s="1"/>
  <c r="U257" i="4"/>
  <c r="U257" i="5" s="1"/>
  <c r="U408" i="4"/>
  <c r="U408" i="5" s="1"/>
  <c r="U338" i="4"/>
  <c r="U338" i="5" s="1"/>
  <c r="U372" i="4"/>
  <c r="U372" i="5" s="1"/>
  <c r="U555" i="4"/>
  <c r="U555" i="5" s="1"/>
  <c r="U559" i="4"/>
  <c r="U559" i="5" s="1"/>
  <c r="U378" i="4"/>
  <c r="U378" i="5" s="1"/>
  <c r="U473" i="4"/>
  <c r="U473" i="5" s="1"/>
  <c r="U627" i="4"/>
  <c r="U627" i="5" s="1"/>
  <c r="U429" i="4"/>
  <c r="U429" i="5" s="1"/>
  <c r="U461" i="4"/>
  <c r="U461" i="5" s="1"/>
  <c r="U446" i="4"/>
  <c r="U446" i="5" s="1"/>
  <c r="U135" i="4"/>
  <c r="U135" i="5" s="1"/>
  <c r="U657" i="4"/>
  <c r="U657" i="5" s="1"/>
  <c r="U654" i="4"/>
  <c r="U654" i="5" s="1"/>
  <c r="U387" i="4"/>
  <c r="U387" i="5" s="1"/>
  <c r="U14" i="4"/>
  <c r="U14" i="5" s="1"/>
  <c r="U92" i="4"/>
  <c r="U92" i="5" s="1"/>
  <c r="U149" i="4"/>
  <c r="U149" i="5" s="1"/>
  <c r="U49" i="4"/>
  <c r="U49" i="5" s="1"/>
  <c r="U216" i="4"/>
  <c r="U216" i="5" s="1"/>
  <c r="U55" i="4"/>
  <c r="U55" i="5" s="1"/>
  <c r="U443" i="4"/>
  <c r="U443" i="5" s="1"/>
  <c r="U451" i="4"/>
  <c r="U451" i="5" s="1"/>
  <c r="U90" i="4"/>
  <c r="U90" i="5" s="1"/>
  <c r="U237" i="4"/>
  <c r="U237" i="5" s="1"/>
  <c r="U313" i="4"/>
  <c r="U313" i="5" s="1"/>
  <c r="U345" i="4"/>
  <c r="U345" i="5" s="1"/>
  <c r="U268" i="4"/>
  <c r="U268" i="5" s="1"/>
  <c r="U346" i="4"/>
  <c r="U346" i="5" s="1"/>
  <c r="U266" i="4"/>
  <c r="U266" i="5" s="1"/>
  <c r="U323" i="4"/>
  <c r="U323" i="5" s="1"/>
  <c r="U360" i="4"/>
  <c r="U360" i="5" s="1"/>
  <c r="U179" i="4"/>
  <c r="U179" i="5" s="1"/>
  <c r="U422" i="4"/>
  <c r="U422" i="5" s="1"/>
  <c r="U584" i="4"/>
  <c r="U584" i="5" s="1"/>
  <c r="U409" i="4"/>
  <c r="U409" i="5" s="1"/>
  <c r="U647" i="4"/>
  <c r="U647" i="5" s="1"/>
  <c r="U663" i="4"/>
  <c r="U663" i="5" s="1"/>
  <c r="U675" i="4"/>
  <c r="U675" i="5" s="1"/>
  <c r="U587" i="4"/>
  <c r="U587" i="5" s="1"/>
  <c r="U592" i="4"/>
  <c r="U592" i="5" s="1"/>
  <c r="U397" i="4"/>
  <c r="U397" i="5" s="1"/>
  <c r="U445" i="4"/>
  <c r="U445" i="5" s="1"/>
  <c r="U588" i="4"/>
  <c r="U588" i="5" s="1"/>
  <c r="U596" i="4"/>
  <c r="U596" i="5" s="1"/>
  <c r="U608" i="4"/>
  <c r="U608" i="5" s="1"/>
  <c r="U616" i="4"/>
  <c r="U616" i="5" s="1"/>
  <c r="U628" i="4"/>
  <c r="U628" i="5" s="1"/>
  <c r="U534" i="4"/>
  <c r="U534" i="5" s="1"/>
  <c r="U579" i="4"/>
  <c r="U579" i="5" s="1"/>
  <c r="U669" i="4"/>
  <c r="U669" i="5" s="1"/>
  <c r="U545" i="4"/>
  <c r="U545" i="5" s="1"/>
  <c r="U381" i="4"/>
  <c r="U381" i="5" s="1"/>
  <c r="U561" i="4"/>
  <c r="U561" i="5" s="1"/>
  <c r="U164" i="4"/>
  <c r="U164" i="5" s="1"/>
  <c r="U57" i="4"/>
  <c r="U57" i="5" s="1"/>
  <c r="U81" i="4"/>
  <c r="U81" i="5" s="1"/>
  <c r="U53" i="4"/>
  <c r="U53" i="5" s="1"/>
  <c r="U280" i="4"/>
  <c r="U280" i="5" s="1"/>
  <c r="U103" i="4"/>
  <c r="U103" i="5" s="1"/>
  <c r="U499" i="4"/>
  <c r="U499" i="5" s="1"/>
  <c r="U329" i="4"/>
  <c r="U329" i="5" s="1"/>
  <c r="U143" i="4"/>
  <c r="U143" i="5" s="1"/>
  <c r="U492" i="4"/>
  <c r="U492" i="5" s="1"/>
  <c r="U230" i="4"/>
  <c r="U230" i="5" s="1"/>
  <c r="U250" i="4"/>
  <c r="U250" i="5" s="1"/>
  <c r="U203" i="4"/>
  <c r="U203" i="5" s="1"/>
  <c r="U267" i="4"/>
  <c r="U267" i="5" s="1"/>
  <c r="U303" i="4"/>
  <c r="U303" i="5" s="1"/>
  <c r="U376" i="4"/>
  <c r="U376" i="5" s="1"/>
  <c r="U405" i="4"/>
  <c r="U405" i="5" s="1"/>
  <c r="U437" i="4"/>
  <c r="U437" i="5" s="1"/>
  <c r="U502" i="4"/>
  <c r="U502" i="5" s="1"/>
  <c r="U651" i="4"/>
  <c r="U651" i="5" s="1"/>
  <c r="U414" i="4"/>
  <c r="U414" i="5" s="1"/>
  <c r="U493" i="4"/>
  <c r="U493" i="5" s="1"/>
  <c r="U624" i="4"/>
  <c r="U624" i="5" s="1"/>
  <c r="U664" i="4"/>
  <c r="U664" i="5" s="1"/>
  <c r="U497" i="4"/>
  <c r="U497" i="5" s="1"/>
  <c r="U379" i="4"/>
  <c r="U379" i="5" s="1"/>
  <c r="U597" i="4"/>
  <c r="U597" i="5" s="1"/>
  <c r="U601" i="4"/>
  <c r="U601" i="5" s="1"/>
  <c r="U605" i="4"/>
  <c r="U605" i="5" s="1"/>
  <c r="U553" i="4"/>
  <c r="U553" i="5" s="1"/>
  <c r="U574" i="4"/>
  <c r="U574" i="5" s="1"/>
  <c r="U589" i="4"/>
  <c r="U589" i="5" s="1"/>
  <c r="U606" i="4"/>
  <c r="U606" i="5" s="1"/>
  <c r="U626" i="4"/>
  <c r="U626" i="5" s="1"/>
  <c r="U56" i="4"/>
  <c r="U56" i="5" s="1"/>
  <c r="U85" i="4"/>
  <c r="U85" i="5" s="1"/>
  <c r="U185" i="4"/>
  <c r="U185" i="5" s="1"/>
  <c r="U122" i="4"/>
  <c r="U122" i="5" s="1"/>
  <c r="U142" i="4"/>
  <c r="U142" i="5" s="1"/>
  <c r="U162" i="4"/>
  <c r="U162" i="5" s="1"/>
  <c r="U312" i="4"/>
  <c r="U312" i="5" s="1"/>
  <c r="U483" i="4"/>
  <c r="U483" i="5" s="1"/>
  <c r="U201" i="4"/>
  <c r="U201" i="5" s="1"/>
  <c r="U241" i="4"/>
  <c r="U241" i="5" s="1"/>
  <c r="U500" i="4"/>
  <c r="U500" i="5" s="1"/>
  <c r="U222" i="4"/>
  <c r="U222" i="5" s="1"/>
  <c r="U246" i="4"/>
  <c r="U246" i="5" s="1"/>
  <c r="U207" i="4"/>
  <c r="U207" i="5" s="1"/>
  <c r="U259" i="4"/>
  <c r="U259" i="5" s="1"/>
  <c r="U343" i="4"/>
  <c r="U343" i="5" s="1"/>
  <c r="U569" i="4"/>
  <c r="U569" i="5" s="1"/>
  <c r="U593" i="4"/>
  <c r="U593" i="5" s="1"/>
  <c r="U604" i="4"/>
  <c r="U604" i="5" s="1"/>
  <c r="U629" i="4"/>
  <c r="U629" i="5" s="1"/>
  <c r="U633" i="4"/>
  <c r="U633" i="5" s="1"/>
  <c r="U641" i="4"/>
  <c r="U641" i="5" s="1"/>
  <c r="U26" i="4"/>
  <c r="U26" i="5" s="1"/>
  <c r="U28" i="4"/>
  <c r="U28" i="5" s="1"/>
  <c r="U153" i="4"/>
  <c r="U153" i="5" s="1"/>
  <c r="U70" i="4"/>
  <c r="U70" i="5" s="1"/>
  <c r="U87" i="4"/>
  <c r="U87" i="5" s="1"/>
  <c r="U151" i="4"/>
  <c r="U151" i="5" s="1"/>
  <c r="U394" i="4"/>
  <c r="U394" i="5" s="1"/>
  <c r="U531" i="4"/>
  <c r="U531" i="5" s="1"/>
  <c r="U273" i="4"/>
  <c r="U273" i="5" s="1"/>
  <c r="U289" i="4"/>
  <c r="U289" i="5" s="1"/>
  <c r="U349" i="4"/>
  <c r="U349" i="5" s="1"/>
  <c r="U107" i="4"/>
  <c r="U107" i="5" s="1"/>
  <c r="U464" i="4"/>
  <c r="U464" i="5" s="1"/>
  <c r="U396" i="4"/>
  <c r="U396" i="5" s="1"/>
  <c r="U62" i="4"/>
  <c r="U62" i="5" s="1"/>
  <c r="U94" i="4"/>
  <c r="U94" i="5" s="1"/>
  <c r="U214" i="4"/>
  <c r="U214" i="5" s="1"/>
  <c r="U234" i="4"/>
  <c r="U234" i="5" s="1"/>
  <c r="U330" i="4"/>
  <c r="U330" i="5" s="1"/>
  <c r="U231" i="4"/>
  <c r="U231" i="5" s="1"/>
  <c r="U299" i="4"/>
  <c r="U299" i="5" s="1"/>
  <c r="U470" i="4"/>
  <c r="U470" i="5" s="1"/>
  <c r="U155" i="4"/>
  <c r="U155" i="5" s="1"/>
  <c r="U425" i="4"/>
  <c r="U425" i="5" s="1"/>
  <c r="U358" i="4"/>
  <c r="U358" i="5" s="1"/>
  <c r="U490" i="4"/>
  <c r="U490" i="5" s="1"/>
  <c r="U362" i="4"/>
  <c r="U362" i="5" s="1"/>
  <c r="U111" i="4"/>
  <c r="U111" i="5" s="1"/>
  <c r="U374" i="4"/>
  <c r="U374" i="5" s="1"/>
  <c r="U363" i="4"/>
  <c r="U363" i="5" s="1"/>
  <c r="U680" i="4"/>
  <c r="U680" i="5" s="1"/>
  <c r="U383" i="4"/>
  <c r="U383" i="5" s="1"/>
  <c r="U682" i="4"/>
  <c r="U682" i="5" s="1"/>
  <c r="U570" i="4"/>
  <c r="U570" i="5" s="1"/>
  <c r="U598" i="4"/>
  <c r="U598" i="5" s="1"/>
  <c r="U610" i="4"/>
  <c r="U610" i="5" s="1"/>
  <c r="U300" i="4"/>
  <c r="U300" i="5" s="1"/>
  <c r="U455" i="4"/>
  <c r="U455" i="5" s="1"/>
  <c r="U571" i="4"/>
  <c r="U571" i="5" s="1"/>
  <c r="U410" i="4"/>
  <c r="U410" i="5" s="1"/>
  <c r="U390" i="4"/>
  <c r="U390" i="5" s="1"/>
  <c r="U371" i="4"/>
  <c r="U371" i="5" s="1"/>
  <c r="U176" i="4"/>
  <c r="U176" i="5" s="1"/>
  <c r="U105" i="4"/>
  <c r="U105" i="5" s="1"/>
  <c r="U170" i="4"/>
  <c r="U170" i="5" s="1"/>
  <c r="U74" i="4"/>
  <c r="U74" i="5" s="1"/>
  <c r="U229" i="4"/>
  <c r="U229" i="5" s="1"/>
  <c r="U317" i="4"/>
  <c r="U317" i="5" s="1"/>
  <c r="U325" i="4"/>
  <c r="U325" i="5" s="1"/>
  <c r="U337" i="4"/>
  <c r="U337" i="5" s="1"/>
  <c r="U400" i="4"/>
  <c r="U400" i="5" s="1"/>
  <c r="U432" i="4"/>
  <c r="U432" i="5" s="1"/>
  <c r="U386" i="4"/>
  <c r="U386" i="5" s="1"/>
  <c r="U238" i="4"/>
  <c r="U238" i="5" s="1"/>
  <c r="U290" i="4"/>
  <c r="U290" i="5" s="1"/>
  <c r="U223" i="4"/>
  <c r="U223" i="5" s="1"/>
  <c r="U227" i="4"/>
  <c r="U227" i="5" s="1"/>
  <c r="U255" i="4"/>
  <c r="U255" i="5" s="1"/>
  <c r="U331" i="4"/>
  <c r="U331" i="5" s="1"/>
  <c r="U501" i="4"/>
  <c r="U501" i="5" s="1"/>
  <c r="U438" i="4"/>
  <c r="U438" i="5" s="1"/>
  <c r="U539" i="4"/>
  <c r="U539" i="5" s="1"/>
  <c r="U623" i="4"/>
  <c r="U623" i="5" s="1"/>
  <c r="U635" i="4"/>
  <c r="U635" i="5" s="1"/>
  <c r="U522" i="4"/>
  <c r="U522" i="5" s="1"/>
  <c r="U537" i="4"/>
  <c r="U537" i="5" s="1"/>
  <c r="U462" i="4"/>
  <c r="U462" i="5" s="1"/>
  <c r="U465" i="4"/>
  <c r="U465" i="5" s="1"/>
  <c r="U637" i="4"/>
  <c r="U637" i="5" s="1"/>
  <c r="U630" i="4"/>
  <c r="U630" i="5" s="1"/>
  <c r="U674" i="4"/>
  <c r="U674" i="5" s="1"/>
  <c r="U646" i="4"/>
  <c r="U646" i="5" s="1"/>
  <c r="U670" i="4"/>
  <c r="U670" i="5" s="1"/>
  <c r="U80" i="4"/>
  <c r="U80" i="5" s="1"/>
  <c r="U116" i="4"/>
  <c r="U116" i="5" s="1"/>
  <c r="U65" i="4"/>
  <c r="U65" i="5" s="1"/>
  <c r="U113" i="4"/>
  <c r="U113" i="5" s="1"/>
  <c r="U8" i="4"/>
  <c r="U8" i="5" s="1"/>
  <c r="U154" i="4"/>
  <c r="U154" i="5" s="1"/>
  <c r="U174" i="4"/>
  <c r="U174" i="5" s="1"/>
  <c r="U86" i="4"/>
  <c r="U86" i="5" s="1"/>
  <c r="U208" i="4"/>
  <c r="U208" i="5" s="1"/>
  <c r="U232" i="4"/>
  <c r="U232" i="5" s="1"/>
  <c r="U252" i="4"/>
  <c r="U252" i="5" s="1"/>
  <c r="U292" i="4"/>
  <c r="U292" i="5" s="1"/>
  <c r="U308" i="4"/>
  <c r="U308" i="5" s="1"/>
  <c r="U475" i="4"/>
  <c r="U475" i="5" s="1"/>
  <c r="U487" i="4"/>
  <c r="U487" i="5" s="1"/>
  <c r="U491" i="4"/>
  <c r="U491" i="5" s="1"/>
  <c r="U352" i="4"/>
  <c r="U352" i="5" s="1"/>
  <c r="U412" i="4"/>
  <c r="U412" i="5" s="1"/>
  <c r="U198" i="4"/>
  <c r="U198" i="5" s="1"/>
  <c r="U254" i="4"/>
  <c r="U254" i="5" s="1"/>
  <c r="U211" i="4"/>
  <c r="U211" i="5" s="1"/>
  <c r="U251" i="4"/>
  <c r="U251" i="5" s="1"/>
  <c r="U79" i="4"/>
  <c r="U79" i="5" s="1"/>
  <c r="U547" i="4"/>
  <c r="U547" i="5" s="1"/>
  <c r="U611" i="4"/>
  <c r="U611" i="5" s="1"/>
  <c r="U615" i="4"/>
  <c r="U615" i="5" s="1"/>
  <c r="U568" i="4"/>
  <c r="U568" i="5" s="1"/>
  <c r="U474" i="4"/>
  <c r="U474" i="5" s="1"/>
  <c r="U564" i="4"/>
  <c r="U564" i="5" s="1"/>
  <c r="U509" i="4"/>
  <c r="U509" i="5" s="1"/>
  <c r="U612" i="4"/>
  <c r="U612" i="5" s="1"/>
  <c r="U648" i="4"/>
  <c r="U648" i="5" s="1"/>
  <c r="U668" i="4"/>
  <c r="U668" i="5" s="1"/>
  <c r="U665" i="4"/>
  <c r="U665" i="5" s="1"/>
  <c r="U618" i="4"/>
  <c r="U618" i="5" s="1"/>
  <c r="U566" i="4"/>
  <c r="U566" i="5" s="1"/>
  <c r="U554" i="4"/>
  <c r="U554" i="5" s="1"/>
  <c r="U565" i="4"/>
  <c r="U565" i="5" s="1"/>
  <c r="U97" i="4"/>
  <c r="U97" i="5" s="1"/>
  <c r="U109" i="4"/>
  <c r="U109" i="5" s="1"/>
  <c r="U21" i="4"/>
  <c r="U21" i="5" s="1"/>
  <c r="U194" i="4"/>
  <c r="U194" i="5" s="1"/>
  <c r="U212" i="4"/>
  <c r="U212" i="5" s="1"/>
  <c r="U320" i="4"/>
  <c r="U320" i="5" s="1"/>
  <c r="U336" i="4"/>
  <c r="U336" i="5" s="1"/>
  <c r="U264" i="4"/>
  <c r="U264" i="5" s="1"/>
  <c r="U245" i="4"/>
  <c r="U245" i="5" s="1"/>
  <c r="U239" i="4"/>
  <c r="U239" i="5" s="1"/>
  <c r="U291" i="4"/>
  <c r="U291" i="5" s="1"/>
  <c r="U510" i="4"/>
  <c r="U510" i="5" s="1"/>
  <c r="U552" i="4"/>
  <c r="U552" i="5" s="1"/>
  <c r="U640" i="4"/>
  <c r="U640" i="5" s="1"/>
  <c r="U656" i="4"/>
  <c r="U656" i="5" s="1"/>
  <c r="U401" i="4"/>
  <c r="U401" i="5" s="1"/>
  <c r="U417" i="4"/>
  <c r="U417" i="5" s="1"/>
  <c r="U30" i="4"/>
  <c r="U30" i="5" s="1"/>
  <c r="U168" i="4"/>
  <c r="U168" i="5" s="1"/>
  <c r="U169" i="4"/>
  <c r="U169" i="5" s="1"/>
  <c r="U5" i="4"/>
  <c r="U5" i="5" s="1"/>
  <c r="U126" i="4"/>
  <c r="U126" i="5" s="1"/>
  <c r="U134" i="4"/>
  <c r="U134" i="5" s="1"/>
  <c r="U178" i="4"/>
  <c r="U178" i="5" s="1"/>
  <c r="U182" i="4"/>
  <c r="U182" i="5" s="1"/>
  <c r="U102" i="4"/>
  <c r="U102" i="5" s="1"/>
  <c r="U224" i="4"/>
  <c r="U224" i="5" s="1"/>
  <c r="U183" i="4"/>
  <c r="U183" i="5" s="1"/>
  <c r="U427" i="4"/>
  <c r="U427" i="5" s="1"/>
  <c r="U511" i="4"/>
  <c r="U511" i="5" s="1"/>
  <c r="U382" i="4"/>
  <c r="U382" i="5" s="1"/>
  <c r="U368" i="4"/>
  <c r="U368" i="5" s="1"/>
  <c r="U384" i="4"/>
  <c r="U384" i="5" s="1"/>
  <c r="U265" i="4"/>
  <c r="U265" i="5" s="1"/>
  <c r="U480" i="4"/>
  <c r="U480" i="5" s="1"/>
  <c r="U488" i="4"/>
  <c r="U488" i="5" s="1"/>
  <c r="U370" i="4"/>
  <c r="U370" i="5" s="1"/>
  <c r="U218" i="4"/>
  <c r="U218" i="5" s="1"/>
  <c r="U517" i="4"/>
  <c r="U517" i="5" s="1"/>
  <c r="U369" i="4"/>
  <c r="U369" i="5" s="1"/>
  <c r="U83" i="4"/>
  <c r="U83" i="5" s="1"/>
  <c r="U454" i="4"/>
  <c r="U454" i="5" s="1"/>
  <c r="U543" i="4"/>
  <c r="U543" i="5" s="1"/>
  <c r="U489" i="4"/>
  <c r="U489" i="5" s="1"/>
  <c r="U385" i="4"/>
  <c r="U385" i="5" s="1"/>
  <c r="U659" i="4"/>
  <c r="U659" i="5" s="1"/>
  <c r="U426" i="4"/>
  <c r="U426" i="5" s="1"/>
  <c r="U367" i="4"/>
  <c r="U367" i="5" s="1"/>
  <c r="U613" i="4"/>
  <c r="U613" i="5" s="1"/>
  <c r="U541" i="4"/>
  <c r="U541" i="5" s="1"/>
  <c r="U42" i="4"/>
  <c r="U42" i="5" s="1"/>
  <c r="U50" i="4"/>
  <c r="U50" i="5" s="1"/>
  <c r="U3" i="4"/>
  <c r="U3" i="5" s="1"/>
  <c r="U15" i="4"/>
  <c r="U15" i="5" s="1"/>
  <c r="U35" i="4"/>
  <c r="U35" i="5" s="1"/>
  <c r="U172" i="4"/>
  <c r="U172" i="5" s="1"/>
  <c r="U4" i="4"/>
  <c r="U4" i="5" s="1"/>
  <c r="U16" i="4"/>
  <c r="U16" i="5" s="1"/>
  <c r="U200" i="4"/>
  <c r="U200" i="5" s="1"/>
  <c r="U276" i="4"/>
  <c r="U276" i="5" s="1"/>
  <c r="U471" i="4"/>
  <c r="U471" i="5" s="1"/>
  <c r="U495" i="4"/>
  <c r="U495" i="5" s="1"/>
  <c r="U277" i="4"/>
  <c r="U277" i="5" s="1"/>
  <c r="U281" i="4"/>
  <c r="U281" i="5" s="1"/>
  <c r="U524" i="4"/>
  <c r="U524" i="5" s="1"/>
  <c r="U528" i="4"/>
  <c r="U528" i="5" s="1"/>
  <c r="U274" i="4"/>
  <c r="U274" i="5" s="1"/>
  <c r="U278" i="4"/>
  <c r="U278" i="5" s="1"/>
  <c r="U282" i="4"/>
  <c r="U282" i="5" s="1"/>
  <c r="U275" i="4"/>
  <c r="U275" i="5" s="1"/>
  <c r="U283" i="4"/>
  <c r="U283" i="5" s="1"/>
  <c r="U478" i="4"/>
  <c r="U478" i="5" s="1"/>
  <c r="U525" i="4"/>
  <c r="U525" i="5" s="1"/>
  <c r="U2" i="4"/>
  <c r="U2" i="5" s="1"/>
  <c r="U127" i="4"/>
  <c r="U127" i="5" s="1"/>
  <c r="U513" i="4"/>
  <c r="U513" i="5" s="1"/>
  <c r="U622" i="4"/>
  <c r="U622" i="5" s="1"/>
  <c r="U550" i="4"/>
  <c r="U550" i="5" s="1"/>
  <c r="U549" i="4"/>
  <c r="U549" i="5" s="1"/>
  <c r="U60" i="4"/>
  <c r="U60" i="5" s="1"/>
  <c r="U112" i="4"/>
  <c r="U112" i="5" s="1"/>
  <c r="U144" i="4"/>
  <c r="U144" i="5" s="1"/>
  <c r="U156" i="4"/>
  <c r="U156" i="5" s="1"/>
  <c r="U101" i="4"/>
  <c r="U101" i="5" s="1"/>
  <c r="U190" i="4"/>
  <c r="U190" i="5" s="1"/>
  <c r="U228" i="4"/>
  <c r="U228" i="5" s="1"/>
  <c r="U304" i="4"/>
  <c r="U304" i="5" s="1"/>
  <c r="U344" i="4"/>
  <c r="U344" i="5" s="1"/>
  <c r="U380" i="4"/>
  <c r="U380" i="5" s="1"/>
  <c r="U191" i="4"/>
  <c r="U191" i="5" s="1"/>
  <c r="U407" i="4"/>
  <c r="U407" i="5" s="1"/>
  <c r="U459" i="4"/>
  <c r="U459" i="5" s="1"/>
  <c r="U217" i="4"/>
  <c r="U217" i="5" s="1"/>
  <c r="U293" i="4"/>
  <c r="U293" i="5" s="1"/>
  <c r="U301" i="4"/>
  <c r="U301" i="5" s="1"/>
  <c r="U456" i="4"/>
  <c r="U456" i="5" s="1"/>
  <c r="U468" i="4"/>
  <c r="U468" i="5" s="1"/>
  <c r="U484" i="4"/>
  <c r="U484" i="5" s="1"/>
  <c r="U123" i="4"/>
  <c r="U123" i="5" s="1"/>
  <c r="U242" i="4"/>
  <c r="U242" i="5" s="1"/>
  <c r="U270" i="4"/>
  <c r="U270" i="5" s="1"/>
  <c r="U342" i="4"/>
  <c r="U342" i="5" s="1"/>
  <c r="U356" i="4"/>
  <c r="U356" i="5" s="1"/>
  <c r="U215" i="4"/>
  <c r="U215" i="5" s="1"/>
  <c r="U295" i="4"/>
  <c r="U295" i="5" s="1"/>
  <c r="U590" i="4"/>
  <c r="U590" i="5" s="1"/>
  <c r="U457" i="4"/>
  <c r="U457" i="5" s="1"/>
  <c r="U359" i="4"/>
  <c r="U359" i="5" s="1"/>
  <c r="U603" i="4"/>
  <c r="U603" i="5" s="1"/>
  <c r="U619" i="4"/>
  <c r="U619" i="5" s="1"/>
  <c r="U575" i="4"/>
  <c r="U575" i="5" s="1"/>
  <c r="U660" i="4"/>
  <c r="U660" i="5" s="1"/>
  <c r="U673" i="4"/>
  <c r="U673" i="5" s="1"/>
  <c r="U418" i="4"/>
  <c r="U418" i="5" s="1"/>
  <c r="U498" i="4"/>
  <c r="U498" i="5" s="1"/>
  <c r="U542" i="4"/>
  <c r="U542" i="5" s="1"/>
  <c r="U602" i="4"/>
  <c r="U602" i="5" s="1"/>
  <c r="U666" i="4"/>
  <c r="U666" i="5" s="1"/>
  <c r="U642" i="4"/>
  <c r="U642" i="5" s="1"/>
  <c r="U658" i="4"/>
  <c r="U658" i="5" s="1"/>
  <c r="U34" i="4"/>
  <c r="U34" i="5" s="1"/>
  <c r="U38" i="4"/>
  <c r="U38" i="5" s="1"/>
  <c r="U84" i="4"/>
  <c r="U84" i="5" s="1"/>
  <c r="U96" i="4"/>
  <c r="U96" i="5" s="1"/>
  <c r="U100" i="4"/>
  <c r="U100" i="5" s="1"/>
  <c r="U77" i="4"/>
  <c r="U77" i="5" s="1"/>
  <c r="U12" i="4"/>
  <c r="U12" i="5" s="1"/>
  <c r="U36" i="4"/>
  <c r="U36" i="5" s="1"/>
  <c r="U137" i="4"/>
  <c r="U137" i="5" s="1"/>
  <c r="U165" i="4"/>
  <c r="U165" i="5" s="1"/>
  <c r="U130" i="4"/>
  <c r="U130" i="5" s="1"/>
  <c r="U260" i="4"/>
  <c r="U260" i="5" s="1"/>
  <c r="U316" i="4"/>
  <c r="U316" i="5" s="1"/>
  <c r="U467" i="4"/>
  <c r="U467" i="5" s="1"/>
  <c r="U131" i="4"/>
  <c r="U131" i="5" s="1"/>
  <c r="U59" i="4"/>
  <c r="U59" i="5" s="1"/>
  <c r="U91" i="4"/>
  <c r="U91" i="5" s="1"/>
  <c r="U512" i="4"/>
  <c r="U512" i="5" s="1"/>
  <c r="U78" i="4"/>
  <c r="U78" i="5" s="1"/>
  <c r="U306" i="4"/>
  <c r="U306" i="5" s="1"/>
  <c r="U314" i="4"/>
  <c r="U314" i="5" s="1"/>
  <c r="U219" i="4"/>
  <c r="U219" i="5" s="1"/>
  <c r="U271" i="4"/>
  <c r="U271" i="5" s="1"/>
  <c r="U120" i="4"/>
  <c r="U120" i="5" s="1"/>
  <c r="U671" i="4"/>
  <c r="U671" i="5" s="1"/>
  <c r="U573" i="4"/>
  <c r="U573" i="5" s="1"/>
  <c r="U620" i="4"/>
  <c r="U620" i="5" s="1"/>
  <c r="U529" i="4"/>
  <c r="U529" i="5" s="1"/>
  <c r="U392" i="4"/>
  <c r="U392" i="5" s="1"/>
  <c r="U585" i="4"/>
  <c r="U585" i="5" s="1"/>
  <c r="U64" i="4"/>
  <c r="U64" i="5" s="1"/>
  <c r="U51" i="4"/>
  <c r="U51" i="5" s="1"/>
  <c r="U188" i="4"/>
  <c r="U188" i="5" s="1"/>
  <c r="U48" i="4"/>
  <c r="U48" i="5" s="1"/>
  <c r="U52" i="4"/>
  <c r="U52" i="5" s="1"/>
  <c r="U463" i="4"/>
  <c r="U463" i="5" s="1"/>
  <c r="U205" i="4"/>
  <c r="U205" i="5" s="1"/>
  <c r="U297" i="4"/>
  <c r="U297" i="5" s="1"/>
  <c r="U321" i="4"/>
  <c r="U321" i="5" s="1"/>
  <c r="U460" i="4"/>
  <c r="U460" i="5" s="1"/>
  <c r="U258" i="4"/>
  <c r="U258" i="5" s="1"/>
  <c r="U262" i="4"/>
  <c r="U262" i="5" s="1"/>
  <c r="U294" i="4"/>
  <c r="U294" i="5" s="1"/>
  <c r="U302" i="4"/>
  <c r="U302" i="5" s="1"/>
  <c r="U310" i="4"/>
  <c r="U310" i="5" s="1"/>
  <c r="U199" i="4"/>
  <c r="U199" i="5" s="1"/>
  <c r="U327" i="4"/>
  <c r="U327" i="5" s="1"/>
  <c r="U339" i="4"/>
  <c r="U339" i="5" s="1"/>
  <c r="U389" i="4"/>
  <c r="U389" i="5" s="1"/>
  <c r="U563" i="4"/>
  <c r="U563" i="5" s="1"/>
  <c r="U631" i="4"/>
  <c r="U631" i="5" s="1"/>
  <c r="U458" i="4"/>
  <c r="U458" i="5" s="1"/>
  <c r="U544" i="4"/>
  <c r="U544" i="5" s="1"/>
  <c r="U632" i="4"/>
  <c r="U632" i="5" s="1"/>
  <c r="U636" i="4"/>
  <c r="U636" i="5" s="1"/>
  <c r="U652" i="4"/>
  <c r="U652" i="5" s="1"/>
  <c r="U625" i="4"/>
  <c r="U625" i="5" s="1"/>
  <c r="U677" i="4"/>
  <c r="U677" i="5" s="1"/>
  <c r="U681" i="4"/>
  <c r="U681" i="5" s="1"/>
  <c r="U562" i="4"/>
  <c r="U562" i="5" s="1"/>
  <c r="U365" i="4"/>
  <c r="U365" i="5" s="1"/>
  <c r="U136" i="4"/>
  <c r="U136" i="5" s="1"/>
  <c r="U148" i="4"/>
  <c r="U148" i="5" s="1"/>
  <c r="U160" i="4"/>
  <c r="U160" i="5" s="1"/>
  <c r="U93" i="4"/>
  <c r="U93" i="5" s="1"/>
  <c r="U119" i="4"/>
  <c r="U119" i="5" s="1"/>
  <c r="U138" i="4"/>
  <c r="U138" i="5" s="1"/>
  <c r="U139" i="4"/>
  <c r="U139" i="5" s="1"/>
  <c r="U248" i="4"/>
  <c r="U248" i="5" s="1"/>
  <c r="U263" i="4"/>
  <c r="U263" i="5" s="1"/>
  <c r="U439" i="4"/>
  <c r="U439" i="5" s="1"/>
  <c r="U225" i="4"/>
  <c r="U225" i="5" s="1"/>
  <c r="U404" i="4"/>
  <c r="U404" i="5" s="1"/>
  <c r="U440" i="4"/>
  <c r="U440" i="5" s="1"/>
  <c r="U452" i="4"/>
  <c r="U452" i="5" s="1"/>
  <c r="U298" i="4"/>
  <c r="U298" i="5" s="1"/>
  <c r="U247" i="4"/>
  <c r="U247" i="5" s="1"/>
  <c r="U335" i="4"/>
  <c r="U335" i="5" s="1"/>
  <c r="U347" i="4"/>
  <c r="U347" i="5" s="1"/>
  <c r="U655" i="4"/>
  <c r="U655" i="5" s="1"/>
  <c r="U373" i="4"/>
  <c r="U373" i="5" s="1"/>
  <c r="U621" i="4"/>
  <c r="U621" i="5" s="1"/>
  <c r="U591" i="4"/>
  <c r="U591" i="5" s="1"/>
  <c r="U614" i="4"/>
  <c r="U614" i="5" s="1"/>
  <c r="T687" i="5"/>
  <c r="U46" i="4"/>
  <c r="U46" i="5" s="1"/>
  <c r="U104" i="4"/>
  <c r="U104" i="5" s="1"/>
  <c r="U19" i="4"/>
  <c r="U19" i="5" s="1"/>
  <c r="U31" i="4"/>
  <c r="U31" i="5" s="1"/>
  <c r="U180" i="4"/>
  <c r="U180" i="5" s="1"/>
  <c r="U117" i="4"/>
  <c r="U117" i="5" s="1"/>
  <c r="U157" i="4"/>
  <c r="U157" i="5" s="1"/>
  <c r="U189" i="4"/>
  <c r="U189" i="5" s="1"/>
  <c r="U193" i="4"/>
  <c r="U193" i="5" s="1"/>
  <c r="U33" i="4"/>
  <c r="U33" i="5" s="1"/>
  <c r="U158" i="4"/>
  <c r="U158" i="5" s="1"/>
  <c r="U284" i="4"/>
  <c r="U284" i="5" s="1"/>
  <c r="U324" i="4"/>
  <c r="U324" i="5" s="1"/>
  <c r="U328" i="4"/>
  <c r="U328" i="5" s="1"/>
  <c r="U71" i="4"/>
  <c r="U71" i="5" s="1"/>
  <c r="U159" i="4"/>
  <c r="U159" i="5" s="1"/>
  <c r="U399" i="4"/>
  <c r="U399" i="5" s="1"/>
  <c r="U403" i="4"/>
  <c r="U403" i="5" s="1"/>
  <c r="U423" i="4"/>
  <c r="U423" i="5" s="1"/>
  <c r="U253" i="4"/>
  <c r="U253" i="5" s="1"/>
  <c r="U377" i="4"/>
  <c r="U377" i="5" s="1"/>
  <c r="U639" i="4"/>
  <c r="U639" i="5" s="1"/>
  <c r="U558" i="4"/>
  <c r="U558" i="5" s="1"/>
  <c r="U54" i="4"/>
  <c r="U54" i="5" s="1"/>
  <c r="U11" i="4"/>
  <c r="U11" i="5" s="1"/>
  <c r="U192" i="4"/>
  <c r="U192" i="5" s="1"/>
  <c r="U141" i="4"/>
  <c r="U141" i="5" s="1"/>
  <c r="U41" i="4"/>
  <c r="U41" i="5" s="1"/>
  <c r="U236" i="4"/>
  <c r="U236" i="5" s="1"/>
  <c r="U244" i="4"/>
  <c r="U244" i="5" s="1"/>
  <c r="U256" i="4"/>
  <c r="U256" i="5" s="1"/>
  <c r="U296" i="4"/>
  <c r="U296" i="5" s="1"/>
  <c r="U415" i="4"/>
  <c r="U415" i="5" s="1"/>
  <c r="U435" i="4"/>
  <c r="U435" i="5" s="1"/>
  <c r="U106" i="4"/>
  <c r="U106" i="5" s="1"/>
  <c r="U285" i="4"/>
  <c r="U285" i="5" s="1"/>
  <c r="U305" i="4"/>
  <c r="U305" i="5" s="1"/>
  <c r="U420" i="4"/>
  <c r="U420" i="5" s="1"/>
  <c r="U428" i="4"/>
  <c r="U428" i="5" s="1"/>
  <c r="U436" i="4"/>
  <c r="U436" i="5" s="1"/>
  <c r="U496" i="4"/>
  <c r="U496" i="5" s="1"/>
  <c r="U532" i="4"/>
  <c r="U532" i="5" s="1"/>
  <c r="U286" i="4"/>
  <c r="U286" i="5" s="1"/>
  <c r="U322" i="4"/>
  <c r="U322" i="5" s="1"/>
  <c r="U334" i="4"/>
  <c r="U334" i="5" s="1"/>
  <c r="U287" i="4"/>
  <c r="U287" i="5" s="1"/>
  <c r="U319" i="4"/>
  <c r="U319" i="5" s="1"/>
  <c r="U586" i="4"/>
  <c r="U586" i="5" s="1"/>
  <c r="U430" i="4"/>
  <c r="U430" i="5" s="1"/>
  <c r="U95" i="4"/>
  <c r="U95" i="5" s="1"/>
  <c r="U683" i="4"/>
  <c r="U683" i="5" s="1"/>
  <c r="U533" i="4"/>
  <c r="U533" i="5" s="1"/>
  <c r="U442" i="4"/>
  <c r="U442" i="5" s="1"/>
  <c r="U506" i="4"/>
  <c r="U506" i="5" s="1"/>
  <c r="U398" i="4"/>
  <c r="U398" i="5" s="1"/>
  <c r="U118" i="4"/>
  <c r="U118" i="5" s="1"/>
  <c r="U477" i="4"/>
  <c r="U477" i="5" s="1"/>
  <c r="U672" i="4"/>
  <c r="U672" i="5" s="1"/>
  <c r="U684" i="4"/>
  <c r="U684" i="5" s="1"/>
  <c r="U171" i="4"/>
  <c r="U171" i="5" s="1"/>
  <c r="U609" i="4"/>
  <c r="U609" i="5" s="1"/>
  <c r="U649" i="4"/>
  <c r="U649" i="5" s="1"/>
  <c r="U662" i="4"/>
  <c r="U662" i="5" s="1"/>
  <c r="U634" i="4"/>
  <c r="U634" i="5" s="1"/>
  <c r="U678" i="4"/>
  <c r="U678" i="5" s="1"/>
  <c r="U6" i="4"/>
  <c r="U6" i="5" s="1"/>
  <c r="U22" i="4"/>
  <c r="U22" i="5" s="1"/>
  <c r="U43" i="4"/>
  <c r="U43" i="5" s="1"/>
  <c r="U140" i="4"/>
  <c r="U140" i="5" s="1"/>
  <c r="U184" i="4"/>
  <c r="U184" i="5" s="1"/>
  <c r="U61" i="4"/>
  <c r="U61" i="5" s="1"/>
  <c r="U29" i="4"/>
  <c r="U29" i="5" s="1"/>
  <c r="U45" i="4"/>
  <c r="U45" i="5" s="1"/>
  <c r="U288" i="4"/>
  <c r="U288" i="5" s="1"/>
  <c r="U175" i="4"/>
  <c r="U175" i="5" s="1"/>
  <c r="U411" i="4"/>
  <c r="U411" i="5" s="1"/>
  <c r="U503" i="4"/>
  <c r="U503" i="5" s="1"/>
  <c r="U209" i="4"/>
  <c r="U209" i="5" s="1"/>
  <c r="U261" i="4"/>
  <c r="U261" i="5" s="1"/>
  <c r="U341" i="4"/>
  <c r="U341" i="5" s="1"/>
  <c r="U444" i="4"/>
  <c r="U444" i="5" s="1"/>
  <c r="U448" i="4"/>
  <c r="U448" i="5" s="1"/>
  <c r="U472" i="4"/>
  <c r="U472" i="5" s="1"/>
  <c r="U98" i="4"/>
  <c r="U98" i="5" s="1"/>
  <c r="U421" i="4"/>
  <c r="U421" i="5" s="1"/>
  <c r="U469" i="4"/>
  <c r="U469" i="5" s="1"/>
  <c r="U187" i="4"/>
  <c r="U187" i="5" s="1"/>
  <c r="U540" i="4"/>
  <c r="U540" i="5" s="1"/>
  <c r="U578" i="4"/>
  <c r="U578" i="5" s="1"/>
  <c r="U375" i="4"/>
  <c r="U375" i="5" s="1"/>
  <c r="U676" i="4"/>
  <c r="U676" i="5" s="1"/>
  <c r="U583" i="4"/>
  <c r="U583" i="5" s="1"/>
  <c r="U653" i="4"/>
  <c r="U653" i="5" s="1"/>
  <c r="U685" i="4"/>
  <c r="U685" i="5" s="1"/>
  <c r="U402" i="4"/>
  <c r="U402" i="5" s="1"/>
  <c r="U434" i="4"/>
  <c r="U434" i="5" s="1"/>
  <c r="U582" i="4"/>
  <c r="U582" i="5" s="1"/>
  <c r="U167" i="4"/>
  <c r="U167" i="5" s="1"/>
  <c r="U447" i="4"/>
  <c r="U447" i="5" s="1"/>
  <c r="U424" i="4"/>
  <c r="U424" i="5" s="1"/>
  <c r="U82" i="4"/>
  <c r="U82" i="5" s="1"/>
  <c r="U99" i="4"/>
  <c r="U99" i="5" s="1"/>
  <c r="U556" i="4"/>
  <c r="U556" i="5" s="1"/>
  <c r="U530" i="4"/>
  <c r="U530" i="5" s="1"/>
  <c r="U536" i="4"/>
  <c r="U536" i="5" s="1"/>
  <c r="U72" i="4"/>
  <c r="U72" i="5" s="1"/>
  <c r="U76" i="4"/>
  <c r="U76" i="5" s="1"/>
  <c r="U24" i="4"/>
  <c r="U24" i="5" s="1"/>
  <c r="U145" i="4"/>
  <c r="U145" i="5" s="1"/>
  <c r="U9" i="4"/>
  <c r="U9" i="5" s="1"/>
  <c r="U272" i="4"/>
  <c r="U272" i="5" s="1"/>
  <c r="U348" i="4"/>
  <c r="U348" i="5" s="1"/>
  <c r="U364" i="4"/>
  <c r="U364" i="5" s="1"/>
  <c r="U431" i="4"/>
  <c r="U431" i="5" s="1"/>
  <c r="U249" i="4"/>
  <c r="U249" i="5" s="1"/>
  <c r="U309" i="4"/>
  <c r="U309" i="5" s="1"/>
  <c r="U354" i="4"/>
  <c r="U354" i="5" s="1"/>
  <c r="U279" i="4"/>
  <c r="U279" i="5" s="1"/>
  <c r="U311" i="4"/>
  <c r="U311" i="5" s="1"/>
  <c r="U453" i="4"/>
  <c r="U453" i="5" s="1"/>
  <c r="U406" i="4"/>
  <c r="U406" i="5" s="1"/>
  <c r="U441" i="4"/>
  <c r="U441" i="5" s="1"/>
  <c r="U505" i="4"/>
  <c r="U505" i="5" s="1"/>
  <c r="U595" i="4"/>
  <c r="U595" i="5" s="1"/>
  <c r="U63" i="4"/>
  <c r="U63" i="5" s="1"/>
  <c r="U481" i="4"/>
  <c r="U481" i="5" s="1"/>
  <c r="U645" i="4"/>
  <c r="U645" i="5" s="1"/>
  <c r="U661" i="4"/>
  <c r="U661" i="5" s="1"/>
  <c r="U361" i="4"/>
  <c r="U361" i="5" s="1"/>
  <c r="U538" i="4"/>
  <c r="U538" i="5" s="1"/>
  <c r="U18" i="4"/>
  <c r="U18" i="5" s="1"/>
  <c r="U88" i="4"/>
  <c r="U88" i="5" s="1"/>
  <c r="U108" i="4"/>
  <c r="U108" i="5" s="1"/>
  <c r="U47" i="4"/>
  <c r="U47" i="5" s="1"/>
  <c r="U20" i="4"/>
  <c r="U20" i="5" s="1"/>
  <c r="U133" i="4"/>
  <c r="U133" i="5" s="1"/>
  <c r="U150" i="4"/>
  <c r="U150" i="5" s="1"/>
  <c r="U186" i="4"/>
  <c r="U186" i="5" s="1"/>
  <c r="U393" i="4"/>
  <c r="U393" i="5" s="1"/>
  <c r="U479" i="4"/>
  <c r="U479" i="5" s="1"/>
  <c r="U523" i="4"/>
  <c r="U523" i="5" s="1"/>
  <c r="U221" i="4"/>
  <c r="U221" i="5" s="1"/>
  <c r="U333" i="4"/>
  <c r="U333" i="5" s="1"/>
  <c r="U75" i="4"/>
  <c r="U75" i="5" s="1"/>
  <c r="U504" i="4"/>
  <c r="U504" i="5" s="1"/>
  <c r="U516" i="4"/>
  <c r="U516" i="5" s="1"/>
  <c r="U202" i="4"/>
  <c r="U202" i="5" s="1"/>
  <c r="U226" i="4"/>
  <c r="U226" i="5" s="1"/>
  <c r="U318" i="4"/>
  <c r="U318" i="5" s="1"/>
  <c r="U235" i="4"/>
  <c r="U235" i="5" s="1"/>
  <c r="U243" i="4"/>
  <c r="U243" i="5" s="1"/>
  <c r="U307" i="4"/>
  <c r="U307" i="5" s="1"/>
  <c r="U485" i="4"/>
  <c r="U485" i="5" s="1"/>
  <c r="U486" i="4"/>
  <c r="U486" i="5" s="1"/>
  <c r="U607" i="4"/>
  <c r="U607" i="5" s="1"/>
  <c r="U643" i="4"/>
  <c r="U643" i="5" s="1"/>
  <c r="U357" i="4"/>
  <c r="U357" i="5" s="1"/>
  <c r="U482" i="4"/>
  <c r="U482" i="5" s="1"/>
  <c r="U89" i="4"/>
  <c r="U89" i="5" s="1"/>
  <c r="U166" i="4"/>
  <c r="U166" i="5" s="1"/>
  <c r="U520" i="4"/>
  <c r="U520" i="5" s="1"/>
  <c r="U147" i="4"/>
  <c r="U147" i="5" s="1"/>
  <c r="U644" i="4"/>
  <c r="U644" i="5" s="1"/>
  <c r="U353" i="4"/>
  <c r="U353" i="5" s="1"/>
  <c r="U581" i="4"/>
  <c r="U581" i="5" s="1"/>
  <c r="U27" i="4"/>
  <c r="U27" i="5" s="1"/>
  <c r="U196" i="4"/>
  <c r="U196" i="5" s="1"/>
  <c r="U17" i="4"/>
  <c r="U17" i="5" s="1"/>
  <c r="U25" i="4"/>
  <c r="U25" i="5" s="1"/>
  <c r="U146" i="4"/>
  <c r="U146" i="5" s="1"/>
  <c r="U220" i="4"/>
  <c r="U220" i="5" s="1"/>
  <c r="U527" i="4"/>
  <c r="U527" i="5" s="1"/>
  <c r="U121" i="4"/>
  <c r="U121" i="5" s="1"/>
  <c r="U66" i="4"/>
  <c r="U66" i="5" s="1"/>
  <c r="U114" i="4"/>
  <c r="U114" i="5" s="1"/>
  <c r="U391" i="4"/>
  <c r="U391" i="5" s="1"/>
  <c r="U518" i="4"/>
  <c r="U518" i="5" s="1"/>
  <c r="U599" i="4"/>
  <c r="U599" i="5" s="1"/>
  <c r="U355" i="4"/>
  <c r="U355" i="5" s="1"/>
  <c r="U526" i="4"/>
  <c r="U526" i="5" s="1"/>
  <c r="U195" i="4"/>
  <c r="U195" i="5" s="1"/>
  <c r="U572" i="4"/>
  <c r="U572" i="5" s="1"/>
  <c r="U115" i="4"/>
  <c r="U115" i="5" s="1"/>
  <c r="U650" i="4"/>
  <c r="U650" i="5" s="1"/>
  <c r="U546" i="4"/>
  <c r="U546" i="5" s="1"/>
  <c r="U416" i="4"/>
  <c r="U416" i="5" s="1"/>
  <c r="U476" i="4"/>
  <c r="U476" i="5" s="1"/>
  <c r="U315" i="4"/>
  <c r="U315" i="5" s="1"/>
  <c r="U667" i="4"/>
  <c r="U667" i="5" s="1"/>
  <c r="U163" i="4"/>
  <c r="U163" i="5" s="1"/>
  <c r="U617" i="4"/>
  <c r="U617" i="5" s="1"/>
  <c r="U557" i="4"/>
  <c r="U557" i="5" s="1"/>
  <c r="U7" i="4"/>
  <c r="U7" i="5" s="1"/>
  <c r="U23" i="4"/>
  <c r="U23" i="5" s="1"/>
  <c r="U40" i="4"/>
  <c r="U40" i="5" s="1"/>
  <c r="U173" i="4"/>
  <c r="U173" i="5" s="1"/>
  <c r="U177" i="4"/>
  <c r="U177" i="5" s="1"/>
  <c r="U515" i="4"/>
  <c r="U515" i="5" s="1"/>
  <c r="U213" i="4"/>
  <c r="U213" i="5" s="1"/>
  <c r="U567" i="4"/>
  <c r="U567" i="5" s="1"/>
  <c r="U679" i="4"/>
  <c r="U679" i="5" s="1"/>
  <c r="U560" i="4"/>
  <c r="U560" i="5" s="1"/>
  <c r="U600" i="4"/>
  <c r="U600" i="5" s="1"/>
  <c r="U466" i="4"/>
  <c r="U466" i="5" s="1"/>
  <c r="U535" i="4"/>
  <c r="U535" i="5" s="1"/>
  <c r="U450" i="4"/>
  <c r="U450" i="5" s="1"/>
  <c r="U576" i="4"/>
  <c r="U576" i="5" s="1"/>
  <c r="U638" i="4"/>
  <c r="U638" i="5" s="1"/>
  <c r="U39" i="4"/>
  <c r="U39" i="5" s="1"/>
  <c r="U129" i="4"/>
  <c r="U129" i="5" s="1"/>
  <c r="U161" i="4"/>
  <c r="U161" i="5" s="1"/>
  <c r="U13" i="4"/>
  <c r="U13" i="5" s="1"/>
  <c r="U269" i="4"/>
  <c r="U269" i="5" s="1"/>
  <c r="U395" i="4"/>
  <c r="U395" i="5" s="1"/>
  <c r="U419" i="4"/>
  <c r="U419" i="5" s="1"/>
  <c r="U110" i="4"/>
  <c r="U110" i="5" s="1"/>
  <c r="U326" i="4"/>
  <c r="U326" i="5" s="1"/>
  <c r="U521" i="4"/>
  <c r="U521" i="5" s="1"/>
  <c r="U433" i="4"/>
  <c r="U433" i="5" s="1"/>
  <c r="U67" i="4"/>
  <c r="U67" i="5" s="1"/>
  <c r="U686" i="4"/>
  <c r="U686" i="5" s="1"/>
  <c r="U577" i="4"/>
  <c r="U577" i="5" s="1"/>
  <c r="U580" i="4"/>
  <c r="U580" i="5" s="1"/>
  <c r="AZ33" i="1"/>
  <c r="Y37" i="1" s="1"/>
  <c r="U10" i="4"/>
  <c r="U10" i="5" s="1"/>
  <c r="U68" i="4"/>
  <c r="U68" i="5" s="1"/>
  <c r="U132" i="4"/>
  <c r="U132" i="5" s="1"/>
  <c r="U152" i="4"/>
  <c r="U152" i="5" s="1"/>
  <c r="U73" i="4"/>
  <c r="U73" i="5" s="1"/>
  <c r="U44" i="4"/>
  <c r="U44" i="5" s="1"/>
  <c r="U181" i="4"/>
  <c r="U181" i="5" s="1"/>
  <c r="U37" i="4"/>
  <c r="U37" i="5" s="1"/>
  <c r="U204" i="4"/>
  <c r="U204" i="5" s="1"/>
  <c r="U240" i="4"/>
  <c r="U240" i="5" s="1"/>
  <c r="U340" i="4"/>
  <c r="U340" i="5" s="1"/>
  <c r="U507" i="4"/>
  <c r="U507" i="5" s="1"/>
  <c r="U519" i="4"/>
  <c r="U519" i="5" s="1"/>
  <c r="U366" i="4"/>
  <c r="U366" i="5" s="1"/>
  <c r="U58" i="4"/>
  <c r="U58" i="5" s="1"/>
  <c r="U206" i="4"/>
  <c r="U206" i="5" s="1"/>
  <c r="U210" i="4"/>
  <c r="U210" i="5" s="1"/>
  <c r="U350" i="4"/>
  <c r="U350" i="5" s="1"/>
  <c r="U388" i="4"/>
  <c r="U388" i="5" s="1"/>
  <c r="U551" i="4"/>
  <c r="U551" i="5" s="1"/>
  <c r="U548" i="4"/>
  <c r="U548" i="5" s="1"/>
  <c r="U413" i="4"/>
  <c r="U413" i="5" s="1"/>
  <c r="U494" i="4"/>
  <c r="U494" i="5" s="1"/>
  <c r="U514" i="4"/>
  <c r="U514" i="5" s="1"/>
  <c r="U594" i="4"/>
  <c r="U594" i="5" s="1"/>
  <c r="U687" i="5" l="1"/>
</calcChain>
</file>

<file path=xl/sharedStrings.xml><?xml version="1.0" encoding="utf-8"?>
<sst xmlns="http://schemas.openxmlformats.org/spreadsheetml/2006/main" count="5641" uniqueCount="2189">
  <si>
    <t>prov</t>
  </si>
  <si>
    <t>id_prov</t>
  </si>
  <si>
    <t>ename_prov</t>
  </si>
  <si>
    <t>上海</t>
  </si>
  <si>
    <t>云南</t>
  </si>
  <si>
    <t>内蒙古</t>
  </si>
  <si>
    <t>北京</t>
  </si>
  <si>
    <t>合计</t>
  </si>
  <si>
    <t>National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</si>
  <si>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</si>
  <si>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</si>
  <si>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</si>
  <si>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</si>
  <si>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</si>
  <si>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</si>
  <si>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</si>
  <si>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</si>
  <si>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</si>
  <si>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</si>
  <si>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</si>
  <si>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</si>
  <si>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</si>
  <si>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</si>
  <si>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</si>
  <si>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</si>
  <si>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</si>
  <si>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</si>
  <si>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</si>
  <si>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</si>
  <si>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</si>
  <si>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</si>
  <si>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</si>
  <si>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</si>
  <si>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</si>
  <si>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</si>
  <si>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黑龙江</t>
  </si>
  <si>
    <t>Tianjin</t>
  </si>
  <si>
    <t>Hebei</t>
  </si>
  <si>
    <t>Shanxi</t>
  </si>
  <si>
    <t>Liaoning</t>
  </si>
  <si>
    <t>Jilin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</si>
  <si>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</si>
  <si>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</si>
  <si>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</si>
  <si>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</si>
  <si>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</si>
  <si>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</si>
  <si>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</si>
  <si>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</si>
  <si>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</si>
  <si>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</si>
  <si>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</si>
  <si>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</si>
  <si>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</si>
  <si>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</si>
  <si>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</si>
  <si>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Shaanxi</t>
  </si>
  <si>
    <t>Gansu</t>
  </si>
  <si>
    <t>Qinghai</t>
  </si>
  <si>
    <t>Ningxia</t>
  </si>
  <si>
    <t>Xinjiang</t>
  </si>
  <si>
    <t>Region</t>
  </si>
  <si>
    <t>Beijing</t>
  </si>
  <si>
    <t>Inner Mongolia</t>
  </si>
  <si>
    <t>Heilongjiang</t>
  </si>
  <si>
    <t>Shanghai</t>
  </si>
  <si>
    <t>Yunnan</t>
  </si>
  <si>
    <t>Tibet</t>
  </si>
  <si>
    <t>pop 2015 (mln)</t>
  </si>
  <si>
    <t>pop 2016 (mln)</t>
  </si>
  <si>
    <t>pop 2017 (mln)</t>
  </si>
  <si>
    <t>pop 2018 (mln)</t>
  </si>
  <si>
    <t>pop 2019 (mln)</t>
  </si>
  <si>
    <t>heating degree days (HDD)</t>
  </si>
  <si>
    <t>HDD*pop 2015</t>
  </si>
  <si>
    <t>HDD*pop 2016</t>
  </si>
  <si>
    <t>HDD*pop 2017</t>
  </si>
  <si>
    <t>HDD*pop 2018</t>
  </si>
  <si>
    <t>HDD*pop 2019</t>
  </si>
  <si>
    <t>Coal use for heating (Mt)</t>
  </si>
  <si>
    <t>Coal use for heating (t per HDD*pop)</t>
  </si>
  <si>
    <t>annual pop growth 2015-2019</t>
  </si>
  <si>
    <t>simple pop forecast 2022</t>
  </si>
  <si>
    <t>simple pop forecast 2025</t>
  </si>
  <si>
    <t>HDD*pop 2022</t>
  </si>
  <si>
    <t>HDD*pop 2025</t>
  </si>
  <si>
    <t>Coal demand for heating (Mt) 2022</t>
  </si>
  <si>
    <t>Coal demand for heating (Mt) 2025</t>
  </si>
  <si>
    <t>name_city_chn</t>
  </si>
  <si>
    <t>name_city_eng</t>
  </si>
  <si>
    <t>node_name</t>
  </si>
  <si>
    <t>province</t>
  </si>
  <si>
    <t>阿克苏市</t>
  </si>
  <si>
    <t>Aksu</t>
  </si>
  <si>
    <t>ctct Aksu 阿克苏市</t>
  </si>
  <si>
    <t>阿拉山口市</t>
  </si>
  <si>
    <t>Alashankou</t>
  </si>
  <si>
    <t>ctct Alashankou 阿拉山口市</t>
  </si>
  <si>
    <t>阿勒泰市</t>
  </si>
  <si>
    <t>Altay</t>
  </si>
  <si>
    <t>ctct Altay 阿勒泰市</t>
  </si>
  <si>
    <t>安达市</t>
  </si>
  <si>
    <t>Anda</t>
  </si>
  <si>
    <t>ctct Anda 安达市</t>
  </si>
  <si>
    <t>安国市</t>
  </si>
  <si>
    <t>Anguo</t>
  </si>
  <si>
    <t>ctct Anguo 安国市</t>
  </si>
  <si>
    <t>安康市</t>
  </si>
  <si>
    <t>Ankang</t>
  </si>
  <si>
    <t>ctct Ankang 安康市</t>
  </si>
  <si>
    <t>安陆市</t>
  </si>
  <si>
    <t>Anlu</t>
  </si>
  <si>
    <t>ctct Anlu 安陆市</t>
  </si>
  <si>
    <t>安宁市</t>
  </si>
  <si>
    <t>Anning</t>
  </si>
  <si>
    <t>ctct Anning 安宁市</t>
  </si>
  <si>
    <t>安庆市</t>
  </si>
  <si>
    <t>Anqing</t>
  </si>
  <si>
    <t>ctct Anqing 安庆市</t>
  </si>
  <si>
    <t>安丘市</t>
  </si>
  <si>
    <t>Anqiu</t>
  </si>
  <si>
    <t>ctct Anqiu 安丘市</t>
  </si>
  <si>
    <t>鞍山市</t>
  </si>
  <si>
    <t>Anshan</t>
  </si>
  <si>
    <t>ctct Anshan 鞍山市</t>
  </si>
  <si>
    <t>安顺市</t>
  </si>
  <si>
    <t>Anshun</t>
  </si>
  <si>
    <t>ctct Anshun 安顺市</t>
  </si>
  <si>
    <t>安阳市</t>
  </si>
  <si>
    <t>Anyang</t>
  </si>
  <si>
    <t>ctct Anyang 安阳市</t>
  </si>
  <si>
    <t>阿拉尔市</t>
  </si>
  <si>
    <t>Aral</t>
  </si>
  <si>
    <t>ctct Aral 阿拉尔市</t>
  </si>
  <si>
    <t>阿图什市</t>
  </si>
  <si>
    <t>Artux</t>
  </si>
  <si>
    <t>ctct Artux 阿图什市</t>
  </si>
  <si>
    <t>阿尔山市</t>
  </si>
  <si>
    <t>Arxan</t>
  </si>
  <si>
    <t>ctct Arxan 阿尔山市</t>
  </si>
  <si>
    <t>白城市</t>
  </si>
  <si>
    <t>Baicheng</t>
  </si>
  <si>
    <t>ctct Baicheng 白城市</t>
  </si>
  <si>
    <t>百色市</t>
  </si>
  <si>
    <t>Baise</t>
  </si>
  <si>
    <t>ctct Baise 百色市</t>
  </si>
  <si>
    <t>白山市</t>
  </si>
  <si>
    <t>Baishan</t>
  </si>
  <si>
    <t>ctct Baishan 白山市</t>
  </si>
  <si>
    <t>白银市</t>
  </si>
  <si>
    <t>Baiyin</t>
  </si>
  <si>
    <t>ctct Baiyin 白银市</t>
  </si>
  <si>
    <t>保定市</t>
  </si>
  <si>
    <t>Baoding</t>
  </si>
  <si>
    <t>ctct Baoding 保定市</t>
  </si>
  <si>
    <t>宝鸡市</t>
  </si>
  <si>
    <t>Baoji</t>
  </si>
  <si>
    <t>ctct Baoji 宝鸡市</t>
  </si>
  <si>
    <t>保山市</t>
  </si>
  <si>
    <t>Baoshan</t>
  </si>
  <si>
    <t>ctct Baoshan 保山市</t>
  </si>
  <si>
    <t>包头市</t>
  </si>
  <si>
    <t>Baotou</t>
  </si>
  <si>
    <t>ctct Baotou 包头市</t>
  </si>
  <si>
    <t>马尔康市</t>
  </si>
  <si>
    <t>Barkam</t>
  </si>
  <si>
    <t>ctct Barkam 马尔康市</t>
  </si>
  <si>
    <t>巴彦淖尔市</t>
  </si>
  <si>
    <t>Bayannur</t>
  </si>
  <si>
    <t>ctct Bayannur 巴彦淖尔市</t>
  </si>
  <si>
    <t>巴中市</t>
  </si>
  <si>
    <t>Bazhong</t>
  </si>
  <si>
    <t>ctct Bazhong 巴中市</t>
  </si>
  <si>
    <t>霸州市</t>
  </si>
  <si>
    <t>Bazhou</t>
  </si>
  <si>
    <t>ctct Bazhou 霸州市</t>
  </si>
  <si>
    <t>北安市</t>
  </si>
  <si>
    <t>Bei'an</t>
  </si>
  <si>
    <t>ctct Bei'an 北安市</t>
  </si>
  <si>
    <t>北海市</t>
  </si>
  <si>
    <t>Beihai</t>
  </si>
  <si>
    <t>ctct Beihai 北海市</t>
  </si>
  <si>
    <t>北京市</t>
  </si>
  <si>
    <t>ctct Beijing 北京市</t>
  </si>
  <si>
    <t>北流市</t>
  </si>
  <si>
    <t>Beiliu</t>
  </si>
  <si>
    <t>ctct Beiliu 北流市</t>
  </si>
  <si>
    <t>北票市</t>
  </si>
  <si>
    <t>Beipiao</t>
  </si>
  <si>
    <t>ctct Beipiao 北票市</t>
  </si>
  <si>
    <t>北屯市</t>
  </si>
  <si>
    <t>Beitun</t>
  </si>
  <si>
    <t>ctct Beitun 北屯市</t>
  </si>
  <si>
    <t>北镇市</t>
  </si>
  <si>
    <t>Beizhen</t>
  </si>
  <si>
    <t>ctct Beizhen 北镇市</t>
  </si>
  <si>
    <t>蚌埠市</t>
  </si>
  <si>
    <t>Bengbu</t>
  </si>
  <si>
    <t>ctct Bengbu 蚌埠市</t>
  </si>
  <si>
    <t>本溪市</t>
  </si>
  <si>
    <t>Benxi</t>
  </si>
  <si>
    <t>ctct Benxi 本溪市</t>
  </si>
  <si>
    <t>毕节市</t>
  </si>
  <si>
    <t>Bijie</t>
  </si>
  <si>
    <t>ctct Bijie 毕节市</t>
  </si>
  <si>
    <t>彬州市</t>
  </si>
  <si>
    <t>Binzhou</t>
  </si>
  <si>
    <t>ctct Binzhou 彬州市</t>
  </si>
  <si>
    <t>滨州市</t>
  </si>
  <si>
    <t>ctct Binzhou 滨州市</t>
  </si>
  <si>
    <t>博乐市</t>
  </si>
  <si>
    <t>Bole</t>
  </si>
  <si>
    <t>ctct Bole 博乐市</t>
  </si>
  <si>
    <t>泊头市</t>
  </si>
  <si>
    <t>Botou</t>
  </si>
  <si>
    <t>ctct Botou 泊头市</t>
  </si>
  <si>
    <t>亳州市</t>
  </si>
  <si>
    <t>Bozhou</t>
  </si>
  <si>
    <t>ctct Bozhou 亳州市</t>
  </si>
  <si>
    <t>沧州市</t>
  </si>
  <si>
    <t>Cangzhou</t>
  </si>
  <si>
    <t>ctct Cangzhou 沧州市</t>
  </si>
  <si>
    <t>岑溪市</t>
  </si>
  <si>
    <t>Cenxi</t>
  </si>
  <si>
    <t>ctct Cenxi 岑溪市</t>
  </si>
  <si>
    <t>长春市</t>
  </si>
  <si>
    <t>Changchun</t>
  </si>
  <si>
    <t>ctct Changchun 长春市</t>
  </si>
  <si>
    <t>常德市</t>
  </si>
  <si>
    <t>Changde</t>
  </si>
  <si>
    <t>ctct Changde 常德市</t>
  </si>
  <si>
    <t>长葛市</t>
  </si>
  <si>
    <t>Changge</t>
  </si>
  <si>
    <t>ctct Changge 长葛市</t>
  </si>
  <si>
    <t>昌吉市</t>
  </si>
  <si>
    <t>Changji</t>
  </si>
  <si>
    <t>ctct Changji 昌吉市</t>
  </si>
  <si>
    <t>常宁市</t>
  </si>
  <si>
    <t>Changning</t>
  </si>
  <si>
    <t>ctct Changning 常宁市</t>
  </si>
  <si>
    <t>长沙市</t>
  </si>
  <si>
    <t>Changsha</t>
  </si>
  <si>
    <t>ctct Changsha 长沙市</t>
  </si>
  <si>
    <t>常熟市</t>
  </si>
  <si>
    <t>Changshu</t>
  </si>
  <si>
    <t>ctct Changshu 常熟市</t>
  </si>
  <si>
    <t>昌邑市</t>
  </si>
  <si>
    <t>Changyi</t>
  </si>
  <si>
    <t>ctct Changyi 昌邑市</t>
  </si>
  <si>
    <t>长垣市</t>
  </si>
  <si>
    <t>Changyuan</t>
  </si>
  <si>
    <t>ctct Changyuan 长垣市</t>
  </si>
  <si>
    <t>长治市</t>
  </si>
  <si>
    <t>Changzhi</t>
  </si>
  <si>
    <t>ctct Changzhi 长治市</t>
  </si>
  <si>
    <t>常州市</t>
  </si>
  <si>
    <t>Changzhou</t>
  </si>
  <si>
    <t>ctct Changzhou 常州市</t>
  </si>
  <si>
    <t>巢湖市</t>
  </si>
  <si>
    <t>Chaohu</t>
  </si>
  <si>
    <t>ctct Chaohu 巢湖市</t>
  </si>
  <si>
    <t>朝阳市</t>
  </si>
  <si>
    <t>Chaoyang</t>
  </si>
  <si>
    <t>ctct Chaoyang 朝阳市</t>
  </si>
  <si>
    <t>潮州市</t>
  </si>
  <si>
    <t>Chaozhou</t>
  </si>
  <si>
    <t>ctct Chaozhou 潮州市</t>
  </si>
  <si>
    <t>承德市</t>
  </si>
  <si>
    <t>Chengde</t>
  </si>
  <si>
    <t>ctct Chengde 承德市</t>
  </si>
  <si>
    <t>成都市</t>
  </si>
  <si>
    <t>Chengdu</t>
  </si>
  <si>
    <t>ctct Chengdu 成都市</t>
  </si>
  <si>
    <t>澄江市</t>
  </si>
  <si>
    <t>Chengjiang</t>
  </si>
  <si>
    <t>ctct Chengjiang 澄江市</t>
  </si>
  <si>
    <t>郴州市</t>
  </si>
  <si>
    <t>Chenzhou</t>
  </si>
  <si>
    <t>ctct Chenzhou 郴州市</t>
  </si>
  <si>
    <t>赤壁市</t>
  </si>
  <si>
    <t>Chibi</t>
  </si>
  <si>
    <t>ctct Chibi 赤壁市</t>
  </si>
  <si>
    <t>赤峰市</t>
  </si>
  <si>
    <t>Chifeng</t>
  </si>
  <si>
    <t>ctct Chifeng 赤峰市</t>
  </si>
  <si>
    <t>赤水市</t>
  </si>
  <si>
    <t>Chishui</t>
  </si>
  <si>
    <t>ctct Chishui 赤水市</t>
  </si>
  <si>
    <t>池州市</t>
  </si>
  <si>
    <t>Chizhou</t>
  </si>
  <si>
    <t>ctct Chizhou 池州市</t>
  </si>
  <si>
    <t>重庆市</t>
  </si>
  <si>
    <t>ctct Chongqing 重庆市</t>
  </si>
  <si>
    <t>崇州市</t>
  </si>
  <si>
    <t>Chongzhou</t>
  </si>
  <si>
    <t>ctct Chongzhou 崇州市</t>
  </si>
  <si>
    <t>崇左市</t>
  </si>
  <si>
    <t>Chongzuo</t>
  </si>
  <si>
    <t>ctct Chongzuo 崇左市</t>
  </si>
  <si>
    <t>楚雄市</t>
  </si>
  <si>
    <t>Chuxiong</t>
  </si>
  <si>
    <t>ctct Chuxiong 楚雄市</t>
  </si>
  <si>
    <t>滁州市</t>
  </si>
  <si>
    <t>Chuzhou</t>
  </si>
  <si>
    <t>ctct Chuzhou 滁州市</t>
  </si>
  <si>
    <t>慈溪市</t>
  </si>
  <si>
    <t>Cixi</t>
  </si>
  <si>
    <t>ctct Cixi 慈溪市</t>
  </si>
  <si>
    <t>大安市</t>
  </si>
  <si>
    <t>Da'an</t>
  </si>
  <si>
    <t>ctct Da'an 大安市</t>
  </si>
  <si>
    <t>大理市</t>
  </si>
  <si>
    <t>Dali</t>
  </si>
  <si>
    <t>ctct Dali 大理市</t>
  </si>
  <si>
    <t>大连市</t>
  </si>
  <si>
    <t>Dalian</t>
  </si>
  <si>
    <t>ctct Dalian 大连市</t>
  </si>
  <si>
    <t>丹东市</t>
  </si>
  <si>
    <t>Dandong</t>
  </si>
  <si>
    <t>ctct Dandong 丹东市</t>
  </si>
  <si>
    <t>当阳市</t>
  </si>
  <si>
    <t>Dangyang</t>
  </si>
  <si>
    <t>ctct Dangyang 当阳市</t>
  </si>
  <si>
    <t>丹江口市</t>
  </si>
  <si>
    <t>Danjiangkou</t>
  </si>
  <si>
    <t>ctct Danjiangkou 丹江口市</t>
  </si>
  <si>
    <t>丹阳市</t>
  </si>
  <si>
    <t>Danyang</t>
  </si>
  <si>
    <t>ctct Danyang 丹阳市</t>
  </si>
  <si>
    <t>儋州市</t>
  </si>
  <si>
    <t>Danzhou</t>
  </si>
  <si>
    <t>ctct Danzhou 儋州市</t>
  </si>
  <si>
    <t>大庆市</t>
  </si>
  <si>
    <t>Daqing</t>
  </si>
  <si>
    <t>ctct Daqing 大庆市</t>
  </si>
  <si>
    <t>大石桥市</t>
  </si>
  <si>
    <t>Dashiqiao</t>
  </si>
  <si>
    <t>ctct Dashiqiao 大石桥市</t>
  </si>
  <si>
    <t>大同市</t>
  </si>
  <si>
    <t>Datong</t>
  </si>
  <si>
    <t>ctct Datong 大同市</t>
  </si>
  <si>
    <t>大冶市</t>
  </si>
  <si>
    <t>Daye</t>
  </si>
  <si>
    <t>ctct Daye 大冶市</t>
  </si>
  <si>
    <t>达州市</t>
  </si>
  <si>
    <t>Dazhou</t>
  </si>
  <si>
    <t>ctct Dazhou 达州市</t>
  </si>
  <si>
    <t>德惠市</t>
  </si>
  <si>
    <t>Dehui</t>
  </si>
  <si>
    <t>ctct Dehui 德惠市</t>
  </si>
  <si>
    <t>德令哈市</t>
  </si>
  <si>
    <t>Delingha</t>
  </si>
  <si>
    <t>ctct Delingha 德令哈市</t>
  </si>
  <si>
    <t>登封市</t>
  </si>
  <si>
    <t>Dengfeng</t>
  </si>
  <si>
    <t>ctct Dengfeng 登封市</t>
  </si>
  <si>
    <t>灯塔市</t>
  </si>
  <si>
    <t>Dengta</t>
  </si>
  <si>
    <t>ctct Dengta 灯塔市</t>
  </si>
  <si>
    <t>邓州市</t>
  </si>
  <si>
    <t>Dengzhou</t>
  </si>
  <si>
    <t>ctct Dengzhou 邓州市</t>
  </si>
  <si>
    <t>德兴市</t>
  </si>
  <si>
    <t>Dexing</t>
  </si>
  <si>
    <t>ctct Dexing 德兴市</t>
  </si>
  <si>
    <t>德阳市</t>
  </si>
  <si>
    <t>Deyang</t>
  </si>
  <si>
    <t>ctct Deyang 德阳市</t>
  </si>
  <si>
    <t>德州市</t>
  </si>
  <si>
    <t>Dezhou</t>
  </si>
  <si>
    <t>ctct Dezhou 德州市</t>
  </si>
  <si>
    <t>调兵山市</t>
  </si>
  <si>
    <t>Diaobingshan</t>
  </si>
  <si>
    <t>ctct Diaobingshan 调兵山市</t>
  </si>
  <si>
    <t>定西市</t>
  </si>
  <si>
    <t>Dingxi</t>
  </si>
  <si>
    <t>ctct Dingxi 定西市</t>
  </si>
  <si>
    <t>定州市</t>
  </si>
  <si>
    <t>Dingzhou</t>
  </si>
  <si>
    <t>ctct Dingzhou 定州市</t>
  </si>
  <si>
    <t>东方市</t>
  </si>
  <si>
    <t>Dongfang</t>
  </si>
  <si>
    <t>ctct Dongfang 东方市</t>
  </si>
  <si>
    <t>东港市</t>
  </si>
  <si>
    <t>Donggang</t>
  </si>
  <si>
    <t>ctct Donggang 东港市</t>
  </si>
  <si>
    <t>东莞市</t>
  </si>
  <si>
    <t>Dongguan</t>
  </si>
  <si>
    <t>ctct Dongguan 东莞市</t>
  </si>
  <si>
    <t>东宁市</t>
  </si>
  <si>
    <t>Dongning</t>
  </si>
  <si>
    <t>ctct Dongning 东宁市</t>
  </si>
  <si>
    <t>东台市</t>
  </si>
  <si>
    <t>Dongtai</t>
  </si>
  <si>
    <t>ctct Dongtai 东台市</t>
  </si>
  <si>
    <t>东兴市</t>
  </si>
  <si>
    <t>Dongxing</t>
  </si>
  <si>
    <t>ctct Dongxing 东兴市</t>
  </si>
  <si>
    <t>东阳市</t>
  </si>
  <si>
    <t>Dongyang</t>
  </si>
  <si>
    <t>ctct Dongyang 东阳市</t>
  </si>
  <si>
    <t>东营市</t>
  </si>
  <si>
    <t>Dongying</t>
  </si>
  <si>
    <t>ctct Dongying 东营市</t>
  </si>
  <si>
    <t>都江堰市</t>
  </si>
  <si>
    <t>Dujiangyan</t>
  </si>
  <si>
    <t>ctct Dujiangyan 都江堰市</t>
  </si>
  <si>
    <t>敦化市</t>
  </si>
  <si>
    <t>Dunhua</t>
  </si>
  <si>
    <t>ctct Dunhua 敦化市</t>
  </si>
  <si>
    <t>敦煌市</t>
  </si>
  <si>
    <t>Dunhuang</t>
  </si>
  <si>
    <t>ctct Dunhuang 敦煌市</t>
  </si>
  <si>
    <t>都匀市</t>
  </si>
  <si>
    <t>Duyun</t>
  </si>
  <si>
    <t>ctct Duyun 都匀市</t>
  </si>
  <si>
    <t>峨眉山市</t>
  </si>
  <si>
    <t>Emeishan</t>
  </si>
  <si>
    <t>ctct Emeishan 峨眉山市</t>
  </si>
  <si>
    <t>恩平市</t>
  </si>
  <si>
    <t>Enping</t>
  </si>
  <si>
    <t>ctct Enping 恩平市</t>
  </si>
  <si>
    <t>恩施市</t>
  </si>
  <si>
    <t>Enshi</t>
  </si>
  <si>
    <t>ctct Enshi 恩施市</t>
  </si>
  <si>
    <t>二连浩特市</t>
  </si>
  <si>
    <t>Erenhot</t>
  </si>
  <si>
    <t>ctct Erenhot 二连浩特市</t>
  </si>
  <si>
    <t>额尔古纳市</t>
  </si>
  <si>
    <t>Ergun</t>
  </si>
  <si>
    <t>ctct Ergun 额尔古纳市</t>
  </si>
  <si>
    <t>鄂州市</t>
  </si>
  <si>
    <t>Ezhou</t>
  </si>
  <si>
    <t>ctct Ezhou 鄂州市</t>
  </si>
  <si>
    <t>防城港市</t>
  </si>
  <si>
    <t>Fangchenggang</t>
  </si>
  <si>
    <t>ctct Fangchenggang 防城港市</t>
  </si>
  <si>
    <t>肥城市</t>
  </si>
  <si>
    <t>Feicheng</t>
  </si>
  <si>
    <t>ctct Feicheng 肥城市</t>
  </si>
  <si>
    <t>丰城市</t>
  </si>
  <si>
    <t>Fengcheng</t>
  </si>
  <si>
    <t>ctct Fengcheng 丰城市</t>
  </si>
  <si>
    <t>凤城市</t>
  </si>
  <si>
    <t>ctct Fengcheng 凤城市</t>
  </si>
  <si>
    <t>丰镇市</t>
  </si>
  <si>
    <t>Fengzhen</t>
  </si>
  <si>
    <t>ctct Fengzhen 丰镇市</t>
  </si>
  <si>
    <t>汾阳市</t>
  </si>
  <si>
    <t>Fenyang</t>
  </si>
  <si>
    <t>ctct Fenyang 汾阳市</t>
  </si>
  <si>
    <t>佛山市</t>
  </si>
  <si>
    <t>Foshan</t>
  </si>
  <si>
    <t>ctct Foshan 佛山市</t>
  </si>
  <si>
    <t>福安市</t>
  </si>
  <si>
    <t>Fu'an</t>
  </si>
  <si>
    <t>ctct Fu'an 福安市</t>
  </si>
  <si>
    <t>福鼎市</t>
  </si>
  <si>
    <t>Fuding</t>
  </si>
  <si>
    <t>ctct Fuding 福鼎市</t>
  </si>
  <si>
    <t>富锦市</t>
  </si>
  <si>
    <t>Fujin</t>
  </si>
  <si>
    <t>ctct Fujin 富锦市</t>
  </si>
  <si>
    <t>阜康市</t>
  </si>
  <si>
    <t>Fukang</t>
  </si>
  <si>
    <t>ctct Fukang 阜康市</t>
  </si>
  <si>
    <t>福清市</t>
  </si>
  <si>
    <t>Fuqing</t>
  </si>
  <si>
    <t>ctct Fuqing 福清市</t>
  </si>
  <si>
    <t>福泉市</t>
  </si>
  <si>
    <t>Fuquan</t>
  </si>
  <si>
    <t>ctct Fuquan 福泉市</t>
  </si>
  <si>
    <t>抚顺市</t>
  </si>
  <si>
    <t>Fushun</t>
  </si>
  <si>
    <t>ctct Fushun 抚顺市</t>
  </si>
  <si>
    <t>阜新市</t>
  </si>
  <si>
    <t>Fuxin</t>
  </si>
  <si>
    <t>ctct Fuxin 阜新市</t>
  </si>
  <si>
    <t>阜阳市</t>
  </si>
  <si>
    <t>Fuyang</t>
  </si>
  <si>
    <t>ctct Fuyang 阜阳市</t>
  </si>
  <si>
    <t>扶余市</t>
  </si>
  <si>
    <t>Fuyu</t>
  </si>
  <si>
    <t>ctct Fuyu 扶余市</t>
  </si>
  <si>
    <t>抚远市</t>
  </si>
  <si>
    <t>Fuyuan</t>
  </si>
  <si>
    <t>ctct Fuyuan 抚远市</t>
  </si>
  <si>
    <t>福州市</t>
  </si>
  <si>
    <t>Fuzhou</t>
  </si>
  <si>
    <t>ctct Fuzhou 福州市</t>
  </si>
  <si>
    <t>抚州市</t>
  </si>
  <si>
    <t>ctct Fuzhou 抚州市</t>
  </si>
  <si>
    <t>盖州市</t>
  </si>
  <si>
    <t>Gaizhou</t>
  </si>
  <si>
    <t>ctct Gaizhou 盖州市</t>
  </si>
  <si>
    <t>赣州市</t>
  </si>
  <si>
    <t>Ganzhou</t>
  </si>
  <si>
    <t>ctct Ganzhou 赣州市</t>
  </si>
  <si>
    <t>高安市</t>
  </si>
  <si>
    <t>Gao'an</t>
  </si>
  <si>
    <t>ctct Gao'an 高安市</t>
  </si>
  <si>
    <t>高碑店市</t>
  </si>
  <si>
    <t>Gaobeidian</t>
  </si>
  <si>
    <t>ctct Gaobeidian 高碑店市</t>
  </si>
  <si>
    <t>高密市</t>
  </si>
  <si>
    <t>Gaomi</t>
  </si>
  <si>
    <t>ctct Gaomi 高密市</t>
  </si>
  <si>
    <t>高平市</t>
  </si>
  <si>
    <t>Gaoping</t>
  </si>
  <si>
    <t>ctct Gaoping 高平市</t>
  </si>
  <si>
    <t>高邮市</t>
  </si>
  <si>
    <t>Gaoyou</t>
  </si>
  <si>
    <t>ctct Gaoyou 高邮市</t>
  </si>
  <si>
    <t>高州市</t>
  </si>
  <si>
    <t>Gaozhou</t>
  </si>
  <si>
    <t>ctct Gaozhou 高州市</t>
  </si>
  <si>
    <t>个旧市</t>
  </si>
  <si>
    <t>Gejiu</t>
  </si>
  <si>
    <t>ctct Gejiu 个旧市</t>
  </si>
  <si>
    <t>根河市</t>
  </si>
  <si>
    <t>Genhe</t>
  </si>
  <si>
    <t>ctct Genhe 根河市</t>
  </si>
  <si>
    <t>格尔木市</t>
  </si>
  <si>
    <t>Golmud</t>
  </si>
  <si>
    <t>ctct Golmud 格尔木市</t>
  </si>
  <si>
    <t>共青城市</t>
  </si>
  <si>
    <t>Gongqingcheng</t>
  </si>
  <si>
    <t>ctct Gongqingcheng 共青城市</t>
  </si>
  <si>
    <t>巩义市</t>
  </si>
  <si>
    <t>Gongyi</t>
  </si>
  <si>
    <t>ctct Gongyi 巩义市</t>
  </si>
  <si>
    <t>公主岭市</t>
  </si>
  <si>
    <t>Gongzhuling</t>
  </si>
  <si>
    <t>ctct Gongzhuling 公主岭市</t>
  </si>
  <si>
    <t>广安市</t>
  </si>
  <si>
    <t>Guang'an</t>
  </si>
  <si>
    <t>ctct Guang'an 广安市</t>
  </si>
  <si>
    <t>广德市</t>
  </si>
  <si>
    <t>Guangde</t>
  </si>
  <si>
    <t>ctct Guangde 广德市</t>
  </si>
  <si>
    <t>广汉市</t>
  </si>
  <si>
    <t>Guanghan</t>
  </si>
  <si>
    <t>ctct Guanghan 广汉市</t>
  </si>
  <si>
    <t>广水市</t>
  </si>
  <si>
    <t>Guangshui</t>
  </si>
  <si>
    <t>ctct Guangshui 广水市</t>
  </si>
  <si>
    <t>广元市</t>
  </si>
  <si>
    <t>Guangyuan</t>
  </si>
  <si>
    <t>ctct Guangyuan 广元市</t>
  </si>
  <si>
    <t>广州市</t>
  </si>
  <si>
    <t>Guangzhou</t>
  </si>
  <si>
    <t>ctct Guangzhou 广州市</t>
  </si>
  <si>
    <t>贵港市</t>
  </si>
  <si>
    <t>Guigang</t>
  </si>
  <si>
    <t>ctct Guigang 贵港市</t>
  </si>
  <si>
    <t>桂林市</t>
  </si>
  <si>
    <t>Guilin</t>
  </si>
  <si>
    <t>ctct Guilin 桂林市</t>
  </si>
  <si>
    <t>桂平市</t>
  </si>
  <si>
    <t>Guiping</t>
  </si>
  <si>
    <t>ctct Guiping 桂平市</t>
  </si>
  <si>
    <t>贵溪市</t>
  </si>
  <si>
    <t>Guixi</t>
  </si>
  <si>
    <t>ctct Guixi 贵溪市</t>
  </si>
  <si>
    <t>贵阳市</t>
  </si>
  <si>
    <t>Guiyang</t>
  </si>
  <si>
    <t>ctct Guiyang 贵阳市</t>
  </si>
  <si>
    <t>古交市</t>
  </si>
  <si>
    <t>Gujiao</t>
  </si>
  <si>
    <t>ctct Gujiao 古交市</t>
  </si>
  <si>
    <t>固原市</t>
  </si>
  <si>
    <t>Guyuan</t>
  </si>
  <si>
    <t>ctct Guyuan 固原市</t>
  </si>
  <si>
    <t>海安市</t>
  </si>
  <si>
    <t>Hai'an</t>
  </si>
  <si>
    <t>ctct Hai'an 海安市</t>
  </si>
  <si>
    <t>海城市</t>
  </si>
  <si>
    <t>Haicheng</t>
  </si>
  <si>
    <t>ctct Haicheng 海城市</t>
  </si>
  <si>
    <t>海东市</t>
  </si>
  <si>
    <t>Haidong</t>
  </si>
  <si>
    <t>ctct Haidong 海东市</t>
  </si>
  <si>
    <t>海口市</t>
  </si>
  <si>
    <t>Haikou</t>
  </si>
  <si>
    <t>ctct Haikou 海口市</t>
  </si>
  <si>
    <t>海林市</t>
  </si>
  <si>
    <t>Hailin</t>
  </si>
  <si>
    <t>ctct Hailin 海林市</t>
  </si>
  <si>
    <t>海伦市</t>
  </si>
  <si>
    <t>Hailun</t>
  </si>
  <si>
    <t>ctct Hailun 海伦市</t>
  </si>
  <si>
    <t>海宁市</t>
  </si>
  <si>
    <t>Haining</t>
  </si>
  <si>
    <t>ctct Haining 海宁市</t>
  </si>
  <si>
    <t>海阳市</t>
  </si>
  <si>
    <t>Haiyang</t>
  </si>
  <si>
    <t>ctct Haiyang 海阳市</t>
  </si>
  <si>
    <t>哈密市</t>
  </si>
  <si>
    <t>Hami</t>
  </si>
  <si>
    <t>ctct Hami 哈密市</t>
  </si>
  <si>
    <t>韩城市</t>
  </si>
  <si>
    <t>Hancheng</t>
  </si>
  <si>
    <t>ctct Hancheng 韩城市</t>
  </si>
  <si>
    <t>汉川市</t>
  </si>
  <si>
    <t>Hanchuan</t>
  </si>
  <si>
    <t>ctct Hanchuan 汉川市</t>
  </si>
  <si>
    <t>邯郸市</t>
  </si>
  <si>
    <t>Handan</t>
  </si>
  <si>
    <t>ctct Handan 邯郸市</t>
  </si>
  <si>
    <t>杭州市</t>
  </si>
  <si>
    <t>Hangzhou</t>
  </si>
  <si>
    <t>ctct Hangzhou 杭州市</t>
  </si>
  <si>
    <t>汉中市</t>
  </si>
  <si>
    <t>Hanzhong</t>
  </si>
  <si>
    <t>ctct Hanzhong 汉中市</t>
  </si>
  <si>
    <t>哈尔滨市</t>
  </si>
  <si>
    <t>Harbin</t>
  </si>
  <si>
    <t>ctct Harbin 哈尔滨市</t>
  </si>
  <si>
    <t>鹤壁市</t>
  </si>
  <si>
    <t>Hebi</t>
  </si>
  <si>
    <t>ctct Hebi 鹤壁市</t>
  </si>
  <si>
    <t>河池市</t>
  </si>
  <si>
    <t>Hechi</t>
  </si>
  <si>
    <t>ctct Hechi 河池市</t>
  </si>
  <si>
    <t>合肥市</t>
  </si>
  <si>
    <t>Hefei</t>
  </si>
  <si>
    <t>ctct Hefei 合肥市</t>
  </si>
  <si>
    <t>鹤岗市</t>
  </si>
  <si>
    <t>Hegang</t>
  </si>
  <si>
    <t>ctct Hegang 鹤岗市</t>
  </si>
  <si>
    <t>黑河市</t>
  </si>
  <si>
    <t>Heihe</t>
  </si>
  <si>
    <t>ctct Heihe 黑河市</t>
  </si>
  <si>
    <t>河间市</t>
  </si>
  <si>
    <t>Hejian</t>
  </si>
  <si>
    <t>ctct Hejian 河间市</t>
  </si>
  <si>
    <t>河津市</t>
  </si>
  <si>
    <t>Hejin</t>
  </si>
  <si>
    <t>ctct Hejin 河津市</t>
  </si>
  <si>
    <t>和龙市</t>
  </si>
  <si>
    <t>Helong</t>
  </si>
  <si>
    <t>ctct Helong 和龙市</t>
  </si>
  <si>
    <t>衡水市</t>
  </si>
  <si>
    <t>Hengshui</t>
  </si>
  <si>
    <t>ctct Hengshui 衡水市</t>
  </si>
  <si>
    <t>衡阳市</t>
  </si>
  <si>
    <t>Hengyang</t>
  </si>
  <si>
    <t>ctct Hengyang 衡阳市</t>
  </si>
  <si>
    <t>合山市</t>
  </si>
  <si>
    <t>Heshan</t>
  </si>
  <si>
    <t>ctct Heshan 合山市</t>
  </si>
  <si>
    <t>鹤山市</t>
  </si>
  <si>
    <t>ctct Heshan 鹤山市</t>
  </si>
  <si>
    <t>河源市</t>
  </si>
  <si>
    <t>Heyuan</t>
  </si>
  <si>
    <t>ctct Heyuan 河源市</t>
  </si>
  <si>
    <t>菏泽市</t>
  </si>
  <si>
    <t>Heze</t>
  </si>
  <si>
    <t>ctct Heze 菏泽市</t>
  </si>
  <si>
    <t>贺州市</t>
  </si>
  <si>
    <t>Hezhou</t>
  </si>
  <si>
    <t>ctct Hezhou 贺州市</t>
  </si>
  <si>
    <t>合作市</t>
  </si>
  <si>
    <t>Hezuo</t>
  </si>
  <si>
    <t>ctct Hezuo 合作市</t>
  </si>
  <si>
    <t>呼和浩特市</t>
  </si>
  <si>
    <t>Hohhot</t>
  </si>
  <si>
    <t>ctct Hohhot 呼和浩特市</t>
  </si>
  <si>
    <t>霍林郭勒市</t>
  </si>
  <si>
    <t>Holingol</t>
  </si>
  <si>
    <t>ctct Holingol 霍林郭勒市</t>
  </si>
  <si>
    <t>香港特别行政區</t>
  </si>
  <si>
    <t>Hong Kong</t>
  </si>
  <si>
    <t>ctct Hong Kong 香港特别行政區</t>
  </si>
  <si>
    <t>洪湖市</t>
  </si>
  <si>
    <t>Honghu</t>
  </si>
  <si>
    <t>ctct Honghu 洪湖市</t>
  </si>
  <si>
    <t>洪江市</t>
  </si>
  <si>
    <t>Hongjiang</t>
  </si>
  <si>
    <t>ctct Hongjiang 洪江市</t>
  </si>
  <si>
    <t>和田市</t>
  </si>
  <si>
    <t>Hotan</t>
  </si>
  <si>
    <t>ctct Hotan 和田市</t>
  </si>
  <si>
    <t>侯马市</t>
  </si>
  <si>
    <t>Houma</t>
  </si>
  <si>
    <t>ctct Houma 侯马市</t>
  </si>
  <si>
    <t>桦甸市</t>
  </si>
  <si>
    <t>Huadian</t>
  </si>
  <si>
    <t>ctct Huadian 桦甸市</t>
  </si>
  <si>
    <t>淮安市</t>
  </si>
  <si>
    <t>Huai'an</t>
  </si>
  <si>
    <t>ctct Huai'an 淮安市</t>
  </si>
  <si>
    <t>淮北市</t>
  </si>
  <si>
    <t>Huaibei</t>
  </si>
  <si>
    <t>ctct Huaibei 淮北市</t>
  </si>
  <si>
    <t>怀化市</t>
  </si>
  <si>
    <t>Huaihua</t>
  </si>
  <si>
    <t>ctct Huaihua 怀化市</t>
  </si>
  <si>
    <t>淮南市</t>
  </si>
  <si>
    <t>Huainan</t>
  </si>
  <si>
    <t>ctct Huainan 淮南市</t>
  </si>
  <si>
    <t>怀仁市</t>
  </si>
  <si>
    <t>Huairen</t>
  </si>
  <si>
    <t>ctct Huairen 怀仁市</t>
  </si>
  <si>
    <t>黄冈市</t>
  </si>
  <si>
    <t>Huanggang</t>
  </si>
  <si>
    <t>ctct Huanggang 黄冈市</t>
  </si>
  <si>
    <t>黄骅市</t>
  </si>
  <si>
    <t>Huanghua</t>
  </si>
  <si>
    <t>ctct Huanghua 黄骅市</t>
  </si>
  <si>
    <t>黄山市</t>
  </si>
  <si>
    <t>Huangshan</t>
  </si>
  <si>
    <t>ctct Huangshan 黄山市</t>
  </si>
  <si>
    <t>黄石市</t>
  </si>
  <si>
    <t>Huangshi</t>
  </si>
  <si>
    <t>ctct Huangshi 黄石市</t>
  </si>
  <si>
    <t>华亭市</t>
  </si>
  <si>
    <t>Huating</t>
  </si>
  <si>
    <t>ctct Huating 华亭市</t>
  </si>
  <si>
    <t>华阴市</t>
  </si>
  <si>
    <t>Huayin</t>
  </si>
  <si>
    <t>ctct Huayin 华阴市</t>
  </si>
  <si>
    <t>华蓥市</t>
  </si>
  <si>
    <t>Huaying</t>
  </si>
  <si>
    <t>ctct Huaying 华蓥市</t>
  </si>
  <si>
    <t>化州市</t>
  </si>
  <si>
    <t>Huazhou</t>
  </si>
  <si>
    <t>ctct Huazhou 化州市</t>
  </si>
  <si>
    <t>辉县市</t>
  </si>
  <si>
    <t>Huixian</t>
  </si>
  <si>
    <t>ctct Huixian 辉县市</t>
  </si>
  <si>
    <t>惠州市</t>
  </si>
  <si>
    <t>Huizhou</t>
  </si>
  <si>
    <t>ctct Huizhou 惠州市</t>
  </si>
  <si>
    <t>虎林市</t>
  </si>
  <si>
    <t>Hulin</t>
  </si>
  <si>
    <t>ctct Hulin 虎林市</t>
  </si>
  <si>
    <t>葫芦岛市</t>
  </si>
  <si>
    <t>Huludao</t>
  </si>
  <si>
    <t>ctct Huludao 葫芦岛市</t>
  </si>
  <si>
    <t>呼伦贝尔市</t>
  </si>
  <si>
    <t>Hulunbuir</t>
  </si>
  <si>
    <t>ctct Hulunbuir 呼伦贝尔市</t>
  </si>
  <si>
    <t>珲春市</t>
  </si>
  <si>
    <t>Hunchun</t>
  </si>
  <si>
    <t>ctct Hunchun 珲春市</t>
  </si>
  <si>
    <t>霍州市</t>
  </si>
  <si>
    <t>Huozhou</t>
  </si>
  <si>
    <t>ctct Huozhou 霍州市</t>
  </si>
  <si>
    <t>湖州市</t>
  </si>
  <si>
    <t>Huzhou</t>
  </si>
  <si>
    <t>ctct Huzhou 湖州市</t>
  </si>
  <si>
    <t>佳木斯市</t>
  </si>
  <si>
    <t>Jiamusi</t>
  </si>
  <si>
    <t>ctct Jiamusi 佳木斯市</t>
  </si>
  <si>
    <t>吉安市</t>
  </si>
  <si>
    <t>Ji'an</t>
  </si>
  <si>
    <t>ctct Ji'an 吉安市</t>
  </si>
  <si>
    <t>集安市</t>
  </si>
  <si>
    <t>ctct Ji'an 集安市</t>
  </si>
  <si>
    <t>建德市</t>
  </si>
  <si>
    <t>Jiande</t>
  </si>
  <si>
    <t>ctct Jiande 建德市</t>
  </si>
  <si>
    <t>江门市</t>
  </si>
  <si>
    <t>Jiangmen</t>
  </si>
  <si>
    <t>ctct Jiangmen 江门市</t>
  </si>
  <si>
    <t>江山市</t>
  </si>
  <si>
    <t>Jiangshan</t>
  </si>
  <si>
    <t>ctct Jiangshan 江山市</t>
  </si>
  <si>
    <t>江阴市</t>
  </si>
  <si>
    <t>Jiangyin</t>
  </si>
  <si>
    <t>ctct Jiangyin 江阴市</t>
  </si>
  <si>
    <t>江油市</t>
  </si>
  <si>
    <t>Jiangyou</t>
  </si>
  <si>
    <t>ctct Jiangyou 江油市</t>
  </si>
  <si>
    <t>监利市</t>
  </si>
  <si>
    <t>Jianli</t>
  </si>
  <si>
    <t>ctct Jianli 监利市</t>
  </si>
  <si>
    <t>建瓯市</t>
  </si>
  <si>
    <t>Jian'ou</t>
  </si>
  <si>
    <t>ctct Jian'ou 建瓯市</t>
  </si>
  <si>
    <t>简阳市</t>
  </si>
  <si>
    <t>Jianyang</t>
  </si>
  <si>
    <t>ctct Jianyang 简阳市</t>
  </si>
  <si>
    <t>蛟河市</t>
  </si>
  <si>
    <t>Jiaohe</t>
  </si>
  <si>
    <t>ctct Jiaohe 蛟河市</t>
  </si>
  <si>
    <t>胶州市</t>
  </si>
  <si>
    <t>Jiaozhou</t>
  </si>
  <si>
    <t>ctct Jiaozhou 胶州市</t>
  </si>
  <si>
    <t>焦作市</t>
  </si>
  <si>
    <t>Jiaozuo</t>
  </si>
  <si>
    <t>ctct Jiaozuo 焦作市</t>
  </si>
  <si>
    <t>嘉兴市</t>
  </si>
  <si>
    <t>Jiaxing</t>
  </si>
  <si>
    <t>ctct Jiaxing 嘉兴市</t>
  </si>
  <si>
    <t>嘉峪关市</t>
  </si>
  <si>
    <t>Jiayuguan</t>
  </si>
  <si>
    <t>ctct Jiayuguan 嘉峪关市</t>
  </si>
  <si>
    <t>界首市</t>
  </si>
  <si>
    <t>Jieshou</t>
  </si>
  <si>
    <t>ctct Jieshou 界首市</t>
  </si>
  <si>
    <t>介休市</t>
  </si>
  <si>
    <t>Jiexiu</t>
  </si>
  <si>
    <t>ctct Jiexiu 介休市</t>
  </si>
  <si>
    <t>揭阳市</t>
  </si>
  <si>
    <t>Jieyang</t>
  </si>
  <si>
    <t>ctct Jieyang 揭阳市</t>
  </si>
  <si>
    <t>吉林市</t>
  </si>
  <si>
    <t>ctct Jilin 吉林市</t>
  </si>
  <si>
    <t>济南市</t>
  </si>
  <si>
    <t>Jinan</t>
  </si>
  <si>
    <t>ctct Jinan 济南市</t>
  </si>
  <si>
    <t>金昌市</t>
  </si>
  <si>
    <t>Jinchang</t>
  </si>
  <si>
    <t>ctct Jinchang 金昌市</t>
  </si>
  <si>
    <t>晋城市</t>
  </si>
  <si>
    <t>Jincheng</t>
  </si>
  <si>
    <t>ctct Jincheng 晋城市</t>
  </si>
  <si>
    <t>景德镇市</t>
  </si>
  <si>
    <t>Jingdezhen</t>
  </si>
  <si>
    <t>ctct Jingdezhen 景德镇市</t>
  </si>
  <si>
    <t>井冈山市</t>
  </si>
  <si>
    <t>Jinggangshan</t>
  </si>
  <si>
    <t>ctct Jinggangshan 井冈山市</t>
  </si>
  <si>
    <t>景洪市</t>
  </si>
  <si>
    <t>Jinghong</t>
  </si>
  <si>
    <t>ctct Jinghong 景洪市</t>
  </si>
  <si>
    <t>靖江市</t>
  </si>
  <si>
    <t>Jingjiang</t>
  </si>
  <si>
    <t>ctct Jingjiang 靖江市</t>
  </si>
  <si>
    <t>荆门市</t>
  </si>
  <si>
    <t>Jingmen</t>
  </si>
  <si>
    <t>ctct Jingmen 荆门市</t>
  </si>
  <si>
    <t>京山市</t>
  </si>
  <si>
    <t>Jingshan</t>
  </si>
  <si>
    <t>ctct Jingshan 京山市</t>
  </si>
  <si>
    <t>靖西市</t>
  </si>
  <si>
    <t>Jingxi</t>
  </si>
  <si>
    <t>ctct Jingxi 靖西市</t>
  </si>
  <si>
    <t>荆州市</t>
  </si>
  <si>
    <t>Jingzhou</t>
  </si>
  <si>
    <t>ctct Jingzhou 荆州市</t>
  </si>
  <si>
    <t>金华市</t>
  </si>
  <si>
    <t>Jinhua</t>
  </si>
  <si>
    <t>ctct Jinhua 金华市</t>
  </si>
  <si>
    <t>济宁市</t>
  </si>
  <si>
    <t>Jining</t>
  </si>
  <si>
    <t>ctct Jining 济宁市</t>
  </si>
  <si>
    <t>晋江市</t>
  </si>
  <si>
    <t>Jinjiang</t>
  </si>
  <si>
    <t>ctct Jinjiang 晋江市</t>
  </si>
  <si>
    <t>津市市</t>
  </si>
  <si>
    <t>Jinshi</t>
  </si>
  <si>
    <t>ctct Jinshi 津市市</t>
  </si>
  <si>
    <t>晋中市</t>
  </si>
  <si>
    <t>Jinzhong</t>
  </si>
  <si>
    <t>ctct Jinzhong 晋中市</t>
  </si>
  <si>
    <t>锦州市</t>
  </si>
  <si>
    <t>Jinzhou</t>
  </si>
  <si>
    <t>ctct Jinzhou 锦州市</t>
  </si>
  <si>
    <t>晋州市</t>
  </si>
  <si>
    <t>ctct Jinzhou 晋州市</t>
  </si>
  <si>
    <t>吉首市</t>
  </si>
  <si>
    <t>Jishou</t>
  </si>
  <si>
    <t>ctct Jishou 吉首市</t>
  </si>
  <si>
    <t>九江市</t>
  </si>
  <si>
    <t>Jiujiang</t>
  </si>
  <si>
    <t>ctct Jiujiang 九江市</t>
  </si>
  <si>
    <t>酒泉市</t>
  </si>
  <si>
    <t>Jiuquan</t>
  </si>
  <si>
    <t>ctct Jiuquan 酒泉市</t>
  </si>
  <si>
    <t>鸡西市</t>
  </si>
  <si>
    <t>Jixi</t>
  </si>
  <si>
    <t>ctct Jixi 鸡西市</t>
  </si>
  <si>
    <t>济源市</t>
  </si>
  <si>
    <t>Jiyuan</t>
  </si>
  <si>
    <t>ctct Jiyuan 济源市</t>
  </si>
  <si>
    <t>句容市</t>
  </si>
  <si>
    <t>Jurong</t>
  </si>
  <si>
    <t>ctct Jurong 句容市</t>
  </si>
  <si>
    <t>开封市</t>
  </si>
  <si>
    <t>Kaifeng</t>
  </si>
  <si>
    <t>ctct Kaifeng 开封市</t>
  </si>
  <si>
    <t>凯里市</t>
  </si>
  <si>
    <t>Kaili</t>
  </si>
  <si>
    <t>ctct Kaili 凯里市</t>
  </si>
  <si>
    <t>开平市</t>
  </si>
  <si>
    <t>Kaiping</t>
  </si>
  <si>
    <t>ctct Kaiping 开平市</t>
  </si>
  <si>
    <t>开原市</t>
  </si>
  <si>
    <t>Kaiyuan</t>
  </si>
  <si>
    <t>ctct Kaiyuan 开原市</t>
  </si>
  <si>
    <t>开远市</t>
  </si>
  <si>
    <t>ctct Kaiyuan 开远市</t>
  </si>
  <si>
    <t>康定市</t>
  </si>
  <si>
    <t>Kangding</t>
  </si>
  <si>
    <t>ctct Kangding 康定市</t>
  </si>
  <si>
    <t>克拉玛依市</t>
  </si>
  <si>
    <t>Karamay</t>
  </si>
  <si>
    <t>ctct Karamay 克拉玛依市</t>
  </si>
  <si>
    <t>喀什市</t>
  </si>
  <si>
    <t>Kashgar</t>
  </si>
  <si>
    <t>ctct Kashgar 喀什市</t>
  </si>
  <si>
    <t>霍尔果斯市</t>
  </si>
  <si>
    <t>Khorgas</t>
  </si>
  <si>
    <t>ctct Khorgas 霍尔果斯市</t>
  </si>
  <si>
    <t>可克达拉市</t>
  </si>
  <si>
    <t>Kokdala</t>
  </si>
  <si>
    <t>ctct Kokdala 可克达拉市</t>
  </si>
  <si>
    <t>库尔勒市</t>
  </si>
  <si>
    <t>Korla</t>
  </si>
  <si>
    <t>ctct Korla 库尔勒市</t>
  </si>
  <si>
    <t>昆明市</t>
  </si>
  <si>
    <t>Kunming</t>
  </si>
  <si>
    <t>ctct Kunming 昆明市</t>
  </si>
  <si>
    <t>昆山市</t>
  </si>
  <si>
    <t>Kunshan</t>
  </si>
  <si>
    <t>ctct Kunshan 昆山市</t>
  </si>
  <si>
    <t>昆玉市</t>
  </si>
  <si>
    <t>Kunyu</t>
  </si>
  <si>
    <t>ctct Kunyu 昆玉市</t>
  </si>
  <si>
    <t>库车市</t>
  </si>
  <si>
    <t>Kuqa</t>
  </si>
  <si>
    <t>ctct Kuqa 库车市</t>
  </si>
  <si>
    <t>奎屯市</t>
  </si>
  <si>
    <t>Kuytun</t>
  </si>
  <si>
    <t>ctct Kuytun 奎屯市</t>
  </si>
  <si>
    <t>来宾市</t>
  </si>
  <si>
    <t>Laibin</t>
  </si>
  <si>
    <t>ctct Laibin 来宾市</t>
  </si>
  <si>
    <t>莱西市</t>
  </si>
  <si>
    <t>Laixi</t>
  </si>
  <si>
    <t>ctct Laixi 莱西市</t>
  </si>
  <si>
    <t>莱阳市</t>
  </si>
  <si>
    <t>Laiyang</t>
  </si>
  <si>
    <t>ctct Laiyang 莱阳市</t>
  </si>
  <si>
    <t>莱州市</t>
  </si>
  <si>
    <t>Laizhou</t>
  </si>
  <si>
    <t>ctct Laizhou 莱州市</t>
  </si>
  <si>
    <t>廊坊市</t>
  </si>
  <si>
    <t>Langfang</t>
  </si>
  <si>
    <t>ctct Langfang 廊坊市</t>
  </si>
  <si>
    <t>阆中市</t>
  </si>
  <si>
    <t>Langzhong</t>
  </si>
  <si>
    <t>ctct Langzhong 阆中市</t>
  </si>
  <si>
    <t>兰溪市</t>
  </si>
  <si>
    <t>Lanxi</t>
  </si>
  <si>
    <t>ctct Lanxi 兰溪市</t>
  </si>
  <si>
    <t>兰州市</t>
  </si>
  <si>
    <t>Lanzhou</t>
  </si>
  <si>
    <t>ctct Lanzhou 兰州市</t>
  </si>
  <si>
    <t>老河口市</t>
  </si>
  <si>
    <t>Laohekou</t>
  </si>
  <si>
    <t>ctct Laohekou 老河口市</t>
  </si>
  <si>
    <t>乐昌市</t>
  </si>
  <si>
    <t>Lechang</t>
  </si>
  <si>
    <t>ctct Lechang 乐昌市</t>
  </si>
  <si>
    <t>耒阳市</t>
  </si>
  <si>
    <t>Leiyang</t>
  </si>
  <si>
    <t>ctct Leiyang 耒阳市</t>
  </si>
  <si>
    <t>雷州市</t>
  </si>
  <si>
    <t>Leizhou</t>
  </si>
  <si>
    <t>ctct Leizhou 雷州市</t>
  </si>
  <si>
    <t>乐陵市</t>
  </si>
  <si>
    <t>Leling</t>
  </si>
  <si>
    <t>ctct Leling 乐陵市</t>
  </si>
  <si>
    <t>冷水江市</t>
  </si>
  <si>
    <t>Lengshuijiang</t>
  </si>
  <si>
    <t>ctct Lengshuijiang 冷水江市</t>
  </si>
  <si>
    <t>乐平市</t>
  </si>
  <si>
    <t>Leping</t>
  </si>
  <si>
    <t>ctct Leping 乐平市</t>
  </si>
  <si>
    <t>乐山市</t>
  </si>
  <si>
    <t>Leshan</t>
  </si>
  <si>
    <t>ctct Leshan 乐山市</t>
  </si>
  <si>
    <t>拉萨市</t>
  </si>
  <si>
    <t>Lhasa</t>
  </si>
  <si>
    <t>ctct Lhasa 拉萨市</t>
  </si>
  <si>
    <t>廉江市</t>
  </si>
  <si>
    <t>Lianjiang</t>
  </si>
  <si>
    <t>ctct Lianjiang 廉江市</t>
  </si>
  <si>
    <t>涟源市</t>
  </si>
  <si>
    <t>Lianyuan</t>
  </si>
  <si>
    <t>ctct Lianyuan 涟源市</t>
  </si>
  <si>
    <t>连云港市</t>
  </si>
  <si>
    <t>Lianyungang</t>
  </si>
  <si>
    <t>ctct Lianyungang 连云港市</t>
  </si>
  <si>
    <t>连州市</t>
  </si>
  <si>
    <t>Lianzhou</t>
  </si>
  <si>
    <t>ctct Lianzhou 连州市</t>
  </si>
  <si>
    <t>聊城市</t>
  </si>
  <si>
    <t>Liaocheng</t>
  </si>
  <si>
    <t>ctct Liaocheng 聊城市</t>
  </si>
  <si>
    <t>辽阳市</t>
  </si>
  <si>
    <t>Liaoyang</t>
  </si>
  <si>
    <t>ctct Liaoyang 辽阳市</t>
  </si>
  <si>
    <t>辽源市</t>
  </si>
  <si>
    <t>Liaoyuan</t>
  </si>
  <si>
    <t>ctct Liaoyuan 辽源市</t>
  </si>
  <si>
    <t>利川市</t>
  </si>
  <si>
    <t>Lichuan</t>
  </si>
  <si>
    <t>ctct Lichuan 利川市</t>
  </si>
  <si>
    <t>丽江市</t>
  </si>
  <si>
    <t>Lijiang</t>
  </si>
  <si>
    <t>ctct Lijiang 丽江市</t>
  </si>
  <si>
    <t>醴陵市</t>
  </si>
  <si>
    <t>Liling</t>
  </si>
  <si>
    <t>ctct Liling 醴陵市</t>
  </si>
  <si>
    <t>临沧市</t>
  </si>
  <si>
    <t>Lincang</t>
  </si>
  <si>
    <t>ctct Lincang 临沧市</t>
  </si>
  <si>
    <t>临汾市</t>
  </si>
  <si>
    <t>Linfen</t>
  </si>
  <si>
    <t>ctct Linfen 临汾市</t>
  </si>
  <si>
    <t>灵宝市</t>
  </si>
  <si>
    <t>Lingbao</t>
  </si>
  <si>
    <t>ctct Lingbao 灵宝市</t>
  </si>
  <si>
    <t>凌海市</t>
  </si>
  <si>
    <t>Linghai</t>
  </si>
  <si>
    <t>ctct Linghai 凌海市</t>
  </si>
  <si>
    <t>灵武市</t>
  </si>
  <si>
    <t>Lingwu</t>
  </si>
  <si>
    <t>ctct Lingwu 灵武市</t>
  </si>
  <si>
    <t>凌源市</t>
  </si>
  <si>
    <t>Lingyuan</t>
  </si>
  <si>
    <t>ctct Lingyuan 凌源市</t>
  </si>
  <si>
    <t>临海市</t>
  </si>
  <si>
    <t>Linhai</t>
  </si>
  <si>
    <t>ctct Linhai 临海市</t>
  </si>
  <si>
    <t>临江市</t>
  </si>
  <si>
    <t>Linjiang</t>
  </si>
  <si>
    <t>ctct Linjiang 临江市</t>
  </si>
  <si>
    <t>临清市</t>
  </si>
  <si>
    <t>Linqing</t>
  </si>
  <si>
    <t>ctct Linqing 临清市</t>
  </si>
  <si>
    <t>临夏市</t>
  </si>
  <si>
    <t>Linxia</t>
  </si>
  <si>
    <t>ctct Linxia 临夏市</t>
  </si>
  <si>
    <t>临湘市</t>
  </si>
  <si>
    <t>Linxiang</t>
  </si>
  <si>
    <t>ctct Linxiang 临湘市</t>
  </si>
  <si>
    <t>临沂市</t>
  </si>
  <si>
    <t>Linyi</t>
  </si>
  <si>
    <t>ctct Linyi 临沂市</t>
  </si>
  <si>
    <t>林州市</t>
  </si>
  <si>
    <t>Linzhou</t>
  </si>
  <si>
    <t>ctct Linzhou 林州市</t>
  </si>
  <si>
    <t>荔浦市</t>
  </si>
  <si>
    <t>Lipu</t>
  </si>
  <si>
    <t>ctct Lipu 荔浦市</t>
  </si>
  <si>
    <t>丽水市</t>
  </si>
  <si>
    <t>Lishui</t>
  </si>
  <si>
    <t>ctct Lishui 丽水市</t>
  </si>
  <si>
    <t>六盘水市</t>
  </si>
  <si>
    <t>Liupanshui</t>
  </si>
  <si>
    <t>ctct Liupanshui 六盘水市</t>
  </si>
  <si>
    <t>浏阳市</t>
  </si>
  <si>
    <t>Liuyang</t>
  </si>
  <si>
    <t>ctct Liuyang 浏阳市</t>
  </si>
  <si>
    <t>柳州市</t>
  </si>
  <si>
    <t>Liuzhou</t>
  </si>
  <si>
    <t>ctct Liuzhou 柳州市</t>
  </si>
  <si>
    <t>溧阳市</t>
  </si>
  <si>
    <t>Liyang</t>
  </si>
  <si>
    <t>ctct Liyang 溧阳市</t>
  </si>
  <si>
    <t>隆昌市</t>
  </si>
  <si>
    <t>Longchang</t>
  </si>
  <si>
    <t>ctct Longchang 隆昌市</t>
  </si>
  <si>
    <t>龙港市</t>
  </si>
  <si>
    <t>Longgang</t>
  </si>
  <si>
    <t>ctct Longgang 龙港市</t>
  </si>
  <si>
    <t>龙海市</t>
  </si>
  <si>
    <t>Longhai</t>
  </si>
  <si>
    <t>ctct Longhai 龙海市</t>
  </si>
  <si>
    <t>龙井市</t>
  </si>
  <si>
    <t>Longjing</t>
  </si>
  <si>
    <t>ctct Longjing 龙井市</t>
  </si>
  <si>
    <t>龙口市</t>
  </si>
  <si>
    <t>Longkou</t>
  </si>
  <si>
    <t>ctct Longkou 龙口市</t>
  </si>
  <si>
    <t>龙南市</t>
  </si>
  <si>
    <t>Longnan</t>
  </si>
  <si>
    <t>ctct Longnan 龙南市</t>
  </si>
  <si>
    <t>陇南市</t>
  </si>
  <si>
    <t>ctct Longnan 陇南市</t>
  </si>
  <si>
    <t>龙泉市</t>
  </si>
  <si>
    <t>Longquan</t>
  </si>
  <si>
    <t>ctct Longquan 龙泉市</t>
  </si>
  <si>
    <t>龙岩市</t>
  </si>
  <si>
    <t>Longyan</t>
  </si>
  <si>
    <t>ctct Longyan 龙岩市</t>
  </si>
  <si>
    <t>娄底市</t>
  </si>
  <si>
    <t>Loudi</t>
  </si>
  <si>
    <t>ctct Loudi 娄底市</t>
  </si>
  <si>
    <t>六安市</t>
  </si>
  <si>
    <t>Lu'an</t>
  </si>
  <si>
    <t>ctct Lu'an 六安市</t>
  </si>
  <si>
    <t>滦州市</t>
  </si>
  <si>
    <t>Luanzhou</t>
  </si>
  <si>
    <t>ctct Luanzhou 滦州市</t>
  </si>
  <si>
    <t>陆丰市</t>
  </si>
  <si>
    <t>Lufeng</t>
  </si>
  <si>
    <t>ctct Lufeng 陆丰市</t>
  </si>
  <si>
    <t>吕梁市</t>
  </si>
  <si>
    <t>Lüliang</t>
  </si>
  <si>
    <t>ctct Lüliang 吕梁市</t>
  </si>
  <si>
    <t>罗定市</t>
  </si>
  <si>
    <t>Luoding</t>
  </si>
  <si>
    <t>ctct Luoding 罗定市</t>
  </si>
  <si>
    <t>漯河市</t>
  </si>
  <si>
    <t>Luohe</t>
  </si>
  <si>
    <t>ctct Luohe 漯河市</t>
  </si>
  <si>
    <t>洛阳市</t>
  </si>
  <si>
    <t>Luoyang</t>
  </si>
  <si>
    <t>ctct Luoyang 洛阳市</t>
  </si>
  <si>
    <t>庐山市</t>
  </si>
  <si>
    <t>Lushan</t>
  </si>
  <si>
    <t>ctct Lushan 庐山市</t>
  </si>
  <si>
    <t>泸水市</t>
  </si>
  <si>
    <t>Lushui</t>
  </si>
  <si>
    <t>ctct Lushui 泸水市</t>
  </si>
  <si>
    <t>泸州市</t>
  </si>
  <si>
    <t>Luzhou</t>
  </si>
  <si>
    <t>ctct Luzhou 泸州市</t>
  </si>
  <si>
    <t>马鞍山市</t>
  </si>
  <si>
    <t>Ma'anshan</t>
  </si>
  <si>
    <t>ctct Ma'anshan 马鞍山市</t>
  </si>
  <si>
    <t>澳門特别行政區</t>
  </si>
  <si>
    <t>Macau</t>
  </si>
  <si>
    <t>ctct Macau 澳門特别行政區</t>
  </si>
  <si>
    <t>麻城市</t>
  </si>
  <si>
    <t>Macheng</t>
  </si>
  <si>
    <t>ctct Macheng 麻城市</t>
  </si>
  <si>
    <t>茫崖市</t>
  </si>
  <si>
    <t>Mangnai</t>
  </si>
  <si>
    <t>ctct Mangnai 茫崖市</t>
  </si>
  <si>
    <t>芒市</t>
  </si>
  <si>
    <t>Mangshi</t>
  </si>
  <si>
    <t>ctct Mangshi 芒市</t>
  </si>
  <si>
    <t>满洲里市</t>
  </si>
  <si>
    <t>Manzhouli</t>
  </si>
  <si>
    <t>ctct Manzhouli 满洲里市</t>
  </si>
  <si>
    <t>茂名市</t>
  </si>
  <si>
    <t>Maoming</t>
  </si>
  <si>
    <t>ctct Maoming 茂名市</t>
  </si>
  <si>
    <t>梅河口市</t>
  </si>
  <si>
    <t>Meihekou</t>
  </si>
  <si>
    <t>ctct Meihekou 梅河口市</t>
  </si>
  <si>
    <t>眉山市</t>
  </si>
  <si>
    <t>Meishan</t>
  </si>
  <si>
    <t>ctct Meishan 眉山市</t>
  </si>
  <si>
    <t>梅州市</t>
  </si>
  <si>
    <t>Meizhou</t>
  </si>
  <si>
    <t>ctct Meizhou 梅州市</t>
  </si>
  <si>
    <t>孟州市</t>
  </si>
  <si>
    <t>Mengzhou</t>
  </si>
  <si>
    <t>ctct Mengzhou 孟州市</t>
  </si>
  <si>
    <t>蒙自市</t>
  </si>
  <si>
    <t>Mengzi</t>
  </si>
  <si>
    <t>ctct Mengzi 蒙自市</t>
  </si>
  <si>
    <t>绵阳市</t>
  </si>
  <si>
    <t>Mianyang</t>
  </si>
  <si>
    <t>ctct Mianyang 绵阳市</t>
  </si>
  <si>
    <t>绵竹市</t>
  </si>
  <si>
    <t>Mianzhu</t>
  </si>
  <si>
    <t>ctct Mianzhu 绵竹市</t>
  </si>
  <si>
    <t>弥勒市</t>
  </si>
  <si>
    <t>Mile</t>
  </si>
  <si>
    <t>ctct Mile 弥勒市</t>
  </si>
  <si>
    <t>汨罗市</t>
  </si>
  <si>
    <t>Miluo</t>
  </si>
  <si>
    <t>ctct Miluo 汨罗市</t>
  </si>
  <si>
    <t>明光市</t>
  </si>
  <si>
    <t>Mingguang</t>
  </si>
  <si>
    <t>ctct Mingguang 明光市</t>
  </si>
  <si>
    <t>密山市</t>
  </si>
  <si>
    <t>Mishan</t>
  </si>
  <si>
    <t>ctct Mishan 密山市</t>
  </si>
  <si>
    <t>漠河市</t>
  </si>
  <si>
    <t>Mohe</t>
  </si>
  <si>
    <t>ctct Mohe 漠河市</t>
  </si>
  <si>
    <t>牡丹江市</t>
  </si>
  <si>
    <t>Mudanjiang</t>
  </si>
  <si>
    <t>ctct Mudanjiang 牡丹江市</t>
  </si>
  <si>
    <t>穆棱市</t>
  </si>
  <si>
    <t>Muling</t>
  </si>
  <si>
    <t>ctct Muling 穆棱市</t>
  </si>
  <si>
    <t>那曲市</t>
  </si>
  <si>
    <t>Nagqu</t>
  </si>
  <si>
    <t>ctct Nagqu 那曲市</t>
  </si>
  <si>
    <t>南安市</t>
  </si>
  <si>
    <t>Nan'an</t>
  </si>
  <si>
    <t>ctct Nan'an 南安市</t>
  </si>
  <si>
    <t>南昌市</t>
  </si>
  <si>
    <t>Nanchang</t>
  </si>
  <si>
    <t>ctct Nanchang 南昌市</t>
  </si>
  <si>
    <t>南充市</t>
  </si>
  <si>
    <t>Nanchong</t>
  </si>
  <si>
    <t>ctct Nanchong 南充市</t>
  </si>
  <si>
    <t>南宫市</t>
  </si>
  <si>
    <t>Nangong</t>
  </si>
  <si>
    <t>ctct Nangong 南宫市</t>
  </si>
  <si>
    <t>南京市</t>
  </si>
  <si>
    <t>Nanjing</t>
  </si>
  <si>
    <t>ctct Nanjing 南京市</t>
  </si>
  <si>
    <t>南宁市</t>
  </si>
  <si>
    <t>Nanning</t>
  </si>
  <si>
    <t>ctct Nanning 南宁市</t>
  </si>
  <si>
    <t>南平市</t>
  </si>
  <si>
    <t>Nanping</t>
  </si>
  <si>
    <t>ctct Nanping 南平市</t>
  </si>
  <si>
    <t>南通市</t>
  </si>
  <si>
    <t>Nantong</t>
  </si>
  <si>
    <t>ctct Nantong 南通市</t>
  </si>
  <si>
    <t>南雄市</t>
  </si>
  <si>
    <t>Nanxiong</t>
  </si>
  <si>
    <t>ctct Nanxiong 南雄市</t>
  </si>
  <si>
    <t>南阳市</t>
  </si>
  <si>
    <t>Nanyang</t>
  </si>
  <si>
    <t>ctct Nanyang 南阳市</t>
  </si>
  <si>
    <t>讷河市</t>
  </si>
  <si>
    <t>Nehe</t>
  </si>
  <si>
    <t>ctct Nehe 讷河市</t>
  </si>
  <si>
    <t>内江市</t>
  </si>
  <si>
    <t>Neijiang</t>
  </si>
  <si>
    <t>ctct Neijiang 内江市</t>
  </si>
  <si>
    <t>嫩江市</t>
  </si>
  <si>
    <t>Nenjiang</t>
  </si>
  <si>
    <t>ctct Nenjiang 嫩江市</t>
  </si>
  <si>
    <t>宁安市</t>
  </si>
  <si>
    <t>Ning'an</t>
  </si>
  <si>
    <t>ctct Ning'an 宁安市</t>
  </si>
  <si>
    <t>宁波市</t>
  </si>
  <si>
    <t>Ningbo</t>
  </si>
  <si>
    <t>ctct Ningbo 宁波市</t>
  </si>
  <si>
    <t>宁德市</t>
  </si>
  <si>
    <t>Ningde</t>
  </si>
  <si>
    <t>ctct Ningde 宁德市</t>
  </si>
  <si>
    <t>宁国市</t>
  </si>
  <si>
    <t>Ningguo</t>
  </si>
  <si>
    <t>ctct Ningguo 宁国市</t>
  </si>
  <si>
    <t>宁乡市</t>
  </si>
  <si>
    <t>Ningxiang</t>
  </si>
  <si>
    <t>ctct Ningxiang 宁乡市</t>
  </si>
  <si>
    <t>林芝市</t>
  </si>
  <si>
    <t>Nyingchi</t>
  </si>
  <si>
    <t>ctct Nyingchi 林芝市</t>
  </si>
  <si>
    <t>鄂尔多斯市</t>
  </si>
  <si>
    <t>Ordos</t>
  </si>
  <si>
    <t>ctct Ordos 鄂尔多斯市</t>
  </si>
  <si>
    <t>盘锦市</t>
  </si>
  <si>
    <t>Panjin</t>
  </si>
  <si>
    <t>ctct Panjin 盘锦市</t>
  </si>
  <si>
    <t>磐石市</t>
  </si>
  <si>
    <t>Panshi</t>
  </si>
  <si>
    <t>ctct Panshi 磐石市</t>
  </si>
  <si>
    <t>攀枝花市</t>
  </si>
  <si>
    <t>Panzhihua</t>
  </si>
  <si>
    <t>ctct Panzhihua 攀枝花市</t>
  </si>
  <si>
    <t>盘州市</t>
  </si>
  <si>
    <t>Panzhou</t>
  </si>
  <si>
    <t>ctct Panzhou 盘州市</t>
  </si>
  <si>
    <t>彭州市</t>
  </si>
  <si>
    <t>Pengzhou</t>
  </si>
  <si>
    <t>ctct Pengzhou 彭州市</t>
  </si>
  <si>
    <t>平顶山市</t>
  </si>
  <si>
    <t>Pingdingshan</t>
  </si>
  <si>
    <t>ctct Pingdingshan 平顶山市</t>
  </si>
  <si>
    <t>平度市</t>
  </si>
  <si>
    <t>Pingdu</t>
  </si>
  <si>
    <t>ctct Pingdu 平度市</t>
  </si>
  <si>
    <t>平果市</t>
  </si>
  <si>
    <t>Pingguo</t>
  </si>
  <si>
    <t>ctct Pingguo 平果市</t>
  </si>
  <si>
    <t>平湖市</t>
  </si>
  <si>
    <t>Pinghu</t>
  </si>
  <si>
    <t>ctct Pinghu 平湖市</t>
  </si>
  <si>
    <t>平凉市</t>
  </si>
  <si>
    <t>Pingliang</t>
  </si>
  <si>
    <t>ctct Pingliang 平凉市</t>
  </si>
  <si>
    <t>平泉市</t>
  </si>
  <si>
    <t>Pingquan</t>
  </si>
  <si>
    <t>ctct Pingquan 平泉市</t>
  </si>
  <si>
    <t>凭祥市</t>
  </si>
  <si>
    <t>Pingxiang</t>
  </si>
  <si>
    <t>ctct Pingxiang 凭祥市</t>
  </si>
  <si>
    <t>萍乡市</t>
  </si>
  <si>
    <t>ctct Pingxiang 萍乡市</t>
  </si>
  <si>
    <t>邳州市</t>
  </si>
  <si>
    <t>Pizhou</t>
  </si>
  <si>
    <t>ctct Pizhou 邳州市</t>
  </si>
  <si>
    <t>普洱市</t>
  </si>
  <si>
    <t>Pu'er</t>
  </si>
  <si>
    <t>ctct Pu'er 普洱市</t>
  </si>
  <si>
    <t>普宁市</t>
  </si>
  <si>
    <t>Puning</t>
  </si>
  <si>
    <t>ctct Puning 普宁市</t>
  </si>
  <si>
    <t>莆田市</t>
  </si>
  <si>
    <t>Putian</t>
  </si>
  <si>
    <t>ctct Putian 莆田市</t>
  </si>
  <si>
    <t>濮阳市</t>
  </si>
  <si>
    <t>Puyang</t>
  </si>
  <si>
    <t>ctct Puyang 濮阳市</t>
  </si>
  <si>
    <t>昌都市</t>
  </si>
  <si>
    <t>Qamdo</t>
  </si>
  <si>
    <t>ctct Qamdo 昌都市</t>
  </si>
  <si>
    <t>迁安市</t>
  </si>
  <si>
    <t>Qian'an</t>
  </si>
  <si>
    <t>ctct Qian'an 迁安市</t>
  </si>
  <si>
    <t>潜江市</t>
  </si>
  <si>
    <t>Qianjiang</t>
  </si>
  <si>
    <t>ctct Qianjiang 潜江市</t>
  </si>
  <si>
    <t>潜山市</t>
  </si>
  <si>
    <t>Qianshan</t>
  </si>
  <si>
    <t>ctct Qianshan 潜山市</t>
  </si>
  <si>
    <t>启东市</t>
  </si>
  <si>
    <t>Qidong</t>
  </si>
  <si>
    <t>ctct Qidong 启东市</t>
  </si>
  <si>
    <t>青岛市</t>
  </si>
  <si>
    <t>Qingdao</t>
  </si>
  <si>
    <t>ctct Qingdao 青岛市</t>
  </si>
  <si>
    <t>青铜峡市</t>
  </si>
  <si>
    <t>Qingtongxia</t>
  </si>
  <si>
    <t>ctct Qingtongxia 青铜峡市</t>
  </si>
  <si>
    <t>庆阳市</t>
  </si>
  <si>
    <t>Qingyang</t>
  </si>
  <si>
    <t>ctct Qingyang 庆阳市</t>
  </si>
  <si>
    <t>清远市</t>
  </si>
  <si>
    <t>Qingyuan</t>
  </si>
  <si>
    <t>ctct Qingyuan 清远市</t>
  </si>
  <si>
    <t>清镇市</t>
  </si>
  <si>
    <t>Qingzhen</t>
  </si>
  <si>
    <t>ctct Qingzhen 清镇市</t>
  </si>
  <si>
    <t>青州市</t>
  </si>
  <si>
    <t>Qingzhou</t>
  </si>
  <si>
    <t>ctct Qingzhou 青州市</t>
  </si>
  <si>
    <t>秦皇岛市</t>
  </si>
  <si>
    <t>Qinhuangdao</t>
  </si>
  <si>
    <t>ctct Qinhuangdao 秦皇岛市</t>
  </si>
  <si>
    <t>沁阳市</t>
  </si>
  <si>
    <t>Qinyang</t>
  </si>
  <si>
    <t>ctct Qinyang 沁阳市</t>
  </si>
  <si>
    <t>钦州市</t>
  </si>
  <si>
    <t>Qinzhou</t>
  </si>
  <si>
    <t>ctct Qinzhou 钦州市</t>
  </si>
  <si>
    <t>琼海市</t>
  </si>
  <si>
    <t>Qionghai</t>
  </si>
  <si>
    <t>ctct Qionghai 琼海市</t>
  </si>
  <si>
    <t>邛崃市</t>
  </si>
  <si>
    <t>Qionglai</t>
  </si>
  <si>
    <t>ctct Qionglai 邛崃市</t>
  </si>
  <si>
    <t>齐齐哈尔市</t>
  </si>
  <si>
    <t>Qiqihar</t>
  </si>
  <si>
    <t>ctct Qiqihar 齐齐哈尔市</t>
  </si>
  <si>
    <t>七台河市</t>
  </si>
  <si>
    <t>Qitaihe</t>
  </si>
  <si>
    <t>ctct Qitaihe 七台河市</t>
  </si>
  <si>
    <t>栖霞市</t>
  </si>
  <si>
    <t>Qixia</t>
  </si>
  <si>
    <t>ctct Qixia 栖霞市</t>
  </si>
  <si>
    <t>泉州市</t>
  </si>
  <si>
    <t>Quanzhou</t>
  </si>
  <si>
    <t>ctct Quanzhou 泉州市</t>
  </si>
  <si>
    <t>曲阜市</t>
  </si>
  <si>
    <t>Qufu</t>
  </si>
  <si>
    <t>ctct Qufu 曲阜市</t>
  </si>
  <si>
    <t>曲靖市</t>
  </si>
  <si>
    <t>Qujing</t>
  </si>
  <si>
    <t>ctct Qujing 曲靖市</t>
  </si>
  <si>
    <t>衢州市</t>
  </si>
  <si>
    <t>Quzhou</t>
  </si>
  <si>
    <t>ctct Quzhou 衢州市</t>
  </si>
  <si>
    <t>仁怀市</t>
  </si>
  <si>
    <t>Renhuai</t>
  </si>
  <si>
    <t>ctct Renhuai 仁怀市</t>
  </si>
  <si>
    <t>任丘市</t>
  </si>
  <si>
    <t>Renqiu</t>
  </si>
  <si>
    <t>ctct Renqiu 任丘市</t>
  </si>
  <si>
    <t>日照市</t>
  </si>
  <si>
    <t>Rizhao</t>
  </si>
  <si>
    <t>ctct Rizhao 日照市</t>
  </si>
  <si>
    <t>荣成市</t>
  </si>
  <si>
    <t>Rongcheng</t>
  </si>
  <si>
    <t>ctct Rongcheng 荣成市</t>
  </si>
  <si>
    <t>如皋市</t>
  </si>
  <si>
    <t>Rugao</t>
  </si>
  <si>
    <t>ctct Rugao 如皋市</t>
  </si>
  <si>
    <t>瑞安市</t>
  </si>
  <si>
    <t>Ruian</t>
  </si>
  <si>
    <t>ctct Ruian 瑞安市</t>
  </si>
  <si>
    <t>瑞昌市</t>
  </si>
  <si>
    <t>Ruichang</t>
  </si>
  <si>
    <t>ctct Ruichang 瑞昌市</t>
  </si>
  <si>
    <t>瑞金市</t>
  </si>
  <si>
    <t>Ruijin</t>
  </si>
  <si>
    <t>ctct Ruijin 瑞金市</t>
  </si>
  <si>
    <t>瑞丽市</t>
  </si>
  <si>
    <t>Ruili</t>
  </si>
  <si>
    <t>ctct Ruili 瑞丽市</t>
  </si>
  <si>
    <t>乳山市</t>
  </si>
  <si>
    <t>Rushan</t>
  </si>
  <si>
    <t>ctct Rushan 乳山市</t>
  </si>
  <si>
    <t>汝州市</t>
  </si>
  <si>
    <t>Ruzhou</t>
  </si>
  <si>
    <t>ctct Ruzhou 汝州市</t>
  </si>
  <si>
    <t>三河市</t>
  </si>
  <si>
    <t>Sanhe</t>
  </si>
  <si>
    <t>ctct Sanhe 三河市</t>
  </si>
  <si>
    <t>三门峡市</t>
  </si>
  <si>
    <t>Sanmenxia</t>
  </si>
  <si>
    <t>ctct Sanmenxia 三门峡市</t>
  </si>
  <si>
    <t>三明市</t>
  </si>
  <si>
    <t>Sanming</t>
  </si>
  <si>
    <t>ctct Sanming 三明市</t>
  </si>
  <si>
    <t>三亚市</t>
  </si>
  <si>
    <t>Sanya</t>
  </si>
  <si>
    <t>ctct Sanya 三亚市</t>
  </si>
  <si>
    <t>沙河市</t>
  </si>
  <si>
    <t>Shahe</t>
  </si>
  <si>
    <t>ctct Shahe 沙河市</t>
  </si>
  <si>
    <t>上海市</t>
  </si>
  <si>
    <t>ctct Shanghai 上海市</t>
  </si>
  <si>
    <t>商洛市</t>
  </si>
  <si>
    <t>Shangluo</t>
  </si>
  <si>
    <t>ctct Shangluo 商洛市</t>
  </si>
  <si>
    <t>商丘市</t>
  </si>
  <si>
    <t>Shangqiu</t>
  </si>
  <si>
    <t>ctct Shangqiu 商丘市</t>
  </si>
  <si>
    <t>上饶市</t>
  </si>
  <si>
    <t>Shangrao</t>
  </si>
  <si>
    <t>ctct Shangrao 上饶市</t>
  </si>
  <si>
    <t>香格里拉市</t>
  </si>
  <si>
    <t>Shangri-La</t>
  </si>
  <si>
    <t>ctct Shangri-La 香格里拉市</t>
  </si>
  <si>
    <t>尚志市</t>
  </si>
  <si>
    <t>Shangzhi</t>
  </si>
  <si>
    <t>ctct Shangzhi 尚志市</t>
  </si>
  <si>
    <t>山南市</t>
  </si>
  <si>
    <t>Shannan</t>
  </si>
  <si>
    <t>ctct Shannan 山南市</t>
  </si>
  <si>
    <t>汕头市</t>
  </si>
  <si>
    <t>Shantou</t>
  </si>
  <si>
    <t>ctct Shantou 汕头市</t>
  </si>
  <si>
    <t>汕尾市</t>
  </si>
  <si>
    <t>Shanwei</t>
  </si>
  <si>
    <t>ctct Shanwei 汕尾市</t>
  </si>
  <si>
    <t>邵东市</t>
  </si>
  <si>
    <t>Shaodong</t>
  </si>
  <si>
    <t>ctct Shaodong 邵东市</t>
  </si>
  <si>
    <t>韶关市</t>
  </si>
  <si>
    <t>Shaoguan</t>
  </si>
  <si>
    <t>ctct Shaoguan 韶关市</t>
  </si>
  <si>
    <t>韶山市</t>
  </si>
  <si>
    <t>Shaoshan</t>
  </si>
  <si>
    <t>ctct Shaoshan 韶山市</t>
  </si>
  <si>
    <t>邵武市</t>
  </si>
  <si>
    <t>Shaowu</t>
  </si>
  <si>
    <t>ctct Shaowu 邵武市</t>
  </si>
  <si>
    <t>绍兴市</t>
  </si>
  <si>
    <t>Shaoxing</t>
  </si>
  <si>
    <t>ctct Shaoxing 绍兴市</t>
  </si>
  <si>
    <t>邵阳市</t>
  </si>
  <si>
    <t>Shaoyang</t>
  </si>
  <si>
    <t>ctct Shaoyang 邵阳市</t>
  </si>
  <si>
    <t>射洪市</t>
  </si>
  <si>
    <t>Shehong</t>
  </si>
  <si>
    <t>ctct Shehong 射洪市</t>
  </si>
  <si>
    <t>嵊州市</t>
  </si>
  <si>
    <t>Shengzhou</t>
  </si>
  <si>
    <t>ctct Shengzhou 嵊州市</t>
  </si>
  <si>
    <t>神木市</t>
  </si>
  <si>
    <t>Shenmu</t>
  </si>
  <si>
    <t>ctct Shenmu 神木市</t>
  </si>
  <si>
    <t>沈阳市</t>
  </si>
  <si>
    <t>Shenyang</t>
  </si>
  <si>
    <t>ctct Shenyang 沈阳市</t>
  </si>
  <si>
    <t>深圳市</t>
  </si>
  <si>
    <t>Shenzhen</t>
  </si>
  <si>
    <t>ctct Shenzhen 深圳市</t>
  </si>
  <si>
    <t>深州市</t>
  </si>
  <si>
    <t>Shenzhou</t>
  </si>
  <si>
    <t>ctct Shenzhou 深州市</t>
  </si>
  <si>
    <t>什邡市</t>
  </si>
  <si>
    <t>Shifang</t>
  </si>
  <si>
    <t>ctct Shifang 什邡市</t>
  </si>
  <si>
    <t>石河子市</t>
  </si>
  <si>
    <t>Shihezi</t>
  </si>
  <si>
    <t>ctct Shihezi 石河子市</t>
  </si>
  <si>
    <t>石家庄市</t>
  </si>
  <si>
    <t>Shijiazhuang</t>
  </si>
  <si>
    <t>ctct Shijiazhuang 石家庄市</t>
  </si>
  <si>
    <t>石狮市</t>
  </si>
  <si>
    <t>Shishi</t>
  </si>
  <si>
    <t>ctct Shishi 石狮市</t>
  </si>
  <si>
    <t>石首市</t>
  </si>
  <si>
    <t>Shishou</t>
  </si>
  <si>
    <t>ctct Shishou 石首市</t>
  </si>
  <si>
    <t>十堰市</t>
  </si>
  <si>
    <t>Shiyan</t>
  </si>
  <si>
    <t>ctct Shiyan 十堰市</t>
  </si>
  <si>
    <t>石嘴山市</t>
  </si>
  <si>
    <t>Shizuishan</t>
  </si>
  <si>
    <t>ctct Shizuishan 石嘴山市</t>
  </si>
  <si>
    <t>寿光市</t>
  </si>
  <si>
    <t>Shouguang</t>
  </si>
  <si>
    <t>ctct Shouguang 寿光市</t>
  </si>
  <si>
    <t>双河市</t>
  </si>
  <si>
    <t>Shuanghe</t>
  </si>
  <si>
    <t>ctct Shuanghe 双河市</t>
  </si>
  <si>
    <t>双辽市</t>
  </si>
  <si>
    <t>Shuangliao</t>
  </si>
  <si>
    <t>ctct Shuangliao 双辽市</t>
  </si>
  <si>
    <t>双鸭山市</t>
  </si>
  <si>
    <t>Shuangyashan</t>
  </si>
  <si>
    <t>ctct Shuangyashan 双鸭山市</t>
  </si>
  <si>
    <t>水富市</t>
  </si>
  <si>
    <t>Shuifu</t>
  </si>
  <si>
    <t>ctct Shuifu 水富市</t>
  </si>
  <si>
    <t>舒兰市</t>
  </si>
  <si>
    <t>Shulan</t>
  </si>
  <si>
    <t>ctct Shulan 舒兰市</t>
  </si>
  <si>
    <t>朔州市</t>
  </si>
  <si>
    <t>Shuozhou</t>
  </si>
  <si>
    <t>ctct Shuozhou 朔州市</t>
  </si>
  <si>
    <t>四会市</t>
  </si>
  <si>
    <t>Sihui</t>
  </si>
  <si>
    <t>ctct Sihui 四会市</t>
  </si>
  <si>
    <t>四平市</t>
  </si>
  <si>
    <t>Siping</t>
  </si>
  <si>
    <t>ctct Siping 四平市</t>
  </si>
  <si>
    <t>松原市</t>
  </si>
  <si>
    <t>Songyuan</t>
  </si>
  <si>
    <t>ctct Songyuan 松原市</t>
  </si>
  <si>
    <t>松滋市</t>
  </si>
  <si>
    <t>Songzi</t>
  </si>
  <si>
    <t>ctct Songzi 松滋市</t>
  </si>
  <si>
    <t>绥芬河市</t>
  </si>
  <si>
    <t>Suifenhe</t>
  </si>
  <si>
    <t>ctct Suifenhe 绥芬河市</t>
  </si>
  <si>
    <t>绥化市</t>
  </si>
  <si>
    <t>Suihua</t>
  </si>
  <si>
    <t>ctct Suihua 绥化市</t>
  </si>
  <si>
    <t>遂宁市</t>
  </si>
  <si>
    <t>Suining</t>
  </si>
  <si>
    <t>ctct Suining 遂宁市</t>
  </si>
  <si>
    <t>随州市</t>
  </si>
  <si>
    <t>Suizhou</t>
  </si>
  <si>
    <t>ctct Suizhou 随州市</t>
  </si>
  <si>
    <t>宿迁市</t>
  </si>
  <si>
    <t>Suqian</t>
  </si>
  <si>
    <t>ctct Suqian 宿迁市</t>
  </si>
  <si>
    <t>苏州市</t>
  </si>
  <si>
    <t>Suzhou</t>
  </si>
  <si>
    <t>ctct Suzhou 苏州市</t>
  </si>
  <si>
    <t>宿州市</t>
  </si>
  <si>
    <t>ctct Suzhou 宿州市</t>
  </si>
  <si>
    <t>塔城市</t>
  </si>
  <si>
    <t>Tacheng</t>
  </si>
  <si>
    <t>ctct Tacheng 塔城市</t>
  </si>
  <si>
    <t>泰安市</t>
  </si>
  <si>
    <t>Tai'an</t>
  </si>
  <si>
    <t>ctct Tai'an 泰安市</t>
  </si>
  <si>
    <t>太仓市</t>
  </si>
  <si>
    <t>Taicang</t>
  </si>
  <si>
    <t>ctct Taicang 太仓市</t>
  </si>
  <si>
    <t>台山市</t>
  </si>
  <si>
    <t>Taishan</t>
  </si>
  <si>
    <t>ctct Taishan 台山市</t>
  </si>
  <si>
    <t>泰兴市</t>
  </si>
  <si>
    <t>Taixing</t>
  </si>
  <si>
    <t>ctct Taixing 泰兴市</t>
  </si>
  <si>
    <t>太原市</t>
  </si>
  <si>
    <t>Taiyuan</t>
  </si>
  <si>
    <t>ctct Taiyuan 太原市</t>
  </si>
  <si>
    <t>台州市</t>
  </si>
  <si>
    <t>Taizhou</t>
  </si>
  <si>
    <t>ctct Taizhou 台州市</t>
  </si>
  <si>
    <t>泰州市</t>
  </si>
  <si>
    <t>ctct Taizhou 泰州市</t>
  </si>
  <si>
    <t>唐山市</t>
  </si>
  <si>
    <t>Tangshan</t>
  </si>
  <si>
    <t>ctct Tangshan 唐山市</t>
  </si>
  <si>
    <t>洮南市</t>
  </si>
  <si>
    <t>Taonan</t>
  </si>
  <si>
    <t>ctct Taonan 洮南市</t>
  </si>
  <si>
    <t>腾冲市</t>
  </si>
  <si>
    <t>Tengchong</t>
  </si>
  <si>
    <t>ctct Tengchong 腾冲市</t>
  </si>
  <si>
    <t>滕州市</t>
  </si>
  <si>
    <t>Tengzhou</t>
  </si>
  <si>
    <t>ctct Tengzhou 滕州市</t>
  </si>
  <si>
    <t>天长市</t>
  </si>
  <si>
    <t>Tianchang</t>
  </si>
  <si>
    <t>ctct Tianchang 天长市</t>
  </si>
  <si>
    <t>天津市</t>
  </si>
  <si>
    <t>Tianjin</t>
    <phoneticPr fontId="1" type="noConversion"/>
  </si>
  <si>
    <t>ctct Tianjin 天津市</t>
  </si>
  <si>
    <t>天门市</t>
  </si>
  <si>
    <t>Tianmen</t>
  </si>
  <si>
    <t>ctct Tianmen 天门市</t>
  </si>
  <si>
    <t>天水市</t>
  </si>
  <si>
    <t>Tianshui</t>
  </si>
  <si>
    <t>ctct Tianshui 天水市</t>
  </si>
  <si>
    <t>铁力市</t>
  </si>
  <si>
    <t>Tieli</t>
  </si>
  <si>
    <t>ctct Tieli 铁力市</t>
  </si>
  <si>
    <t>铁岭市</t>
  </si>
  <si>
    <t>Tieling</t>
  </si>
  <si>
    <t>ctct Tieling 铁岭市</t>
  </si>
  <si>
    <t>铁门关市</t>
  </si>
  <si>
    <t>Tiemenguan</t>
  </si>
  <si>
    <t>ctct Tiemenguan 铁门关市</t>
  </si>
  <si>
    <t>桐城市</t>
  </si>
  <si>
    <t>Tongcheng</t>
  </si>
  <si>
    <t>ctct Tongcheng 桐城市</t>
  </si>
  <si>
    <t>铜川市</t>
  </si>
  <si>
    <t>Tongchuan</t>
  </si>
  <si>
    <t>ctct Tongchuan 铜川市</t>
  </si>
  <si>
    <t>通化市</t>
  </si>
  <si>
    <t>Tonghua</t>
  </si>
  <si>
    <t>ctct Tonghua 通化市</t>
  </si>
  <si>
    <t>同江市</t>
  </si>
  <si>
    <t>Tongjiang</t>
  </si>
  <si>
    <t>ctct Tongjiang 同江市</t>
  </si>
  <si>
    <t>通辽市</t>
  </si>
  <si>
    <t>Tongliao</t>
  </si>
  <si>
    <t>ctct Tongliao 通辽市</t>
  </si>
  <si>
    <t>铜陵市</t>
  </si>
  <si>
    <t>Tongling</t>
  </si>
  <si>
    <t>ctct Tongling 铜陵市</t>
  </si>
  <si>
    <t>同仁市</t>
  </si>
  <si>
    <t>Tongren</t>
  </si>
  <si>
    <t>ctct Tongren 同仁市</t>
  </si>
  <si>
    <t>铜仁市</t>
  </si>
  <si>
    <t>ctct Tongren 铜仁市</t>
  </si>
  <si>
    <t>桐乡市</t>
  </si>
  <si>
    <t>Tongxiang</t>
  </si>
  <si>
    <t>ctct Tongxiang 桐乡市</t>
  </si>
  <si>
    <t>图们市</t>
  </si>
  <si>
    <t>Tumen</t>
  </si>
  <si>
    <t>ctct Tumen 图们市</t>
  </si>
  <si>
    <t>图木舒克市</t>
  </si>
  <si>
    <t>Tumxuk</t>
  </si>
  <si>
    <t>ctct Tumxuk 图木舒克市</t>
  </si>
  <si>
    <t>吐鲁番市</t>
  </si>
  <si>
    <t>Turpan</t>
  </si>
  <si>
    <t>ctct Turpan 吐鲁番市</t>
  </si>
  <si>
    <t>乌兰浩特市</t>
  </si>
  <si>
    <t>Ulanhot</t>
  </si>
  <si>
    <t>ctct Ulanhot 乌兰浩特市</t>
  </si>
  <si>
    <t>乌兰察布市</t>
  </si>
  <si>
    <t>Ulanqab</t>
  </si>
  <si>
    <t>ctct Ulanqab 乌兰察布市</t>
  </si>
  <si>
    <t>乌鲁木齐市</t>
  </si>
  <si>
    <t>Ürümqi</t>
  </si>
  <si>
    <t>ctct Ürümqi 乌鲁木齐市</t>
  </si>
  <si>
    <t>瓦房店市</t>
  </si>
  <si>
    <t>Wafangdian</t>
  </si>
  <si>
    <t>ctct Wafangdian 瓦房店市</t>
  </si>
  <si>
    <t>万宁市</t>
  </si>
  <si>
    <t>Wanning</t>
  </si>
  <si>
    <t>ctct Wanning 万宁市</t>
  </si>
  <si>
    <t>万源市</t>
  </si>
  <si>
    <t>Wanyuan</t>
  </si>
  <si>
    <t>ctct Wanyuan 万源市</t>
  </si>
  <si>
    <t>潍坊市</t>
  </si>
  <si>
    <t>Weifang</t>
  </si>
  <si>
    <t>ctct Weifang 潍坊市</t>
  </si>
  <si>
    <t>威海市</t>
  </si>
  <si>
    <t>Weihai</t>
  </si>
  <si>
    <t>ctct Weihai 威海市</t>
  </si>
  <si>
    <t>卫辉市</t>
  </si>
  <si>
    <t>Weihui</t>
  </si>
  <si>
    <t>ctct Weihui 卫辉市</t>
  </si>
  <si>
    <t>渭南市</t>
  </si>
  <si>
    <t>Weinan</t>
  </si>
  <si>
    <t>ctct Weinan 渭南市</t>
  </si>
  <si>
    <t>文昌市</t>
  </si>
  <si>
    <t>Wenchang</t>
  </si>
  <si>
    <t>ctct Wenchang 文昌市</t>
  </si>
  <si>
    <t>温岭市</t>
  </si>
  <si>
    <t>Wenling</t>
  </si>
  <si>
    <t>ctct Wenling 温岭市</t>
  </si>
  <si>
    <t>文山市</t>
  </si>
  <si>
    <t>Wenshan</t>
  </si>
  <si>
    <t>ctct Wenshan 文山市</t>
  </si>
  <si>
    <t>温州市</t>
  </si>
  <si>
    <t>Wenzhou</t>
  </si>
  <si>
    <t>ctct Wenzhou 温州市</t>
  </si>
  <si>
    <t>武安市</t>
  </si>
  <si>
    <t>Wu'an</t>
  </si>
  <si>
    <t>ctct Wu'an 武安市</t>
  </si>
  <si>
    <t>五常市</t>
  </si>
  <si>
    <t>Wuchang</t>
  </si>
  <si>
    <t>ctct Wuchang 五常市</t>
  </si>
  <si>
    <t>吴川市</t>
  </si>
  <si>
    <t>Wuchuan</t>
  </si>
  <si>
    <t>ctct Wuchuan 吴川市</t>
  </si>
  <si>
    <t>五大连池市</t>
  </si>
  <si>
    <t>Wudalianchi</t>
  </si>
  <si>
    <t>ctct Wudalianchi 五大连池市</t>
  </si>
  <si>
    <t>武冈市</t>
  </si>
  <si>
    <t>Wugang</t>
  </si>
  <si>
    <t>ctct Wugang 武冈市</t>
  </si>
  <si>
    <t>舞钢市</t>
  </si>
  <si>
    <t>ctct Wugang 舞钢市</t>
  </si>
  <si>
    <t>乌海市</t>
  </si>
  <si>
    <t>Wuhai</t>
  </si>
  <si>
    <t>ctct Wuhai 乌海市</t>
  </si>
  <si>
    <t>武汉市</t>
  </si>
  <si>
    <t>Wuhan</t>
  </si>
  <si>
    <t>ctct Wuhan 武汉市</t>
  </si>
  <si>
    <t>芜湖市</t>
  </si>
  <si>
    <t>Wuhu</t>
  </si>
  <si>
    <t>ctct Wuhu 芜湖市</t>
  </si>
  <si>
    <t>五家渠市</t>
  </si>
  <si>
    <t>Wujiaqu</t>
  </si>
  <si>
    <t>ctct Wujiaqu 五家渠市</t>
  </si>
  <si>
    <t>乌苏市</t>
  </si>
  <si>
    <t>Wusu</t>
  </si>
  <si>
    <t>ctct Wusu 乌苏市</t>
  </si>
  <si>
    <t>无为市</t>
  </si>
  <si>
    <t>Wuwei</t>
  </si>
  <si>
    <t>ctct Wuwei 无为市</t>
  </si>
  <si>
    <t>武威市</t>
  </si>
  <si>
    <t>ctct Wuwei 武威市</t>
  </si>
  <si>
    <t>无锡市</t>
  </si>
  <si>
    <t>Wuxi</t>
  </si>
  <si>
    <t>ctct Wuxi 无锡市</t>
  </si>
  <si>
    <t>武穴市</t>
  </si>
  <si>
    <t>Wuxue</t>
  </si>
  <si>
    <t>ctct Wuxue 武穴市</t>
  </si>
  <si>
    <t>武夷山市</t>
  </si>
  <si>
    <t>Wuyishan</t>
  </si>
  <si>
    <t>ctct Wuyishan 武夷山市</t>
  </si>
  <si>
    <t>五指山市</t>
  </si>
  <si>
    <t>Wuzhishan</t>
  </si>
  <si>
    <t>ctct Wuzhishan 五指山市</t>
  </si>
  <si>
    <t>吴忠市</t>
  </si>
  <si>
    <t>Wuzhong</t>
  </si>
  <si>
    <t>ctct Wuzhong 吴忠市</t>
  </si>
  <si>
    <t>梧州市</t>
  </si>
  <si>
    <t>Wuzhou</t>
  </si>
  <si>
    <t>ctct Wuzhou 梧州市</t>
  </si>
  <si>
    <t>厦门市</t>
  </si>
  <si>
    <t>Xiamen</t>
  </si>
  <si>
    <t>ctct Xiamen 厦门市</t>
  </si>
  <si>
    <t>西安市</t>
  </si>
  <si>
    <t>Xi'an</t>
  </si>
  <si>
    <t>ctct Xi'an 西安市</t>
  </si>
  <si>
    <t>项城市</t>
  </si>
  <si>
    <t>Xiangcheng</t>
  </si>
  <si>
    <t>ctct Xiangcheng 项城市</t>
  </si>
  <si>
    <t>湘潭市</t>
  </si>
  <si>
    <t>Xiangtan</t>
  </si>
  <si>
    <t>ctct Xiangtan 湘潭市</t>
  </si>
  <si>
    <t>湘乡市</t>
  </si>
  <si>
    <t>Xiangxiang</t>
  </si>
  <si>
    <t>ctct Xiangxiang 湘乡市</t>
  </si>
  <si>
    <t>襄阳市</t>
  </si>
  <si>
    <t>Xiangyang</t>
  </si>
  <si>
    <t>ctct Xiangyang 襄阳市</t>
  </si>
  <si>
    <t>咸宁市</t>
  </si>
  <si>
    <t>Xianning</t>
  </si>
  <si>
    <t>ctct Xianning 咸宁市</t>
  </si>
  <si>
    <t>仙桃市</t>
  </si>
  <si>
    <t>Xiantao</t>
  </si>
  <si>
    <t>ctct Xiantao 仙桃市</t>
  </si>
  <si>
    <t>咸阳市</t>
  </si>
  <si>
    <t>Xianyang</t>
  </si>
  <si>
    <t>ctct Xianyang 咸阳市</t>
  </si>
  <si>
    <t>孝感市</t>
  </si>
  <si>
    <t>Xiaogan</t>
  </si>
  <si>
    <t>ctct Xiaogan 孝感市</t>
  </si>
  <si>
    <t>孝义市</t>
  </si>
  <si>
    <t>Xiaoyi</t>
  </si>
  <si>
    <t>ctct Xiaoyi 孝义市</t>
  </si>
  <si>
    <t>西昌市</t>
  </si>
  <si>
    <t>Xichang</t>
  </si>
  <si>
    <t>ctct Xichang 西昌市</t>
  </si>
  <si>
    <t>日喀则市</t>
  </si>
  <si>
    <t>Xigazê</t>
  </si>
  <si>
    <t>ctct Xigazê 日喀则市</t>
  </si>
  <si>
    <t>锡林浩特市</t>
  </si>
  <si>
    <t>Xilinhot</t>
  </si>
  <si>
    <t>ctct Xilinhot 锡林浩特市</t>
  </si>
  <si>
    <t>兴城市</t>
  </si>
  <si>
    <t>Xingcheng</t>
  </si>
  <si>
    <t>ctct Xingcheng 兴城市</t>
  </si>
  <si>
    <t>兴化市</t>
  </si>
  <si>
    <t>Xinghua</t>
  </si>
  <si>
    <t>ctct Xinghua 兴化市</t>
  </si>
  <si>
    <t>兴宁市</t>
  </si>
  <si>
    <t>Xingning</t>
  </si>
  <si>
    <t>ctct Xingning 兴宁市</t>
  </si>
  <si>
    <t>兴平市</t>
  </si>
  <si>
    <t>Xingping</t>
  </si>
  <si>
    <t>ctct Xingping 兴平市</t>
  </si>
  <si>
    <t>兴仁市</t>
  </si>
  <si>
    <t>Xingren</t>
  </si>
  <si>
    <t>ctct Xingren 兴仁市</t>
  </si>
  <si>
    <t>邢台市</t>
  </si>
  <si>
    <t>Xingtai</t>
  </si>
  <si>
    <t>ctct Xingtai 邢台市</t>
  </si>
  <si>
    <t>荥阳市</t>
  </si>
  <si>
    <t>Xingyang</t>
  </si>
  <si>
    <t>ctct Xingyang 荥阳市</t>
  </si>
  <si>
    <t>兴义市</t>
  </si>
  <si>
    <t>Xingyi</t>
  </si>
  <si>
    <t>ctct Xingyi 兴义市</t>
  </si>
  <si>
    <t>西宁市</t>
  </si>
  <si>
    <t>Xining</t>
  </si>
  <si>
    <t>ctct Xining 西宁市</t>
  </si>
  <si>
    <t>辛集市</t>
  </si>
  <si>
    <t>Xinji</t>
  </si>
  <si>
    <t>ctct Xinji 辛集市</t>
  </si>
  <si>
    <t>新乐市</t>
  </si>
  <si>
    <t>Xinle</t>
  </si>
  <si>
    <t>ctct Xinle 新乐市</t>
  </si>
  <si>
    <t>新密市</t>
  </si>
  <si>
    <t>Xinmi</t>
  </si>
  <si>
    <t>ctct Xinmi 新密市</t>
  </si>
  <si>
    <t>新民市</t>
  </si>
  <si>
    <t>Xinmin</t>
  </si>
  <si>
    <t>ctct Xinmin 新民市</t>
  </si>
  <si>
    <t>新泰市</t>
  </si>
  <si>
    <t>Xintai</t>
  </si>
  <si>
    <t>ctct Xintai 新泰市</t>
  </si>
  <si>
    <t>新乡市</t>
  </si>
  <si>
    <t>Xinxiang</t>
  </si>
  <si>
    <t>ctct Xinxiang 新乡市</t>
  </si>
  <si>
    <t>信阳市</t>
  </si>
  <si>
    <t>Xinyang</t>
  </si>
  <si>
    <t>ctct Xinyang 信阳市</t>
  </si>
  <si>
    <t>新沂市</t>
  </si>
  <si>
    <t>Xinyi</t>
  </si>
  <si>
    <t>ctct Xinyi 新沂市</t>
  </si>
  <si>
    <t>信宜市</t>
  </si>
  <si>
    <t>ctct Xinyi 信宜市</t>
  </si>
  <si>
    <t>新余市</t>
  </si>
  <si>
    <t>Xinyu</t>
  </si>
  <si>
    <t>ctct Xinyu 新余市</t>
  </si>
  <si>
    <t>新郑市</t>
  </si>
  <si>
    <t>Xinzheng</t>
  </si>
  <si>
    <t>ctct Xinzheng 新郑市</t>
  </si>
  <si>
    <t>忻州市</t>
  </si>
  <si>
    <t>Xinzhou</t>
  </si>
  <si>
    <t>ctct Xinzhou 忻州市</t>
  </si>
  <si>
    <t>宣城市</t>
  </si>
  <si>
    <t>Xuancheng</t>
  </si>
  <si>
    <t>ctct Xuancheng 宣城市</t>
  </si>
  <si>
    <t>宣威市</t>
  </si>
  <si>
    <t>Xuanwei</t>
  </si>
  <si>
    <t>ctct Xuanwei 宣威市</t>
  </si>
  <si>
    <t>许昌市</t>
  </si>
  <si>
    <t>Xuchang</t>
  </si>
  <si>
    <t>ctct Xuchang 许昌市</t>
  </si>
  <si>
    <t>徐州市</t>
  </si>
  <si>
    <t>Xuzhou</t>
  </si>
  <si>
    <t>ctct Xuzhou 徐州市</t>
  </si>
  <si>
    <t>雅安市</t>
  </si>
  <si>
    <t>Ya'an</t>
  </si>
  <si>
    <t>ctct Ya'an 雅安市</t>
  </si>
  <si>
    <t>牙克石市</t>
  </si>
  <si>
    <t>Yakeshi</t>
  </si>
  <si>
    <t>ctct Yakeshi 牙克石市</t>
  </si>
  <si>
    <t>延安市</t>
  </si>
  <si>
    <t>Yan'an</t>
  </si>
  <si>
    <t>ctct Yan'an 延安市</t>
  </si>
  <si>
    <t>盐城市</t>
  </si>
  <si>
    <t>Yancheng</t>
  </si>
  <si>
    <t>ctct Yancheng 盐城市</t>
  </si>
  <si>
    <t>阳春市</t>
  </si>
  <si>
    <t>Yangchun</t>
  </si>
  <si>
    <t>ctct Yangchun 阳春市</t>
  </si>
  <si>
    <t>阳江市</t>
  </si>
  <si>
    <t>Yangjiang</t>
  </si>
  <si>
    <t>ctct Yangjiang 阳江市</t>
  </si>
  <si>
    <t>阳泉市</t>
  </si>
  <si>
    <t>Yangquan</t>
  </si>
  <si>
    <t>ctct Yangquan 阳泉市</t>
  </si>
  <si>
    <t>扬中市</t>
  </si>
  <si>
    <t>Yangzhong</t>
  </si>
  <si>
    <t>ctct Yangzhong 扬中市</t>
  </si>
  <si>
    <t>扬州市</t>
  </si>
  <si>
    <t>Yangzhou</t>
  </si>
  <si>
    <t>ctct Yangzhou 扬州市</t>
  </si>
  <si>
    <t>延吉市</t>
  </si>
  <si>
    <t>Yanji</t>
  </si>
  <si>
    <t>ctct Yanji 延吉市</t>
  </si>
  <si>
    <t>偃师市</t>
  </si>
  <si>
    <t>Yanshi</t>
  </si>
  <si>
    <t>ctct Yanshi 偃师市</t>
  </si>
  <si>
    <t>烟台市</t>
  </si>
  <si>
    <t>Yantai</t>
  </si>
  <si>
    <t>ctct Yantai 烟台市</t>
  </si>
  <si>
    <t>宜宾市</t>
  </si>
  <si>
    <t>Yibin</t>
  </si>
  <si>
    <t>ctct Yibin 宜宾市</t>
  </si>
  <si>
    <t>宜昌市</t>
  </si>
  <si>
    <t>Yichang</t>
  </si>
  <si>
    <t>ctct Yichang 宜昌市</t>
  </si>
  <si>
    <t>宜城市</t>
  </si>
  <si>
    <t>Yicheng</t>
  </si>
  <si>
    <t>ctct Yicheng 宜城市</t>
  </si>
  <si>
    <t>伊春市</t>
  </si>
  <si>
    <t>Yichun</t>
  </si>
  <si>
    <t>ctct Yichun 伊春市</t>
  </si>
  <si>
    <t>宜春市</t>
  </si>
  <si>
    <t>ctct Yichun 宜春市</t>
  </si>
  <si>
    <t>宜都市</t>
  </si>
  <si>
    <t>Yidu</t>
  </si>
  <si>
    <t>ctct Yidu 宜都市</t>
  </si>
  <si>
    <t>义马市</t>
  </si>
  <si>
    <t>Yima</t>
  </si>
  <si>
    <t>ctct Yima 义马市</t>
  </si>
  <si>
    <t>银川市</t>
  </si>
  <si>
    <t>Yinchuan</t>
  </si>
  <si>
    <t>ctct Yinchuan 银川市</t>
  </si>
  <si>
    <t>应城市</t>
  </si>
  <si>
    <t>Yingcheng</t>
  </si>
  <si>
    <t>ctct Yingcheng 应城市</t>
  </si>
  <si>
    <t>英德市</t>
  </si>
  <si>
    <t>Yingde</t>
  </si>
  <si>
    <t>ctct Yingde 英德市</t>
  </si>
  <si>
    <t>营口市</t>
  </si>
  <si>
    <t>Yingkou</t>
  </si>
  <si>
    <t>ctct Yingkou 营口市</t>
  </si>
  <si>
    <t>鹰潭市</t>
  </si>
  <si>
    <t>Yingtan</t>
  </si>
  <si>
    <t>ctct Yingtan 鹰潭市</t>
  </si>
  <si>
    <t>伊宁市</t>
  </si>
  <si>
    <t>Yining</t>
  </si>
  <si>
    <t>ctct Yining 伊宁市</t>
  </si>
  <si>
    <t>义乌市</t>
  </si>
  <si>
    <t>Yiwu</t>
  </si>
  <si>
    <t>ctct Yiwu 义乌市</t>
  </si>
  <si>
    <t>宜兴市</t>
  </si>
  <si>
    <t>Yixing</t>
  </si>
  <si>
    <t>ctct Yixing 宜兴市</t>
  </si>
  <si>
    <t>益阳市</t>
  </si>
  <si>
    <t>Yiyang</t>
  </si>
  <si>
    <t>ctct Yiyang 益阳市</t>
  </si>
  <si>
    <t>仪征市</t>
  </si>
  <si>
    <t>Yizheng</t>
  </si>
  <si>
    <t>ctct Yizheng 仪征市</t>
  </si>
  <si>
    <t>永安市</t>
  </si>
  <si>
    <t>Yong'an</t>
  </si>
  <si>
    <t>ctct Yong'an 永安市</t>
  </si>
  <si>
    <t>永城市</t>
  </si>
  <si>
    <t>Yongcheng</t>
  </si>
  <si>
    <t>ctct Yongcheng 永城市</t>
  </si>
  <si>
    <t>永济市</t>
  </si>
  <si>
    <t>Yongji</t>
  </si>
  <si>
    <t>ctct Yongji 永济市</t>
  </si>
  <si>
    <t>永康市</t>
  </si>
  <si>
    <t>Yongkang</t>
  </si>
  <si>
    <t>ctct Yongkang 永康市</t>
  </si>
  <si>
    <t>永州市</t>
  </si>
  <si>
    <t>Yongzhou</t>
  </si>
  <si>
    <t>ctct Yongzhou 永州市</t>
  </si>
  <si>
    <t>沅江市</t>
  </si>
  <si>
    <t>Yuanjiang</t>
  </si>
  <si>
    <t>ctct Yuanjiang 沅江市</t>
  </si>
  <si>
    <t>原平市</t>
  </si>
  <si>
    <t>Yuanping</t>
  </si>
  <si>
    <t>ctct Yuanping 原平市</t>
  </si>
  <si>
    <t>禹城市</t>
  </si>
  <si>
    <t>Yucheng</t>
  </si>
  <si>
    <t>ctct Yucheng 禹城市</t>
  </si>
  <si>
    <t>乐清市</t>
  </si>
  <si>
    <t>Yueqing</t>
  </si>
  <si>
    <t>ctct Yueqing 乐清市</t>
  </si>
  <si>
    <t>岳阳市</t>
  </si>
  <si>
    <t>Yueyang</t>
  </si>
  <si>
    <t>ctct Yueyang 岳阳市</t>
  </si>
  <si>
    <t>玉环市</t>
  </si>
  <si>
    <t>Yuhuan</t>
  </si>
  <si>
    <t>ctct Yuhuan 玉环市</t>
  </si>
  <si>
    <t>榆林市</t>
  </si>
  <si>
    <t>Yulin</t>
  </si>
  <si>
    <t>ctct Yulin 榆林市</t>
  </si>
  <si>
    <t>玉林市</t>
  </si>
  <si>
    <t>ctct Yulin 玉林市</t>
  </si>
  <si>
    <t>玉门市</t>
  </si>
  <si>
    <t>Yumen</t>
  </si>
  <si>
    <t>ctct Yumen 玉门市</t>
  </si>
  <si>
    <t>运城市</t>
  </si>
  <si>
    <t>Yuncheng</t>
  </si>
  <si>
    <t>ctct Yuncheng 运城市</t>
  </si>
  <si>
    <t>云浮市</t>
  </si>
  <si>
    <t>Yunfu</t>
  </si>
  <si>
    <t>ctct Yunfu 云浮市</t>
  </si>
  <si>
    <t>榆树市</t>
  </si>
  <si>
    <t>Yushu</t>
  </si>
  <si>
    <t>ctct Yushu 榆树市</t>
  </si>
  <si>
    <t>玉树市</t>
  </si>
  <si>
    <t>ctct Yushu 玉树市</t>
  </si>
  <si>
    <t>玉溪市</t>
  </si>
  <si>
    <t>Yuxi</t>
  </si>
  <si>
    <t>ctct Yuxi 玉溪市</t>
  </si>
  <si>
    <t>余姚市</t>
  </si>
  <si>
    <t>Yuyao</t>
  </si>
  <si>
    <t>ctct Yuyao 余姚市</t>
  </si>
  <si>
    <t>禹州市</t>
  </si>
  <si>
    <t>Yuzhou</t>
  </si>
  <si>
    <t>ctct Yuzhou 禹州市</t>
  </si>
  <si>
    <t>枣阳市</t>
  </si>
  <si>
    <t>Zaoyang</t>
  </si>
  <si>
    <t>ctct Zaoyang 枣阳市</t>
  </si>
  <si>
    <t>枣庄市</t>
  </si>
  <si>
    <t>Zaozhuang</t>
  </si>
  <si>
    <t>ctct Zaozhuang 枣庄市</t>
  </si>
  <si>
    <t>扎兰屯市</t>
  </si>
  <si>
    <t>Zhalantun</t>
  </si>
  <si>
    <t>ctct Zhalantun 扎兰屯市</t>
  </si>
  <si>
    <t>张家港市</t>
  </si>
  <si>
    <t>Zhangjiagang</t>
  </si>
  <si>
    <t>ctct Zhangjiagang 张家港市</t>
  </si>
  <si>
    <t>张家界市</t>
  </si>
  <si>
    <t>Zhangjiajie</t>
  </si>
  <si>
    <t>ctct Zhangjiajie 张家界市</t>
  </si>
  <si>
    <t>张家口市</t>
  </si>
  <si>
    <t>Zhangjiakou</t>
  </si>
  <si>
    <t>ctct Zhangjiakou 张家口市</t>
  </si>
  <si>
    <t>漳平市</t>
  </si>
  <si>
    <t>Zhangping</t>
  </si>
  <si>
    <t>ctct Zhangping 漳平市</t>
  </si>
  <si>
    <t>樟树市</t>
  </si>
  <si>
    <t>Zhangshu</t>
  </si>
  <si>
    <t>ctct Zhangshu 樟树市</t>
  </si>
  <si>
    <t>张掖市</t>
  </si>
  <si>
    <t>Zhangye</t>
  </si>
  <si>
    <t>ctct Zhangye 张掖市</t>
  </si>
  <si>
    <t>漳州市</t>
  </si>
  <si>
    <t>Zhangzhou</t>
  </si>
  <si>
    <t>ctct Zhangzhou 漳州市</t>
  </si>
  <si>
    <t>湛江市</t>
  </si>
  <si>
    <t>Zhanjiang</t>
  </si>
  <si>
    <t>ctct Zhanjiang 湛江市</t>
  </si>
  <si>
    <t>肇东市</t>
  </si>
  <si>
    <t>Zhaodong</t>
  </si>
  <si>
    <t>ctct Zhaodong 肇东市</t>
  </si>
  <si>
    <t>肇庆市</t>
  </si>
  <si>
    <t>Zhaoqing</t>
  </si>
  <si>
    <t>ctct Zhaoqing 肇庆市</t>
  </si>
  <si>
    <t>昭通市</t>
  </si>
  <si>
    <t>Zhaotong</t>
  </si>
  <si>
    <t>ctct Zhaotong 昭通市</t>
  </si>
  <si>
    <t>招远市</t>
  </si>
  <si>
    <t>Zhaoyuan</t>
  </si>
  <si>
    <t>ctct Zhaoyuan 招远市</t>
  </si>
  <si>
    <t>郑州市</t>
  </si>
  <si>
    <t>Zhengzhou</t>
  </si>
  <si>
    <t>ctct Zhengzhou 郑州市</t>
  </si>
  <si>
    <t>镇江市</t>
  </si>
  <si>
    <t>Zhenjiang</t>
  </si>
  <si>
    <t>ctct Zhenjiang 镇江市</t>
  </si>
  <si>
    <t>枝江市</t>
  </si>
  <si>
    <t>Zhijiang</t>
  </si>
  <si>
    <t>ctct Zhijiang 枝江市</t>
  </si>
  <si>
    <t>中山市</t>
  </si>
  <si>
    <t>Zhongshan</t>
  </si>
  <si>
    <t>ctct Zhongshan 中山市</t>
  </si>
  <si>
    <t>中卫市</t>
  </si>
  <si>
    <t>Zhongwei</t>
  </si>
  <si>
    <t>ctct Zhongwei 中卫市</t>
  </si>
  <si>
    <t>钟祥市</t>
  </si>
  <si>
    <t>Zhongxiang</t>
  </si>
  <si>
    <t>ctct Zhongxiang 钟祥市</t>
  </si>
  <si>
    <t>周口市</t>
  </si>
  <si>
    <t>Zhoukou</t>
  </si>
  <si>
    <t>ctct Zhoukou 周口市</t>
  </si>
  <si>
    <t>舟山市</t>
  </si>
  <si>
    <t>Zhoushan</t>
  </si>
  <si>
    <t>ctct Zhoushan 舟山市</t>
  </si>
  <si>
    <t>庄河市</t>
  </si>
  <si>
    <t>Zhuanghe</t>
  </si>
  <si>
    <t>ctct Zhuanghe 庄河市</t>
  </si>
  <si>
    <t>诸城市</t>
  </si>
  <si>
    <t>Zhucheng</t>
  </si>
  <si>
    <t>ctct Zhucheng 诸城市</t>
  </si>
  <si>
    <t>珠海市</t>
  </si>
  <si>
    <t>Zhuhai</t>
  </si>
  <si>
    <t>ctct Zhuhai 珠海市</t>
  </si>
  <si>
    <t>诸暨市</t>
  </si>
  <si>
    <t>Zhuji</t>
  </si>
  <si>
    <t>ctct Zhuji 诸暨市</t>
  </si>
  <si>
    <t>驻马店市</t>
  </si>
  <si>
    <t>Zhumadian</t>
  </si>
  <si>
    <t>ctct Zhumadian 驻马店市</t>
  </si>
  <si>
    <t>涿州市</t>
  </si>
  <si>
    <t>Zhuozhou</t>
  </si>
  <si>
    <t>ctct Zhuozhou 涿州市</t>
  </si>
  <si>
    <t>株洲市</t>
  </si>
  <si>
    <t>Zhuzhou</t>
  </si>
  <si>
    <t>ctct Zhuzhou 株洲市</t>
  </si>
  <si>
    <t>淄博市</t>
  </si>
  <si>
    <t>Zibo</t>
  </si>
  <si>
    <t>ctct Zibo 淄博市</t>
  </si>
  <si>
    <t>子长市</t>
  </si>
  <si>
    <t>Zichang</t>
  </si>
  <si>
    <t>ctct Zichang 子长市</t>
  </si>
  <si>
    <t>自贡市</t>
  </si>
  <si>
    <t>Zigong</t>
  </si>
  <si>
    <t>ctct Zigong 自贡市</t>
  </si>
  <si>
    <t>资兴市</t>
  </si>
  <si>
    <t>Zixing</t>
  </si>
  <si>
    <t>ctct Zixing 资兴市</t>
  </si>
  <si>
    <t>资阳市</t>
  </si>
  <si>
    <t>Ziyang</t>
  </si>
  <si>
    <t>ctct Ziyang 资阳市</t>
  </si>
  <si>
    <t>邹城市</t>
  </si>
  <si>
    <t>Zoucheng</t>
  </si>
  <si>
    <t>ctct Zoucheng 邹城市</t>
  </si>
  <si>
    <t>邹平市</t>
  </si>
  <si>
    <t>Zouping</t>
  </si>
  <si>
    <t>ctct Zouping 邹平市</t>
  </si>
  <si>
    <t>遵化市</t>
  </si>
  <si>
    <t>Zunhua</t>
  </si>
  <si>
    <t>ctct Zunhua 遵化市</t>
  </si>
  <si>
    <t>遵义市</t>
  </si>
  <si>
    <t>Zunyi</t>
  </si>
  <si>
    <t>ctct Zunyi 遵义市</t>
  </si>
  <si>
    <t>city pop as share of prov pop</t>
  </si>
  <si>
    <t>Coal demand for heating (Mt) 2015</t>
  </si>
  <si>
    <t>Coal demand for heating (Mt) 2016</t>
  </si>
  <si>
    <t>Coal demand for heating (Mt) 2017</t>
  </si>
  <si>
    <t>Coal demand for heating (Mt) 2018</t>
  </si>
  <si>
    <t>Coal demand for heating (Mt) 2019</t>
  </si>
  <si>
    <t>Coal demand for heating (Mt) 2020</t>
  </si>
  <si>
    <t>HDD*pop 2020</t>
  </si>
  <si>
    <t>prov_heating_dm_Mt_2015</t>
  </si>
  <si>
    <t>prov_heating_dm_Mt_2016</t>
  </si>
  <si>
    <t>prov_heating_dm_Mt_2017</t>
  </si>
  <si>
    <t>prov_heating_dm_Mt_2018</t>
  </si>
  <si>
    <t>prov_heating_dm_Mt_2019</t>
  </si>
  <si>
    <t>prov_heating_dm_Mt_2020</t>
  </si>
  <si>
    <t>prov_heating_dm_Mt_2021</t>
  </si>
  <si>
    <t>prov_heating_dm_Mt_2022</t>
  </si>
  <si>
    <t>city_heating_dm_Mt_2015</t>
  </si>
  <si>
    <t>city_heating_dm_Mt_2016</t>
  </si>
  <si>
    <t>city_heating_dm_Mt_2017</t>
  </si>
  <si>
    <t>city_heating_dm_Mt_2018</t>
  </si>
  <si>
    <t>city_heating_dm_Mt_2019</t>
  </si>
  <si>
    <t>city_heating_dm_Mt_2020</t>
  </si>
  <si>
    <t>city_heating_dm_Mt_2022</t>
  </si>
  <si>
    <t>city_heating_dm_Mt_2025</t>
  </si>
  <si>
    <t>simple pop forecast 2021</t>
  </si>
  <si>
    <t>simple pop forecast 2023</t>
  </si>
  <si>
    <t>simple pop forecast 2024</t>
  </si>
  <si>
    <t>simple pop forecast 2026</t>
  </si>
  <si>
    <t>simple pop forecast 2027</t>
  </si>
  <si>
    <t>simple pop forecast 2028</t>
  </si>
  <si>
    <t>simple pop forecast 2029</t>
  </si>
  <si>
    <t>simple pop forecast 2030</t>
  </si>
  <si>
    <t>HDD*pop 2021</t>
  </si>
  <si>
    <t>HDD*pop 2023</t>
  </si>
  <si>
    <t>HDD*pop 2024</t>
  </si>
  <si>
    <t>HDD*pop 2026</t>
  </si>
  <si>
    <t>HDD*pop 2027</t>
  </si>
  <si>
    <t>HDD*pop 2028</t>
  </si>
  <si>
    <t>HDD*pop 2029</t>
  </si>
  <si>
    <t>HDD*pop 2030</t>
  </si>
  <si>
    <t>Coal demand for heating (Mt) 2021</t>
  </si>
  <si>
    <t>Coal demand for heating (Mt) 2023</t>
  </si>
  <si>
    <t>Coal demand for heating (Mt) 2024</t>
  </si>
  <si>
    <t>Coal demand for heating (Mt) 2026</t>
  </si>
  <si>
    <t>Coal demand for heating (Mt) 2027</t>
  </si>
  <si>
    <t>Coal demand for heating (Mt) 2028</t>
  </si>
  <si>
    <t>Coal demand for heating (Mt) 2029</t>
  </si>
  <si>
    <t>Coal demand for heating (Mt) 2030</t>
  </si>
  <si>
    <t>prov_heating_dm_Mt_2023</t>
  </si>
  <si>
    <t>prov_heating_dm_Mt_2024</t>
  </si>
  <si>
    <t>prov_heating_dm_Mt_2025</t>
  </si>
  <si>
    <t>prov_heating_dm_Mt_2026</t>
  </si>
  <si>
    <t>prov_heating_dm_Mt_2027</t>
  </si>
  <si>
    <t>prov_heating_dm_Mt_2028</t>
  </si>
  <si>
    <t>prov_heating_dm_Mt_2029</t>
  </si>
  <si>
    <t>prov_heating_dm_Mt_2030</t>
  </si>
  <si>
    <t>city_heating_dm_Mt_2021</t>
  </si>
  <si>
    <t>city_heating_dm_Mt_2023</t>
  </si>
  <si>
    <t>city_heating_dm_Mt_2024</t>
  </si>
  <si>
    <t>city_heating_dm_Mt_2026</t>
  </si>
  <si>
    <t>city_heating_dm_Mt_2027</t>
  </si>
  <si>
    <t>city_heating_dm_Mt_2028</t>
  </si>
  <si>
    <t>city_heating_dm_Mt_2029</t>
  </si>
  <si>
    <t>city_heating_dm_Mt_2030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</si>
</sst>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wrapText="1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ri\OneDrive\CEP%20work\Maps\prov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5"/>
      <sheetName val="Sheet2"/>
      <sheetName val="Sheet3"/>
      <sheetName val="coal mon 22"/>
      <sheetName val="coal mon 21"/>
      <sheetName val="Steel prod 2018"/>
      <sheetName val="Sheet4"/>
    </sheetNames>
    <sheetDataSet>
      <sheetData sheetId="0"/>
      <sheetData sheetId="1"/>
      <sheetData sheetId="2"/>
      <sheetData sheetId="3">
        <row r="1">
          <cell r="A1" t="str">
            <v>prov</v>
          </cell>
          <cell r="B1" t="str">
            <v>prov</v>
          </cell>
          <cell r="C1" t="str">
            <v>id_prov</v>
          </cell>
          <cell r="D1" t="str">
            <v>ename_prov</v>
          </cell>
        </row>
        <row r="2">
          <cell r="A2" t="str">
            <v>上海</v>
          </cell>
          <cell r="B2" t="str">
            <v>上海市</v>
          </cell>
          <cell r="C2">
            <v>24</v>
          </cell>
          <cell r="D2" t="str">
            <v>Shanghai</v>
          </cell>
        </row>
        <row r="3">
          <cell r="A3" t="str">
            <v>云南</v>
          </cell>
          <cell r="B3" t="str">
            <v>云南省</v>
          </cell>
          <cell r="C3">
            <v>30</v>
          </cell>
          <cell r="D3" t="str">
            <v>Yunnan</v>
          </cell>
        </row>
        <row r="4">
          <cell r="A4" t="str">
            <v>云南</v>
          </cell>
          <cell r="B4" t="str">
            <v>云南省</v>
          </cell>
          <cell r="C4">
            <v>30</v>
          </cell>
          <cell r="D4" t="str">
            <v>Yunnan</v>
          </cell>
        </row>
        <row r="5">
          <cell r="A5" t="str">
            <v>云南</v>
          </cell>
          <cell r="B5" t="str">
            <v>云南省</v>
          </cell>
          <cell r="C5">
            <v>30</v>
          </cell>
          <cell r="D5" t="str">
            <v>Yunnan</v>
          </cell>
        </row>
        <row r="6">
          <cell r="A6" t="str">
            <v>云南</v>
          </cell>
          <cell r="B6" t="str">
            <v>云南省</v>
          </cell>
          <cell r="C6">
            <v>30</v>
          </cell>
          <cell r="D6" t="str">
            <v>Yunnan</v>
          </cell>
        </row>
        <row r="7">
          <cell r="A7" t="str">
            <v>云南</v>
          </cell>
          <cell r="B7" t="str">
            <v>云南省</v>
          </cell>
          <cell r="C7">
            <v>30</v>
          </cell>
          <cell r="D7" t="str">
            <v>Yunnan</v>
          </cell>
        </row>
        <row r="8">
          <cell r="A8" t="str">
            <v>云南</v>
          </cell>
          <cell r="B8" t="str">
            <v>云南省</v>
          </cell>
          <cell r="C8">
            <v>30</v>
          </cell>
          <cell r="D8" t="str">
            <v>Yunnan</v>
          </cell>
        </row>
        <row r="9">
          <cell r="A9" t="str">
            <v>云南</v>
          </cell>
          <cell r="B9" t="str">
            <v>云南省</v>
          </cell>
          <cell r="C9">
            <v>30</v>
          </cell>
          <cell r="D9" t="str">
            <v>Yunnan</v>
          </cell>
        </row>
        <row r="10">
          <cell r="A10" t="str">
            <v>云南</v>
          </cell>
          <cell r="B10" t="str">
            <v>云南省</v>
          </cell>
          <cell r="C10">
            <v>30</v>
          </cell>
          <cell r="D10" t="str">
            <v>Yunnan</v>
          </cell>
        </row>
        <row r="11">
          <cell r="A11" t="str">
            <v>云南</v>
          </cell>
          <cell r="B11" t="str">
            <v>云南省</v>
          </cell>
          <cell r="C11">
            <v>30</v>
          </cell>
          <cell r="D11" t="str">
            <v>Yunnan</v>
          </cell>
        </row>
        <row r="12">
          <cell r="A12" t="str">
            <v>云南</v>
          </cell>
          <cell r="B12" t="str">
            <v>云南省</v>
          </cell>
          <cell r="C12">
            <v>30</v>
          </cell>
          <cell r="D12" t="str">
            <v>Yunnan</v>
          </cell>
        </row>
        <row r="13">
          <cell r="A13" t="str">
            <v>云南</v>
          </cell>
          <cell r="B13" t="str">
            <v>云南省</v>
          </cell>
          <cell r="C13">
            <v>30</v>
          </cell>
          <cell r="D13" t="str">
            <v>Yunnan</v>
          </cell>
        </row>
        <row r="14">
          <cell r="A14" t="str">
            <v>云南</v>
          </cell>
          <cell r="B14" t="str">
            <v>云南省</v>
          </cell>
          <cell r="C14">
            <v>30</v>
          </cell>
          <cell r="D14" t="str">
            <v>Yunnan</v>
          </cell>
        </row>
        <row r="15">
          <cell r="A15" t="str">
            <v>云南</v>
          </cell>
          <cell r="B15" t="str">
            <v>云南省</v>
          </cell>
          <cell r="C15">
            <v>30</v>
          </cell>
          <cell r="D15" t="str">
            <v>Yunnan</v>
          </cell>
        </row>
        <row r="16">
          <cell r="A16" t="str">
            <v>云南</v>
          </cell>
          <cell r="B16" t="str">
            <v>云南省</v>
          </cell>
          <cell r="C16">
            <v>30</v>
          </cell>
          <cell r="D16" t="str">
            <v>Yunnan</v>
          </cell>
        </row>
        <row r="17">
          <cell r="A17" t="str">
            <v>云南</v>
          </cell>
          <cell r="B17" t="str">
            <v>云南省</v>
          </cell>
          <cell r="C17">
            <v>30</v>
          </cell>
          <cell r="D17" t="str">
            <v>Yunnan</v>
          </cell>
        </row>
        <row r="18">
          <cell r="A18" t="str">
            <v>云南</v>
          </cell>
          <cell r="B18" t="str">
            <v>云南省</v>
          </cell>
          <cell r="C18">
            <v>30</v>
          </cell>
          <cell r="D18" t="str">
            <v>Yunnan</v>
          </cell>
        </row>
        <row r="19">
          <cell r="A19" t="str">
            <v>内蒙古</v>
          </cell>
          <cell r="B19" t="str">
            <v>内蒙古自治区</v>
          </cell>
          <cell r="C19">
            <v>19</v>
          </cell>
          <cell r="D19" t="str">
            <v>Inner Mongolia</v>
          </cell>
        </row>
        <row r="20">
          <cell r="A20" t="str">
            <v>内蒙古</v>
          </cell>
          <cell r="B20" t="str">
            <v>内蒙古自治区</v>
          </cell>
          <cell r="C20">
            <v>19</v>
          </cell>
          <cell r="D20" t="str">
            <v>Inner Mongolia</v>
          </cell>
        </row>
        <row r="21">
          <cell r="A21" t="str">
            <v>内蒙古</v>
          </cell>
          <cell r="B21" t="str">
            <v>内蒙古自治区</v>
          </cell>
          <cell r="C21">
            <v>19</v>
          </cell>
          <cell r="D21" t="str">
            <v>Inner Mongolia</v>
          </cell>
        </row>
        <row r="22">
          <cell r="A22" t="str">
            <v>内蒙古</v>
          </cell>
          <cell r="B22" t="str">
            <v>内蒙古自治区</v>
          </cell>
          <cell r="C22">
            <v>19</v>
          </cell>
          <cell r="D22" t="str">
            <v>Inner Mongolia</v>
          </cell>
        </row>
        <row r="23">
          <cell r="A23" t="str">
            <v>内蒙古</v>
          </cell>
          <cell r="B23" t="str">
            <v>内蒙古自治区</v>
          </cell>
          <cell r="C23">
            <v>19</v>
          </cell>
          <cell r="D23" t="str">
            <v>Inner Mongolia</v>
          </cell>
        </row>
        <row r="24">
          <cell r="A24" t="str">
            <v>内蒙古</v>
          </cell>
          <cell r="B24" t="str">
            <v>内蒙古自治区</v>
          </cell>
          <cell r="C24">
            <v>19</v>
          </cell>
          <cell r="D24" t="str">
            <v>Inner Mongolia</v>
          </cell>
        </row>
        <row r="25">
          <cell r="A25" t="str">
            <v>内蒙古</v>
          </cell>
          <cell r="B25" t="str">
            <v>内蒙古自治区</v>
          </cell>
          <cell r="C25">
            <v>19</v>
          </cell>
          <cell r="D25" t="str">
            <v>Inner Mongolia</v>
          </cell>
        </row>
        <row r="26">
          <cell r="A26" t="str">
            <v>内蒙古</v>
          </cell>
          <cell r="B26" t="str">
            <v>内蒙古自治区</v>
          </cell>
          <cell r="C26">
            <v>19</v>
          </cell>
          <cell r="D26" t="str">
            <v>Inner Mongolia</v>
          </cell>
        </row>
        <row r="27">
          <cell r="A27" t="str">
            <v>内蒙古</v>
          </cell>
          <cell r="B27" t="str">
            <v>内蒙古自治区</v>
          </cell>
          <cell r="C27">
            <v>19</v>
          </cell>
          <cell r="D27" t="str">
            <v>Inner Mongolia</v>
          </cell>
        </row>
        <row r="28">
          <cell r="A28" t="str">
            <v>内蒙古</v>
          </cell>
          <cell r="B28" t="str">
            <v>内蒙古自治区</v>
          </cell>
          <cell r="C28">
            <v>19</v>
          </cell>
          <cell r="D28" t="str">
            <v>Inner Mongolia</v>
          </cell>
        </row>
        <row r="29">
          <cell r="A29" t="str">
            <v>内蒙古</v>
          </cell>
          <cell r="B29" t="str">
            <v>内蒙古自治区</v>
          </cell>
          <cell r="C29">
            <v>19</v>
          </cell>
          <cell r="D29" t="str">
            <v>Inner Mongolia</v>
          </cell>
        </row>
        <row r="30">
          <cell r="A30" t="str">
            <v>内蒙古</v>
          </cell>
          <cell r="B30" t="str">
            <v>内蒙古自治区</v>
          </cell>
          <cell r="C30">
            <v>19</v>
          </cell>
          <cell r="D30" t="str">
            <v>Inner Mongolia</v>
          </cell>
        </row>
        <row r="31">
          <cell r="A31" t="str">
            <v>北京</v>
          </cell>
          <cell r="B31" t="str">
            <v>北京市</v>
          </cell>
          <cell r="C31">
            <v>2</v>
          </cell>
          <cell r="D31" t="str">
            <v>Beijing</v>
          </cell>
        </row>
        <row r="32">
          <cell r="A32" t="str">
            <v>吉林</v>
          </cell>
          <cell r="B32" t="str">
            <v>吉林省</v>
          </cell>
          <cell r="C32">
            <v>17</v>
          </cell>
          <cell r="D32" t="str">
            <v>Jilin</v>
          </cell>
        </row>
        <row r="33">
          <cell r="A33" t="str">
            <v>吉林</v>
          </cell>
          <cell r="B33" t="str">
            <v>吉林省</v>
          </cell>
          <cell r="C33">
            <v>17</v>
          </cell>
          <cell r="D33" t="str">
            <v>Jilin</v>
          </cell>
        </row>
        <row r="34">
          <cell r="A34" t="str">
            <v>吉林</v>
          </cell>
          <cell r="B34" t="str">
            <v>吉林省</v>
          </cell>
          <cell r="C34">
            <v>17</v>
          </cell>
          <cell r="D34" t="str">
            <v>Jilin</v>
          </cell>
        </row>
        <row r="35">
          <cell r="A35" t="str">
            <v>吉林</v>
          </cell>
          <cell r="B35" t="str">
            <v>吉林省</v>
          </cell>
          <cell r="C35">
            <v>17</v>
          </cell>
          <cell r="D35" t="str">
            <v>Jilin</v>
          </cell>
        </row>
        <row r="36">
          <cell r="A36" t="str">
            <v>吉林</v>
          </cell>
          <cell r="B36" t="str">
            <v>吉林省</v>
          </cell>
          <cell r="C36">
            <v>17</v>
          </cell>
          <cell r="D36" t="str">
            <v>Jilin</v>
          </cell>
        </row>
        <row r="37">
          <cell r="A37" t="str">
            <v>吉林</v>
          </cell>
          <cell r="B37" t="str">
            <v>吉林省</v>
          </cell>
          <cell r="C37">
            <v>17</v>
          </cell>
          <cell r="D37" t="str">
            <v>Jilin</v>
          </cell>
        </row>
        <row r="38">
          <cell r="A38" t="str">
            <v>吉林</v>
          </cell>
          <cell r="B38" t="str">
            <v>吉林省</v>
          </cell>
          <cell r="C38">
            <v>17</v>
          </cell>
          <cell r="D38" t="str">
            <v>Jilin</v>
          </cell>
        </row>
        <row r="39">
          <cell r="A39" t="str">
            <v>吉林</v>
          </cell>
          <cell r="B39" t="str">
            <v>吉林省</v>
          </cell>
          <cell r="C39">
            <v>17</v>
          </cell>
          <cell r="D39" t="str">
            <v>Jilin</v>
          </cell>
        </row>
        <row r="40">
          <cell r="A40" t="str">
            <v>吉林</v>
          </cell>
          <cell r="B40" t="str">
            <v>吉林省</v>
          </cell>
          <cell r="C40">
            <v>17</v>
          </cell>
          <cell r="D40" t="str">
            <v>Jilin</v>
          </cell>
        </row>
        <row r="41">
          <cell r="A41" t="str">
            <v>四川</v>
          </cell>
          <cell r="B41" t="str">
            <v>四川省</v>
          </cell>
          <cell r="C41">
            <v>26</v>
          </cell>
          <cell r="D41" t="str">
            <v>Sichuan</v>
          </cell>
        </row>
        <row r="42">
          <cell r="A42" t="str">
            <v>四川</v>
          </cell>
          <cell r="B42" t="str">
            <v>四川省</v>
          </cell>
          <cell r="C42">
            <v>26</v>
          </cell>
          <cell r="D42" t="str">
            <v>Sichuan</v>
          </cell>
        </row>
        <row r="43">
          <cell r="A43" t="str">
            <v>四川</v>
          </cell>
          <cell r="B43" t="str">
            <v>四川省</v>
          </cell>
          <cell r="C43">
            <v>26</v>
          </cell>
          <cell r="D43" t="str">
            <v>Sichuan</v>
          </cell>
        </row>
        <row r="44">
          <cell r="A44" t="str">
            <v>四川</v>
          </cell>
          <cell r="B44" t="str">
            <v>四川省</v>
          </cell>
          <cell r="C44">
            <v>26</v>
          </cell>
          <cell r="D44" t="str">
            <v>Sichuan</v>
          </cell>
        </row>
        <row r="45">
          <cell r="A45" t="str">
            <v>四川</v>
          </cell>
          <cell r="B45" t="str">
            <v>四川省</v>
          </cell>
          <cell r="C45">
            <v>26</v>
          </cell>
          <cell r="D45" t="str">
            <v>Sichuan</v>
          </cell>
        </row>
        <row r="46">
          <cell r="A46" t="str">
            <v>四川</v>
          </cell>
          <cell r="B46" t="str">
            <v>四川省</v>
          </cell>
          <cell r="C46">
            <v>26</v>
          </cell>
          <cell r="D46" t="str">
            <v>Sichuan</v>
          </cell>
        </row>
        <row r="47">
          <cell r="A47" t="str">
            <v>四川</v>
          </cell>
          <cell r="B47" t="str">
            <v>四川省</v>
          </cell>
          <cell r="C47">
            <v>26</v>
          </cell>
          <cell r="D47" t="str">
            <v>Sichuan</v>
          </cell>
        </row>
        <row r="48">
          <cell r="A48" t="str">
            <v>四川</v>
          </cell>
          <cell r="B48" t="str">
            <v>四川省</v>
          </cell>
          <cell r="C48">
            <v>26</v>
          </cell>
          <cell r="D48" t="str">
            <v>Sichuan</v>
          </cell>
        </row>
        <row r="49">
          <cell r="A49" t="str">
            <v>四川</v>
          </cell>
          <cell r="B49" t="str">
            <v>四川省</v>
          </cell>
          <cell r="C49">
            <v>26</v>
          </cell>
          <cell r="D49" t="str">
            <v>Sichuan</v>
          </cell>
        </row>
        <row r="50">
          <cell r="A50" t="str">
            <v>四川</v>
          </cell>
          <cell r="B50" t="str">
            <v>四川省</v>
          </cell>
          <cell r="C50">
            <v>26</v>
          </cell>
          <cell r="D50" t="str">
            <v>Sichuan</v>
          </cell>
        </row>
        <row r="51">
          <cell r="A51" t="str">
            <v>四川</v>
          </cell>
          <cell r="B51" t="str">
            <v>四川省</v>
          </cell>
          <cell r="C51">
            <v>26</v>
          </cell>
          <cell r="D51" t="str">
            <v>Sichuan</v>
          </cell>
        </row>
        <row r="52">
          <cell r="A52" t="str">
            <v>四川</v>
          </cell>
          <cell r="B52" t="str">
            <v>四川省</v>
          </cell>
          <cell r="C52">
            <v>26</v>
          </cell>
          <cell r="D52" t="str">
            <v>Sichuan</v>
          </cell>
        </row>
        <row r="53">
          <cell r="A53" t="str">
            <v>四川</v>
          </cell>
          <cell r="B53" t="str">
            <v>四川省</v>
          </cell>
          <cell r="C53">
            <v>26</v>
          </cell>
          <cell r="D53" t="str">
            <v>Sichuan</v>
          </cell>
        </row>
        <row r="54">
          <cell r="A54" t="str">
            <v>四川</v>
          </cell>
          <cell r="B54" t="str">
            <v>四川省</v>
          </cell>
          <cell r="C54">
            <v>26</v>
          </cell>
          <cell r="D54" t="str">
            <v>Sichuan</v>
          </cell>
        </row>
        <row r="55">
          <cell r="A55" t="str">
            <v>四川</v>
          </cell>
          <cell r="B55" t="str">
            <v>四川省</v>
          </cell>
          <cell r="C55">
            <v>26</v>
          </cell>
          <cell r="D55" t="str">
            <v>Sichuan</v>
          </cell>
        </row>
        <row r="56">
          <cell r="A56" t="str">
            <v>四川</v>
          </cell>
          <cell r="B56" t="str">
            <v>四川省</v>
          </cell>
          <cell r="C56">
            <v>26</v>
          </cell>
          <cell r="D56" t="str">
            <v>Sichuan</v>
          </cell>
        </row>
        <row r="57">
          <cell r="A57" t="str">
            <v>四川</v>
          </cell>
          <cell r="B57" t="str">
            <v>四川省</v>
          </cell>
          <cell r="C57">
            <v>26</v>
          </cell>
          <cell r="D57" t="str">
            <v>Sichuan</v>
          </cell>
        </row>
        <row r="58">
          <cell r="A58" t="str">
            <v>四川</v>
          </cell>
          <cell r="B58" t="str">
            <v>四川省</v>
          </cell>
          <cell r="C58">
            <v>26</v>
          </cell>
          <cell r="D58" t="str">
            <v>Sichuan</v>
          </cell>
        </row>
        <row r="59">
          <cell r="A59" t="str">
            <v>四川</v>
          </cell>
          <cell r="B59" t="str">
            <v>四川省</v>
          </cell>
          <cell r="C59">
            <v>26</v>
          </cell>
          <cell r="D59" t="str">
            <v>Sichuan</v>
          </cell>
        </row>
        <row r="60">
          <cell r="A60" t="str">
            <v>四川</v>
          </cell>
          <cell r="B60" t="str">
            <v>四川省</v>
          </cell>
          <cell r="C60">
            <v>26</v>
          </cell>
          <cell r="D60" t="str">
            <v>Sichuan</v>
          </cell>
        </row>
        <row r="61">
          <cell r="A61" t="str">
            <v>四川</v>
          </cell>
          <cell r="B61" t="str">
            <v>四川省</v>
          </cell>
          <cell r="C61">
            <v>26</v>
          </cell>
          <cell r="D61" t="str">
            <v>Sichuan</v>
          </cell>
        </row>
        <row r="62">
          <cell r="A62" t="str">
            <v>四川</v>
          </cell>
          <cell r="B62" t="str">
            <v>四川省</v>
          </cell>
          <cell r="C62">
            <v>26</v>
          </cell>
          <cell r="D62" t="str">
            <v>Sichuan</v>
          </cell>
        </row>
        <row r="63">
          <cell r="A63" t="str">
            <v>天津</v>
          </cell>
          <cell r="B63" t="str">
            <v>天津市</v>
          </cell>
          <cell r="C63">
            <v>27</v>
          </cell>
          <cell r="D63" t="str">
            <v>Tianjin</v>
          </cell>
        </row>
        <row r="64">
          <cell r="A64" t="str">
            <v>宁夏</v>
          </cell>
          <cell r="B64" t="str">
            <v>宁夏回族自治区</v>
          </cell>
          <cell r="C64">
            <v>20</v>
          </cell>
          <cell r="D64" t="str">
            <v>Ningxia</v>
          </cell>
        </row>
        <row r="65">
          <cell r="A65" t="str">
            <v>宁夏</v>
          </cell>
          <cell r="B65" t="str">
            <v>宁夏回族自治区</v>
          </cell>
          <cell r="C65">
            <v>20</v>
          </cell>
          <cell r="D65" t="str">
            <v>Ningxia</v>
          </cell>
        </row>
        <row r="66">
          <cell r="A66" t="str">
            <v>宁夏</v>
          </cell>
          <cell r="B66" t="str">
            <v>宁夏回族自治区</v>
          </cell>
          <cell r="C66">
            <v>20</v>
          </cell>
          <cell r="D66" t="str">
            <v>Ningxia</v>
          </cell>
        </row>
        <row r="67">
          <cell r="A67" t="str">
            <v>宁夏</v>
          </cell>
          <cell r="B67" t="str">
            <v>宁夏回族自治区</v>
          </cell>
          <cell r="C67">
            <v>20</v>
          </cell>
          <cell r="D67" t="str">
            <v>Ningxia</v>
          </cell>
        </row>
        <row r="68">
          <cell r="A68" t="str">
            <v>宁夏</v>
          </cell>
          <cell r="B68" t="str">
            <v>宁夏回族自治区</v>
          </cell>
          <cell r="C68">
            <v>20</v>
          </cell>
          <cell r="D68" t="str">
            <v>Ningxia</v>
          </cell>
        </row>
        <row r="69">
          <cell r="A69" t="str">
            <v>安徽</v>
          </cell>
          <cell r="B69" t="str">
            <v>安徽省</v>
          </cell>
          <cell r="C69">
            <v>1</v>
          </cell>
          <cell r="D69" t="str">
            <v>Anhui</v>
          </cell>
        </row>
        <row r="70">
          <cell r="A70" t="str">
            <v>安徽</v>
          </cell>
          <cell r="B70" t="str">
            <v>安徽省</v>
          </cell>
          <cell r="C70">
            <v>1</v>
          </cell>
          <cell r="D70" t="str">
            <v>Anhui</v>
          </cell>
        </row>
        <row r="71">
          <cell r="A71" t="str">
            <v>安徽</v>
          </cell>
          <cell r="B71" t="str">
            <v>安徽省</v>
          </cell>
          <cell r="C71">
            <v>1</v>
          </cell>
          <cell r="D71" t="str">
            <v>Anhui</v>
          </cell>
        </row>
        <row r="72">
          <cell r="A72" t="str">
            <v>安徽</v>
          </cell>
          <cell r="B72" t="str">
            <v>安徽省</v>
          </cell>
          <cell r="C72">
            <v>1</v>
          </cell>
          <cell r="D72" t="str">
            <v>Anhui</v>
          </cell>
        </row>
        <row r="73">
          <cell r="A73" t="str">
            <v>安徽</v>
          </cell>
          <cell r="B73" t="str">
            <v>安徽省</v>
          </cell>
          <cell r="C73">
            <v>1</v>
          </cell>
          <cell r="D73" t="str">
            <v>Anhui</v>
          </cell>
        </row>
        <row r="74">
          <cell r="A74" t="str">
            <v>安徽</v>
          </cell>
          <cell r="B74" t="str">
            <v>安徽省</v>
          </cell>
          <cell r="C74">
            <v>1</v>
          </cell>
          <cell r="D74" t="str">
            <v>Anhui</v>
          </cell>
        </row>
        <row r="75">
          <cell r="A75" t="str">
            <v>安徽</v>
          </cell>
          <cell r="B75" t="str">
            <v>安徽省</v>
          </cell>
          <cell r="C75">
            <v>1</v>
          </cell>
          <cell r="D75" t="str">
            <v>Anhui</v>
          </cell>
        </row>
        <row r="76">
          <cell r="A76" t="str">
            <v>安徽</v>
          </cell>
          <cell r="B76" t="str">
            <v>安徽省</v>
          </cell>
          <cell r="C76">
            <v>1</v>
          </cell>
          <cell r="D76" t="str">
            <v>Anhui</v>
          </cell>
        </row>
        <row r="77">
          <cell r="A77" t="str">
            <v>安徽</v>
          </cell>
          <cell r="B77" t="str">
            <v>安徽省</v>
          </cell>
          <cell r="C77">
            <v>1</v>
          </cell>
          <cell r="D77" t="str">
            <v>Anhui</v>
          </cell>
        </row>
        <row r="78">
          <cell r="A78" t="str">
            <v>安徽</v>
          </cell>
          <cell r="B78" t="str">
            <v>安徽省</v>
          </cell>
          <cell r="C78">
            <v>1</v>
          </cell>
          <cell r="D78" t="str">
            <v>Anhui</v>
          </cell>
        </row>
        <row r="79">
          <cell r="A79" t="str">
            <v>安徽</v>
          </cell>
          <cell r="B79" t="str">
            <v>安徽省</v>
          </cell>
          <cell r="C79">
            <v>1</v>
          </cell>
          <cell r="D79" t="str">
            <v>Anhui</v>
          </cell>
        </row>
        <row r="80">
          <cell r="A80" t="str">
            <v>安徽</v>
          </cell>
          <cell r="B80" t="str">
            <v>安徽省</v>
          </cell>
          <cell r="C80">
            <v>1</v>
          </cell>
          <cell r="D80" t="str">
            <v>Anhui</v>
          </cell>
        </row>
        <row r="81">
          <cell r="A81" t="str">
            <v>安徽</v>
          </cell>
          <cell r="B81" t="str">
            <v>安徽省</v>
          </cell>
          <cell r="C81">
            <v>1</v>
          </cell>
          <cell r="D81" t="str">
            <v>Anhui</v>
          </cell>
        </row>
        <row r="82">
          <cell r="A82" t="str">
            <v>安徽</v>
          </cell>
          <cell r="B82" t="str">
            <v>安徽省</v>
          </cell>
          <cell r="C82">
            <v>1</v>
          </cell>
          <cell r="D82" t="str">
            <v>Anhui</v>
          </cell>
        </row>
        <row r="83">
          <cell r="A83" t="str">
            <v>安徽</v>
          </cell>
          <cell r="B83" t="str">
            <v>安徽省</v>
          </cell>
          <cell r="C83">
            <v>1</v>
          </cell>
          <cell r="D83" t="str">
            <v>Anhui</v>
          </cell>
        </row>
        <row r="84">
          <cell r="A84" t="str">
            <v>安徽</v>
          </cell>
          <cell r="B84" t="str">
            <v>安徽省</v>
          </cell>
          <cell r="C84">
            <v>1</v>
          </cell>
          <cell r="D84" t="str">
            <v>Anhui</v>
          </cell>
        </row>
        <row r="85">
          <cell r="A85" t="str">
            <v>安徽</v>
          </cell>
          <cell r="B85" t="str">
            <v>安徽省</v>
          </cell>
          <cell r="C85">
            <v>1</v>
          </cell>
          <cell r="D85" t="str">
            <v>Anhui</v>
          </cell>
        </row>
        <row r="86">
          <cell r="A86" t="str">
            <v>山东</v>
          </cell>
          <cell r="B86" t="str">
            <v>山东省</v>
          </cell>
          <cell r="C86">
            <v>23</v>
          </cell>
          <cell r="D86" t="str">
            <v>Shandong</v>
          </cell>
        </row>
        <row r="87">
          <cell r="A87" t="str">
            <v>山东</v>
          </cell>
          <cell r="B87" t="str">
            <v>山东省</v>
          </cell>
          <cell r="C87">
            <v>23</v>
          </cell>
          <cell r="D87" t="str">
            <v>Shandong</v>
          </cell>
        </row>
        <row r="88">
          <cell r="A88" t="str">
            <v>山东</v>
          </cell>
          <cell r="B88" t="str">
            <v>山东省</v>
          </cell>
          <cell r="C88">
            <v>23</v>
          </cell>
          <cell r="D88" t="str">
            <v>Shandong</v>
          </cell>
        </row>
        <row r="89">
          <cell r="A89" t="str">
            <v>山东</v>
          </cell>
          <cell r="B89" t="str">
            <v>山东省</v>
          </cell>
          <cell r="C89">
            <v>23</v>
          </cell>
          <cell r="D89" t="str">
            <v>Shandong</v>
          </cell>
        </row>
        <row r="90">
          <cell r="A90" t="str">
            <v>山东</v>
          </cell>
          <cell r="B90" t="str">
            <v>山东省</v>
          </cell>
          <cell r="C90">
            <v>23</v>
          </cell>
          <cell r="D90" t="str">
            <v>Shandong</v>
          </cell>
        </row>
        <row r="91">
          <cell r="A91" t="str">
            <v>山东</v>
          </cell>
          <cell r="B91" t="str">
            <v>山东省</v>
          </cell>
          <cell r="C91">
            <v>23</v>
          </cell>
          <cell r="D91" t="str">
            <v>Shandong</v>
          </cell>
        </row>
        <row r="92">
          <cell r="A92" t="str">
            <v>山东</v>
          </cell>
          <cell r="B92" t="str">
            <v>山东省</v>
          </cell>
          <cell r="C92">
            <v>23</v>
          </cell>
          <cell r="D92" t="str">
            <v>Shandong</v>
          </cell>
        </row>
        <row r="93">
          <cell r="A93" t="str">
            <v>山东</v>
          </cell>
          <cell r="B93" t="str">
            <v>山东省</v>
          </cell>
          <cell r="C93">
            <v>23</v>
          </cell>
          <cell r="D93" t="str">
            <v>Shandong</v>
          </cell>
        </row>
        <row r="94">
          <cell r="A94" t="str">
            <v>山东</v>
          </cell>
          <cell r="B94" t="str">
            <v>山东省</v>
          </cell>
          <cell r="C94">
            <v>23</v>
          </cell>
          <cell r="D94" t="str">
            <v>Shandong</v>
          </cell>
        </row>
        <row r="95">
          <cell r="A95" t="str">
            <v>山东</v>
          </cell>
          <cell r="B95" t="str">
            <v>山东省</v>
          </cell>
          <cell r="C95">
            <v>23</v>
          </cell>
          <cell r="D95" t="str">
            <v>Shandong</v>
          </cell>
        </row>
        <row r="96">
          <cell r="A96" t="str">
            <v>山东</v>
          </cell>
          <cell r="B96" t="str">
            <v>山东省</v>
          </cell>
          <cell r="C96">
            <v>23</v>
          </cell>
          <cell r="D96" t="str">
            <v>Shandong</v>
          </cell>
        </row>
        <row r="97">
          <cell r="A97" t="str">
            <v>山东</v>
          </cell>
          <cell r="B97" t="str">
            <v>山东省</v>
          </cell>
          <cell r="C97">
            <v>23</v>
          </cell>
          <cell r="D97" t="str">
            <v>Shandong</v>
          </cell>
        </row>
        <row r="98">
          <cell r="A98" t="str">
            <v>山东</v>
          </cell>
          <cell r="B98" t="str">
            <v>山东省</v>
          </cell>
          <cell r="C98">
            <v>23</v>
          </cell>
          <cell r="D98" t="str">
            <v>Shandong</v>
          </cell>
        </row>
        <row r="99">
          <cell r="A99" t="str">
            <v>山东</v>
          </cell>
          <cell r="B99" t="str">
            <v>山东省</v>
          </cell>
          <cell r="C99">
            <v>23</v>
          </cell>
          <cell r="D99" t="str">
            <v>Shandong</v>
          </cell>
        </row>
        <row r="100">
          <cell r="A100" t="str">
            <v>山东</v>
          </cell>
          <cell r="B100" t="str">
            <v>山东省</v>
          </cell>
          <cell r="C100">
            <v>23</v>
          </cell>
          <cell r="D100" t="str">
            <v>Shandong</v>
          </cell>
        </row>
        <row r="101">
          <cell r="A101" t="str">
            <v>山东</v>
          </cell>
          <cell r="B101" t="str">
            <v>山东省</v>
          </cell>
          <cell r="C101">
            <v>23</v>
          </cell>
          <cell r="D101" t="str">
            <v>Shandong</v>
          </cell>
        </row>
        <row r="102">
          <cell r="A102" t="str">
            <v>山东</v>
          </cell>
          <cell r="B102" t="str">
            <v>山东省</v>
          </cell>
          <cell r="C102">
            <v>23</v>
          </cell>
          <cell r="D102" t="str">
            <v>Shandong</v>
          </cell>
        </row>
        <row r="103">
          <cell r="A103" t="str">
            <v>山西</v>
          </cell>
          <cell r="B103" t="str">
            <v>山西省</v>
          </cell>
          <cell r="C103">
            <v>25</v>
          </cell>
          <cell r="D103" t="str">
            <v>Shanxi</v>
          </cell>
        </row>
        <row r="104">
          <cell r="A104" t="str">
            <v>山西</v>
          </cell>
          <cell r="B104" t="str">
            <v>山西省</v>
          </cell>
          <cell r="C104">
            <v>25</v>
          </cell>
          <cell r="D104" t="str">
            <v>Shanxi</v>
          </cell>
        </row>
        <row r="105">
          <cell r="A105" t="str">
            <v>山西</v>
          </cell>
          <cell r="B105" t="str">
            <v>山西省</v>
          </cell>
          <cell r="C105">
            <v>25</v>
          </cell>
          <cell r="D105" t="str">
            <v>Shanxi</v>
          </cell>
        </row>
        <row r="106">
          <cell r="A106" t="str">
            <v>山西</v>
          </cell>
          <cell r="B106" t="str">
            <v>山西省</v>
          </cell>
          <cell r="C106">
            <v>25</v>
          </cell>
          <cell r="D106" t="str">
            <v>Shanxi</v>
          </cell>
        </row>
        <row r="107">
          <cell r="A107" t="str">
            <v>山西</v>
          </cell>
          <cell r="B107" t="str">
            <v>山西省</v>
          </cell>
          <cell r="C107">
            <v>25</v>
          </cell>
          <cell r="D107" t="str">
            <v>Shanxi</v>
          </cell>
        </row>
        <row r="108">
          <cell r="A108" t="str">
            <v>山西</v>
          </cell>
          <cell r="B108" t="str">
            <v>山西省</v>
          </cell>
          <cell r="C108">
            <v>25</v>
          </cell>
          <cell r="D108" t="str">
            <v>Shanxi</v>
          </cell>
        </row>
        <row r="109">
          <cell r="A109" t="str">
            <v>山西</v>
          </cell>
          <cell r="B109" t="str">
            <v>山西省</v>
          </cell>
          <cell r="C109">
            <v>25</v>
          </cell>
          <cell r="D109" t="str">
            <v>Shanxi</v>
          </cell>
        </row>
        <row r="110">
          <cell r="A110" t="str">
            <v>山西</v>
          </cell>
          <cell r="B110" t="str">
            <v>山西省</v>
          </cell>
          <cell r="C110">
            <v>25</v>
          </cell>
          <cell r="D110" t="str">
            <v>Shanxi</v>
          </cell>
        </row>
        <row r="111">
          <cell r="A111" t="str">
            <v>山西</v>
          </cell>
          <cell r="B111" t="str">
            <v>山西省</v>
          </cell>
          <cell r="C111">
            <v>25</v>
          </cell>
          <cell r="D111" t="str">
            <v>Shanxi</v>
          </cell>
        </row>
        <row r="112">
          <cell r="A112" t="str">
            <v>山西</v>
          </cell>
          <cell r="B112" t="str">
            <v>山西省</v>
          </cell>
          <cell r="C112">
            <v>25</v>
          </cell>
          <cell r="D112" t="str">
            <v>Shanxi</v>
          </cell>
        </row>
        <row r="113">
          <cell r="A113" t="str">
            <v>山西</v>
          </cell>
          <cell r="B113" t="str">
            <v>山西省</v>
          </cell>
          <cell r="C113">
            <v>25</v>
          </cell>
          <cell r="D113" t="str">
            <v>Shanxi</v>
          </cell>
        </row>
        <row r="114">
          <cell r="A114" t="str">
            <v>广东</v>
          </cell>
          <cell r="B114" t="str">
            <v>广东省</v>
          </cell>
          <cell r="C114">
            <v>6</v>
          </cell>
          <cell r="D114" t="str">
            <v>Guangdong</v>
          </cell>
        </row>
        <row r="115">
          <cell r="A115" t="str">
            <v>广东</v>
          </cell>
          <cell r="B115" t="str">
            <v>广东省</v>
          </cell>
          <cell r="C115">
            <v>6</v>
          </cell>
          <cell r="D115" t="str">
            <v>Guangdong</v>
          </cell>
        </row>
        <row r="116">
          <cell r="A116" t="str">
            <v>广东</v>
          </cell>
          <cell r="B116" t="str">
            <v>广东省</v>
          </cell>
          <cell r="C116">
            <v>6</v>
          </cell>
          <cell r="D116" t="str">
            <v>Guangdong</v>
          </cell>
        </row>
        <row r="117">
          <cell r="A117" t="str">
            <v>广东</v>
          </cell>
          <cell r="B117" t="str">
            <v>广东省</v>
          </cell>
          <cell r="C117">
            <v>6</v>
          </cell>
          <cell r="D117" t="str">
            <v>Guangdong</v>
          </cell>
        </row>
        <row r="118">
          <cell r="A118" t="str">
            <v>广东</v>
          </cell>
          <cell r="B118" t="str">
            <v>广东省</v>
          </cell>
          <cell r="C118">
            <v>6</v>
          </cell>
          <cell r="D118" t="str">
            <v>Guangdong</v>
          </cell>
        </row>
        <row r="119">
          <cell r="A119" t="str">
            <v>广东</v>
          </cell>
          <cell r="B119" t="str">
            <v>广东省</v>
          </cell>
          <cell r="C119">
            <v>6</v>
          </cell>
          <cell r="D119" t="str">
            <v>Guangdong</v>
          </cell>
        </row>
        <row r="120">
          <cell r="A120" t="str">
            <v>广东</v>
          </cell>
          <cell r="B120" t="str">
            <v>广东省</v>
          </cell>
          <cell r="C120">
            <v>6</v>
          </cell>
          <cell r="D120" t="str">
            <v>Guangdong</v>
          </cell>
        </row>
        <row r="121">
          <cell r="A121" t="str">
            <v>广东</v>
          </cell>
          <cell r="B121" t="str">
            <v>广东省</v>
          </cell>
          <cell r="C121">
            <v>6</v>
          </cell>
          <cell r="D121" t="str">
            <v>Guangdong</v>
          </cell>
        </row>
        <row r="122">
          <cell r="A122" t="str">
            <v>广东</v>
          </cell>
          <cell r="B122" t="str">
            <v>广东省</v>
          </cell>
          <cell r="C122">
            <v>6</v>
          </cell>
          <cell r="D122" t="str">
            <v>Guangdong</v>
          </cell>
        </row>
        <row r="123">
          <cell r="A123" t="str">
            <v>广东</v>
          </cell>
          <cell r="B123" t="str">
            <v>广东省</v>
          </cell>
          <cell r="C123">
            <v>6</v>
          </cell>
          <cell r="D123" t="str">
            <v>Guangdong</v>
          </cell>
        </row>
        <row r="124">
          <cell r="A124" t="str">
            <v>广东</v>
          </cell>
          <cell r="B124" t="str">
            <v>广东省</v>
          </cell>
          <cell r="C124">
            <v>6</v>
          </cell>
          <cell r="D124" t="str">
            <v>Guangdong</v>
          </cell>
        </row>
        <row r="125">
          <cell r="A125" t="str">
            <v>广东</v>
          </cell>
          <cell r="B125" t="str">
            <v>广东省</v>
          </cell>
          <cell r="C125">
            <v>6</v>
          </cell>
          <cell r="D125" t="str">
            <v>Guangdong</v>
          </cell>
        </row>
        <row r="126">
          <cell r="A126" t="str">
            <v>广东</v>
          </cell>
          <cell r="B126" t="str">
            <v>广东省</v>
          </cell>
          <cell r="C126">
            <v>6</v>
          </cell>
          <cell r="D126" t="str">
            <v>Guangdong</v>
          </cell>
        </row>
        <row r="127">
          <cell r="A127" t="str">
            <v>广东</v>
          </cell>
          <cell r="B127" t="str">
            <v>广东省</v>
          </cell>
          <cell r="C127">
            <v>6</v>
          </cell>
          <cell r="D127" t="str">
            <v>Guangdong</v>
          </cell>
        </row>
        <row r="128">
          <cell r="A128" t="str">
            <v>广东</v>
          </cell>
          <cell r="B128" t="str">
            <v>广东省</v>
          </cell>
          <cell r="C128">
            <v>6</v>
          </cell>
          <cell r="D128" t="str">
            <v>Guangdong</v>
          </cell>
        </row>
        <row r="129">
          <cell r="A129" t="str">
            <v>广东</v>
          </cell>
          <cell r="B129" t="str">
            <v>广东省</v>
          </cell>
          <cell r="C129">
            <v>6</v>
          </cell>
          <cell r="D129" t="str">
            <v>Guangdong</v>
          </cell>
        </row>
        <row r="130">
          <cell r="A130" t="str">
            <v>广东</v>
          </cell>
          <cell r="B130" t="str">
            <v>广东省</v>
          </cell>
          <cell r="C130">
            <v>6</v>
          </cell>
          <cell r="D130" t="str">
            <v>Guangdong</v>
          </cell>
        </row>
        <row r="131">
          <cell r="A131" t="str">
            <v>广东</v>
          </cell>
          <cell r="B131" t="str">
            <v>广东省</v>
          </cell>
          <cell r="C131">
            <v>6</v>
          </cell>
          <cell r="D131" t="str">
            <v>Guangdong</v>
          </cell>
        </row>
        <row r="132">
          <cell r="A132" t="str">
            <v>广东</v>
          </cell>
          <cell r="B132" t="str">
            <v>广东省</v>
          </cell>
          <cell r="C132">
            <v>6</v>
          </cell>
          <cell r="D132" t="str">
            <v>Guangdong</v>
          </cell>
        </row>
        <row r="133">
          <cell r="A133" t="str">
            <v>广东</v>
          </cell>
          <cell r="B133" t="str">
            <v>广东省</v>
          </cell>
          <cell r="C133">
            <v>6</v>
          </cell>
          <cell r="D133" t="str">
            <v>Guangdong</v>
          </cell>
        </row>
        <row r="134">
          <cell r="A134" t="str">
            <v>广东</v>
          </cell>
          <cell r="B134" t="str">
            <v>广东省</v>
          </cell>
          <cell r="C134">
            <v>6</v>
          </cell>
          <cell r="D134" t="str">
            <v>Guangdong</v>
          </cell>
        </row>
        <row r="135">
          <cell r="A135" t="str">
            <v>广西</v>
          </cell>
          <cell r="B135" t="str">
            <v>广西壮族自治区</v>
          </cell>
          <cell r="C135">
            <v>7</v>
          </cell>
          <cell r="D135" t="str">
            <v>Guangxi</v>
          </cell>
        </row>
        <row r="136">
          <cell r="A136" t="str">
            <v>广西</v>
          </cell>
          <cell r="B136" t="str">
            <v>广西壮族自治区</v>
          </cell>
          <cell r="C136">
            <v>7</v>
          </cell>
          <cell r="D136" t="str">
            <v>Guangxi</v>
          </cell>
        </row>
        <row r="137">
          <cell r="A137" t="str">
            <v>广西</v>
          </cell>
          <cell r="B137" t="str">
            <v>广西壮族自治区</v>
          </cell>
          <cell r="C137">
            <v>7</v>
          </cell>
          <cell r="D137" t="str">
            <v>Guangxi</v>
          </cell>
        </row>
        <row r="138">
          <cell r="A138" t="str">
            <v>广西</v>
          </cell>
          <cell r="B138" t="str">
            <v>广西壮族自治区</v>
          </cell>
          <cell r="C138">
            <v>7</v>
          </cell>
          <cell r="D138" t="str">
            <v>Guangxi</v>
          </cell>
        </row>
        <row r="139">
          <cell r="A139" t="str">
            <v>广西</v>
          </cell>
          <cell r="B139" t="str">
            <v>广西壮族自治区</v>
          </cell>
          <cell r="C139">
            <v>7</v>
          </cell>
          <cell r="D139" t="str">
            <v>Guangxi</v>
          </cell>
        </row>
        <row r="140">
          <cell r="A140" t="str">
            <v>广西</v>
          </cell>
          <cell r="B140" t="str">
            <v>广西壮族自治区</v>
          </cell>
          <cell r="C140">
            <v>7</v>
          </cell>
          <cell r="D140" t="str">
            <v>Guangxi</v>
          </cell>
        </row>
        <row r="141">
          <cell r="A141" t="str">
            <v>广西</v>
          </cell>
          <cell r="B141" t="str">
            <v>广西壮族自治区</v>
          </cell>
          <cell r="C141">
            <v>7</v>
          </cell>
          <cell r="D141" t="str">
            <v>Guangxi</v>
          </cell>
        </row>
        <row r="142">
          <cell r="A142" t="str">
            <v>广西</v>
          </cell>
          <cell r="B142" t="str">
            <v>广西壮族自治区</v>
          </cell>
          <cell r="C142">
            <v>7</v>
          </cell>
          <cell r="D142" t="str">
            <v>Guangxi</v>
          </cell>
        </row>
        <row r="143">
          <cell r="A143" t="str">
            <v>广西</v>
          </cell>
          <cell r="B143" t="str">
            <v>广西壮族自治区</v>
          </cell>
          <cell r="C143">
            <v>7</v>
          </cell>
          <cell r="D143" t="str">
            <v>Guangxi</v>
          </cell>
        </row>
        <row r="144">
          <cell r="A144" t="str">
            <v>广西</v>
          </cell>
          <cell r="B144" t="str">
            <v>广西壮族自治区</v>
          </cell>
          <cell r="C144">
            <v>7</v>
          </cell>
          <cell r="D144" t="str">
            <v>Guangxi</v>
          </cell>
        </row>
        <row r="145">
          <cell r="A145" t="str">
            <v>广西</v>
          </cell>
          <cell r="B145" t="str">
            <v>广西壮族自治区</v>
          </cell>
          <cell r="C145">
            <v>7</v>
          </cell>
          <cell r="D145" t="str">
            <v>Guangxi</v>
          </cell>
        </row>
        <row r="146">
          <cell r="A146" t="str">
            <v>广西</v>
          </cell>
          <cell r="B146" t="str">
            <v>广西壮族自治区</v>
          </cell>
          <cell r="C146">
            <v>7</v>
          </cell>
          <cell r="D146" t="str">
            <v>Guangxi</v>
          </cell>
        </row>
        <row r="147">
          <cell r="A147" t="str">
            <v>广西</v>
          </cell>
          <cell r="B147" t="str">
            <v>广西壮族自治区</v>
          </cell>
          <cell r="C147">
            <v>7</v>
          </cell>
          <cell r="D147" t="str">
            <v>Guangxi</v>
          </cell>
        </row>
        <row r="148">
          <cell r="A148" t="str">
            <v>广西</v>
          </cell>
          <cell r="B148" t="str">
            <v>广西壮族自治区</v>
          </cell>
          <cell r="C148">
            <v>7</v>
          </cell>
          <cell r="D148" t="str">
            <v>Guangxi</v>
          </cell>
        </row>
        <row r="149">
          <cell r="A149" t="str">
            <v>新疆</v>
          </cell>
          <cell r="B149" t="str">
            <v>新疆维吾尔自治区</v>
          </cell>
          <cell r="C149">
            <v>28</v>
          </cell>
          <cell r="D149" t="str">
            <v>Xinjiang</v>
          </cell>
        </row>
        <row r="150">
          <cell r="A150" t="str">
            <v>新疆</v>
          </cell>
          <cell r="B150" t="str">
            <v>新疆维吾尔自治区</v>
          </cell>
          <cell r="C150">
            <v>28</v>
          </cell>
          <cell r="D150" t="str">
            <v>Xinjiang</v>
          </cell>
        </row>
        <row r="151">
          <cell r="A151" t="str">
            <v>新疆</v>
          </cell>
          <cell r="B151" t="str">
            <v>新疆维吾尔自治区</v>
          </cell>
          <cell r="C151">
            <v>28</v>
          </cell>
          <cell r="D151" t="str">
            <v>Xinjiang</v>
          </cell>
        </row>
        <row r="152">
          <cell r="A152" t="str">
            <v>新疆</v>
          </cell>
          <cell r="B152" t="str">
            <v>新疆维吾尔自治区</v>
          </cell>
          <cell r="C152">
            <v>28</v>
          </cell>
          <cell r="D152" t="str">
            <v>Xinjiang</v>
          </cell>
        </row>
        <row r="153">
          <cell r="A153" t="str">
            <v>新疆</v>
          </cell>
          <cell r="B153" t="str">
            <v>新疆维吾尔自治区</v>
          </cell>
          <cell r="C153">
            <v>28</v>
          </cell>
          <cell r="D153" t="str">
            <v>Xinjiang</v>
          </cell>
        </row>
        <row r="154">
          <cell r="A154" t="str">
            <v>新疆</v>
          </cell>
          <cell r="B154" t="str">
            <v>新疆维吾尔自治区</v>
          </cell>
          <cell r="C154">
            <v>28</v>
          </cell>
          <cell r="D154" t="str">
            <v>Xinjiang</v>
          </cell>
        </row>
        <row r="155">
          <cell r="A155" t="str">
            <v>新疆</v>
          </cell>
          <cell r="B155" t="str">
            <v>新疆维吾尔自治区</v>
          </cell>
          <cell r="C155">
            <v>28</v>
          </cell>
          <cell r="D155" t="str">
            <v>Xinjiang</v>
          </cell>
        </row>
        <row r="156">
          <cell r="A156" t="str">
            <v>新疆</v>
          </cell>
          <cell r="B156" t="str">
            <v>新疆维吾尔自治区</v>
          </cell>
          <cell r="C156">
            <v>28</v>
          </cell>
          <cell r="D156" t="str">
            <v>Xinjiang</v>
          </cell>
        </row>
        <row r="157">
          <cell r="A157" t="str">
            <v>新疆</v>
          </cell>
          <cell r="B157" t="str">
            <v>新疆维吾尔自治区</v>
          </cell>
          <cell r="C157">
            <v>28</v>
          </cell>
          <cell r="D157" t="str">
            <v>Xinjiang</v>
          </cell>
        </row>
        <row r="158">
          <cell r="A158" t="str">
            <v>新疆</v>
          </cell>
          <cell r="B158" t="str">
            <v>新疆维吾尔自治区</v>
          </cell>
          <cell r="C158">
            <v>28</v>
          </cell>
          <cell r="D158" t="str">
            <v>Xinjiang</v>
          </cell>
        </row>
        <row r="159">
          <cell r="A159" t="str">
            <v>新疆</v>
          </cell>
          <cell r="B159" t="str">
            <v>新疆维吾尔自治区</v>
          </cell>
          <cell r="C159">
            <v>28</v>
          </cell>
          <cell r="D159" t="str">
            <v>Xinjiang</v>
          </cell>
        </row>
        <row r="160">
          <cell r="A160" t="str">
            <v>新疆</v>
          </cell>
          <cell r="B160" t="str">
            <v>新疆维吾尔自治区</v>
          </cell>
          <cell r="C160">
            <v>28</v>
          </cell>
          <cell r="D160" t="str">
            <v>Xinjiang</v>
          </cell>
        </row>
        <row r="161">
          <cell r="A161" t="str">
            <v>新疆</v>
          </cell>
          <cell r="B161" t="str">
            <v>新疆维吾尔自治区</v>
          </cell>
          <cell r="C161">
            <v>28</v>
          </cell>
          <cell r="D161" t="str">
            <v>Xinjiang</v>
          </cell>
        </row>
        <row r="162">
          <cell r="A162" t="str">
            <v>新疆</v>
          </cell>
          <cell r="B162" t="str">
            <v>新疆维吾尔自治区</v>
          </cell>
          <cell r="C162">
            <v>28</v>
          </cell>
          <cell r="D162" t="str">
            <v>Xinjiang</v>
          </cell>
        </row>
        <row r="163">
          <cell r="A163" t="str">
            <v>新疆</v>
          </cell>
          <cell r="B163" t="str">
            <v>新疆维吾尔自治区</v>
          </cell>
          <cell r="C163">
            <v>28</v>
          </cell>
          <cell r="D163" t="str">
            <v>Xinjiang</v>
          </cell>
        </row>
        <row r="164">
          <cell r="A164" t="str">
            <v>江苏</v>
          </cell>
          <cell r="B164" t="str">
            <v>江苏省</v>
          </cell>
          <cell r="C164">
            <v>15</v>
          </cell>
          <cell r="D164" t="str">
            <v>Jiangsu</v>
          </cell>
        </row>
        <row r="165">
          <cell r="A165" t="str">
            <v>江苏</v>
          </cell>
          <cell r="B165" t="str">
            <v>江苏省</v>
          </cell>
          <cell r="C165">
            <v>15</v>
          </cell>
          <cell r="D165" t="str">
            <v>Jiangsu</v>
          </cell>
        </row>
        <row r="166">
          <cell r="A166" t="str">
            <v>江苏</v>
          </cell>
          <cell r="B166" t="str">
            <v>江苏省</v>
          </cell>
          <cell r="C166">
            <v>15</v>
          </cell>
          <cell r="D166" t="str">
            <v>Jiangsu</v>
          </cell>
        </row>
        <row r="167">
          <cell r="A167" t="str">
            <v>江苏</v>
          </cell>
          <cell r="B167" t="str">
            <v>江苏省</v>
          </cell>
          <cell r="C167">
            <v>15</v>
          </cell>
          <cell r="D167" t="str">
            <v>Jiangsu</v>
          </cell>
        </row>
        <row r="168">
          <cell r="A168" t="str">
            <v>江苏</v>
          </cell>
          <cell r="B168" t="str">
            <v>江苏省</v>
          </cell>
          <cell r="C168">
            <v>15</v>
          </cell>
          <cell r="D168" t="str">
            <v>Jiangsu</v>
          </cell>
        </row>
        <row r="169">
          <cell r="A169" t="str">
            <v>江苏</v>
          </cell>
          <cell r="B169" t="str">
            <v>江苏省</v>
          </cell>
          <cell r="C169">
            <v>15</v>
          </cell>
          <cell r="D169" t="str">
            <v>Jiangsu</v>
          </cell>
        </row>
        <row r="170">
          <cell r="A170" t="str">
            <v>江苏</v>
          </cell>
          <cell r="B170" t="str">
            <v>江苏省</v>
          </cell>
          <cell r="C170">
            <v>15</v>
          </cell>
          <cell r="D170" t="str">
            <v>Jiangsu</v>
          </cell>
        </row>
        <row r="171">
          <cell r="A171" t="str">
            <v>江苏</v>
          </cell>
          <cell r="B171" t="str">
            <v>江苏省</v>
          </cell>
          <cell r="C171">
            <v>15</v>
          </cell>
          <cell r="D171" t="str">
            <v>Jiangsu</v>
          </cell>
        </row>
        <row r="172">
          <cell r="A172" t="str">
            <v>江苏</v>
          </cell>
          <cell r="B172" t="str">
            <v>江苏省</v>
          </cell>
          <cell r="C172">
            <v>15</v>
          </cell>
          <cell r="D172" t="str">
            <v>Jiangsu</v>
          </cell>
        </row>
        <row r="173">
          <cell r="A173" t="str">
            <v>江苏</v>
          </cell>
          <cell r="B173" t="str">
            <v>江苏省</v>
          </cell>
          <cell r="C173">
            <v>15</v>
          </cell>
          <cell r="D173" t="str">
            <v>Jiangsu</v>
          </cell>
        </row>
        <row r="174">
          <cell r="A174" t="str">
            <v>江苏</v>
          </cell>
          <cell r="B174" t="str">
            <v>江苏省</v>
          </cell>
          <cell r="C174">
            <v>15</v>
          </cell>
          <cell r="D174" t="str">
            <v>Jiangsu</v>
          </cell>
        </row>
        <row r="175">
          <cell r="A175" t="str">
            <v>江苏</v>
          </cell>
          <cell r="B175" t="str">
            <v>江苏省</v>
          </cell>
          <cell r="C175">
            <v>15</v>
          </cell>
          <cell r="D175" t="str">
            <v>Jiangsu</v>
          </cell>
        </row>
        <row r="176">
          <cell r="A176" t="str">
            <v>江苏</v>
          </cell>
          <cell r="B176" t="str">
            <v>江苏省</v>
          </cell>
          <cell r="C176">
            <v>15</v>
          </cell>
          <cell r="D176" t="str">
            <v>Jiangsu</v>
          </cell>
        </row>
        <row r="177">
          <cell r="A177" t="str">
            <v>江西</v>
          </cell>
          <cell r="B177" t="str">
            <v>江西省</v>
          </cell>
          <cell r="C177">
            <v>16</v>
          </cell>
          <cell r="D177" t="str">
            <v>Jiangxi</v>
          </cell>
        </row>
        <row r="178">
          <cell r="A178" t="str">
            <v>江西</v>
          </cell>
          <cell r="B178" t="str">
            <v>江西省</v>
          </cell>
          <cell r="C178">
            <v>16</v>
          </cell>
          <cell r="D178" t="str">
            <v>Jiangxi</v>
          </cell>
        </row>
        <row r="179">
          <cell r="A179" t="str">
            <v>江西</v>
          </cell>
          <cell r="B179" t="str">
            <v>江西省</v>
          </cell>
          <cell r="C179">
            <v>16</v>
          </cell>
          <cell r="D179" t="str">
            <v>Jiangxi</v>
          </cell>
        </row>
        <row r="180">
          <cell r="A180" t="str">
            <v>江西</v>
          </cell>
          <cell r="B180" t="str">
            <v>江西省</v>
          </cell>
          <cell r="C180">
            <v>16</v>
          </cell>
          <cell r="D180" t="str">
            <v>Jiangxi</v>
          </cell>
        </row>
        <row r="181">
          <cell r="A181" t="str">
            <v>江西</v>
          </cell>
          <cell r="B181" t="str">
            <v>江西省</v>
          </cell>
          <cell r="C181">
            <v>16</v>
          </cell>
          <cell r="D181" t="str">
            <v>Jiangxi</v>
          </cell>
        </row>
        <row r="182">
          <cell r="A182" t="str">
            <v>江西</v>
          </cell>
          <cell r="B182" t="str">
            <v>江西省</v>
          </cell>
          <cell r="C182">
            <v>16</v>
          </cell>
          <cell r="D182" t="str">
            <v>Jiangxi</v>
          </cell>
        </row>
        <row r="183">
          <cell r="A183" t="str">
            <v>江西</v>
          </cell>
          <cell r="B183" t="str">
            <v>江西省</v>
          </cell>
          <cell r="C183">
            <v>16</v>
          </cell>
          <cell r="D183" t="str">
            <v>Jiangxi</v>
          </cell>
        </row>
        <row r="184">
          <cell r="A184" t="str">
            <v>江西</v>
          </cell>
          <cell r="B184" t="str">
            <v>江西省</v>
          </cell>
          <cell r="C184">
            <v>16</v>
          </cell>
          <cell r="D184" t="str">
            <v>Jiangxi</v>
          </cell>
        </row>
        <row r="185">
          <cell r="A185" t="str">
            <v>江西</v>
          </cell>
          <cell r="B185" t="str">
            <v>江西省</v>
          </cell>
          <cell r="C185">
            <v>16</v>
          </cell>
          <cell r="D185" t="str">
            <v>Jiangxi</v>
          </cell>
        </row>
        <row r="186">
          <cell r="A186" t="str">
            <v>江西</v>
          </cell>
          <cell r="B186" t="str">
            <v>江西省</v>
          </cell>
          <cell r="C186">
            <v>16</v>
          </cell>
          <cell r="D186" t="str">
            <v>Jiangxi</v>
          </cell>
        </row>
        <row r="187">
          <cell r="A187" t="str">
            <v>江西</v>
          </cell>
          <cell r="B187" t="str">
            <v>江西省</v>
          </cell>
          <cell r="C187">
            <v>16</v>
          </cell>
          <cell r="D187" t="str">
            <v>Jiangxi</v>
          </cell>
        </row>
        <row r="188">
          <cell r="A188" t="str">
            <v>河北</v>
          </cell>
          <cell r="B188" t="str">
            <v>河北省</v>
          </cell>
          <cell r="C188">
            <v>10</v>
          </cell>
          <cell r="D188" t="str">
            <v>Hebei</v>
          </cell>
        </row>
        <row r="189">
          <cell r="A189" t="str">
            <v>河北</v>
          </cell>
          <cell r="B189" t="str">
            <v>河北省</v>
          </cell>
          <cell r="C189">
            <v>10</v>
          </cell>
          <cell r="D189" t="str">
            <v>Hebei</v>
          </cell>
        </row>
        <row r="190">
          <cell r="A190" t="str">
            <v>河北</v>
          </cell>
          <cell r="B190" t="str">
            <v>河北省</v>
          </cell>
          <cell r="C190">
            <v>10</v>
          </cell>
          <cell r="D190" t="str">
            <v>Hebei</v>
          </cell>
        </row>
        <row r="191">
          <cell r="A191" t="str">
            <v>河北</v>
          </cell>
          <cell r="B191" t="str">
            <v>河北省</v>
          </cell>
          <cell r="C191">
            <v>10</v>
          </cell>
          <cell r="D191" t="str">
            <v>Hebei</v>
          </cell>
        </row>
        <row r="192">
          <cell r="A192" t="str">
            <v>河北</v>
          </cell>
          <cell r="B192" t="str">
            <v>河北省</v>
          </cell>
          <cell r="C192">
            <v>10</v>
          </cell>
          <cell r="D192" t="str">
            <v>Hebei</v>
          </cell>
        </row>
        <row r="193">
          <cell r="A193" t="str">
            <v>河北</v>
          </cell>
          <cell r="B193" t="str">
            <v>河北省</v>
          </cell>
          <cell r="C193">
            <v>10</v>
          </cell>
          <cell r="D193" t="str">
            <v>Hebei</v>
          </cell>
        </row>
        <row r="194">
          <cell r="A194" t="str">
            <v>河北</v>
          </cell>
          <cell r="B194" t="str">
            <v>河北省</v>
          </cell>
          <cell r="C194">
            <v>10</v>
          </cell>
          <cell r="D194" t="str">
            <v>Hebei</v>
          </cell>
        </row>
        <row r="195">
          <cell r="A195" t="str">
            <v>河北</v>
          </cell>
          <cell r="B195" t="str">
            <v>河北省</v>
          </cell>
          <cell r="C195">
            <v>10</v>
          </cell>
          <cell r="D195" t="str">
            <v>Hebei</v>
          </cell>
        </row>
        <row r="196">
          <cell r="A196" t="str">
            <v>河北</v>
          </cell>
          <cell r="B196" t="str">
            <v>河北省</v>
          </cell>
          <cell r="C196">
            <v>10</v>
          </cell>
          <cell r="D196" t="str">
            <v>Hebei</v>
          </cell>
        </row>
        <row r="197">
          <cell r="A197" t="str">
            <v>河北</v>
          </cell>
          <cell r="B197" t="str">
            <v>河北省</v>
          </cell>
          <cell r="C197">
            <v>10</v>
          </cell>
          <cell r="D197" t="str">
            <v>Hebei</v>
          </cell>
        </row>
        <row r="198">
          <cell r="A198" t="str">
            <v>河北</v>
          </cell>
          <cell r="B198" t="str">
            <v>河北省</v>
          </cell>
          <cell r="C198">
            <v>10</v>
          </cell>
          <cell r="D198" t="str">
            <v>Hebei</v>
          </cell>
        </row>
        <row r="199">
          <cell r="A199" t="str">
            <v>河南</v>
          </cell>
          <cell r="B199" t="str">
            <v>河南省</v>
          </cell>
          <cell r="C199">
            <v>12</v>
          </cell>
          <cell r="D199" t="str">
            <v>Henan</v>
          </cell>
        </row>
        <row r="200">
          <cell r="A200" t="str">
            <v>河南</v>
          </cell>
          <cell r="B200" t="str">
            <v>河南省</v>
          </cell>
          <cell r="C200">
            <v>12</v>
          </cell>
          <cell r="D200" t="str">
            <v>Henan</v>
          </cell>
        </row>
        <row r="201">
          <cell r="A201" t="str">
            <v>河南</v>
          </cell>
          <cell r="B201" t="str">
            <v>河南省</v>
          </cell>
          <cell r="C201">
            <v>12</v>
          </cell>
          <cell r="D201" t="str">
            <v>Henan</v>
          </cell>
        </row>
        <row r="202">
          <cell r="A202" t="str">
            <v>河南</v>
          </cell>
          <cell r="B202" t="str">
            <v>河南省</v>
          </cell>
          <cell r="C202">
            <v>12</v>
          </cell>
          <cell r="D202" t="str">
            <v>Henan</v>
          </cell>
        </row>
        <row r="203">
          <cell r="A203" t="str">
            <v>河南</v>
          </cell>
          <cell r="B203" t="str">
            <v>河南省</v>
          </cell>
          <cell r="C203">
            <v>12</v>
          </cell>
          <cell r="D203" t="str">
            <v>Henan</v>
          </cell>
        </row>
        <row r="204">
          <cell r="A204" t="str">
            <v>河南</v>
          </cell>
          <cell r="B204" t="str">
            <v>河南省</v>
          </cell>
          <cell r="C204">
            <v>12</v>
          </cell>
          <cell r="D204" t="str">
            <v>Henan</v>
          </cell>
        </row>
        <row r="205">
          <cell r="A205" t="str">
            <v>河南</v>
          </cell>
          <cell r="B205" t="str">
            <v>河南省</v>
          </cell>
          <cell r="C205">
            <v>12</v>
          </cell>
          <cell r="D205" t="str">
            <v>Henan</v>
          </cell>
        </row>
        <row r="206">
          <cell r="A206" t="str">
            <v>河南</v>
          </cell>
          <cell r="B206" t="str">
            <v>河南省</v>
          </cell>
          <cell r="C206">
            <v>12</v>
          </cell>
          <cell r="D206" t="str">
            <v>Henan</v>
          </cell>
        </row>
        <row r="207">
          <cell r="A207" t="str">
            <v>河南</v>
          </cell>
          <cell r="B207" t="str">
            <v>河南省</v>
          </cell>
          <cell r="C207">
            <v>12</v>
          </cell>
          <cell r="D207" t="str">
            <v>Henan</v>
          </cell>
        </row>
        <row r="208">
          <cell r="A208" t="str">
            <v>河南</v>
          </cell>
          <cell r="B208" t="str">
            <v>河南省</v>
          </cell>
          <cell r="C208">
            <v>12</v>
          </cell>
          <cell r="D208" t="str">
            <v>Henan</v>
          </cell>
        </row>
        <row r="209">
          <cell r="A209" t="str">
            <v>河南</v>
          </cell>
          <cell r="B209" t="str">
            <v>河南省</v>
          </cell>
          <cell r="C209">
            <v>12</v>
          </cell>
          <cell r="D209" t="str">
            <v>Henan</v>
          </cell>
        </row>
        <row r="210">
          <cell r="A210" t="str">
            <v>河南</v>
          </cell>
          <cell r="B210" t="str">
            <v>河南省</v>
          </cell>
          <cell r="C210">
            <v>12</v>
          </cell>
          <cell r="D210" t="str">
            <v>Henan</v>
          </cell>
        </row>
        <row r="211">
          <cell r="A211" t="str">
            <v>河南</v>
          </cell>
          <cell r="B211" t="str">
            <v>河南省</v>
          </cell>
          <cell r="C211">
            <v>12</v>
          </cell>
          <cell r="D211" t="str">
            <v>Henan</v>
          </cell>
        </row>
        <row r="212">
          <cell r="A212" t="str">
            <v>河南</v>
          </cell>
          <cell r="B212" t="str">
            <v>河南省</v>
          </cell>
          <cell r="C212">
            <v>12</v>
          </cell>
          <cell r="D212" t="str">
            <v>Henan</v>
          </cell>
        </row>
        <row r="213">
          <cell r="A213" t="str">
            <v>河南</v>
          </cell>
          <cell r="B213" t="str">
            <v>河南省</v>
          </cell>
          <cell r="C213">
            <v>12</v>
          </cell>
          <cell r="D213" t="str">
            <v>Henan</v>
          </cell>
        </row>
        <row r="214">
          <cell r="A214" t="str">
            <v>河南</v>
          </cell>
          <cell r="B214" t="str">
            <v>河南省</v>
          </cell>
          <cell r="C214">
            <v>12</v>
          </cell>
          <cell r="D214" t="str">
            <v>Henan</v>
          </cell>
        </row>
        <row r="215">
          <cell r="A215" t="str">
            <v>河南</v>
          </cell>
          <cell r="B215" t="str">
            <v>河南省</v>
          </cell>
          <cell r="C215">
            <v>12</v>
          </cell>
          <cell r="D215" t="str">
            <v>Henan</v>
          </cell>
        </row>
        <row r="216">
          <cell r="A216" t="str">
            <v>河南</v>
          </cell>
          <cell r="B216" t="str">
            <v>河南省</v>
          </cell>
          <cell r="C216">
            <v>12</v>
          </cell>
          <cell r="D216" t="str">
            <v>Henan</v>
          </cell>
        </row>
        <row r="217">
          <cell r="A217" t="str">
            <v>浙江</v>
          </cell>
          <cell r="B217" t="str">
            <v>浙江省</v>
          </cell>
          <cell r="C217">
            <v>31</v>
          </cell>
          <cell r="D217" t="str">
            <v>Zhejiang</v>
          </cell>
        </row>
        <row r="218">
          <cell r="A218" t="str">
            <v>浙江</v>
          </cell>
          <cell r="B218" t="str">
            <v>浙江省</v>
          </cell>
          <cell r="C218">
            <v>31</v>
          </cell>
          <cell r="D218" t="str">
            <v>Zhejiang</v>
          </cell>
        </row>
        <row r="219">
          <cell r="A219" t="str">
            <v>浙江</v>
          </cell>
          <cell r="B219" t="str">
            <v>浙江省</v>
          </cell>
          <cell r="C219">
            <v>31</v>
          </cell>
          <cell r="D219" t="str">
            <v>Zhejiang</v>
          </cell>
        </row>
        <row r="220">
          <cell r="A220" t="str">
            <v>浙江</v>
          </cell>
          <cell r="B220" t="str">
            <v>浙江省</v>
          </cell>
          <cell r="C220">
            <v>31</v>
          </cell>
          <cell r="D220" t="str">
            <v>Zhejiang</v>
          </cell>
        </row>
        <row r="221">
          <cell r="A221" t="str">
            <v>浙江</v>
          </cell>
          <cell r="B221" t="str">
            <v>浙江省</v>
          </cell>
          <cell r="C221">
            <v>31</v>
          </cell>
          <cell r="D221" t="str">
            <v>Zhejiang</v>
          </cell>
        </row>
        <row r="222">
          <cell r="A222" t="str">
            <v>浙江</v>
          </cell>
          <cell r="B222" t="str">
            <v>浙江省</v>
          </cell>
          <cell r="C222">
            <v>31</v>
          </cell>
          <cell r="D222" t="str">
            <v>Zhejiang</v>
          </cell>
        </row>
        <row r="223">
          <cell r="A223" t="str">
            <v>浙江</v>
          </cell>
          <cell r="B223" t="str">
            <v>浙江省</v>
          </cell>
          <cell r="C223">
            <v>31</v>
          </cell>
          <cell r="D223" t="str">
            <v>Zhejiang</v>
          </cell>
        </row>
        <row r="224">
          <cell r="A224" t="str">
            <v>浙江</v>
          </cell>
          <cell r="B224" t="str">
            <v>浙江省</v>
          </cell>
          <cell r="C224">
            <v>31</v>
          </cell>
          <cell r="D224" t="str">
            <v>Zhejiang</v>
          </cell>
        </row>
        <row r="225">
          <cell r="A225" t="str">
            <v>浙江</v>
          </cell>
          <cell r="B225" t="str">
            <v>浙江省</v>
          </cell>
          <cell r="C225">
            <v>31</v>
          </cell>
          <cell r="D225" t="str">
            <v>Zhejiang</v>
          </cell>
        </row>
        <row r="226">
          <cell r="A226" t="str">
            <v>浙江</v>
          </cell>
          <cell r="B226" t="str">
            <v>浙江省</v>
          </cell>
          <cell r="C226">
            <v>31</v>
          </cell>
          <cell r="D226" t="str">
            <v>Zhejiang</v>
          </cell>
        </row>
        <row r="227">
          <cell r="A227" t="str">
            <v>浙江</v>
          </cell>
          <cell r="B227" t="str">
            <v>浙江省</v>
          </cell>
          <cell r="C227">
            <v>31</v>
          </cell>
          <cell r="D227" t="str">
            <v>Zhejiang</v>
          </cell>
        </row>
        <row r="228">
          <cell r="A228" t="str">
            <v>海南</v>
          </cell>
          <cell r="B228" t="str">
            <v>海南省</v>
          </cell>
          <cell r="C228">
            <v>9</v>
          </cell>
          <cell r="D228" t="str">
            <v>Hainan</v>
          </cell>
        </row>
        <row r="229">
          <cell r="A229" t="str">
            <v>海南</v>
          </cell>
          <cell r="B229" t="str">
            <v>海南省</v>
          </cell>
          <cell r="C229">
            <v>9</v>
          </cell>
          <cell r="D229" t="str">
            <v>Hainan</v>
          </cell>
        </row>
        <row r="230">
          <cell r="A230" t="str">
            <v>海南</v>
          </cell>
          <cell r="B230" t="str">
            <v>海南省</v>
          </cell>
          <cell r="C230">
            <v>9</v>
          </cell>
          <cell r="D230" t="str">
            <v>Hainan</v>
          </cell>
        </row>
        <row r="231">
          <cell r="A231" t="str">
            <v>湖北</v>
          </cell>
          <cell r="B231" t="str">
            <v>湖北省</v>
          </cell>
          <cell r="C231">
            <v>13</v>
          </cell>
          <cell r="D231" t="str">
            <v>Hubei</v>
          </cell>
        </row>
        <row r="232">
          <cell r="A232" t="str">
            <v>湖北</v>
          </cell>
          <cell r="B232" t="str">
            <v>湖北省</v>
          </cell>
          <cell r="C232">
            <v>13</v>
          </cell>
          <cell r="D232" t="str">
            <v>Hubei</v>
          </cell>
        </row>
        <row r="233">
          <cell r="A233" t="str">
            <v>湖北</v>
          </cell>
          <cell r="B233" t="str">
            <v>湖北省</v>
          </cell>
          <cell r="C233">
            <v>13</v>
          </cell>
          <cell r="D233" t="str">
            <v>Hubei</v>
          </cell>
        </row>
        <row r="234">
          <cell r="A234" t="str">
            <v>湖北</v>
          </cell>
          <cell r="B234" t="str">
            <v>湖北省</v>
          </cell>
          <cell r="C234">
            <v>13</v>
          </cell>
          <cell r="D234" t="str">
            <v>Hubei</v>
          </cell>
        </row>
        <row r="235">
          <cell r="A235" t="str">
            <v>湖北</v>
          </cell>
          <cell r="B235" t="str">
            <v>湖北省</v>
          </cell>
          <cell r="C235">
            <v>13</v>
          </cell>
          <cell r="D235" t="str">
            <v>Hubei</v>
          </cell>
        </row>
        <row r="236">
          <cell r="A236" t="str">
            <v>湖北</v>
          </cell>
          <cell r="B236" t="str">
            <v>湖北省</v>
          </cell>
          <cell r="C236">
            <v>13</v>
          </cell>
          <cell r="D236" t="str">
            <v>Hubei</v>
          </cell>
        </row>
        <row r="237">
          <cell r="A237" t="str">
            <v>湖北</v>
          </cell>
          <cell r="B237" t="str">
            <v>湖北省</v>
          </cell>
          <cell r="C237">
            <v>13</v>
          </cell>
          <cell r="D237" t="str">
            <v>Hubei</v>
          </cell>
        </row>
        <row r="238">
          <cell r="A238" t="str">
            <v>湖北</v>
          </cell>
          <cell r="B238" t="str">
            <v>湖北省</v>
          </cell>
          <cell r="C238">
            <v>13</v>
          </cell>
          <cell r="D238" t="str">
            <v>Hubei</v>
          </cell>
        </row>
        <row r="239">
          <cell r="A239" t="str">
            <v>湖北</v>
          </cell>
          <cell r="B239" t="str">
            <v>湖北省</v>
          </cell>
          <cell r="C239">
            <v>13</v>
          </cell>
          <cell r="D239" t="str">
            <v>Hubei</v>
          </cell>
        </row>
        <row r="240">
          <cell r="A240" t="str">
            <v>湖北</v>
          </cell>
          <cell r="B240" t="str">
            <v>湖北省</v>
          </cell>
          <cell r="C240">
            <v>13</v>
          </cell>
          <cell r="D240" t="str">
            <v>Hubei</v>
          </cell>
        </row>
        <row r="241">
          <cell r="A241" t="str">
            <v>湖北</v>
          </cell>
          <cell r="B241" t="str">
            <v>湖北省</v>
          </cell>
          <cell r="C241">
            <v>13</v>
          </cell>
          <cell r="D241" t="str">
            <v>Hubei</v>
          </cell>
        </row>
        <row r="242">
          <cell r="A242" t="str">
            <v>湖北</v>
          </cell>
          <cell r="B242" t="str">
            <v>湖北省</v>
          </cell>
          <cell r="C242">
            <v>13</v>
          </cell>
          <cell r="D242" t="str">
            <v>Hubei</v>
          </cell>
        </row>
        <row r="243">
          <cell r="A243" t="str">
            <v>湖北</v>
          </cell>
          <cell r="B243" t="str">
            <v>湖北省</v>
          </cell>
          <cell r="C243">
            <v>13</v>
          </cell>
          <cell r="D243" t="str">
            <v>Hubei</v>
          </cell>
        </row>
        <row r="244">
          <cell r="A244" t="str">
            <v>湖北</v>
          </cell>
          <cell r="B244" t="str">
            <v>湖北省</v>
          </cell>
          <cell r="C244">
            <v>13</v>
          </cell>
          <cell r="D244" t="str">
            <v>Hubei</v>
          </cell>
        </row>
        <row r="245">
          <cell r="A245" t="str">
            <v>湖北</v>
          </cell>
          <cell r="B245" t="str">
            <v>湖北省</v>
          </cell>
          <cell r="C245">
            <v>13</v>
          </cell>
          <cell r="D245" t="str">
            <v>Hubei</v>
          </cell>
        </row>
        <row r="246">
          <cell r="A246" t="str">
            <v>湖北</v>
          </cell>
          <cell r="B246" t="str">
            <v>湖北省</v>
          </cell>
          <cell r="C246">
            <v>13</v>
          </cell>
          <cell r="D246" t="str">
            <v>Hubei</v>
          </cell>
        </row>
        <row r="247">
          <cell r="A247" t="str">
            <v>湖北</v>
          </cell>
          <cell r="B247" t="str">
            <v>湖北省</v>
          </cell>
          <cell r="C247">
            <v>13</v>
          </cell>
          <cell r="D247" t="str">
            <v>Hubei</v>
          </cell>
        </row>
        <row r="248">
          <cell r="A248" t="str">
            <v>湖南</v>
          </cell>
          <cell r="B248" t="str">
            <v>湖南省</v>
          </cell>
          <cell r="C248">
            <v>14</v>
          </cell>
          <cell r="D248" t="str">
            <v>Hunan</v>
          </cell>
        </row>
        <row r="249">
          <cell r="A249" t="str">
            <v>湖南</v>
          </cell>
          <cell r="B249" t="str">
            <v>湖南省</v>
          </cell>
          <cell r="C249">
            <v>14</v>
          </cell>
          <cell r="D249" t="str">
            <v>Hunan</v>
          </cell>
        </row>
        <row r="250">
          <cell r="A250" t="str">
            <v>湖南</v>
          </cell>
          <cell r="B250" t="str">
            <v>湖南省</v>
          </cell>
          <cell r="C250">
            <v>14</v>
          </cell>
          <cell r="D250" t="str">
            <v>Hunan</v>
          </cell>
        </row>
        <row r="251">
          <cell r="A251" t="str">
            <v>湖南</v>
          </cell>
          <cell r="B251" t="str">
            <v>湖南省</v>
          </cell>
          <cell r="C251">
            <v>14</v>
          </cell>
          <cell r="D251" t="str">
            <v>Hunan</v>
          </cell>
        </row>
        <row r="252">
          <cell r="A252" t="str">
            <v>湖南</v>
          </cell>
          <cell r="B252" t="str">
            <v>湖南省</v>
          </cell>
          <cell r="C252">
            <v>14</v>
          </cell>
          <cell r="D252" t="str">
            <v>Hunan</v>
          </cell>
        </row>
        <row r="253">
          <cell r="A253" t="str">
            <v>湖南</v>
          </cell>
          <cell r="B253" t="str">
            <v>湖南省</v>
          </cell>
          <cell r="C253">
            <v>14</v>
          </cell>
          <cell r="D253" t="str">
            <v>Hunan</v>
          </cell>
        </row>
        <row r="254">
          <cell r="A254" t="str">
            <v>湖南</v>
          </cell>
          <cell r="B254" t="str">
            <v>湖南省</v>
          </cell>
          <cell r="C254">
            <v>14</v>
          </cell>
          <cell r="D254" t="str">
            <v>Hunan</v>
          </cell>
        </row>
        <row r="255">
          <cell r="A255" t="str">
            <v>湖南</v>
          </cell>
          <cell r="B255" t="str">
            <v>湖南省</v>
          </cell>
          <cell r="C255">
            <v>14</v>
          </cell>
          <cell r="D255" t="str">
            <v>Hunan</v>
          </cell>
        </row>
        <row r="256">
          <cell r="A256" t="str">
            <v>湖南</v>
          </cell>
          <cell r="B256" t="str">
            <v>湖南省</v>
          </cell>
          <cell r="C256">
            <v>14</v>
          </cell>
          <cell r="D256" t="str">
            <v>Hunan</v>
          </cell>
        </row>
        <row r="257">
          <cell r="A257" t="str">
            <v>湖南</v>
          </cell>
          <cell r="B257" t="str">
            <v>湖南省</v>
          </cell>
          <cell r="C257">
            <v>14</v>
          </cell>
          <cell r="D257" t="str">
            <v>Hunan</v>
          </cell>
        </row>
        <row r="258">
          <cell r="A258" t="str">
            <v>湖南</v>
          </cell>
          <cell r="B258" t="str">
            <v>湖南省</v>
          </cell>
          <cell r="C258">
            <v>14</v>
          </cell>
          <cell r="D258" t="str">
            <v>Hunan</v>
          </cell>
        </row>
        <row r="259">
          <cell r="A259" t="str">
            <v>湖南</v>
          </cell>
          <cell r="B259" t="str">
            <v>湖南省</v>
          </cell>
          <cell r="C259">
            <v>14</v>
          </cell>
          <cell r="D259" t="str">
            <v>Hunan</v>
          </cell>
        </row>
        <row r="260">
          <cell r="A260" t="str">
            <v>湖南</v>
          </cell>
          <cell r="B260" t="str">
            <v>湖南省</v>
          </cell>
          <cell r="C260">
            <v>14</v>
          </cell>
          <cell r="D260" t="str">
            <v>Hunan</v>
          </cell>
        </row>
        <row r="261">
          <cell r="A261" t="str">
            <v>湖南</v>
          </cell>
          <cell r="B261" t="str">
            <v>湖南省</v>
          </cell>
          <cell r="C261">
            <v>14</v>
          </cell>
          <cell r="D261" t="str">
            <v>Hunan</v>
          </cell>
        </row>
        <row r="262">
          <cell r="A262" t="str">
            <v>甘肃</v>
          </cell>
          <cell r="B262" t="str">
            <v>甘肃省</v>
          </cell>
          <cell r="C262">
            <v>5</v>
          </cell>
          <cell r="D262" t="str">
            <v>Gansu</v>
          </cell>
        </row>
        <row r="263">
          <cell r="A263" t="str">
            <v>甘肃</v>
          </cell>
          <cell r="B263" t="str">
            <v>甘肃省</v>
          </cell>
          <cell r="C263">
            <v>5</v>
          </cell>
          <cell r="D263" t="str">
            <v>Gansu</v>
          </cell>
        </row>
        <row r="264">
          <cell r="A264" t="str">
            <v>甘肃</v>
          </cell>
          <cell r="B264" t="str">
            <v>甘肃省</v>
          </cell>
          <cell r="C264">
            <v>5</v>
          </cell>
          <cell r="D264" t="str">
            <v>Gansu</v>
          </cell>
        </row>
        <row r="265">
          <cell r="A265" t="str">
            <v>甘肃</v>
          </cell>
          <cell r="B265" t="str">
            <v>甘肃省</v>
          </cell>
          <cell r="C265">
            <v>5</v>
          </cell>
          <cell r="D265" t="str">
            <v>Gansu</v>
          </cell>
        </row>
        <row r="266">
          <cell r="A266" t="str">
            <v>甘肃</v>
          </cell>
          <cell r="B266" t="str">
            <v>甘肃省</v>
          </cell>
          <cell r="C266">
            <v>5</v>
          </cell>
          <cell r="D266" t="str">
            <v>Gansu</v>
          </cell>
        </row>
        <row r="267">
          <cell r="A267" t="str">
            <v>甘肃</v>
          </cell>
          <cell r="B267" t="str">
            <v>甘肃省</v>
          </cell>
          <cell r="C267">
            <v>5</v>
          </cell>
          <cell r="D267" t="str">
            <v>Gansu</v>
          </cell>
        </row>
        <row r="268">
          <cell r="A268" t="str">
            <v>甘肃</v>
          </cell>
          <cell r="B268" t="str">
            <v>甘肃省</v>
          </cell>
          <cell r="C268">
            <v>5</v>
          </cell>
          <cell r="D268" t="str">
            <v>Gansu</v>
          </cell>
        </row>
        <row r="269">
          <cell r="A269" t="str">
            <v>甘肃</v>
          </cell>
          <cell r="B269" t="str">
            <v>甘肃省</v>
          </cell>
          <cell r="C269">
            <v>5</v>
          </cell>
          <cell r="D269" t="str">
            <v>Gansu</v>
          </cell>
        </row>
        <row r="270">
          <cell r="A270" t="str">
            <v>甘肃</v>
          </cell>
          <cell r="B270" t="str">
            <v>甘肃省</v>
          </cell>
          <cell r="C270">
            <v>5</v>
          </cell>
          <cell r="D270" t="str">
            <v>Gansu</v>
          </cell>
        </row>
        <row r="271">
          <cell r="A271" t="str">
            <v>甘肃</v>
          </cell>
          <cell r="B271" t="str">
            <v>甘肃省</v>
          </cell>
          <cell r="C271">
            <v>5</v>
          </cell>
          <cell r="D271" t="str">
            <v>Gansu</v>
          </cell>
        </row>
        <row r="272">
          <cell r="A272" t="str">
            <v>甘肃</v>
          </cell>
          <cell r="B272" t="str">
            <v>甘肃省</v>
          </cell>
          <cell r="C272">
            <v>5</v>
          </cell>
          <cell r="D272" t="str">
            <v>Gansu</v>
          </cell>
        </row>
        <row r="273">
          <cell r="A273" t="str">
            <v>甘肃</v>
          </cell>
          <cell r="B273" t="str">
            <v>甘肃省</v>
          </cell>
          <cell r="C273">
            <v>5</v>
          </cell>
          <cell r="D273" t="str">
            <v>Gansu</v>
          </cell>
        </row>
        <row r="274">
          <cell r="A274" t="str">
            <v>甘肃</v>
          </cell>
          <cell r="B274" t="str">
            <v>甘肃省</v>
          </cell>
          <cell r="C274">
            <v>5</v>
          </cell>
          <cell r="D274" t="str">
            <v>Gansu</v>
          </cell>
        </row>
        <row r="275">
          <cell r="A275" t="str">
            <v>甘肃</v>
          </cell>
          <cell r="B275" t="str">
            <v>甘肃省</v>
          </cell>
          <cell r="C275">
            <v>5</v>
          </cell>
          <cell r="D275" t="str">
            <v>Gansu</v>
          </cell>
        </row>
        <row r="276">
          <cell r="A276" t="str">
            <v>福建</v>
          </cell>
          <cell r="B276" t="str">
            <v>福建省</v>
          </cell>
          <cell r="C276">
            <v>4</v>
          </cell>
          <cell r="D276" t="str">
            <v>Fujian</v>
          </cell>
        </row>
        <row r="277">
          <cell r="A277" t="str">
            <v>福建</v>
          </cell>
          <cell r="B277" t="str">
            <v>福建省</v>
          </cell>
          <cell r="C277">
            <v>4</v>
          </cell>
          <cell r="D277" t="str">
            <v>Fujian</v>
          </cell>
        </row>
        <row r="278">
          <cell r="A278" t="str">
            <v>福建</v>
          </cell>
          <cell r="B278" t="str">
            <v>福建省</v>
          </cell>
          <cell r="C278">
            <v>4</v>
          </cell>
          <cell r="D278" t="str">
            <v>Fujian</v>
          </cell>
        </row>
        <row r="279">
          <cell r="A279" t="str">
            <v>福建</v>
          </cell>
          <cell r="B279" t="str">
            <v>福建省</v>
          </cell>
          <cell r="C279">
            <v>4</v>
          </cell>
          <cell r="D279" t="str">
            <v>Fujian</v>
          </cell>
        </row>
        <row r="280">
          <cell r="A280" t="str">
            <v>福建</v>
          </cell>
          <cell r="B280" t="str">
            <v>福建省</v>
          </cell>
          <cell r="C280">
            <v>4</v>
          </cell>
          <cell r="D280" t="str">
            <v>Fujian</v>
          </cell>
        </row>
        <row r="281">
          <cell r="A281" t="str">
            <v>福建</v>
          </cell>
          <cell r="B281" t="str">
            <v>福建省</v>
          </cell>
          <cell r="C281">
            <v>4</v>
          </cell>
          <cell r="D281" t="str">
            <v>Fujian</v>
          </cell>
        </row>
        <row r="282">
          <cell r="A282" t="str">
            <v>福建</v>
          </cell>
          <cell r="B282" t="str">
            <v>福建省</v>
          </cell>
          <cell r="C282">
            <v>4</v>
          </cell>
          <cell r="D282" t="str">
            <v>Fujian</v>
          </cell>
        </row>
        <row r="283">
          <cell r="A283" t="str">
            <v>福建</v>
          </cell>
          <cell r="B283" t="str">
            <v>福建省</v>
          </cell>
          <cell r="C283">
            <v>4</v>
          </cell>
          <cell r="D283" t="str">
            <v>Fujian</v>
          </cell>
        </row>
        <row r="284">
          <cell r="A284" t="str">
            <v>福建</v>
          </cell>
          <cell r="B284" t="str">
            <v>福建省</v>
          </cell>
          <cell r="C284">
            <v>4</v>
          </cell>
          <cell r="D284" t="str">
            <v>Fujian</v>
          </cell>
        </row>
        <row r="285">
          <cell r="A285" t="str">
            <v>西藏</v>
          </cell>
          <cell r="B285" t="str">
            <v>西藏自治区</v>
          </cell>
          <cell r="C285">
            <v>29</v>
          </cell>
          <cell r="D285" t="str">
            <v>Tibet</v>
          </cell>
        </row>
        <row r="286">
          <cell r="A286" t="str">
            <v>西藏</v>
          </cell>
          <cell r="B286" t="str">
            <v>西藏自治区</v>
          </cell>
          <cell r="C286">
            <v>29</v>
          </cell>
          <cell r="D286" t="str">
            <v>Tibet</v>
          </cell>
        </row>
        <row r="287">
          <cell r="A287" t="str">
            <v>西藏</v>
          </cell>
          <cell r="B287" t="str">
            <v>西藏自治区</v>
          </cell>
          <cell r="C287">
            <v>29</v>
          </cell>
          <cell r="D287" t="str">
            <v>Tibet</v>
          </cell>
        </row>
        <row r="288">
          <cell r="A288" t="str">
            <v>西藏</v>
          </cell>
          <cell r="B288" t="str">
            <v>西藏自治区</v>
          </cell>
          <cell r="C288">
            <v>29</v>
          </cell>
          <cell r="D288" t="str">
            <v>Tibet</v>
          </cell>
        </row>
        <row r="289">
          <cell r="A289" t="str">
            <v>西藏</v>
          </cell>
          <cell r="B289" t="str">
            <v>西藏自治区</v>
          </cell>
          <cell r="C289">
            <v>29</v>
          </cell>
          <cell r="D289" t="str">
            <v>Tibet</v>
          </cell>
        </row>
        <row r="290">
          <cell r="A290" t="str">
            <v>西藏</v>
          </cell>
          <cell r="B290" t="str">
            <v>西藏自治区</v>
          </cell>
          <cell r="C290">
            <v>29</v>
          </cell>
          <cell r="D290" t="str">
            <v>Tibet</v>
          </cell>
        </row>
        <row r="291">
          <cell r="A291" t="str">
            <v>西藏</v>
          </cell>
          <cell r="B291" t="str">
            <v>西藏自治区</v>
          </cell>
          <cell r="C291">
            <v>29</v>
          </cell>
          <cell r="D291" t="str">
            <v>Tibet</v>
          </cell>
        </row>
        <row r="292">
          <cell r="A292" t="str">
            <v>贵州</v>
          </cell>
          <cell r="B292" t="str">
            <v>贵州省</v>
          </cell>
          <cell r="C292">
            <v>8</v>
          </cell>
          <cell r="D292" t="str">
            <v>Guizhou</v>
          </cell>
        </row>
        <row r="293">
          <cell r="A293" t="str">
            <v>贵州</v>
          </cell>
          <cell r="B293" t="str">
            <v>贵州省</v>
          </cell>
          <cell r="C293">
            <v>8</v>
          </cell>
          <cell r="D293" t="str">
            <v>Guizhou</v>
          </cell>
        </row>
        <row r="294">
          <cell r="A294" t="str">
            <v>贵州</v>
          </cell>
          <cell r="B294" t="str">
            <v>贵州省</v>
          </cell>
          <cell r="C294">
            <v>8</v>
          </cell>
          <cell r="D294" t="str">
            <v>Guizhou</v>
          </cell>
        </row>
        <row r="295">
          <cell r="A295" t="str">
            <v>贵州</v>
          </cell>
          <cell r="B295" t="str">
            <v>贵州省</v>
          </cell>
          <cell r="C295">
            <v>8</v>
          </cell>
          <cell r="D295" t="str">
            <v>Guizhou</v>
          </cell>
        </row>
        <row r="296">
          <cell r="A296" t="str">
            <v>贵州</v>
          </cell>
          <cell r="B296" t="str">
            <v>贵州省</v>
          </cell>
          <cell r="C296">
            <v>8</v>
          </cell>
          <cell r="D296" t="str">
            <v>Guizhou</v>
          </cell>
        </row>
        <row r="297">
          <cell r="A297" t="str">
            <v>贵州</v>
          </cell>
          <cell r="B297" t="str">
            <v>贵州省</v>
          </cell>
          <cell r="C297">
            <v>8</v>
          </cell>
          <cell r="D297" t="str">
            <v>Guizhou</v>
          </cell>
        </row>
        <row r="298">
          <cell r="A298" t="str">
            <v>贵州</v>
          </cell>
          <cell r="B298" t="str">
            <v>贵州省</v>
          </cell>
          <cell r="C298">
            <v>8</v>
          </cell>
          <cell r="D298" t="str">
            <v>Guizhou</v>
          </cell>
        </row>
        <row r="299">
          <cell r="A299" t="str">
            <v>贵州</v>
          </cell>
          <cell r="B299" t="str">
            <v>贵州省</v>
          </cell>
          <cell r="C299">
            <v>8</v>
          </cell>
          <cell r="D299" t="str">
            <v>Guizhou</v>
          </cell>
        </row>
        <row r="300">
          <cell r="A300" t="str">
            <v>贵州</v>
          </cell>
          <cell r="B300" t="str">
            <v>贵州省</v>
          </cell>
          <cell r="C300">
            <v>8</v>
          </cell>
          <cell r="D300" t="str">
            <v>Guizhou</v>
          </cell>
        </row>
        <row r="301">
          <cell r="A301" t="str">
            <v>辽宁</v>
          </cell>
          <cell r="B301" t="str">
            <v>辽宁省</v>
          </cell>
          <cell r="C301">
            <v>18</v>
          </cell>
          <cell r="D301" t="str">
            <v>Liaoning</v>
          </cell>
        </row>
        <row r="302">
          <cell r="A302" t="str">
            <v>辽宁</v>
          </cell>
          <cell r="B302" t="str">
            <v>辽宁省</v>
          </cell>
          <cell r="C302">
            <v>18</v>
          </cell>
          <cell r="D302" t="str">
            <v>Liaoning</v>
          </cell>
        </row>
        <row r="303">
          <cell r="A303" t="str">
            <v>辽宁</v>
          </cell>
          <cell r="B303" t="str">
            <v>辽宁省</v>
          </cell>
          <cell r="C303">
            <v>18</v>
          </cell>
          <cell r="D303" t="str">
            <v>Liaoning</v>
          </cell>
        </row>
        <row r="304">
          <cell r="A304" t="str">
            <v>辽宁</v>
          </cell>
          <cell r="B304" t="str">
            <v>辽宁省</v>
          </cell>
          <cell r="C304">
            <v>18</v>
          </cell>
          <cell r="D304" t="str">
            <v>Liaoning</v>
          </cell>
        </row>
        <row r="305">
          <cell r="A305" t="str">
            <v>辽宁</v>
          </cell>
          <cell r="B305" t="str">
            <v>辽宁省</v>
          </cell>
          <cell r="C305">
            <v>18</v>
          </cell>
          <cell r="D305" t="str">
            <v>Liaoning</v>
          </cell>
        </row>
        <row r="306">
          <cell r="A306" t="str">
            <v>辽宁</v>
          </cell>
          <cell r="B306" t="str">
            <v>辽宁省</v>
          </cell>
          <cell r="C306">
            <v>18</v>
          </cell>
          <cell r="D306" t="str">
            <v>Liaoning</v>
          </cell>
        </row>
        <row r="307">
          <cell r="A307" t="str">
            <v>辽宁</v>
          </cell>
          <cell r="B307" t="str">
            <v>辽宁省</v>
          </cell>
          <cell r="C307">
            <v>18</v>
          </cell>
          <cell r="D307" t="str">
            <v>Liaoning</v>
          </cell>
        </row>
        <row r="308">
          <cell r="A308" t="str">
            <v>辽宁</v>
          </cell>
          <cell r="B308" t="str">
            <v>辽宁省</v>
          </cell>
          <cell r="C308">
            <v>18</v>
          </cell>
          <cell r="D308" t="str">
            <v>Liaoning</v>
          </cell>
        </row>
        <row r="309">
          <cell r="A309" t="str">
            <v>辽宁</v>
          </cell>
          <cell r="B309" t="str">
            <v>辽宁省</v>
          </cell>
          <cell r="C309">
            <v>18</v>
          </cell>
          <cell r="D309" t="str">
            <v>Liaoning</v>
          </cell>
        </row>
        <row r="310">
          <cell r="A310" t="str">
            <v>辽宁</v>
          </cell>
          <cell r="B310" t="str">
            <v>辽宁省</v>
          </cell>
          <cell r="C310">
            <v>18</v>
          </cell>
          <cell r="D310" t="str">
            <v>Liaoning</v>
          </cell>
        </row>
        <row r="311">
          <cell r="A311" t="str">
            <v>辽宁</v>
          </cell>
          <cell r="B311" t="str">
            <v>辽宁省</v>
          </cell>
          <cell r="C311">
            <v>18</v>
          </cell>
          <cell r="D311" t="str">
            <v>Liaoning</v>
          </cell>
        </row>
        <row r="312">
          <cell r="A312" t="str">
            <v>辽宁</v>
          </cell>
          <cell r="B312" t="str">
            <v>辽宁省</v>
          </cell>
          <cell r="C312">
            <v>18</v>
          </cell>
          <cell r="D312" t="str">
            <v>Liaoning</v>
          </cell>
        </row>
        <row r="313">
          <cell r="A313" t="str">
            <v>辽宁</v>
          </cell>
          <cell r="B313" t="str">
            <v>辽宁省</v>
          </cell>
          <cell r="C313">
            <v>18</v>
          </cell>
          <cell r="D313" t="str">
            <v>Liaoning</v>
          </cell>
        </row>
        <row r="314">
          <cell r="A314" t="str">
            <v>重庆</v>
          </cell>
          <cell r="B314" t="str">
            <v>重庆市</v>
          </cell>
          <cell r="C314">
            <v>3</v>
          </cell>
          <cell r="D314" t="str">
            <v>Chongqing</v>
          </cell>
        </row>
        <row r="315">
          <cell r="A315" t="str">
            <v>陕西</v>
          </cell>
          <cell r="B315" t="str">
            <v>陕西省</v>
          </cell>
          <cell r="C315">
            <v>22</v>
          </cell>
          <cell r="D315" t="str">
            <v>Shaanxi</v>
          </cell>
        </row>
        <row r="316">
          <cell r="A316" t="str">
            <v>陕西</v>
          </cell>
          <cell r="B316" t="str">
            <v>陕西省</v>
          </cell>
          <cell r="C316">
            <v>22</v>
          </cell>
          <cell r="D316" t="str">
            <v>Shaanxi</v>
          </cell>
        </row>
        <row r="317">
          <cell r="A317" t="str">
            <v>陕西</v>
          </cell>
          <cell r="B317" t="str">
            <v>陕西省</v>
          </cell>
          <cell r="C317">
            <v>22</v>
          </cell>
          <cell r="D317" t="str">
            <v>Shaanxi</v>
          </cell>
        </row>
        <row r="318">
          <cell r="A318" t="str">
            <v>陕西</v>
          </cell>
          <cell r="B318" t="str">
            <v>陕西省</v>
          </cell>
          <cell r="C318">
            <v>22</v>
          </cell>
          <cell r="D318" t="str">
            <v>Shaanxi</v>
          </cell>
        </row>
        <row r="319">
          <cell r="A319" t="str">
            <v>陕西</v>
          </cell>
          <cell r="B319" t="str">
            <v>陕西省</v>
          </cell>
          <cell r="C319">
            <v>22</v>
          </cell>
          <cell r="D319" t="str">
            <v>Shaanxi</v>
          </cell>
        </row>
        <row r="320">
          <cell r="A320" t="str">
            <v>陕西</v>
          </cell>
          <cell r="B320" t="str">
            <v>陕西省</v>
          </cell>
          <cell r="C320">
            <v>22</v>
          </cell>
          <cell r="D320" t="str">
            <v>Shaanxi</v>
          </cell>
        </row>
        <row r="321">
          <cell r="A321" t="str">
            <v>陕西</v>
          </cell>
          <cell r="B321" t="str">
            <v>陕西省</v>
          </cell>
          <cell r="C321">
            <v>22</v>
          </cell>
          <cell r="D321" t="str">
            <v>Shaanxi</v>
          </cell>
        </row>
        <row r="322">
          <cell r="A322" t="str">
            <v>陕西</v>
          </cell>
          <cell r="B322" t="str">
            <v>陕西省</v>
          </cell>
          <cell r="C322">
            <v>22</v>
          </cell>
          <cell r="D322" t="str">
            <v>Shaanxi</v>
          </cell>
        </row>
        <row r="323">
          <cell r="A323" t="str">
            <v>陕西</v>
          </cell>
          <cell r="B323" t="str">
            <v>陕西省</v>
          </cell>
          <cell r="C323">
            <v>22</v>
          </cell>
          <cell r="D323" t="str">
            <v>Shaanxi</v>
          </cell>
        </row>
        <row r="324">
          <cell r="A324" t="str">
            <v>陕西</v>
          </cell>
          <cell r="B324" t="str">
            <v>陕西省</v>
          </cell>
          <cell r="C324">
            <v>22</v>
          </cell>
          <cell r="D324" t="str">
            <v>Shaanxi</v>
          </cell>
        </row>
        <row r="325">
          <cell r="A325" t="str">
            <v>青海</v>
          </cell>
          <cell r="B325" t="str">
            <v>青海省</v>
          </cell>
          <cell r="C325">
            <v>21</v>
          </cell>
          <cell r="D325" t="str">
            <v>Qinghai</v>
          </cell>
        </row>
        <row r="326">
          <cell r="A326" t="str">
            <v>青海</v>
          </cell>
          <cell r="B326" t="str">
            <v>青海省</v>
          </cell>
          <cell r="C326">
            <v>21</v>
          </cell>
          <cell r="D326" t="str">
            <v>Qinghai</v>
          </cell>
        </row>
        <row r="327">
          <cell r="A327" t="str">
            <v>青海</v>
          </cell>
          <cell r="B327" t="str">
            <v>青海省</v>
          </cell>
          <cell r="C327">
            <v>21</v>
          </cell>
          <cell r="D327" t="str">
            <v>Qinghai</v>
          </cell>
        </row>
        <row r="328">
          <cell r="A328" t="str">
            <v>青海</v>
          </cell>
          <cell r="B328" t="str">
            <v>青海省</v>
          </cell>
          <cell r="C328">
            <v>21</v>
          </cell>
          <cell r="D328" t="str">
            <v>Qinghai</v>
          </cell>
        </row>
        <row r="329">
          <cell r="A329" t="str">
            <v>青海</v>
          </cell>
          <cell r="B329" t="str">
            <v>青海省</v>
          </cell>
          <cell r="C329">
            <v>21</v>
          </cell>
          <cell r="D329" t="str">
            <v>Qinghai</v>
          </cell>
        </row>
        <row r="330">
          <cell r="A330" t="str">
            <v>青海</v>
          </cell>
          <cell r="B330" t="str">
            <v>青海省</v>
          </cell>
          <cell r="C330">
            <v>21</v>
          </cell>
          <cell r="D330" t="str">
            <v>Qinghai</v>
          </cell>
        </row>
        <row r="331">
          <cell r="A331" t="str">
            <v>青海</v>
          </cell>
          <cell r="B331" t="str">
            <v>青海省</v>
          </cell>
          <cell r="C331">
            <v>21</v>
          </cell>
          <cell r="D331" t="str">
            <v>Qinghai</v>
          </cell>
        </row>
        <row r="332">
          <cell r="A332" t="str">
            <v>青海</v>
          </cell>
          <cell r="B332" t="str">
            <v>青海省</v>
          </cell>
          <cell r="C332">
            <v>21</v>
          </cell>
          <cell r="D332" t="str">
            <v>Qinghai</v>
          </cell>
        </row>
        <row r="333">
          <cell r="A333" t="str">
            <v>黑龙江</v>
          </cell>
          <cell r="B333" t="str">
            <v>黑龙江省</v>
          </cell>
          <cell r="C333">
            <v>11</v>
          </cell>
          <cell r="D333" t="str">
            <v>Heilongjiang</v>
          </cell>
        </row>
        <row r="334">
          <cell r="A334" t="str">
            <v>黑龙江</v>
          </cell>
          <cell r="B334" t="str">
            <v>黑龙江省</v>
          </cell>
          <cell r="C334">
            <v>11</v>
          </cell>
          <cell r="D334" t="str">
            <v>Heilongjiang</v>
          </cell>
        </row>
        <row r="335">
          <cell r="A335" t="str">
            <v>黑龙江</v>
          </cell>
          <cell r="B335" t="str">
            <v>黑龙江省</v>
          </cell>
          <cell r="C335">
            <v>11</v>
          </cell>
          <cell r="D335" t="str">
            <v>Heilongjiang</v>
          </cell>
        </row>
        <row r="336">
          <cell r="A336" t="str">
            <v>黑龙江</v>
          </cell>
          <cell r="B336" t="str">
            <v>黑龙江省</v>
          </cell>
          <cell r="C336">
            <v>11</v>
          </cell>
          <cell r="D336" t="str">
            <v>Heilongjiang</v>
          </cell>
        </row>
        <row r="337">
          <cell r="A337" t="str">
            <v>黑龙江</v>
          </cell>
          <cell r="B337" t="str">
            <v>黑龙江省</v>
          </cell>
          <cell r="C337">
            <v>11</v>
          </cell>
          <cell r="D337" t="str">
            <v>Heilongjiang</v>
          </cell>
        </row>
        <row r="338">
          <cell r="A338" t="str">
            <v>黑龙江</v>
          </cell>
          <cell r="B338" t="str">
            <v>黑龙江省</v>
          </cell>
          <cell r="C338">
            <v>11</v>
          </cell>
          <cell r="D338" t="str">
            <v>Heilongjiang</v>
          </cell>
        </row>
        <row r="339">
          <cell r="A339" t="str">
            <v>黑龙江</v>
          </cell>
          <cell r="B339" t="str">
            <v>黑龙江省</v>
          </cell>
          <cell r="C339">
            <v>11</v>
          </cell>
          <cell r="D339" t="str">
            <v>Heilongjiang</v>
          </cell>
        </row>
        <row r="340">
          <cell r="A340" t="str">
            <v>黑龙江</v>
          </cell>
          <cell r="B340" t="str">
            <v>黑龙江省</v>
          </cell>
          <cell r="C340">
            <v>11</v>
          </cell>
          <cell r="D340" t="str">
            <v>Heilongjiang</v>
          </cell>
        </row>
        <row r="341">
          <cell r="A341" t="str">
            <v>黑龙江</v>
          </cell>
          <cell r="B341" t="str">
            <v>黑龙江省</v>
          </cell>
          <cell r="C341">
            <v>11</v>
          </cell>
          <cell r="D341" t="str">
            <v>Heilongjiang</v>
          </cell>
        </row>
        <row r="342">
          <cell r="A342" t="str">
            <v>黑龙江</v>
          </cell>
          <cell r="B342" t="str">
            <v>黑龙江省</v>
          </cell>
          <cell r="C342">
            <v>11</v>
          </cell>
          <cell r="D342" t="str">
            <v>Heilongjiang</v>
          </cell>
        </row>
        <row r="343">
          <cell r="A343" t="str">
            <v>黑龙江</v>
          </cell>
          <cell r="B343" t="str">
            <v>黑龙江省</v>
          </cell>
          <cell r="C343">
            <v>11</v>
          </cell>
          <cell r="D343" t="str">
            <v>Heilongjiang</v>
          </cell>
        </row>
        <row r="344">
          <cell r="A344" t="str">
            <v>黑龙江</v>
          </cell>
          <cell r="B344" t="str">
            <v>黑龙江省</v>
          </cell>
          <cell r="C344">
            <v>11</v>
          </cell>
          <cell r="D344" t="str">
            <v>Heilongjiang</v>
          </cell>
        </row>
        <row r="345">
          <cell r="A345" t="str">
            <v>黑龙江</v>
          </cell>
          <cell r="B345" t="str">
            <v>黑龙江省</v>
          </cell>
          <cell r="C345">
            <v>11</v>
          </cell>
          <cell r="D345" t="str">
            <v>Heilongjiang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B477-4C76-4D51-AFF6-75CB502B882E}">
  <dimension ref="A1:U687"/>
  <sheetViews>
    <sheetView topLeftCell="A659" workbookViewId="0">
      <selection activeCell="F687" sqref="F687"/>
    </sheetView>
  </sheetViews>
  <sheetFormatPr defaultRowHeight="15" x14ac:dyDescent="0.25"/>
  <cols>
    <col min="1" max="1" width="16.140625" bestFit="1" customWidth="1"/>
    <col min="2" max="2" width="14.85546875" bestFit="1" customWidth="1"/>
    <col min="3" max="3" width="30.140625" bestFit="1" customWidth="1"/>
    <col min="4" max="4" width="14.5703125" bestFit="1" customWidth="1"/>
    <col min="5" max="5" width="22.7109375" bestFit="1" customWidth="1"/>
    <col min="6" max="13" width="10.28515625" style="13" customWidth="1"/>
  </cols>
  <sheetData>
    <row r="1" spans="1:21" s="8" customFormat="1" ht="45.75" customHeight="1" x14ac:dyDescent="0.25">
      <c r="A1" s="8" t="s">
        <v>88</v>
      </c>
      <c r="B1" s="8" t="s">
        <v>89</v>
      </c>
      <c r="C1" s="8" t="s">
        <v>90</v>
      </c>
      <c r="D1" s="8" t="s">
        <v>91</v>
      </c>
      <c r="E1" s="8" t="s">
        <v>2125</v>
      </c>
      <c r="F1" s="11" t="s">
        <v>2141</v>
      </c>
      <c r="G1" s="11" t="s">
        <v>2142</v>
      </c>
      <c r="H1" s="11" t="s">
        <v>2143</v>
      </c>
      <c r="I1" s="11" t="s">
        <v>2144</v>
      </c>
      <c r="J1" s="11" t="s">
        <v>2145</v>
      </c>
      <c r="K1" s="11" t="s">
        <v>2146</v>
      </c>
      <c r="L1" s="11" t="s">
        <v>2181</v>
      </c>
      <c r="M1" s="11" t="s">
        <v>2147</v>
      </c>
      <c r="N1" s="11" t="s">
        <v>2182</v>
      </c>
      <c r="O1" s="11" t="s">
        <v>2183</v>
      </c>
      <c r="P1" s="11" t="s">
        <v>2148</v>
      </c>
      <c r="Q1" s="11" t="s">
        <v>2184</v>
      </c>
      <c r="R1" s="11" t="s">
        <v>2185</v>
      </c>
      <c r="S1" s="11" t="s">
        <v>2186</v>
      </c>
      <c r="T1" s="11" t="s">
        <v>2187</v>
      </c>
      <c r="U1" s="11" t="s">
        <v>2188</v>
      </c>
    </row>
    <row r="2" spans="1:21" x14ac:dyDescent="0.25">
      <c r="A2" t="s">
        <v>92</v>
      </c>
      <c r="B2" t="s">
        <v>93</v>
      </c>
      <c r="C2" t="s">
        <v>94</v>
      </c>
      <c r="D2" t="s">
        <v>60</v>
      </c>
      <c r="E2" s="7">
        <v>5.1671356072964782E-2</v>
      </c>
      <c r="F2" s="12">
        <f>'prov lvl hist forec Mt'!F2*'city lvl hist forec Mt'!$E2</f>
        <v>0.49353467517967747</v>
      </c>
      <c r="G2" s="12">
        <f>'prov lvl hist forec Mt'!G2*'city lvl hist forec Mt'!$E2</f>
        <v>0.55441366216294241</v>
      </c>
      <c r="H2" s="12">
        <f>'prov lvl hist forec Mt'!H2*'city lvl hist forec Mt'!$E2</f>
        <v>0.59264898319372217</v>
      </c>
      <c r="I2" s="12">
        <f>'prov lvl hist forec Mt'!I2*'city lvl hist forec Mt'!$E2</f>
        <v>0.68899341712060125</v>
      </c>
      <c r="J2" s="12">
        <f>'prov lvl hist forec Mt'!J2*'city lvl hist forec Mt'!$E2</f>
        <v>0.75428093095180815</v>
      </c>
      <c r="K2" s="12">
        <f>'prov lvl hist forec Mt'!K2*'city lvl hist forec Mt'!$E2</f>
        <v>0.77166731261571309</v>
      </c>
      <c r="L2" s="12">
        <f>'prov lvl hist forec Mt'!L2*'city lvl hist forec Mt'!$E2</f>
        <v>0.77740118617094189</v>
      </c>
      <c r="M2" s="12">
        <f>'prov lvl hist forec Mt'!M2*'city lvl hist forec Mt'!$E2</f>
        <v>0.79451437453865781</v>
      </c>
      <c r="N2" s="12">
        <f>'prov lvl hist forec Mt'!N2*'city lvl hist forec Mt'!$E2</f>
        <v>0.81200428115856904</v>
      </c>
      <c r="O2" s="12">
        <f>'prov lvl hist forec Mt'!O2*'city lvl hist forec Mt'!$E2</f>
        <v>0.82987919885364281</v>
      </c>
      <c r="P2" s="12">
        <f>'prov lvl hist forec Mt'!P2*'city lvl hist forec Mt'!$E2</f>
        <v>0.8481476029994901</v>
      </c>
      <c r="Q2" s="12">
        <f>'prov lvl hist forec Mt'!Q2*'city lvl hist forec Mt'!$E2</f>
        <v>0.8668181555429556</v>
      </c>
      <c r="R2" s="12">
        <f>'prov lvl hist forec Mt'!R2*'city lvl hist forec Mt'!$E2</f>
        <v>0.88589970910917404</v>
      </c>
      <c r="S2" s="12">
        <f>'prov lvl hist forec Mt'!S2*'city lvl hist forec Mt'!$E2</f>
        <v>0.905401311199033</v>
      </c>
      <c r="T2" s="12">
        <f>'prov lvl hist forec Mt'!T2*'city lvl hist forec Mt'!$E2</f>
        <v>0.92533220847903686</v>
      </c>
      <c r="U2" s="12">
        <f>'prov lvl hist forec Mt'!U2*'city lvl hist forec Mt'!$E2</f>
        <v>0.94570185116560479</v>
      </c>
    </row>
    <row r="3" spans="1:21" x14ac:dyDescent="0.25">
      <c r="A3" t="s">
        <v>95</v>
      </c>
      <c r="B3" t="s">
        <v>96</v>
      </c>
      <c r="C3" t="s">
        <v>97</v>
      </c>
      <c r="D3" t="s">
        <v>60</v>
      </c>
      <c r="E3" s="7">
        <v>0</v>
      </c>
      <c r="F3" s="12">
        <f>'prov lvl hist forec Mt'!F3*'city lvl hist forec Mt'!$E3</f>
        <v>0</v>
      </c>
      <c r="G3" s="12">
        <f>'prov lvl hist forec Mt'!G3*'city lvl hist forec Mt'!$E3</f>
        <v>0</v>
      </c>
      <c r="H3" s="12">
        <f>'prov lvl hist forec Mt'!H3*'city lvl hist forec Mt'!$E3</f>
        <v>0</v>
      </c>
      <c r="I3" s="12">
        <f>'prov lvl hist forec Mt'!I3*'city lvl hist forec Mt'!$E3</f>
        <v>0</v>
      </c>
      <c r="J3" s="12">
        <f>'prov lvl hist forec Mt'!J3*'city lvl hist forec Mt'!$E3</f>
        <v>0</v>
      </c>
      <c r="K3" s="12">
        <f>'prov lvl hist forec Mt'!K3*'city lvl hist forec Mt'!$E3</f>
        <v>0</v>
      </c>
      <c r="L3" s="12">
        <f>'prov lvl hist forec Mt'!L3*'city lvl hist forec Mt'!$E3</f>
        <v>0</v>
      </c>
      <c r="M3" s="12">
        <f>'prov lvl hist forec Mt'!M3*'city lvl hist forec Mt'!$E3</f>
        <v>0</v>
      </c>
      <c r="N3" s="12">
        <f>'prov lvl hist forec Mt'!N3*'city lvl hist forec Mt'!$E3</f>
        <v>0</v>
      </c>
      <c r="O3" s="12">
        <f>'prov lvl hist forec Mt'!O3*'city lvl hist forec Mt'!$E3</f>
        <v>0</v>
      </c>
      <c r="P3" s="12">
        <f>'prov lvl hist forec Mt'!P3*'city lvl hist forec Mt'!$E3</f>
        <v>0</v>
      </c>
      <c r="Q3" s="12">
        <f>'prov lvl hist forec Mt'!Q3*'city lvl hist forec Mt'!$E3</f>
        <v>0</v>
      </c>
      <c r="R3" s="12">
        <f>'prov lvl hist forec Mt'!R3*'city lvl hist forec Mt'!$E3</f>
        <v>0</v>
      </c>
      <c r="S3" s="12">
        <f>'prov lvl hist forec Mt'!S3*'city lvl hist forec Mt'!$E3</f>
        <v>0</v>
      </c>
      <c r="T3" s="12">
        <f>'prov lvl hist forec Mt'!T3*'city lvl hist forec Mt'!$E3</f>
        <v>0</v>
      </c>
      <c r="U3" s="12">
        <f>'prov lvl hist forec Mt'!U3*'city lvl hist forec Mt'!$E3</f>
        <v>0</v>
      </c>
    </row>
    <row r="4" spans="1:21" x14ac:dyDescent="0.25">
      <c r="A4" t="s">
        <v>98</v>
      </c>
      <c r="B4" t="s">
        <v>99</v>
      </c>
      <c r="C4" t="s">
        <v>100</v>
      </c>
      <c r="D4" t="s">
        <v>60</v>
      </c>
      <c r="E4" s="7">
        <v>2.1175043899073542E-2</v>
      </c>
      <c r="F4" s="12">
        <f>'prov lvl hist forec Mt'!F4*'city lvl hist forec Mt'!$E4</f>
        <v>0.20225167688433457</v>
      </c>
      <c r="G4" s="12">
        <f>'prov lvl hist forec Mt'!G4*'city lvl hist forec Mt'!$E4</f>
        <v>0.22720002970250736</v>
      </c>
      <c r="H4" s="12">
        <f>'prov lvl hist forec Mt'!H4*'city lvl hist forec Mt'!$E4</f>
        <v>0.24286895467089126</v>
      </c>
      <c r="I4" s="12">
        <f>'prov lvl hist forec Mt'!I4*'city lvl hist forec Mt'!$E4</f>
        <v>0.28235113150697522</v>
      </c>
      <c r="J4" s="12">
        <f>'prov lvl hist forec Mt'!J4*'city lvl hist forec Mt'!$E4</f>
        <v>0.30910610905169078</v>
      </c>
      <c r="K4" s="12">
        <f>'prov lvl hist forec Mt'!K4*'city lvl hist forec Mt'!$E4</f>
        <v>0.31623108936881972</v>
      </c>
      <c r="L4" s="12">
        <f>'prov lvl hist forec Mt'!L4*'city lvl hist forec Mt'!$E4</f>
        <v>0.31858084430987949</v>
      </c>
      <c r="M4" s="12">
        <f>'prov lvl hist forec Mt'!M4*'city lvl hist forec Mt'!$E4</f>
        <v>0.32559386936824636</v>
      </c>
      <c r="N4" s="12">
        <f>'prov lvl hist forec Mt'!N4*'city lvl hist forec Mt'!$E4</f>
        <v>0.33276127445713832</v>
      </c>
      <c r="O4" s="12">
        <f>'prov lvl hist forec Mt'!O4*'city lvl hist forec Mt'!$E4</f>
        <v>0.3400864579950163</v>
      </c>
      <c r="P4" s="12">
        <f>'prov lvl hist forec Mt'!P4*'city lvl hist forec Mt'!$E4</f>
        <v>0.34757289321084628</v>
      </c>
      <c r="Q4" s="12">
        <f>'prov lvl hist forec Mt'!Q4*'city lvl hist forec Mt'!$E4</f>
        <v>0.35522412979092693</v>
      </c>
      <c r="R4" s="12">
        <f>'prov lvl hist forec Mt'!R4*'city lvl hist forec Mt'!$E4</f>
        <v>0.36304379556197114</v>
      </c>
      <c r="S4" s="12">
        <f>'prov lvl hist forec Mt'!S4*'city lvl hist forec Mt'!$E4</f>
        <v>0.371035598211236</v>
      </c>
      <c r="T4" s="12">
        <f>'prov lvl hist forec Mt'!T4*'city lvl hist forec Mt'!$E4</f>
        <v>0.37920332704451937</v>
      </c>
      <c r="U4" s="12">
        <f>'prov lvl hist forec Mt'!U4*'city lvl hist forec Mt'!$E4</f>
        <v>0.38755085478285556</v>
      </c>
    </row>
    <row r="5" spans="1:21" x14ac:dyDescent="0.25">
      <c r="A5" t="s">
        <v>101</v>
      </c>
      <c r="B5" t="s">
        <v>102</v>
      </c>
      <c r="C5" t="s">
        <v>103</v>
      </c>
      <c r="D5" t="s">
        <v>64</v>
      </c>
      <c r="E5" s="7">
        <v>1.3615877827183187E-2</v>
      </c>
      <c r="F5" s="12">
        <f>'prov lvl hist forec Mt'!F5*'city lvl hist forec Mt'!$E5</f>
        <v>0.40100894702214551</v>
      </c>
      <c r="G5" s="12">
        <f>'prov lvl hist forec Mt'!G5*'city lvl hist forec Mt'!$E5</f>
        <v>0.44182424188762703</v>
      </c>
      <c r="H5" s="12">
        <f>'prov lvl hist forec Mt'!H5*'city lvl hist forec Mt'!$E5</f>
        <v>0.46199660881368193</v>
      </c>
      <c r="I5" s="12">
        <f>'prov lvl hist forec Mt'!I5*'city lvl hist forec Mt'!$E5</f>
        <v>0.52580122641250948</v>
      </c>
      <c r="J5" s="12">
        <f>'prov lvl hist forec Mt'!J5*'city lvl hist forec Mt'!$E5</f>
        <v>0.56410304539459177</v>
      </c>
      <c r="K5" s="12">
        <f>'prov lvl hist forec Mt'!K5*'city lvl hist forec Mt'!$E5</f>
        <v>0.56555417635538052</v>
      </c>
      <c r="L5" s="12">
        <f>'prov lvl hist forec Mt'!L5*'city lvl hist forec Mt'!$E5</f>
        <v>0.57183179560014408</v>
      </c>
      <c r="M5" s="12">
        <f>'prov lvl hist forec Mt'!M5*'city lvl hist forec Mt'!$E5</f>
        <v>0.57480778937949695</v>
      </c>
      <c r="N5" s="12">
        <f>'prov lvl hist forec Mt'!N5*'city lvl hist forec Mt'!$E5</f>
        <v>0.57779927117305763</v>
      </c>
      <c r="O5" s="12">
        <f>'prov lvl hist forec Mt'!O5*'city lvl hist forec Mt'!$E5</f>
        <v>0.58080632158535739</v>
      </c>
      <c r="P5" s="12">
        <f>'prov lvl hist forec Mt'!P5*'city lvl hist forec Mt'!$E5</f>
        <v>0.58382902164041939</v>
      </c>
      <c r="Q5" s="12">
        <f>'prov lvl hist forec Mt'!Q5*'city lvl hist forec Mt'!$E5</f>
        <v>0.58686745278394115</v>
      </c>
      <c r="R5" s="12">
        <f>'prov lvl hist forec Mt'!R5*'city lvl hist forec Mt'!$E5</f>
        <v>0.58992169688548979</v>
      </c>
      <c r="S5" s="12">
        <f>'prov lvl hist forec Mt'!S5*'city lvl hist forec Mt'!$E5</f>
        <v>0.59299183624070673</v>
      </c>
      <c r="T5" s="12">
        <f>'prov lvl hist forec Mt'!T5*'city lvl hist forec Mt'!$E5</f>
        <v>0.59607795357352689</v>
      </c>
      <c r="U5" s="12">
        <f>'prov lvl hist forec Mt'!U5*'city lvl hist forec Mt'!$E5</f>
        <v>0.59918013203840648</v>
      </c>
    </row>
    <row r="6" spans="1:21" x14ac:dyDescent="0.25">
      <c r="A6" t="s">
        <v>104</v>
      </c>
      <c r="B6" t="s">
        <v>105</v>
      </c>
      <c r="C6" t="s">
        <v>106</v>
      </c>
      <c r="D6" t="s">
        <v>37</v>
      </c>
      <c r="E6" s="7">
        <v>0</v>
      </c>
      <c r="F6" s="12">
        <f>'prov lvl hist forec Mt'!F6*'city lvl hist forec Mt'!$E6</f>
        <v>0</v>
      </c>
      <c r="G6" s="12">
        <f>'prov lvl hist forec Mt'!G6*'city lvl hist forec Mt'!$E6</f>
        <v>0</v>
      </c>
      <c r="H6" s="12">
        <f>'prov lvl hist forec Mt'!H6*'city lvl hist forec Mt'!$E6</f>
        <v>0</v>
      </c>
      <c r="I6" s="12">
        <f>'prov lvl hist forec Mt'!I6*'city lvl hist forec Mt'!$E6</f>
        <v>0</v>
      </c>
      <c r="J6" s="12">
        <f>'prov lvl hist forec Mt'!J6*'city lvl hist forec Mt'!$E6</f>
        <v>0</v>
      </c>
      <c r="K6" s="12">
        <f>'prov lvl hist forec Mt'!K6*'city lvl hist forec Mt'!$E6</f>
        <v>0</v>
      </c>
      <c r="L6" s="12">
        <f>'prov lvl hist forec Mt'!L6*'city lvl hist forec Mt'!$E6</f>
        <v>0</v>
      </c>
      <c r="M6" s="12">
        <f>'prov lvl hist forec Mt'!M6*'city lvl hist forec Mt'!$E6</f>
        <v>0</v>
      </c>
      <c r="N6" s="12">
        <f>'prov lvl hist forec Mt'!N6*'city lvl hist forec Mt'!$E6</f>
        <v>0</v>
      </c>
      <c r="O6" s="12">
        <f>'prov lvl hist forec Mt'!O6*'city lvl hist forec Mt'!$E6</f>
        <v>0</v>
      </c>
      <c r="P6" s="12">
        <f>'prov lvl hist forec Mt'!P6*'city lvl hist forec Mt'!$E6</f>
        <v>0</v>
      </c>
      <c r="Q6" s="12">
        <f>'prov lvl hist forec Mt'!Q6*'city lvl hist forec Mt'!$E6</f>
        <v>0</v>
      </c>
      <c r="R6" s="12">
        <f>'prov lvl hist forec Mt'!R6*'city lvl hist forec Mt'!$E6</f>
        <v>0</v>
      </c>
      <c r="S6" s="12">
        <f>'prov lvl hist forec Mt'!S6*'city lvl hist forec Mt'!$E6</f>
        <v>0</v>
      </c>
      <c r="T6" s="12">
        <f>'prov lvl hist forec Mt'!T6*'city lvl hist forec Mt'!$E6</f>
        <v>0</v>
      </c>
      <c r="U6" s="12">
        <f>'prov lvl hist forec Mt'!U6*'city lvl hist forec Mt'!$E6</f>
        <v>0</v>
      </c>
    </row>
    <row r="7" spans="1:21" x14ac:dyDescent="0.25">
      <c r="A7" t="s">
        <v>107</v>
      </c>
      <c r="B7" t="s">
        <v>108</v>
      </c>
      <c r="C7" t="s">
        <v>109</v>
      </c>
      <c r="D7" t="s">
        <v>56</v>
      </c>
      <c r="E7" s="7">
        <v>1.5007631430474337E-2</v>
      </c>
      <c r="F7" s="12">
        <f>'prov lvl hist forec Mt'!F7*'city lvl hist forec Mt'!$E7</f>
        <v>0.17975282207839821</v>
      </c>
      <c r="G7" s="12">
        <f>'prov lvl hist forec Mt'!G7*'city lvl hist forec Mt'!$E7</f>
        <v>0.19977390411057325</v>
      </c>
      <c r="H7" s="12">
        <f>'prov lvl hist forec Mt'!H7*'city lvl hist forec Mt'!$E7</f>
        <v>0.21065474935386755</v>
      </c>
      <c r="I7" s="12">
        <f>'prov lvl hist forec Mt'!I7*'city lvl hist forec Mt'!$E7</f>
        <v>0.24258481477524177</v>
      </c>
      <c r="J7" s="12">
        <f>'prov lvl hist forec Mt'!J7*'city lvl hist forec Mt'!$E7</f>
        <v>0.26259524205106693</v>
      </c>
      <c r="K7" s="12">
        <f>'prov lvl hist forec Mt'!K7*'city lvl hist forec Mt'!$E7</f>
        <v>0.26563727351328797</v>
      </c>
      <c r="L7" s="12">
        <f>'prov lvl hist forec Mt'!L7*'city lvl hist forec Mt'!$E7</f>
        <v>0.26821191009602924</v>
      </c>
      <c r="M7" s="12">
        <f>'prov lvl hist forec Mt'!M7*'city lvl hist forec Mt'!$E7</f>
        <v>0.27165253033884668</v>
      </c>
      <c r="N7" s="12">
        <f>'prov lvl hist forec Mt'!N7*'city lvl hist forec Mt'!$E7</f>
        <v>0.2751372868306885</v>
      </c>
      <c r="O7" s="12">
        <f>'prov lvl hist forec Mt'!O7*'city lvl hist forec Mt'!$E7</f>
        <v>0.27866674575100497</v>
      </c>
      <c r="P7" s="12">
        <f>'prov lvl hist forec Mt'!P7*'city lvl hist forec Mt'!$E7</f>
        <v>0.28224148054219195</v>
      </c>
      <c r="Q7" s="12">
        <f>'prov lvl hist forec Mt'!Q7*'city lvl hist forec Mt'!$E7</f>
        <v>0.28586207200275976</v>
      </c>
      <c r="R7" s="12">
        <f>'prov lvl hist forec Mt'!R7*'city lvl hist forec Mt'!$E7</f>
        <v>0.28952910838169726</v>
      </c>
      <c r="S7" s="12">
        <f>'prov lvl hist forec Mt'!S7*'city lvl hist forec Mt'!$E7</f>
        <v>0.29324318547404671</v>
      </c>
      <c r="T7" s="12">
        <f>'prov lvl hist forec Mt'!T7*'city lvl hist forec Mt'!$E7</f>
        <v>0.29700490671770463</v>
      </c>
      <c r="U7" s="12">
        <f>'prov lvl hist forec Mt'!U7*'city lvl hist forec Mt'!$E7</f>
        <v>0.30081488329146372</v>
      </c>
    </row>
    <row r="8" spans="1:21" x14ac:dyDescent="0.25">
      <c r="A8" t="s">
        <v>110</v>
      </c>
      <c r="B8" t="s">
        <v>111</v>
      </c>
      <c r="C8" t="s">
        <v>112</v>
      </c>
      <c r="D8" t="s">
        <v>48</v>
      </c>
      <c r="E8" s="7">
        <v>0</v>
      </c>
      <c r="F8" s="12">
        <f>'prov lvl hist forec Mt'!F8*'city lvl hist forec Mt'!$E8</f>
        <v>0</v>
      </c>
      <c r="G8" s="12">
        <f>'prov lvl hist forec Mt'!G8*'city lvl hist forec Mt'!$E8</f>
        <v>0</v>
      </c>
      <c r="H8" s="12">
        <f>'prov lvl hist forec Mt'!H8*'city lvl hist forec Mt'!$E8</f>
        <v>0</v>
      </c>
      <c r="I8" s="12">
        <f>'prov lvl hist forec Mt'!I8*'city lvl hist forec Mt'!$E8</f>
        <v>0</v>
      </c>
      <c r="J8" s="12">
        <f>'prov lvl hist forec Mt'!J8*'city lvl hist forec Mt'!$E8</f>
        <v>0</v>
      </c>
      <c r="K8" s="12">
        <f>'prov lvl hist forec Mt'!K8*'city lvl hist forec Mt'!$E8</f>
        <v>0</v>
      </c>
      <c r="L8" s="12">
        <f>'prov lvl hist forec Mt'!L8*'city lvl hist forec Mt'!$E8</f>
        <v>0</v>
      </c>
      <c r="M8" s="12">
        <f>'prov lvl hist forec Mt'!M8*'city lvl hist forec Mt'!$E8</f>
        <v>0</v>
      </c>
      <c r="N8" s="12">
        <f>'prov lvl hist forec Mt'!N8*'city lvl hist forec Mt'!$E8</f>
        <v>0</v>
      </c>
      <c r="O8" s="12">
        <f>'prov lvl hist forec Mt'!O8*'city lvl hist forec Mt'!$E8</f>
        <v>0</v>
      </c>
      <c r="P8" s="12">
        <f>'prov lvl hist forec Mt'!P8*'city lvl hist forec Mt'!$E8</f>
        <v>0</v>
      </c>
      <c r="Q8" s="12">
        <f>'prov lvl hist forec Mt'!Q8*'city lvl hist forec Mt'!$E8</f>
        <v>0</v>
      </c>
      <c r="R8" s="12">
        <f>'prov lvl hist forec Mt'!R8*'city lvl hist forec Mt'!$E8</f>
        <v>0</v>
      </c>
      <c r="S8" s="12">
        <f>'prov lvl hist forec Mt'!S8*'city lvl hist forec Mt'!$E8</f>
        <v>0</v>
      </c>
      <c r="T8" s="12">
        <f>'prov lvl hist forec Mt'!T8*'city lvl hist forec Mt'!$E8</f>
        <v>0</v>
      </c>
      <c r="U8" s="12">
        <f>'prov lvl hist forec Mt'!U8*'city lvl hist forec Mt'!$E8</f>
        <v>0</v>
      </c>
    </row>
    <row r="9" spans="1:21" x14ac:dyDescent="0.25">
      <c r="A9" t="s">
        <v>113</v>
      </c>
      <c r="B9" t="s">
        <v>114</v>
      </c>
      <c r="C9" t="s">
        <v>115</v>
      </c>
      <c r="D9" t="s">
        <v>66</v>
      </c>
      <c r="E9" s="7">
        <v>0</v>
      </c>
      <c r="F9" s="12">
        <f>'prov lvl hist forec Mt'!F9*'city lvl hist forec Mt'!$E9</f>
        <v>0</v>
      </c>
      <c r="G9" s="12">
        <f>'prov lvl hist forec Mt'!G9*'city lvl hist forec Mt'!$E9</f>
        <v>0</v>
      </c>
      <c r="H9" s="12">
        <f>'prov lvl hist forec Mt'!H9*'city lvl hist forec Mt'!$E9</f>
        <v>0</v>
      </c>
      <c r="I9" s="12">
        <f>'prov lvl hist forec Mt'!I9*'city lvl hist forec Mt'!$E9</f>
        <v>0</v>
      </c>
      <c r="J9" s="12">
        <f>'prov lvl hist forec Mt'!J9*'city lvl hist forec Mt'!$E9</f>
        <v>0</v>
      </c>
      <c r="K9" s="12">
        <f>'prov lvl hist forec Mt'!K9*'city lvl hist forec Mt'!$E9</f>
        <v>0</v>
      </c>
      <c r="L9" s="12">
        <f>'prov lvl hist forec Mt'!L9*'city lvl hist forec Mt'!$E9</f>
        <v>0</v>
      </c>
      <c r="M9" s="12">
        <f>'prov lvl hist forec Mt'!M9*'city lvl hist forec Mt'!$E9</f>
        <v>0</v>
      </c>
      <c r="N9" s="12">
        <f>'prov lvl hist forec Mt'!N9*'city lvl hist forec Mt'!$E9</f>
        <v>0</v>
      </c>
      <c r="O9" s="12">
        <f>'prov lvl hist forec Mt'!O9*'city lvl hist forec Mt'!$E9</f>
        <v>0</v>
      </c>
      <c r="P9" s="12">
        <f>'prov lvl hist forec Mt'!P9*'city lvl hist forec Mt'!$E9</f>
        <v>0</v>
      </c>
      <c r="Q9" s="12">
        <f>'prov lvl hist forec Mt'!Q9*'city lvl hist forec Mt'!$E9</f>
        <v>0</v>
      </c>
      <c r="R9" s="12">
        <f>'prov lvl hist forec Mt'!R9*'city lvl hist forec Mt'!$E9</f>
        <v>0</v>
      </c>
      <c r="S9" s="12">
        <f>'prov lvl hist forec Mt'!S9*'city lvl hist forec Mt'!$E9</f>
        <v>0</v>
      </c>
      <c r="T9" s="12">
        <f>'prov lvl hist forec Mt'!T9*'city lvl hist forec Mt'!$E9</f>
        <v>0</v>
      </c>
      <c r="U9" s="12">
        <f>'prov lvl hist forec Mt'!U9*'city lvl hist forec Mt'!$E9</f>
        <v>0</v>
      </c>
    </row>
    <row r="10" spans="1:21" x14ac:dyDescent="0.25">
      <c r="A10" t="s">
        <v>116</v>
      </c>
      <c r="B10" t="s">
        <v>117</v>
      </c>
      <c r="C10" t="s">
        <v>118</v>
      </c>
      <c r="D10" t="s">
        <v>43</v>
      </c>
      <c r="E10" s="7">
        <v>2.5218922928722604E-2</v>
      </c>
      <c r="F10" s="12">
        <f>'prov lvl hist forec Mt'!F10*'city lvl hist forec Mt'!$E10</f>
        <v>0</v>
      </c>
      <c r="G10" s="12">
        <f>'prov lvl hist forec Mt'!G10*'city lvl hist forec Mt'!$E10</f>
        <v>0</v>
      </c>
      <c r="H10" s="12">
        <f>'prov lvl hist forec Mt'!H10*'city lvl hist forec Mt'!$E10</f>
        <v>0</v>
      </c>
      <c r="I10" s="12">
        <f>'prov lvl hist forec Mt'!I10*'city lvl hist forec Mt'!$E10</f>
        <v>0</v>
      </c>
      <c r="J10" s="12">
        <f>'prov lvl hist forec Mt'!J10*'city lvl hist forec Mt'!$E10</f>
        <v>0</v>
      </c>
      <c r="K10" s="12">
        <f>'prov lvl hist forec Mt'!K10*'city lvl hist forec Mt'!$E10</f>
        <v>0</v>
      </c>
      <c r="L10" s="12">
        <f>'prov lvl hist forec Mt'!L10*'city lvl hist forec Mt'!$E10</f>
        <v>0</v>
      </c>
      <c r="M10" s="12">
        <f>'prov lvl hist forec Mt'!M10*'city lvl hist forec Mt'!$E10</f>
        <v>0</v>
      </c>
      <c r="N10" s="12">
        <f>'prov lvl hist forec Mt'!N10*'city lvl hist forec Mt'!$E10</f>
        <v>0</v>
      </c>
      <c r="O10" s="12">
        <f>'prov lvl hist forec Mt'!O10*'city lvl hist forec Mt'!$E10</f>
        <v>0</v>
      </c>
      <c r="P10" s="12">
        <f>'prov lvl hist forec Mt'!P10*'city lvl hist forec Mt'!$E10</f>
        <v>0</v>
      </c>
      <c r="Q10" s="12">
        <f>'prov lvl hist forec Mt'!Q10*'city lvl hist forec Mt'!$E10</f>
        <v>0</v>
      </c>
      <c r="R10" s="12">
        <f>'prov lvl hist forec Mt'!R10*'city lvl hist forec Mt'!$E10</f>
        <v>0</v>
      </c>
      <c r="S10" s="12">
        <f>'prov lvl hist forec Mt'!S10*'city lvl hist forec Mt'!$E10</f>
        <v>0</v>
      </c>
      <c r="T10" s="12">
        <f>'prov lvl hist forec Mt'!T10*'city lvl hist forec Mt'!$E10</f>
        <v>0</v>
      </c>
      <c r="U10" s="12">
        <f>'prov lvl hist forec Mt'!U10*'city lvl hist forec Mt'!$E10</f>
        <v>0</v>
      </c>
    </row>
    <row r="11" spans="1:21" x14ac:dyDescent="0.25">
      <c r="A11" t="s">
        <v>119</v>
      </c>
      <c r="B11" t="s">
        <v>120</v>
      </c>
      <c r="C11" t="s">
        <v>121</v>
      </c>
      <c r="D11" t="s">
        <v>46</v>
      </c>
      <c r="E11" s="7">
        <v>0</v>
      </c>
      <c r="F11" s="12">
        <f>'prov lvl hist forec Mt'!F11*'city lvl hist forec Mt'!$E11</f>
        <v>0</v>
      </c>
      <c r="G11" s="12">
        <f>'prov lvl hist forec Mt'!G11*'city lvl hist forec Mt'!$E11</f>
        <v>0</v>
      </c>
      <c r="H11" s="12">
        <f>'prov lvl hist forec Mt'!H11*'city lvl hist forec Mt'!$E11</f>
        <v>0</v>
      </c>
      <c r="I11" s="12">
        <f>'prov lvl hist forec Mt'!I11*'city lvl hist forec Mt'!$E11</f>
        <v>0</v>
      </c>
      <c r="J11" s="12">
        <f>'prov lvl hist forec Mt'!J11*'city lvl hist forec Mt'!$E11</f>
        <v>0</v>
      </c>
      <c r="K11" s="12">
        <f>'prov lvl hist forec Mt'!K11*'city lvl hist forec Mt'!$E11</f>
        <v>0</v>
      </c>
      <c r="L11" s="12">
        <f>'prov lvl hist forec Mt'!L11*'city lvl hist forec Mt'!$E11</f>
        <v>0</v>
      </c>
      <c r="M11" s="12">
        <f>'prov lvl hist forec Mt'!M11*'city lvl hist forec Mt'!$E11</f>
        <v>0</v>
      </c>
      <c r="N11" s="12">
        <f>'prov lvl hist forec Mt'!N11*'city lvl hist forec Mt'!$E11</f>
        <v>0</v>
      </c>
      <c r="O11" s="12">
        <f>'prov lvl hist forec Mt'!O11*'city lvl hist forec Mt'!$E11</f>
        <v>0</v>
      </c>
      <c r="P11" s="12">
        <f>'prov lvl hist forec Mt'!P11*'city lvl hist forec Mt'!$E11</f>
        <v>0</v>
      </c>
      <c r="Q11" s="12">
        <f>'prov lvl hist forec Mt'!Q11*'city lvl hist forec Mt'!$E11</f>
        <v>0</v>
      </c>
      <c r="R11" s="12">
        <f>'prov lvl hist forec Mt'!R11*'city lvl hist forec Mt'!$E11</f>
        <v>0</v>
      </c>
      <c r="S11" s="12">
        <f>'prov lvl hist forec Mt'!S11*'city lvl hist forec Mt'!$E11</f>
        <v>0</v>
      </c>
      <c r="T11" s="12">
        <f>'prov lvl hist forec Mt'!T11*'city lvl hist forec Mt'!$E11</f>
        <v>0</v>
      </c>
      <c r="U11" s="12">
        <f>'prov lvl hist forec Mt'!U11*'city lvl hist forec Mt'!$E11</f>
        <v>0</v>
      </c>
    </row>
    <row r="12" spans="1:21" x14ac:dyDescent="0.25">
      <c r="A12" t="s">
        <v>122</v>
      </c>
      <c r="B12" t="s">
        <v>123</v>
      </c>
      <c r="C12" t="s">
        <v>124</v>
      </c>
      <c r="D12" t="s">
        <v>39</v>
      </c>
      <c r="E12" s="7">
        <v>6.4035331573736767E-2</v>
      </c>
      <c r="F12" s="12">
        <f>'prov lvl hist forec Mt'!F12*'city lvl hist forec Mt'!$E12</f>
        <v>1.0418819708434841</v>
      </c>
      <c r="G12" s="12">
        <f>'prov lvl hist forec Mt'!G12*'city lvl hist forec Mt'!$E12</f>
        <v>1.1508029959573016</v>
      </c>
      <c r="H12" s="12">
        <f>'prov lvl hist forec Mt'!H12*'city lvl hist forec Mt'!$E12</f>
        <v>1.2040408076565967</v>
      </c>
      <c r="I12" s="12">
        <f>'prov lvl hist forec Mt'!I12*'city lvl hist forec Mt'!$E12</f>
        <v>1.3729876721741179</v>
      </c>
      <c r="J12" s="12">
        <f>'prov lvl hist forec Mt'!J12*'city lvl hist forec Mt'!$E12</f>
        <v>1.4792624941627686</v>
      </c>
      <c r="K12" s="12">
        <f>'prov lvl hist forec Mt'!K12*'city lvl hist forec Mt'!$E12</f>
        <v>1.4893705918453848</v>
      </c>
      <c r="L12" s="12">
        <f>'prov lvl hist forec Mt'!L12*'city lvl hist forec Mt'!$E12</f>
        <v>1.5023100405623142</v>
      </c>
      <c r="M12" s="12">
        <f>'prov lvl hist forec Mt'!M12*'city lvl hist forec Mt'!$E12</f>
        <v>1.5129284268184944</v>
      </c>
      <c r="N12" s="12">
        <f>'prov lvl hist forec Mt'!N12*'city lvl hist forec Mt'!$E12</f>
        <v>1.5236218642449657</v>
      </c>
      <c r="O12" s="12">
        <f>'prov lvl hist forec Mt'!O12*'city lvl hist forec Mt'!$E12</f>
        <v>1.5343908833063431</v>
      </c>
      <c r="P12" s="12">
        <f>'prov lvl hist forec Mt'!P12*'city lvl hist forec Mt'!$E12</f>
        <v>1.5452360182165845</v>
      </c>
      <c r="Q12" s="12">
        <f>'prov lvl hist forec Mt'!Q12*'city lvl hist forec Mt'!$E12</f>
        <v>1.5561578069654922</v>
      </c>
      <c r="R12" s="12">
        <f>'prov lvl hist forec Mt'!R12*'city lvl hist forec Mt'!$E12</f>
        <v>1.5671567913454043</v>
      </c>
      <c r="S12" s="12">
        <f>'prov lvl hist forec Mt'!S12*'city lvl hist forec Mt'!$E12</f>
        <v>1.5782335169780655</v>
      </c>
      <c r="T12" s="12">
        <f>'prov lvl hist forec Mt'!T12*'city lvl hist forec Mt'!$E12</f>
        <v>1.5893885333416984</v>
      </c>
      <c r="U12" s="12">
        <f>'prov lvl hist forec Mt'!U12*'city lvl hist forec Mt'!$E12</f>
        <v>1.6006223937982578</v>
      </c>
    </row>
    <row r="13" spans="1:21" x14ac:dyDescent="0.25">
      <c r="A13" t="s">
        <v>125</v>
      </c>
      <c r="B13" t="s">
        <v>126</v>
      </c>
      <c r="C13" t="s">
        <v>127</v>
      </c>
      <c r="D13" t="s">
        <v>55</v>
      </c>
      <c r="E13" s="7">
        <v>0.15699086566319961</v>
      </c>
      <c r="F13" s="12">
        <f>'prov lvl hist forec Mt'!F13*'city lvl hist forec Mt'!$E13</f>
        <v>0</v>
      </c>
      <c r="G13" s="12">
        <f>'prov lvl hist forec Mt'!G13*'city lvl hist forec Mt'!$E13</f>
        <v>0</v>
      </c>
      <c r="H13" s="12">
        <f>'prov lvl hist forec Mt'!H13*'city lvl hist forec Mt'!$E13</f>
        <v>0</v>
      </c>
      <c r="I13" s="12">
        <f>'prov lvl hist forec Mt'!I13*'city lvl hist forec Mt'!$E13</f>
        <v>0</v>
      </c>
      <c r="J13" s="12">
        <f>'prov lvl hist forec Mt'!J13*'city lvl hist forec Mt'!$E13</f>
        <v>0</v>
      </c>
      <c r="K13" s="12">
        <f>'prov lvl hist forec Mt'!K13*'city lvl hist forec Mt'!$E13</f>
        <v>0</v>
      </c>
      <c r="L13" s="12">
        <f>'prov lvl hist forec Mt'!L13*'city lvl hist forec Mt'!$E13</f>
        <v>0</v>
      </c>
      <c r="M13" s="12">
        <f>'prov lvl hist forec Mt'!M13*'city lvl hist forec Mt'!$E13</f>
        <v>0</v>
      </c>
      <c r="N13" s="12">
        <f>'prov lvl hist forec Mt'!N13*'city lvl hist forec Mt'!$E13</f>
        <v>0</v>
      </c>
      <c r="O13" s="12">
        <f>'prov lvl hist forec Mt'!O13*'city lvl hist forec Mt'!$E13</f>
        <v>0</v>
      </c>
      <c r="P13" s="12">
        <f>'prov lvl hist forec Mt'!P13*'city lvl hist forec Mt'!$E13</f>
        <v>0</v>
      </c>
      <c r="Q13" s="12">
        <f>'prov lvl hist forec Mt'!Q13*'city lvl hist forec Mt'!$E13</f>
        <v>0</v>
      </c>
      <c r="R13" s="12">
        <f>'prov lvl hist forec Mt'!R13*'city lvl hist forec Mt'!$E13</f>
        <v>0</v>
      </c>
      <c r="S13" s="12">
        <f>'prov lvl hist forec Mt'!S13*'city lvl hist forec Mt'!$E13</f>
        <v>0</v>
      </c>
      <c r="T13" s="12">
        <f>'prov lvl hist forec Mt'!T13*'city lvl hist forec Mt'!$E13</f>
        <v>0</v>
      </c>
      <c r="U13" s="12">
        <f>'prov lvl hist forec Mt'!U13*'city lvl hist forec Mt'!$E13</f>
        <v>0</v>
      </c>
    </row>
    <row r="14" spans="1:21" x14ac:dyDescent="0.25">
      <c r="A14" t="s">
        <v>128</v>
      </c>
      <c r="B14" t="s">
        <v>129</v>
      </c>
      <c r="C14" t="s">
        <v>130</v>
      </c>
      <c r="D14" t="s">
        <v>47</v>
      </c>
      <c r="E14" s="7">
        <v>4.1320967091618685E-2</v>
      </c>
      <c r="F14" s="12">
        <f>'prov lvl hist forec Mt'!F14*'city lvl hist forec Mt'!$E14</f>
        <v>0</v>
      </c>
      <c r="G14" s="12">
        <f>'prov lvl hist forec Mt'!G14*'city lvl hist forec Mt'!$E14</f>
        <v>0</v>
      </c>
      <c r="H14" s="12">
        <f>'prov lvl hist forec Mt'!H14*'city lvl hist forec Mt'!$E14</f>
        <v>0</v>
      </c>
      <c r="I14" s="12">
        <f>'prov lvl hist forec Mt'!I14*'city lvl hist forec Mt'!$E14</f>
        <v>0</v>
      </c>
      <c r="J14" s="12">
        <f>'prov lvl hist forec Mt'!J14*'city lvl hist forec Mt'!$E14</f>
        <v>0</v>
      </c>
      <c r="K14" s="12">
        <f>'prov lvl hist forec Mt'!K14*'city lvl hist forec Mt'!$E14</f>
        <v>0</v>
      </c>
      <c r="L14" s="12">
        <f>'prov lvl hist forec Mt'!L14*'city lvl hist forec Mt'!$E14</f>
        <v>0</v>
      </c>
      <c r="M14" s="12">
        <f>'prov lvl hist forec Mt'!M14*'city lvl hist forec Mt'!$E14</f>
        <v>0</v>
      </c>
      <c r="N14" s="12">
        <f>'prov lvl hist forec Mt'!N14*'city lvl hist forec Mt'!$E14</f>
        <v>0</v>
      </c>
      <c r="O14" s="12">
        <f>'prov lvl hist forec Mt'!O14*'city lvl hist forec Mt'!$E14</f>
        <v>0</v>
      </c>
      <c r="P14" s="12">
        <f>'prov lvl hist forec Mt'!P14*'city lvl hist forec Mt'!$E14</f>
        <v>0</v>
      </c>
      <c r="Q14" s="12">
        <f>'prov lvl hist forec Mt'!Q14*'city lvl hist forec Mt'!$E14</f>
        <v>0</v>
      </c>
      <c r="R14" s="12">
        <f>'prov lvl hist forec Mt'!R14*'city lvl hist forec Mt'!$E14</f>
        <v>0</v>
      </c>
      <c r="S14" s="12">
        <f>'prov lvl hist forec Mt'!S14*'city lvl hist forec Mt'!$E14</f>
        <v>0</v>
      </c>
      <c r="T14" s="12">
        <f>'prov lvl hist forec Mt'!T14*'city lvl hist forec Mt'!$E14</f>
        <v>0</v>
      </c>
      <c r="U14" s="12">
        <f>'prov lvl hist forec Mt'!U14*'city lvl hist forec Mt'!$E14</f>
        <v>0</v>
      </c>
    </row>
    <row r="15" spans="1:21" x14ac:dyDescent="0.25">
      <c r="A15" t="s">
        <v>131</v>
      </c>
      <c r="B15" t="s">
        <v>132</v>
      </c>
      <c r="C15" t="s">
        <v>133</v>
      </c>
      <c r="D15" t="s">
        <v>60</v>
      </c>
      <c r="E15" s="7">
        <v>3.9511065757810847E-2</v>
      </c>
      <c r="F15" s="12">
        <f>'prov lvl hist forec Mt'!F15*'city lvl hist forec Mt'!$E15</f>
        <v>0.37738667003916287</v>
      </c>
      <c r="G15" s="12">
        <f>'prov lvl hist forec Mt'!G15*'city lvl hist forec Mt'!$E15</f>
        <v>0.42393845115688789</v>
      </c>
      <c r="H15" s="12">
        <f>'prov lvl hist forec Mt'!H15*'city lvl hist forec Mt'!$E15</f>
        <v>0.453175506236009</v>
      </c>
      <c r="I15" s="12">
        <f>'prov lvl hist forec Mt'!I15*'city lvl hist forec Mt'!$E15</f>
        <v>0.52684632801410602</v>
      </c>
      <c r="J15" s="12">
        <f>'prov lvl hist forec Mt'!J15*'city lvl hist forec Mt'!$E15</f>
        <v>0.57676913724919165</v>
      </c>
      <c r="K15" s="12">
        <f>'prov lvl hist forec Mt'!K15*'city lvl hist forec Mt'!$E15</f>
        <v>0.59006382354004294</v>
      </c>
      <c r="L15" s="12">
        <f>'prov lvl hist forec Mt'!L15*'city lvl hist forec Mt'!$E15</f>
        <v>0.59444829246645758</v>
      </c>
      <c r="M15" s="12">
        <f>'prov lvl hist forec Mt'!M15*'city lvl hist forec Mt'!$E15</f>
        <v>0.60753407852494279</v>
      </c>
      <c r="N15" s="12">
        <f>'prov lvl hist forec Mt'!N15*'city lvl hist forec Mt'!$E15</f>
        <v>0.62090792630206448</v>
      </c>
      <c r="O15" s="12">
        <f>'prov lvl hist forec Mt'!O15*'city lvl hist forec Mt'!$E15</f>
        <v>0.63457617699531543</v>
      </c>
      <c r="P15" s="12">
        <f>'prov lvl hist forec Mt'!P15*'city lvl hist forec Mt'!$E15</f>
        <v>0.6485453113930576</v>
      </c>
      <c r="Q15" s="12">
        <f>'prov lvl hist forec Mt'!Q15*'city lvl hist forec Mt'!$E15</f>
        <v>0.662821952947381</v>
      </c>
      <c r="R15" s="12">
        <f>'prov lvl hist forec Mt'!R15*'city lvl hist forec Mt'!$E15</f>
        <v>0.67741287091460878</v>
      </c>
      <c r="S15" s="12">
        <f>'prov lvl hist forec Mt'!S15*'city lvl hist forec Mt'!$E15</f>
        <v>0.69232498356493322</v>
      </c>
      <c r="T15" s="12">
        <f>'prov lvl hist forec Mt'!T15*'city lvl hist forec Mt'!$E15</f>
        <v>0.70756536146270688</v>
      </c>
      <c r="U15" s="12">
        <f>'prov lvl hist forec Mt'!U15*'city lvl hist forec Mt'!$E15</f>
        <v>0.72314123081894377</v>
      </c>
    </row>
    <row r="16" spans="1:21" x14ac:dyDescent="0.25">
      <c r="A16" t="s">
        <v>134</v>
      </c>
      <c r="B16" t="s">
        <v>135</v>
      </c>
      <c r="C16" t="s">
        <v>136</v>
      </c>
      <c r="D16" t="s">
        <v>60</v>
      </c>
      <c r="E16" s="7">
        <v>0</v>
      </c>
      <c r="F16" s="12">
        <f>'prov lvl hist forec Mt'!F16*'city lvl hist forec Mt'!$E16</f>
        <v>0</v>
      </c>
      <c r="G16" s="12">
        <f>'prov lvl hist forec Mt'!G16*'city lvl hist forec Mt'!$E16</f>
        <v>0</v>
      </c>
      <c r="H16" s="12">
        <f>'prov lvl hist forec Mt'!H16*'city lvl hist forec Mt'!$E16</f>
        <v>0</v>
      </c>
      <c r="I16" s="12">
        <f>'prov lvl hist forec Mt'!I16*'city lvl hist forec Mt'!$E16</f>
        <v>0</v>
      </c>
      <c r="J16" s="12">
        <f>'prov lvl hist forec Mt'!J16*'city lvl hist forec Mt'!$E16</f>
        <v>0</v>
      </c>
      <c r="K16" s="12">
        <f>'prov lvl hist forec Mt'!K16*'city lvl hist forec Mt'!$E16</f>
        <v>0</v>
      </c>
      <c r="L16" s="12">
        <f>'prov lvl hist forec Mt'!L16*'city lvl hist forec Mt'!$E16</f>
        <v>0</v>
      </c>
      <c r="M16" s="12">
        <f>'prov lvl hist forec Mt'!M16*'city lvl hist forec Mt'!$E16</f>
        <v>0</v>
      </c>
      <c r="N16" s="12">
        <f>'prov lvl hist forec Mt'!N16*'city lvl hist forec Mt'!$E16</f>
        <v>0</v>
      </c>
      <c r="O16" s="12">
        <f>'prov lvl hist forec Mt'!O16*'city lvl hist forec Mt'!$E16</f>
        <v>0</v>
      </c>
      <c r="P16" s="12">
        <f>'prov lvl hist forec Mt'!P16*'city lvl hist forec Mt'!$E16</f>
        <v>0</v>
      </c>
      <c r="Q16" s="12">
        <f>'prov lvl hist forec Mt'!Q16*'city lvl hist forec Mt'!$E16</f>
        <v>0</v>
      </c>
      <c r="R16" s="12">
        <f>'prov lvl hist forec Mt'!R16*'city lvl hist forec Mt'!$E16</f>
        <v>0</v>
      </c>
      <c r="S16" s="12">
        <f>'prov lvl hist forec Mt'!S16*'city lvl hist forec Mt'!$E16</f>
        <v>0</v>
      </c>
      <c r="T16" s="12">
        <f>'prov lvl hist forec Mt'!T16*'city lvl hist forec Mt'!$E16</f>
        <v>0</v>
      </c>
      <c r="U16" s="12">
        <f>'prov lvl hist forec Mt'!U16*'city lvl hist forec Mt'!$E16</f>
        <v>0</v>
      </c>
    </row>
    <row r="17" spans="1:21" x14ac:dyDescent="0.25">
      <c r="A17" t="s">
        <v>137</v>
      </c>
      <c r="B17" t="s">
        <v>138</v>
      </c>
      <c r="C17" t="s">
        <v>139</v>
      </c>
      <c r="D17" t="s">
        <v>63</v>
      </c>
      <c r="E17" s="7">
        <v>0</v>
      </c>
      <c r="F17" s="12">
        <f>'prov lvl hist forec Mt'!F17*'city lvl hist forec Mt'!$E17</f>
        <v>0</v>
      </c>
      <c r="G17" s="12">
        <f>'prov lvl hist forec Mt'!G17*'city lvl hist forec Mt'!$E17</f>
        <v>0</v>
      </c>
      <c r="H17" s="12">
        <f>'prov lvl hist forec Mt'!H17*'city lvl hist forec Mt'!$E17</f>
        <v>0</v>
      </c>
      <c r="I17" s="12">
        <f>'prov lvl hist forec Mt'!I17*'city lvl hist forec Mt'!$E17</f>
        <v>0</v>
      </c>
      <c r="J17" s="12">
        <f>'prov lvl hist forec Mt'!J17*'city lvl hist forec Mt'!$E17</f>
        <v>0</v>
      </c>
      <c r="K17" s="12">
        <f>'prov lvl hist forec Mt'!K17*'city lvl hist forec Mt'!$E17</f>
        <v>0</v>
      </c>
      <c r="L17" s="12">
        <f>'prov lvl hist forec Mt'!L17*'city lvl hist forec Mt'!$E17</f>
        <v>0</v>
      </c>
      <c r="M17" s="12">
        <f>'prov lvl hist forec Mt'!M17*'city lvl hist forec Mt'!$E17</f>
        <v>0</v>
      </c>
      <c r="N17" s="12">
        <f>'prov lvl hist forec Mt'!N17*'city lvl hist forec Mt'!$E17</f>
        <v>0</v>
      </c>
      <c r="O17" s="12">
        <f>'prov lvl hist forec Mt'!O17*'city lvl hist forec Mt'!$E17</f>
        <v>0</v>
      </c>
      <c r="P17" s="12">
        <f>'prov lvl hist forec Mt'!P17*'city lvl hist forec Mt'!$E17</f>
        <v>0</v>
      </c>
      <c r="Q17" s="12">
        <f>'prov lvl hist forec Mt'!Q17*'city lvl hist forec Mt'!$E17</f>
        <v>0</v>
      </c>
      <c r="R17" s="12">
        <f>'prov lvl hist forec Mt'!R17*'city lvl hist forec Mt'!$E17</f>
        <v>0</v>
      </c>
      <c r="S17" s="12">
        <f>'prov lvl hist forec Mt'!S17*'city lvl hist forec Mt'!$E17</f>
        <v>0</v>
      </c>
      <c r="T17" s="12">
        <f>'prov lvl hist forec Mt'!T17*'city lvl hist forec Mt'!$E17</f>
        <v>0</v>
      </c>
      <c r="U17" s="12">
        <f>'prov lvl hist forec Mt'!U17*'city lvl hist forec Mt'!$E17</f>
        <v>0</v>
      </c>
    </row>
    <row r="18" spans="1:21" x14ac:dyDescent="0.25">
      <c r="A18" t="s">
        <v>140</v>
      </c>
      <c r="B18" t="s">
        <v>141</v>
      </c>
      <c r="C18" t="s">
        <v>142</v>
      </c>
      <c r="D18" t="s">
        <v>40</v>
      </c>
      <c r="E18" s="7">
        <v>4.292437316876372E-2</v>
      </c>
      <c r="F18" s="12">
        <f>'prov lvl hist forec Mt'!F18*'city lvl hist forec Mt'!$E18</f>
        <v>0.68691873638203682</v>
      </c>
      <c r="G18" s="12">
        <f>'prov lvl hist forec Mt'!G18*'city lvl hist forec Mt'!$E18</f>
        <v>0.7539071455746964</v>
      </c>
      <c r="H18" s="12">
        <f>'prov lvl hist forec Mt'!H18*'city lvl hist forec Mt'!$E18</f>
        <v>0.78578150286152271</v>
      </c>
      <c r="I18" s="12">
        <f>'prov lvl hist forec Mt'!I18*'city lvl hist forec Mt'!$E18</f>
        <v>0.89379816219896513</v>
      </c>
      <c r="J18" s="12">
        <f>'prov lvl hist forec Mt'!J18*'city lvl hist forec Mt'!$E18</f>
        <v>0.95989351691073055</v>
      </c>
      <c r="K18" s="12">
        <f>'prov lvl hist forec Mt'!K18*'city lvl hist forec Mt'!$E18</f>
        <v>0.96335327797344272</v>
      </c>
      <c r="L18" s="12">
        <f>'prov lvl hist forec Mt'!L18*'city lvl hist forec Mt'!$E18</f>
        <v>0.97175229900451365</v>
      </c>
      <c r="M18" s="12">
        <f>'prov lvl hist forec Mt'!M18*'city lvl hist forec Mt'!$E18</f>
        <v>0.97551192910755435</v>
      </c>
      <c r="N18" s="12">
        <f>'prov lvl hist forec Mt'!N18*'city lvl hist forec Mt'!$E18</f>
        <v>0.97928610491172252</v>
      </c>
      <c r="O18" s="12">
        <f>'prov lvl hist forec Mt'!O18*'city lvl hist forec Mt'!$E18</f>
        <v>0.98307488269314591</v>
      </c>
      <c r="P18" s="12">
        <f>'prov lvl hist forec Mt'!P18*'city lvl hist forec Mt'!$E18</f>
        <v>0.98687831894567879</v>
      </c>
      <c r="Q18" s="12">
        <f>'prov lvl hist forec Mt'!Q18*'city lvl hist forec Mt'!$E18</f>
        <v>0.99069647038174691</v>
      </c>
      <c r="R18" s="12">
        <f>'prov lvl hist forec Mt'!R18*'city lvl hist forec Mt'!$E18</f>
        <v>0.99452939393318962</v>
      </c>
      <c r="S18" s="12">
        <f>'prov lvl hist forec Mt'!S18*'city lvl hist forec Mt'!$E18</f>
        <v>0.99837714675211287</v>
      </c>
      <c r="T18" s="12">
        <f>'prov lvl hist forec Mt'!T18*'city lvl hist forec Mt'!$E18</f>
        <v>1.0022397862117385</v>
      </c>
      <c r="U18" s="12">
        <f>'prov lvl hist forec Mt'!U18*'city lvl hist forec Mt'!$E18</f>
        <v>1.0061173699072612</v>
      </c>
    </row>
    <row r="19" spans="1:21" x14ac:dyDescent="0.25">
      <c r="A19" t="s">
        <v>143</v>
      </c>
      <c r="B19" t="s">
        <v>144</v>
      </c>
      <c r="C19" t="s">
        <v>145</v>
      </c>
      <c r="D19" t="s">
        <v>51</v>
      </c>
      <c r="E19" s="7">
        <v>0</v>
      </c>
      <c r="F19" s="12">
        <f>'prov lvl hist forec Mt'!F19*'city lvl hist forec Mt'!$E19</f>
        <v>0</v>
      </c>
      <c r="G19" s="12">
        <f>'prov lvl hist forec Mt'!G19*'city lvl hist forec Mt'!$E19</f>
        <v>0</v>
      </c>
      <c r="H19" s="12">
        <f>'prov lvl hist forec Mt'!H19*'city lvl hist forec Mt'!$E19</f>
        <v>0</v>
      </c>
      <c r="I19" s="12">
        <f>'prov lvl hist forec Mt'!I19*'city lvl hist forec Mt'!$E19</f>
        <v>0</v>
      </c>
      <c r="J19" s="12">
        <f>'prov lvl hist forec Mt'!J19*'city lvl hist forec Mt'!$E19</f>
        <v>0</v>
      </c>
      <c r="K19" s="12">
        <f>'prov lvl hist forec Mt'!K19*'city lvl hist forec Mt'!$E19</f>
        <v>0</v>
      </c>
      <c r="L19" s="12">
        <f>'prov lvl hist forec Mt'!L19*'city lvl hist forec Mt'!$E19</f>
        <v>0</v>
      </c>
      <c r="M19" s="12">
        <f>'prov lvl hist forec Mt'!M19*'city lvl hist forec Mt'!$E19</f>
        <v>0</v>
      </c>
      <c r="N19" s="12">
        <f>'prov lvl hist forec Mt'!N19*'city lvl hist forec Mt'!$E19</f>
        <v>0</v>
      </c>
      <c r="O19" s="12">
        <f>'prov lvl hist forec Mt'!O19*'city lvl hist forec Mt'!$E19</f>
        <v>0</v>
      </c>
      <c r="P19" s="12">
        <f>'prov lvl hist forec Mt'!P19*'city lvl hist forec Mt'!$E19</f>
        <v>0</v>
      </c>
      <c r="Q19" s="12">
        <f>'prov lvl hist forec Mt'!Q19*'city lvl hist forec Mt'!$E19</f>
        <v>0</v>
      </c>
      <c r="R19" s="12">
        <f>'prov lvl hist forec Mt'!R19*'city lvl hist forec Mt'!$E19</f>
        <v>0</v>
      </c>
      <c r="S19" s="12">
        <f>'prov lvl hist forec Mt'!S19*'city lvl hist forec Mt'!$E19</f>
        <v>0</v>
      </c>
      <c r="T19" s="12">
        <f>'prov lvl hist forec Mt'!T19*'city lvl hist forec Mt'!$E19</f>
        <v>0</v>
      </c>
      <c r="U19" s="12">
        <f>'prov lvl hist forec Mt'!U19*'city lvl hist forec Mt'!$E19</f>
        <v>0</v>
      </c>
    </row>
    <row r="20" spans="1:21" x14ac:dyDescent="0.25">
      <c r="A20" t="s">
        <v>146</v>
      </c>
      <c r="B20" t="s">
        <v>147</v>
      </c>
      <c r="C20" t="s">
        <v>148</v>
      </c>
      <c r="D20" t="s">
        <v>40</v>
      </c>
      <c r="E20" s="7">
        <v>1.8364671357973966E-2</v>
      </c>
      <c r="F20" s="12">
        <f>'prov lvl hist forec Mt'!F20*'city lvl hist forec Mt'!$E20</f>
        <v>0.29388983255953255</v>
      </c>
      <c r="G20" s="12">
        <f>'prov lvl hist forec Mt'!G20*'city lvl hist forec Mt'!$E20</f>
        <v>0.32255000925634475</v>
      </c>
      <c r="H20" s="12">
        <f>'prov lvl hist forec Mt'!H20*'city lvl hist forec Mt'!$E20</f>
        <v>0.33618706562098333</v>
      </c>
      <c r="I20" s="12">
        <f>'prov lvl hist forec Mt'!I20*'city lvl hist forec Mt'!$E20</f>
        <v>0.38240068048541426</v>
      </c>
      <c r="J20" s="12">
        <f>'prov lvl hist forec Mt'!J20*'city lvl hist forec Mt'!$E20</f>
        <v>0.41067877467674868</v>
      </c>
      <c r="K20" s="12">
        <f>'prov lvl hist forec Mt'!K20*'city lvl hist forec Mt'!$E20</f>
        <v>0.41215899139753842</v>
      </c>
      <c r="L20" s="12">
        <f>'prov lvl hist forec Mt'!L20*'city lvl hist forec Mt'!$E20</f>
        <v>0.41575241046408812</v>
      </c>
      <c r="M20" s="12">
        <f>'prov lvl hist forec Mt'!M20*'city lvl hist forec Mt'!$E20</f>
        <v>0.41736092250917795</v>
      </c>
      <c r="N20" s="12">
        <f>'prov lvl hist forec Mt'!N20*'city lvl hist forec Mt'!$E20</f>
        <v>0.41897565775570694</v>
      </c>
      <c r="O20" s="12">
        <f>'prov lvl hist forec Mt'!O20*'city lvl hist forec Mt'!$E20</f>
        <v>0.42059664028073235</v>
      </c>
      <c r="P20" s="12">
        <f>'prov lvl hist forec Mt'!P20*'city lvl hist forec Mt'!$E20</f>
        <v>0.42222389425446299</v>
      </c>
      <c r="Q20" s="12">
        <f>'prov lvl hist forec Mt'!Q20*'city lvl hist forec Mt'!$E20</f>
        <v>0.42385744394062114</v>
      </c>
      <c r="R20" s="12">
        <f>'prov lvl hist forec Mt'!R20*'city lvl hist forec Mt'!$E20</f>
        <v>0.42549731369680216</v>
      </c>
      <c r="S20" s="12">
        <f>'prov lvl hist forec Mt'!S20*'city lvl hist forec Mt'!$E20</f>
        <v>0.42714352797484001</v>
      </c>
      <c r="T20" s="12">
        <f>'prov lvl hist forec Mt'!T20*'city lvl hist forec Mt'!$E20</f>
        <v>0.42879611132117035</v>
      </c>
      <c r="U20" s="12">
        <f>'prov lvl hist forec Mt'!U20*'city lvl hist forec Mt'!$E20</f>
        <v>0.43045508837719715</v>
      </c>
    </row>
    <row r="21" spans="1:21" x14ac:dyDescent="0.25">
      <c r="A21" t="s">
        <v>149</v>
      </c>
      <c r="B21" t="s">
        <v>150</v>
      </c>
      <c r="C21" t="s">
        <v>151</v>
      </c>
      <c r="D21" t="s">
        <v>57</v>
      </c>
      <c r="E21" s="7">
        <v>2.5900193592383353E-2</v>
      </c>
      <c r="F21" s="12">
        <f>'prov lvl hist forec Mt'!F21*'city lvl hist forec Mt'!$E21</f>
        <v>0.2438340012598913</v>
      </c>
      <c r="G21" s="12">
        <f>'prov lvl hist forec Mt'!G21*'city lvl hist forec Mt'!$E21</f>
        <v>0.27060791911537735</v>
      </c>
      <c r="H21" s="12">
        <f>'prov lvl hist forec Mt'!H21*'city lvl hist forec Mt'!$E21</f>
        <v>0.28544908235188943</v>
      </c>
      <c r="I21" s="12">
        <f>'prov lvl hist forec Mt'!I21*'city lvl hist forec Mt'!$E21</f>
        <v>0.32761567019266719</v>
      </c>
      <c r="J21" s="12">
        <f>'prov lvl hist forec Mt'!J21*'city lvl hist forec Mt'!$E21</f>
        <v>0.35488289597010392</v>
      </c>
      <c r="K21" s="12">
        <f>'prov lvl hist forec Mt'!K21*'city lvl hist forec Mt'!$E21</f>
        <v>0.35923975414843673</v>
      </c>
      <c r="L21" s="12">
        <f>'prov lvl hist forec Mt'!L21*'city lvl hist forec Mt'!$E21</f>
        <v>0.36220313766910467</v>
      </c>
      <c r="M21" s="12">
        <f>'prov lvl hist forec Mt'!M21*'city lvl hist forec Mt'!$E21</f>
        <v>0.36657583909618668</v>
      </c>
      <c r="N21" s="12">
        <f>'prov lvl hist forec Mt'!N21*'city lvl hist forec Mt'!$E21</f>
        <v>0.37100133001011165</v>
      </c>
      <c r="O21" s="12">
        <f>'prov lvl hist forec Mt'!O21*'city lvl hist forec Mt'!$E21</f>
        <v>0.37548024771254912</v>
      </c>
      <c r="P21" s="12">
        <f>'prov lvl hist forec Mt'!P21*'city lvl hist forec Mt'!$E21</f>
        <v>0.3800132371990006</v>
      </c>
      <c r="Q21" s="12">
        <f>'prov lvl hist forec Mt'!Q21*'city lvl hist forec Mt'!$E21</f>
        <v>0.38460095125168287</v>
      </c>
      <c r="R21" s="12">
        <f>'prov lvl hist forec Mt'!R21*'city lvl hist forec Mt'!$E21</f>
        <v>0.38924405053353323</v>
      </c>
      <c r="S21" s="12">
        <f>'prov lvl hist forec Mt'!S21*'city lvl hist forec Mt'!$E21</f>
        <v>0.39394320368334973</v>
      </c>
      <c r="T21" s="12">
        <f>'prov lvl hist forec Mt'!T21*'city lvl hist forec Mt'!$E21</f>
        <v>0.39869908741207977</v>
      </c>
      <c r="U21" s="12">
        <f>'prov lvl hist forec Mt'!U21*'city lvl hist forec Mt'!$E21</f>
        <v>0.40351238660027122</v>
      </c>
    </row>
    <row r="22" spans="1:21" x14ac:dyDescent="0.25">
      <c r="A22" t="s">
        <v>152</v>
      </c>
      <c r="B22" t="s">
        <v>153</v>
      </c>
      <c r="C22" t="s">
        <v>154</v>
      </c>
      <c r="D22" t="s">
        <v>37</v>
      </c>
      <c r="E22" s="7">
        <v>6.5319953632865274E-2</v>
      </c>
      <c r="F22" s="12">
        <f>'prov lvl hist forec Mt'!F22*'city lvl hist forec Mt'!$E22</f>
        <v>1.3847505210287208</v>
      </c>
      <c r="G22" s="12">
        <f>'prov lvl hist forec Mt'!G22*'city lvl hist forec Mt'!$E22</f>
        <v>1.540191626706114</v>
      </c>
      <c r="H22" s="12">
        <f>'prov lvl hist forec Mt'!H22*'city lvl hist forec Mt'!$E22</f>
        <v>1.6255709586073335</v>
      </c>
      <c r="I22" s="12">
        <f>'prov lvl hist forec Mt'!I22*'city lvl hist forec Mt'!$E22</f>
        <v>1.8668122738560113</v>
      </c>
      <c r="J22" s="12">
        <f>'prov lvl hist forec Mt'!J22*'city lvl hist forec Mt'!$E22</f>
        <v>2.0241443864918454</v>
      </c>
      <c r="K22" s="12">
        <f>'prov lvl hist forec Mt'!K22*'city lvl hist forec Mt'!$E22</f>
        <v>2.0509791674260458</v>
      </c>
      <c r="L22" s="12">
        <f>'prov lvl hist forec Mt'!L22*'city lvl hist forec Mt'!$E22</f>
        <v>2.067685383493902</v>
      </c>
      <c r="M22" s="12">
        <f>'prov lvl hist forec Mt'!M22*'city lvl hist forec Mt'!$E22</f>
        <v>2.0944592568490323</v>
      </c>
      <c r="N22" s="12">
        <f>'prov lvl hist forec Mt'!N22*'city lvl hist forec Mt'!$E22</f>
        <v>2.1215798175194367</v>
      </c>
      <c r="O22" s="12">
        <f>'prov lvl hist forec Mt'!O22*'city lvl hist forec Mt'!$E22</f>
        <v>2.1490515546611304</v>
      </c>
      <c r="P22" s="12">
        <f>'prov lvl hist forec Mt'!P22*'city lvl hist forec Mt'!$E22</f>
        <v>2.1768790155589368</v>
      </c>
      <c r="Q22" s="12">
        <f>'prov lvl hist forec Mt'!Q22*'city lvl hist forec Mt'!$E22</f>
        <v>2.2050668063791874</v>
      </c>
      <c r="R22" s="12">
        <f>'prov lvl hist forec Mt'!R22*'city lvl hist forec Mt'!$E22</f>
        <v>2.2336195929321576</v>
      </c>
      <c r="S22" s="12">
        <f>'prov lvl hist forec Mt'!S22*'city lvl hist forec Mt'!$E22</f>
        <v>2.2625421014443812</v>
      </c>
      <c r="T22" s="12">
        <f>'prov lvl hist forec Mt'!T22*'city lvl hist forec Mt'!$E22</f>
        <v>2.2918391193409642</v>
      </c>
      <c r="U22" s="12">
        <f>'prov lvl hist forec Mt'!U22*'city lvl hist forec Mt'!$E22</f>
        <v>2.3215154960380224</v>
      </c>
    </row>
    <row r="23" spans="1:21" x14ac:dyDescent="0.25">
      <c r="A23" t="s">
        <v>155</v>
      </c>
      <c r="B23" t="s">
        <v>156</v>
      </c>
      <c r="C23" t="s">
        <v>157</v>
      </c>
      <c r="D23" t="s">
        <v>56</v>
      </c>
      <c r="E23" s="7">
        <v>0</v>
      </c>
      <c r="F23" s="12">
        <f>'prov lvl hist forec Mt'!F23*'city lvl hist forec Mt'!$E23</f>
        <v>0</v>
      </c>
      <c r="G23" s="12">
        <f>'prov lvl hist forec Mt'!G23*'city lvl hist forec Mt'!$E23</f>
        <v>0</v>
      </c>
      <c r="H23" s="12">
        <f>'prov lvl hist forec Mt'!H23*'city lvl hist forec Mt'!$E23</f>
        <v>0</v>
      </c>
      <c r="I23" s="12">
        <f>'prov lvl hist forec Mt'!I23*'city lvl hist forec Mt'!$E23</f>
        <v>0</v>
      </c>
      <c r="J23" s="12">
        <f>'prov lvl hist forec Mt'!J23*'city lvl hist forec Mt'!$E23</f>
        <v>0</v>
      </c>
      <c r="K23" s="12">
        <f>'prov lvl hist forec Mt'!K23*'city lvl hist forec Mt'!$E23</f>
        <v>0</v>
      </c>
      <c r="L23" s="12">
        <f>'prov lvl hist forec Mt'!L23*'city lvl hist forec Mt'!$E23</f>
        <v>0</v>
      </c>
      <c r="M23" s="12">
        <f>'prov lvl hist forec Mt'!M23*'city lvl hist forec Mt'!$E23</f>
        <v>0</v>
      </c>
      <c r="N23" s="12">
        <f>'prov lvl hist forec Mt'!N23*'city lvl hist forec Mt'!$E23</f>
        <v>0</v>
      </c>
      <c r="O23" s="12">
        <f>'prov lvl hist forec Mt'!O23*'city lvl hist forec Mt'!$E23</f>
        <v>0</v>
      </c>
      <c r="P23" s="12">
        <f>'prov lvl hist forec Mt'!P23*'city lvl hist forec Mt'!$E23</f>
        <v>0</v>
      </c>
      <c r="Q23" s="12">
        <f>'prov lvl hist forec Mt'!Q23*'city lvl hist forec Mt'!$E23</f>
        <v>0</v>
      </c>
      <c r="R23" s="12">
        <f>'prov lvl hist forec Mt'!R23*'city lvl hist forec Mt'!$E23</f>
        <v>0</v>
      </c>
      <c r="S23" s="12">
        <f>'prov lvl hist forec Mt'!S23*'city lvl hist forec Mt'!$E23</f>
        <v>0</v>
      </c>
      <c r="T23" s="12">
        <f>'prov lvl hist forec Mt'!T23*'city lvl hist forec Mt'!$E23</f>
        <v>0</v>
      </c>
      <c r="U23" s="12">
        <f>'prov lvl hist forec Mt'!U23*'city lvl hist forec Mt'!$E23</f>
        <v>0</v>
      </c>
    </row>
    <row r="24" spans="1:21" x14ac:dyDescent="0.25">
      <c r="A24" t="s">
        <v>158</v>
      </c>
      <c r="B24" t="s">
        <v>159</v>
      </c>
      <c r="C24" t="s">
        <v>160</v>
      </c>
      <c r="D24" t="s">
        <v>66</v>
      </c>
      <c r="E24" s="7">
        <v>1.888350986681734E-2</v>
      </c>
      <c r="F24" s="12">
        <f>'prov lvl hist forec Mt'!F24*'city lvl hist forec Mt'!$E24</f>
        <v>0</v>
      </c>
      <c r="G24" s="12">
        <f>'prov lvl hist forec Mt'!G24*'city lvl hist forec Mt'!$E24</f>
        <v>0</v>
      </c>
      <c r="H24" s="12">
        <f>'prov lvl hist forec Mt'!H24*'city lvl hist forec Mt'!$E24</f>
        <v>0</v>
      </c>
      <c r="I24" s="12">
        <f>'prov lvl hist forec Mt'!I24*'city lvl hist forec Mt'!$E24</f>
        <v>0</v>
      </c>
      <c r="J24" s="12">
        <f>'prov lvl hist forec Mt'!J24*'city lvl hist forec Mt'!$E24</f>
        <v>0</v>
      </c>
      <c r="K24" s="12">
        <f>'prov lvl hist forec Mt'!K24*'city lvl hist forec Mt'!$E24</f>
        <v>0</v>
      </c>
      <c r="L24" s="12">
        <f>'prov lvl hist forec Mt'!L24*'city lvl hist forec Mt'!$E24</f>
        <v>0</v>
      </c>
      <c r="M24" s="12">
        <f>'prov lvl hist forec Mt'!M24*'city lvl hist forec Mt'!$E24</f>
        <v>0</v>
      </c>
      <c r="N24" s="12">
        <f>'prov lvl hist forec Mt'!N24*'city lvl hist forec Mt'!$E24</f>
        <v>0</v>
      </c>
      <c r="O24" s="12">
        <f>'prov lvl hist forec Mt'!O24*'city lvl hist forec Mt'!$E24</f>
        <v>0</v>
      </c>
      <c r="P24" s="12">
        <f>'prov lvl hist forec Mt'!P24*'city lvl hist forec Mt'!$E24</f>
        <v>0</v>
      </c>
      <c r="Q24" s="12">
        <f>'prov lvl hist forec Mt'!Q24*'city lvl hist forec Mt'!$E24</f>
        <v>0</v>
      </c>
      <c r="R24" s="12">
        <f>'prov lvl hist forec Mt'!R24*'city lvl hist forec Mt'!$E24</f>
        <v>0</v>
      </c>
      <c r="S24" s="12">
        <f>'prov lvl hist forec Mt'!S24*'city lvl hist forec Mt'!$E24</f>
        <v>0</v>
      </c>
      <c r="T24" s="12">
        <f>'prov lvl hist forec Mt'!T24*'city lvl hist forec Mt'!$E24</f>
        <v>0</v>
      </c>
      <c r="U24" s="12">
        <f>'prov lvl hist forec Mt'!U24*'city lvl hist forec Mt'!$E24</f>
        <v>0</v>
      </c>
    </row>
    <row r="25" spans="1:21" x14ac:dyDescent="0.25">
      <c r="A25" t="s">
        <v>161</v>
      </c>
      <c r="B25" t="s">
        <v>162</v>
      </c>
      <c r="C25" t="s">
        <v>163</v>
      </c>
      <c r="D25" t="s">
        <v>63</v>
      </c>
      <c r="E25" s="7">
        <v>0.17404720915967012</v>
      </c>
      <c r="F25" s="12">
        <f>'prov lvl hist forec Mt'!F25*'city lvl hist forec Mt'!$E25</f>
        <v>2.8222001340619052</v>
      </c>
      <c r="G25" s="12">
        <f>'prov lvl hist forec Mt'!G25*'city lvl hist forec Mt'!$E25</f>
        <v>3.1312714134474091</v>
      </c>
      <c r="H25" s="12">
        <f>'prov lvl hist forec Mt'!H25*'city lvl hist forec Mt'!$E25</f>
        <v>3.2946018412613833</v>
      </c>
      <c r="I25" s="12">
        <f>'prov lvl hist forec Mt'!I25*'city lvl hist forec Mt'!$E25</f>
        <v>3.7729523911689085</v>
      </c>
      <c r="J25" s="12">
        <f>'prov lvl hist forec Mt'!J25*'city lvl hist forec Mt'!$E25</f>
        <v>4.0811731598670606</v>
      </c>
      <c r="K25" s="12">
        <f>'prov lvl hist forec Mt'!K25*'city lvl hist forec Mt'!$E25</f>
        <v>4.1254149530771134</v>
      </c>
      <c r="L25" s="12">
        <f>'prov lvl hist forec Mt'!L25*'city lvl hist forec Mt'!$E25</f>
        <v>4.1600010824010454</v>
      </c>
      <c r="M25" s="12">
        <f>'prov lvl hist forec Mt'!M25*'city lvl hist forec Mt'!$E25</f>
        <v>4.2048097920743466</v>
      </c>
      <c r="N25" s="12">
        <f>'prov lvl hist forec Mt'!N25*'city lvl hist forec Mt'!$E25</f>
        <v>4.2501011507717257</v>
      </c>
      <c r="O25" s="12">
        <f>'prov lvl hist forec Mt'!O25*'city lvl hist forec Mt'!$E25</f>
        <v>4.2958803572610611</v>
      </c>
      <c r="P25" s="12">
        <f>'prov lvl hist forec Mt'!P25*'city lvl hist forec Mt'!$E25</f>
        <v>4.3421526663078289</v>
      </c>
      <c r="Q25" s="12">
        <f>'prov lvl hist forec Mt'!Q25*'city lvl hist forec Mt'!$E25</f>
        <v>4.3889233892782755</v>
      </c>
      <c r="R25" s="12">
        <f>'prov lvl hist forec Mt'!R25*'city lvl hist forec Mt'!$E25</f>
        <v>4.4361978947490828</v>
      </c>
      <c r="S25" s="12">
        <f>'prov lvl hist forec Mt'!S25*'city lvl hist forec Mt'!$E25</f>
        <v>4.4839816091235969</v>
      </c>
      <c r="T25" s="12">
        <f>'prov lvl hist forec Mt'!T25*'city lvl hist forec Mt'!$E25</f>
        <v>4.5322800172547009</v>
      </c>
      <c r="U25" s="12">
        <f>'prov lvl hist forec Mt'!U25*'city lvl hist forec Mt'!$E25</f>
        <v>4.5810986630743926</v>
      </c>
    </row>
    <row r="26" spans="1:21" x14ac:dyDescent="0.25">
      <c r="A26" t="s">
        <v>164</v>
      </c>
      <c r="B26" t="s">
        <v>165</v>
      </c>
      <c r="C26" t="s">
        <v>166</v>
      </c>
      <c r="D26" t="s">
        <v>54</v>
      </c>
      <c r="E26" s="7">
        <v>0</v>
      </c>
      <c r="F26" s="12">
        <f>'prov lvl hist forec Mt'!F26*'city lvl hist forec Mt'!$E26</f>
        <v>0</v>
      </c>
      <c r="G26" s="12">
        <f>'prov lvl hist forec Mt'!G26*'city lvl hist forec Mt'!$E26</f>
        <v>0</v>
      </c>
      <c r="H26" s="12">
        <f>'prov lvl hist forec Mt'!H26*'city lvl hist forec Mt'!$E26</f>
        <v>0</v>
      </c>
      <c r="I26" s="12">
        <f>'prov lvl hist forec Mt'!I26*'city lvl hist forec Mt'!$E26</f>
        <v>0</v>
      </c>
      <c r="J26" s="12">
        <f>'prov lvl hist forec Mt'!J26*'city lvl hist forec Mt'!$E26</f>
        <v>0</v>
      </c>
      <c r="K26" s="12">
        <f>'prov lvl hist forec Mt'!K26*'city lvl hist forec Mt'!$E26</f>
        <v>0</v>
      </c>
      <c r="L26" s="12">
        <f>'prov lvl hist forec Mt'!L26*'city lvl hist forec Mt'!$E26</f>
        <v>0</v>
      </c>
      <c r="M26" s="12">
        <f>'prov lvl hist forec Mt'!M26*'city lvl hist forec Mt'!$E26</f>
        <v>0</v>
      </c>
      <c r="N26" s="12">
        <f>'prov lvl hist forec Mt'!N26*'city lvl hist forec Mt'!$E26</f>
        <v>0</v>
      </c>
      <c r="O26" s="12">
        <f>'prov lvl hist forec Mt'!O26*'city lvl hist forec Mt'!$E26</f>
        <v>0</v>
      </c>
      <c r="P26" s="12">
        <f>'prov lvl hist forec Mt'!P26*'city lvl hist forec Mt'!$E26</f>
        <v>0</v>
      </c>
      <c r="Q26" s="12">
        <f>'prov lvl hist forec Mt'!Q26*'city lvl hist forec Mt'!$E26</f>
        <v>0</v>
      </c>
      <c r="R26" s="12">
        <f>'prov lvl hist forec Mt'!R26*'city lvl hist forec Mt'!$E26</f>
        <v>0</v>
      </c>
      <c r="S26" s="12">
        <f>'prov lvl hist forec Mt'!S26*'city lvl hist forec Mt'!$E26</f>
        <v>0</v>
      </c>
      <c r="T26" s="12">
        <f>'prov lvl hist forec Mt'!T26*'city lvl hist forec Mt'!$E26</f>
        <v>0</v>
      </c>
      <c r="U26" s="12">
        <f>'prov lvl hist forec Mt'!U26*'city lvl hist forec Mt'!$E26</f>
        <v>0</v>
      </c>
    </row>
    <row r="27" spans="1:21" x14ac:dyDescent="0.25">
      <c r="A27" t="s">
        <v>167</v>
      </c>
      <c r="B27" t="s">
        <v>168</v>
      </c>
      <c r="C27" t="s">
        <v>169</v>
      </c>
      <c r="D27" t="s">
        <v>63</v>
      </c>
      <c r="E27" s="7">
        <v>0.23531311886681758</v>
      </c>
      <c r="F27" s="12">
        <f>'prov lvl hist forec Mt'!F27*'city lvl hist forec Mt'!$E27</f>
        <v>3.8156355325595288</v>
      </c>
      <c r="G27" s="12">
        <f>'prov lvl hist forec Mt'!G27*'city lvl hist forec Mt'!$E27</f>
        <v>4.2335021967565956</v>
      </c>
      <c r="H27" s="12">
        <f>'prov lvl hist forec Mt'!H27*'city lvl hist forec Mt'!$E27</f>
        <v>4.454326147685328</v>
      </c>
      <c r="I27" s="12">
        <f>'prov lvl hist forec Mt'!I27*'city lvl hist forec Mt'!$E27</f>
        <v>5.1010596423151267</v>
      </c>
      <c r="J27" s="12">
        <f>'prov lvl hist forec Mt'!J27*'city lvl hist forec Mt'!$E27</f>
        <v>5.5177764097489153</v>
      </c>
      <c r="K27" s="12">
        <f>'prov lvl hist forec Mt'!K27*'city lvl hist forec Mt'!$E27</f>
        <v>5.5775916426089118</v>
      </c>
      <c r="L27" s="12">
        <f>'prov lvl hist forec Mt'!L27*'city lvl hist forec Mt'!$E27</f>
        <v>5.6243523462136409</v>
      </c>
      <c r="M27" s="12">
        <f>'prov lvl hist forec Mt'!M27*'city lvl hist forec Mt'!$E27</f>
        <v>5.6849340543405962</v>
      </c>
      <c r="N27" s="12">
        <f>'prov lvl hist forec Mt'!N27*'city lvl hist forec Mt'!$E27</f>
        <v>5.7461683075311702</v>
      </c>
      <c r="O27" s="12">
        <f>'prov lvl hist forec Mt'!O27*'city lvl hist forec Mt'!$E27</f>
        <v>5.8080621345581287</v>
      </c>
      <c r="P27" s="12">
        <f>'prov lvl hist forec Mt'!P27*'city lvl hist forec Mt'!$E27</f>
        <v>5.8706226399034067</v>
      </c>
      <c r="Q27" s="12">
        <f>'prov lvl hist forec Mt'!Q27*'city lvl hist forec Mt'!$E27</f>
        <v>5.933857004573599</v>
      </c>
      <c r="R27" s="12">
        <f>'prov lvl hist forec Mt'!R27*'city lvl hist forec Mt'!$E27</f>
        <v>5.9977724869242337</v>
      </c>
      <c r="S27" s="12">
        <f>'prov lvl hist forec Mt'!S27*'city lvl hist forec Mt'!$E27</f>
        <v>6.0623764234929185</v>
      </c>
      <c r="T27" s="12">
        <f>'prov lvl hist forec Mt'!T27*'city lvl hist forec Mt'!$E27</f>
        <v>6.1276762298414713</v>
      </c>
      <c r="U27" s="12">
        <f>'prov lvl hist forec Mt'!U27*'city lvl hist forec Mt'!$E27</f>
        <v>6.1936794014071097</v>
      </c>
    </row>
    <row r="28" spans="1:21" x14ac:dyDescent="0.25">
      <c r="A28" t="s">
        <v>170</v>
      </c>
      <c r="B28" t="s">
        <v>171</v>
      </c>
      <c r="C28" t="s">
        <v>172</v>
      </c>
      <c r="D28" t="s">
        <v>54</v>
      </c>
      <c r="E28" s="7">
        <v>0</v>
      </c>
      <c r="F28" s="12">
        <f>'prov lvl hist forec Mt'!F28*'city lvl hist forec Mt'!$E28</f>
        <v>0</v>
      </c>
      <c r="G28" s="12">
        <f>'prov lvl hist forec Mt'!G28*'city lvl hist forec Mt'!$E28</f>
        <v>0</v>
      </c>
      <c r="H28" s="12">
        <f>'prov lvl hist forec Mt'!H28*'city lvl hist forec Mt'!$E28</f>
        <v>0</v>
      </c>
      <c r="I28" s="12">
        <f>'prov lvl hist forec Mt'!I28*'city lvl hist forec Mt'!$E28</f>
        <v>0</v>
      </c>
      <c r="J28" s="12">
        <f>'prov lvl hist forec Mt'!J28*'city lvl hist forec Mt'!$E28</f>
        <v>0</v>
      </c>
      <c r="K28" s="12">
        <f>'prov lvl hist forec Mt'!K28*'city lvl hist forec Mt'!$E28</f>
        <v>0</v>
      </c>
      <c r="L28" s="12">
        <f>'prov lvl hist forec Mt'!L28*'city lvl hist forec Mt'!$E28</f>
        <v>0</v>
      </c>
      <c r="M28" s="12">
        <f>'prov lvl hist forec Mt'!M28*'city lvl hist forec Mt'!$E28</f>
        <v>0</v>
      </c>
      <c r="N28" s="12">
        <f>'prov lvl hist forec Mt'!N28*'city lvl hist forec Mt'!$E28</f>
        <v>0</v>
      </c>
      <c r="O28" s="12">
        <f>'prov lvl hist forec Mt'!O28*'city lvl hist forec Mt'!$E28</f>
        <v>0</v>
      </c>
      <c r="P28" s="12">
        <f>'prov lvl hist forec Mt'!P28*'city lvl hist forec Mt'!$E28</f>
        <v>0</v>
      </c>
      <c r="Q28" s="12">
        <f>'prov lvl hist forec Mt'!Q28*'city lvl hist forec Mt'!$E28</f>
        <v>0</v>
      </c>
      <c r="R28" s="12">
        <f>'prov lvl hist forec Mt'!R28*'city lvl hist forec Mt'!$E28</f>
        <v>0</v>
      </c>
      <c r="S28" s="12">
        <f>'prov lvl hist forec Mt'!S28*'city lvl hist forec Mt'!$E28</f>
        <v>0</v>
      </c>
      <c r="T28" s="12">
        <f>'prov lvl hist forec Mt'!T28*'city lvl hist forec Mt'!$E28</f>
        <v>0</v>
      </c>
      <c r="U28" s="12">
        <f>'prov lvl hist forec Mt'!U28*'city lvl hist forec Mt'!$E28</f>
        <v>0</v>
      </c>
    </row>
    <row r="29" spans="1:21" x14ac:dyDescent="0.25">
      <c r="A29" t="s">
        <v>173</v>
      </c>
      <c r="B29" t="s">
        <v>174</v>
      </c>
      <c r="C29" t="s">
        <v>175</v>
      </c>
      <c r="D29" t="s">
        <v>37</v>
      </c>
      <c r="E29" s="7">
        <v>0</v>
      </c>
      <c r="F29" s="12">
        <f>'prov lvl hist forec Mt'!F29*'city lvl hist forec Mt'!$E29</f>
        <v>0</v>
      </c>
      <c r="G29" s="12">
        <f>'prov lvl hist forec Mt'!G29*'city lvl hist forec Mt'!$E29</f>
        <v>0</v>
      </c>
      <c r="H29" s="12">
        <f>'prov lvl hist forec Mt'!H29*'city lvl hist forec Mt'!$E29</f>
        <v>0</v>
      </c>
      <c r="I29" s="12">
        <f>'prov lvl hist forec Mt'!I29*'city lvl hist forec Mt'!$E29</f>
        <v>0</v>
      </c>
      <c r="J29" s="12">
        <f>'prov lvl hist forec Mt'!J29*'city lvl hist forec Mt'!$E29</f>
        <v>0</v>
      </c>
      <c r="K29" s="12">
        <f>'prov lvl hist forec Mt'!K29*'city lvl hist forec Mt'!$E29</f>
        <v>0</v>
      </c>
      <c r="L29" s="12">
        <f>'prov lvl hist forec Mt'!L29*'city lvl hist forec Mt'!$E29</f>
        <v>0</v>
      </c>
      <c r="M29" s="12">
        <f>'prov lvl hist forec Mt'!M29*'city lvl hist forec Mt'!$E29</f>
        <v>0</v>
      </c>
      <c r="N29" s="12">
        <f>'prov lvl hist forec Mt'!N29*'city lvl hist forec Mt'!$E29</f>
        <v>0</v>
      </c>
      <c r="O29" s="12">
        <f>'prov lvl hist forec Mt'!O29*'city lvl hist forec Mt'!$E29</f>
        <v>0</v>
      </c>
      <c r="P29" s="12">
        <f>'prov lvl hist forec Mt'!P29*'city lvl hist forec Mt'!$E29</f>
        <v>0</v>
      </c>
      <c r="Q29" s="12">
        <f>'prov lvl hist forec Mt'!Q29*'city lvl hist forec Mt'!$E29</f>
        <v>0</v>
      </c>
      <c r="R29" s="12">
        <f>'prov lvl hist forec Mt'!R29*'city lvl hist forec Mt'!$E29</f>
        <v>0</v>
      </c>
      <c r="S29" s="12">
        <f>'prov lvl hist forec Mt'!S29*'city lvl hist forec Mt'!$E29</f>
        <v>0</v>
      </c>
      <c r="T29" s="12">
        <f>'prov lvl hist forec Mt'!T29*'city lvl hist forec Mt'!$E29</f>
        <v>0</v>
      </c>
      <c r="U29" s="12">
        <f>'prov lvl hist forec Mt'!U29*'city lvl hist forec Mt'!$E29</f>
        <v>0</v>
      </c>
    </row>
    <row r="30" spans="1:21" x14ac:dyDescent="0.25">
      <c r="A30" t="s">
        <v>176</v>
      </c>
      <c r="B30" t="s">
        <v>177</v>
      </c>
      <c r="C30" t="s">
        <v>178</v>
      </c>
      <c r="D30" t="s">
        <v>64</v>
      </c>
      <c r="E30" s="7">
        <v>3.2782784794077043E-2</v>
      </c>
      <c r="F30" s="12">
        <f>'prov lvl hist forec Mt'!F30*'city lvl hist forec Mt'!$E30</f>
        <v>0.96550440431251161</v>
      </c>
      <c r="G30" s="12">
        <f>'prov lvl hist forec Mt'!G30*'city lvl hist forec Mt'!$E30</f>
        <v>1.0637748973989416</v>
      </c>
      <c r="H30" s="12">
        <f>'prov lvl hist forec Mt'!H30*'city lvl hist forec Mt'!$E30</f>
        <v>1.1123436619044338</v>
      </c>
      <c r="I30" s="12">
        <f>'prov lvl hist forec Mt'!I30*'city lvl hist forec Mt'!$E30</f>
        <v>1.2659652700121991</v>
      </c>
      <c r="J30" s="12">
        <f>'prov lvl hist forec Mt'!J30*'city lvl hist forec Mt'!$E30</f>
        <v>1.3581840975346151</v>
      </c>
      <c r="K30" s="12">
        <f>'prov lvl hist forec Mt'!K30*'city lvl hist forec Mt'!$E30</f>
        <v>1.3616779680436899</v>
      </c>
      <c r="L30" s="12">
        <f>'prov lvl hist forec Mt'!L30*'city lvl hist forec Mt'!$E30</f>
        <v>1.3767925161714192</v>
      </c>
      <c r="M30" s="12">
        <f>'prov lvl hist forec Mt'!M30*'city lvl hist forec Mt'!$E30</f>
        <v>1.3839577804940957</v>
      </c>
      <c r="N30" s="12">
        <f>'prov lvl hist forec Mt'!N30*'city lvl hist forec Mt'!$E30</f>
        <v>1.3911603351217459</v>
      </c>
      <c r="O30" s="12">
        <f>'prov lvl hist forec Mt'!O30*'city lvl hist forec Mt'!$E30</f>
        <v>1.3984003741249276</v>
      </c>
      <c r="P30" s="12">
        <f>'prov lvl hist forec Mt'!P30*'city lvl hist forec Mt'!$E30</f>
        <v>1.4056780925842041</v>
      </c>
      <c r="Q30" s="12">
        <f>'prov lvl hist forec Mt'!Q30*'city lvl hist forec Mt'!$E30</f>
        <v>1.4129936865953985</v>
      </c>
      <c r="R30" s="12">
        <f>'prov lvl hist forec Mt'!R30*'city lvl hist forec Mt'!$E30</f>
        <v>1.4203473532748798</v>
      </c>
      <c r="S30" s="12">
        <f>'prov lvl hist forec Mt'!S30*'city lvl hist forec Mt'!$E30</f>
        <v>1.4277392907648716</v>
      </c>
      <c r="T30" s="12">
        <f>'prov lvl hist forec Mt'!T30*'city lvl hist forec Mt'!$E30</f>
        <v>1.4351696982387938</v>
      </c>
      <c r="U30" s="12">
        <f>'prov lvl hist forec Mt'!U30*'city lvl hist forec Mt'!$E30</f>
        <v>1.4426387759066277</v>
      </c>
    </row>
    <row r="31" spans="1:21" x14ac:dyDescent="0.25">
      <c r="A31" t="s">
        <v>179</v>
      </c>
      <c r="B31" t="s">
        <v>180</v>
      </c>
      <c r="C31" t="s">
        <v>181</v>
      </c>
      <c r="D31" t="s">
        <v>51</v>
      </c>
      <c r="E31" s="7">
        <v>9.8535316190059424E-2</v>
      </c>
      <c r="F31" s="12">
        <f>'prov lvl hist forec Mt'!F31*'city lvl hist forec Mt'!$E31</f>
        <v>0</v>
      </c>
      <c r="G31" s="12">
        <f>'prov lvl hist forec Mt'!G31*'city lvl hist forec Mt'!$E31</f>
        <v>0</v>
      </c>
      <c r="H31" s="12">
        <f>'prov lvl hist forec Mt'!H31*'city lvl hist forec Mt'!$E31</f>
        <v>0</v>
      </c>
      <c r="I31" s="12">
        <f>'prov lvl hist forec Mt'!I31*'city lvl hist forec Mt'!$E31</f>
        <v>0</v>
      </c>
      <c r="J31" s="12">
        <f>'prov lvl hist forec Mt'!J31*'city lvl hist forec Mt'!$E31</f>
        <v>0</v>
      </c>
      <c r="K31" s="12">
        <f>'prov lvl hist forec Mt'!K31*'city lvl hist forec Mt'!$E31</f>
        <v>0</v>
      </c>
      <c r="L31" s="12">
        <f>'prov lvl hist forec Mt'!L31*'city lvl hist forec Mt'!$E31</f>
        <v>0</v>
      </c>
      <c r="M31" s="12">
        <f>'prov lvl hist forec Mt'!M31*'city lvl hist forec Mt'!$E31</f>
        <v>0</v>
      </c>
      <c r="N31" s="12">
        <f>'prov lvl hist forec Mt'!N31*'city lvl hist forec Mt'!$E31</f>
        <v>0</v>
      </c>
      <c r="O31" s="12">
        <f>'prov lvl hist forec Mt'!O31*'city lvl hist forec Mt'!$E31</f>
        <v>0</v>
      </c>
      <c r="P31" s="12">
        <f>'prov lvl hist forec Mt'!P31*'city lvl hist forec Mt'!$E31</f>
        <v>0</v>
      </c>
      <c r="Q31" s="12">
        <f>'prov lvl hist forec Mt'!Q31*'city lvl hist forec Mt'!$E31</f>
        <v>0</v>
      </c>
      <c r="R31" s="12">
        <f>'prov lvl hist forec Mt'!R31*'city lvl hist forec Mt'!$E31</f>
        <v>0</v>
      </c>
      <c r="S31" s="12">
        <f>'prov lvl hist forec Mt'!S31*'city lvl hist forec Mt'!$E31</f>
        <v>0</v>
      </c>
      <c r="T31" s="12">
        <f>'prov lvl hist forec Mt'!T31*'city lvl hist forec Mt'!$E31</f>
        <v>0</v>
      </c>
      <c r="U31" s="12">
        <f>'prov lvl hist forec Mt'!U31*'city lvl hist forec Mt'!$E31</f>
        <v>0</v>
      </c>
    </row>
    <row r="32" spans="1:21" x14ac:dyDescent="0.25">
      <c r="A32" t="s">
        <v>182</v>
      </c>
      <c r="B32" t="s">
        <v>62</v>
      </c>
      <c r="C32" t="s">
        <v>183</v>
      </c>
      <c r="D32" t="s">
        <v>62</v>
      </c>
      <c r="E32" s="7">
        <v>1</v>
      </c>
      <c r="F32" s="12">
        <f>'prov lvl hist forec Mt'!F32*'city lvl hist forec Mt'!$E32</f>
        <v>6.1985346734541231</v>
      </c>
      <c r="G32" s="12">
        <f>'prov lvl hist forec Mt'!G32*'city lvl hist forec Mt'!$E32</f>
        <v>6.8591139011489917</v>
      </c>
      <c r="H32" s="12">
        <f>'prov lvl hist forec Mt'!H32*'city lvl hist forec Mt'!$E32</f>
        <v>7.1845909504962124</v>
      </c>
      <c r="I32" s="12">
        <f>'prov lvl hist forec Mt'!I32*'city lvl hist forec Mt'!$E32</f>
        <v>8.1472028495843745</v>
      </c>
      <c r="J32" s="12">
        <f>'prov lvl hist forec Mt'!J32*'city lvl hist forec Mt'!$E32</f>
        <v>8.7919481900541481</v>
      </c>
      <c r="K32" s="12">
        <f>'prov lvl hist forec Mt'!K32*'city lvl hist forec Mt'!$E32</f>
        <v>8.866263429828189</v>
      </c>
      <c r="L32" s="12">
        <f>'prov lvl hist forec Mt'!L32*'city lvl hist forec Mt'!$E32</f>
        <v>8.9271599521191032</v>
      </c>
      <c r="M32" s="12">
        <f>'prov lvl hist forec Mt'!M32*'city lvl hist forec Mt'!$E32</f>
        <v>8.988474732502219</v>
      </c>
      <c r="N32" s="12">
        <f>'prov lvl hist forec Mt'!N32*'city lvl hist forec Mt'!$E32</f>
        <v>9.0502106437168184</v>
      </c>
      <c r="O32" s="12">
        <f>'prov lvl hist forec Mt'!O32*'city lvl hist forec Mt'!$E32</f>
        <v>9.1123705782331399</v>
      </c>
      <c r="P32" s="12">
        <f>'prov lvl hist forec Mt'!P32*'city lvl hist forec Mt'!$E32</f>
        <v>9.1749574483878877</v>
      </c>
      <c r="Q32" s="12">
        <f>'prov lvl hist forec Mt'!Q32*'city lvl hist forec Mt'!$E32</f>
        <v>9.2379741865206917</v>
      </c>
      <c r="R32" s="12">
        <f>'prov lvl hist forec Mt'!R32*'city lvl hist forec Mt'!$E32</f>
        <v>9.3014237451114905</v>
      </c>
      <c r="S32" s="12">
        <f>'prov lvl hist forec Mt'!S32*'city lvl hist forec Mt'!$E32</f>
        <v>9.3653090969188622</v>
      </c>
      <c r="T32" s="12">
        <f>'prov lvl hist forec Mt'!T32*'city lvl hist forec Mt'!$E32</f>
        <v>9.4296332351193044</v>
      </c>
      <c r="U32" s="12">
        <f>'prov lvl hist forec Mt'!U32*'city lvl hist forec Mt'!$E32</f>
        <v>9.4943991734474782</v>
      </c>
    </row>
    <row r="33" spans="1:21" x14ac:dyDescent="0.25">
      <c r="A33" t="s">
        <v>184</v>
      </c>
      <c r="B33" t="s">
        <v>185</v>
      </c>
      <c r="C33" t="s">
        <v>186</v>
      </c>
      <c r="D33" t="s">
        <v>51</v>
      </c>
      <c r="E33" s="7">
        <v>0</v>
      </c>
      <c r="F33" s="12">
        <f>'prov lvl hist forec Mt'!F33*'city lvl hist forec Mt'!$E33</f>
        <v>0</v>
      </c>
      <c r="G33" s="12">
        <f>'prov lvl hist forec Mt'!G33*'city lvl hist forec Mt'!$E33</f>
        <v>0</v>
      </c>
      <c r="H33" s="12">
        <f>'prov lvl hist forec Mt'!H33*'city lvl hist forec Mt'!$E33</f>
        <v>0</v>
      </c>
      <c r="I33" s="12">
        <f>'prov lvl hist forec Mt'!I33*'city lvl hist forec Mt'!$E33</f>
        <v>0</v>
      </c>
      <c r="J33" s="12">
        <f>'prov lvl hist forec Mt'!J33*'city lvl hist forec Mt'!$E33</f>
        <v>0</v>
      </c>
      <c r="K33" s="12">
        <f>'prov lvl hist forec Mt'!K33*'city lvl hist forec Mt'!$E33</f>
        <v>0</v>
      </c>
      <c r="L33" s="12">
        <f>'prov lvl hist forec Mt'!L33*'city lvl hist forec Mt'!$E33</f>
        <v>0</v>
      </c>
      <c r="M33" s="12">
        <f>'prov lvl hist forec Mt'!M33*'city lvl hist forec Mt'!$E33</f>
        <v>0</v>
      </c>
      <c r="N33" s="12">
        <f>'prov lvl hist forec Mt'!N33*'city lvl hist forec Mt'!$E33</f>
        <v>0</v>
      </c>
      <c r="O33" s="12">
        <f>'prov lvl hist forec Mt'!O33*'city lvl hist forec Mt'!$E33</f>
        <v>0</v>
      </c>
      <c r="P33" s="12">
        <f>'prov lvl hist forec Mt'!P33*'city lvl hist forec Mt'!$E33</f>
        <v>0</v>
      </c>
      <c r="Q33" s="12">
        <f>'prov lvl hist forec Mt'!Q33*'city lvl hist forec Mt'!$E33</f>
        <v>0</v>
      </c>
      <c r="R33" s="12">
        <f>'prov lvl hist forec Mt'!R33*'city lvl hist forec Mt'!$E33</f>
        <v>0</v>
      </c>
      <c r="S33" s="12">
        <f>'prov lvl hist forec Mt'!S33*'city lvl hist forec Mt'!$E33</f>
        <v>0</v>
      </c>
      <c r="T33" s="12">
        <f>'prov lvl hist forec Mt'!T33*'city lvl hist forec Mt'!$E33</f>
        <v>0</v>
      </c>
      <c r="U33" s="12">
        <f>'prov lvl hist forec Mt'!U33*'city lvl hist forec Mt'!$E33</f>
        <v>0</v>
      </c>
    </row>
    <row r="34" spans="1:21" x14ac:dyDescent="0.25">
      <c r="A34" t="s">
        <v>187</v>
      </c>
      <c r="B34" t="s">
        <v>188</v>
      </c>
      <c r="C34" t="s">
        <v>189</v>
      </c>
      <c r="D34" t="s">
        <v>39</v>
      </c>
      <c r="E34" s="7">
        <v>7.5015322583455325E-3</v>
      </c>
      <c r="F34" s="12">
        <f>'prov lvl hist forec Mt'!F34*'city lvl hist forec Mt'!$E34</f>
        <v>0.12205310758282269</v>
      </c>
      <c r="G34" s="12">
        <f>'prov lvl hist forec Mt'!G34*'city lvl hist forec Mt'!$E34</f>
        <v>0.13481285385761949</v>
      </c>
      <c r="H34" s="12">
        <f>'prov lvl hist forec Mt'!H34*'city lvl hist forec Mt'!$E34</f>
        <v>0.14104949153889887</v>
      </c>
      <c r="I34" s="12">
        <f>'prov lvl hist forec Mt'!I34*'city lvl hist forec Mt'!$E34</f>
        <v>0.160841071015069</v>
      </c>
      <c r="J34" s="12">
        <f>'prov lvl hist forec Mt'!J34*'city lvl hist forec Mt'!$E34</f>
        <v>0.17329082314104632</v>
      </c>
      <c r="K34" s="12">
        <f>'prov lvl hist forec Mt'!K34*'city lvl hist forec Mt'!$E34</f>
        <v>0.17447495413518885</v>
      </c>
      <c r="L34" s="12">
        <f>'prov lvl hist forec Mt'!L34*'city lvl hist forec Mt'!$E34</f>
        <v>0.17599076875767553</v>
      </c>
      <c r="M34" s="12">
        <f>'prov lvl hist forec Mt'!M34*'city lvl hist forec Mt'!$E34</f>
        <v>0.17723467840996779</v>
      </c>
      <c r="N34" s="12">
        <f>'prov lvl hist forec Mt'!N34*'city lvl hist forec Mt'!$E34</f>
        <v>0.17848738006444279</v>
      </c>
      <c r="O34" s="12">
        <f>'prov lvl hist forec Mt'!O34*'city lvl hist forec Mt'!$E34</f>
        <v>0.17974893586331667</v>
      </c>
      <c r="P34" s="12">
        <f>'prov lvl hist forec Mt'!P34*'city lvl hist forec Mt'!$E34</f>
        <v>0.18101940838802916</v>
      </c>
      <c r="Q34" s="12">
        <f>'prov lvl hist forec Mt'!Q34*'city lvl hist forec Mt'!$E34</f>
        <v>0.18229886066234779</v>
      </c>
      <c r="R34" s="12">
        <f>'prov lvl hist forec Mt'!R34*'city lvl hist forec Mt'!$E34</f>
        <v>0.18358735615549504</v>
      </c>
      <c r="S34" s="12">
        <f>'prov lvl hist forec Mt'!S34*'city lvl hist forec Mt'!$E34</f>
        <v>0.1848849587852959</v>
      </c>
      <c r="T34" s="12">
        <f>'prov lvl hist forec Mt'!T34*'city lvl hist forec Mt'!$E34</f>
        <v>0.18619173292134933</v>
      </c>
      <c r="U34" s="12">
        <f>'prov lvl hist forec Mt'!U34*'city lvl hist forec Mt'!$E34</f>
        <v>0.18750774338822096</v>
      </c>
    </row>
    <row r="35" spans="1:21" x14ac:dyDescent="0.25">
      <c r="A35" t="s">
        <v>190</v>
      </c>
      <c r="B35" t="s">
        <v>191</v>
      </c>
      <c r="C35" t="s">
        <v>192</v>
      </c>
      <c r="D35" t="s">
        <v>60</v>
      </c>
      <c r="E35" s="7">
        <v>0</v>
      </c>
      <c r="F35" s="12">
        <f>'prov lvl hist forec Mt'!F35*'city lvl hist forec Mt'!$E35</f>
        <v>0</v>
      </c>
      <c r="G35" s="12">
        <f>'prov lvl hist forec Mt'!G35*'city lvl hist forec Mt'!$E35</f>
        <v>0</v>
      </c>
      <c r="H35" s="12">
        <f>'prov lvl hist forec Mt'!H35*'city lvl hist forec Mt'!$E35</f>
        <v>0</v>
      </c>
      <c r="I35" s="12">
        <f>'prov lvl hist forec Mt'!I35*'city lvl hist forec Mt'!$E35</f>
        <v>0</v>
      </c>
      <c r="J35" s="12">
        <f>'prov lvl hist forec Mt'!J35*'city lvl hist forec Mt'!$E35</f>
        <v>0</v>
      </c>
      <c r="K35" s="12">
        <f>'prov lvl hist forec Mt'!K35*'city lvl hist forec Mt'!$E35</f>
        <v>0</v>
      </c>
      <c r="L35" s="12">
        <f>'prov lvl hist forec Mt'!L35*'city lvl hist forec Mt'!$E35</f>
        <v>0</v>
      </c>
      <c r="M35" s="12">
        <f>'prov lvl hist forec Mt'!M35*'city lvl hist forec Mt'!$E35</f>
        <v>0</v>
      </c>
      <c r="N35" s="12">
        <f>'prov lvl hist forec Mt'!N35*'city lvl hist forec Mt'!$E35</f>
        <v>0</v>
      </c>
      <c r="O35" s="12">
        <f>'prov lvl hist forec Mt'!O35*'city lvl hist forec Mt'!$E35</f>
        <v>0</v>
      </c>
      <c r="P35" s="12">
        <f>'prov lvl hist forec Mt'!P35*'city lvl hist forec Mt'!$E35</f>
        <v>0</v>
      </c>
      <c r="Q35" s="12">
        <f>'prov lvl hist forec Mt'!Q35*'city lvl hist forec Mt'!$E35</f>
        <v>0</v>
      </c>
      <c r="R35" s="12">
        <f>'prov lvl hist forec Mt'!R35*'city lvl hist forec Mt'!$E35</f>
        <v>0</v>
      </c>
      <c r="S35" s="12">
        <f>'prov lvl hist forec Mt'!S35*'city lvl hist forec Mt'!$E35</f>
        <v>0</v>
      </c>
      <c r="T35" s="12">
        <f>'prov lvl hist forec Mt'!T35*'city lvl hist forec Mt'!$E35</f>
        <v>0</v>
      </c>
      <c r="U35" s="12">
        <f>'prov lvl hist forec Mt'!U35*'city lvl hist forec Mt'!$E35</f>
        <v>0</v>
      </c>
    </row>
    <row r="36" spans="1:21" x14ac:dyDescent="0.25">
      <c r="A36" t="s">
        <v>193</v>
      </c>
      <c r="B36" t="s">
        <v>194</v>
      </c>
      <c r="C36" t="s">
        <v>195</v>
      </c>
      <c r="D36" t="s">
        <v>39</v>
      </c>
      <c r="E36" s="7">
        <v>0</v>
      </c>
      <c r="F36" s="12">
        <f>'prov lvl hist forec Mt'!F36*'city lvl hist forec Mt'!$E36</f>
        <v>0</v>
      </c>
      <c r="G36" s="12">
        <f>'prov lvl hist forec Mt'!G36*'city lvl hist forec Mt'!$E36</f>
        <v>0</v>
      </c>
      <c r="H36" s="12">
        <f>'prov lvl hist forec Mt'!H36*'city lvl hist forec Mt'!$E36</f>
        <v>0</v>
      </c>
      <c r="I36" s="12">
        <f>'prov lvl hist forec Mt'!I36*'city lvl hist forec Mt'!$E36</f>
        <v>0</v>
      </c>
      <c r="J36" s="12">
        <f>'prov lvl hist forec Mt'!J36*'city lvl hist forec Mt'!$E36</f>
        <v>0</v>
      </c>
      <c r="K36" s="12">
        <f>'prov lvl hist forec Mt'!K36*'city lvl hist forec Mt'!$E36</f>
        <v>0</v>
      </c>
      <c r="L36" s="12">
        <f>'prov lvl hist forec Mt'!L36*'city lvl hist forec Mt'!$E36</f>
        <v>0</v>
      </c>
      <c r="M36" s="12">
        <f>'prov lvl hist forec Mt'!M36*'city lvl hist forec Mt'!$E36</f>
        <v>0</v>
      </c>
      <c r="N36" s="12">
        <f>'prov lvl hist forec Mt'!N36*'city lvl hist forec Mt'!$E36</f>
        <v>0</v>
      </c>
      <c r="O36" s="12">
        <f>'prov lvl hist forec Mt'!O36*'city lvl hist forec Mt'!$E36</f>
        <v>0</v>
      </c>
      <c r="P36" s="12">
        <f>'prov lvl hist forec Mt'!P36*'city lvl hist forec Mt'!$E36</f>
        <v>0</v>
      </c>
      <c r="Q36" s="12">
        <f>'prov lvl hist forec Mt'!Q36*'city lvl hist forec Mt'!$E36</f>
        <v>0</v>
      </c>
      <c r="R36" s="12">
        <f>'prov lvl hist forec Mt'!R36*'city lvl hist forec Mt'!$E36</f>
        <v>0</v>
      </c>
      <c r="S36" s="12">
        <f>'prov lvl hist forec Mt'!S36*'city lvl hist forec Mt'!$E36</f>
        <v>0</v>
      </c>
      <c r="T36" s="12">
        <f>'prov lvl hist forec Mt'!T36*'city lvl hist forec Mt'!$E36</f>
        <v>0</v>
      </c>
      <c r="U36" s="12">
        <f>'prov lvl hist forec Mt'!U36*'city lvl hist forec Mt'!$E36</f>
        <v>0</v>
      </c>
    </row>
    <row r="37" spans="1:21" x14ac:dyDescent="0.25">
      <c r="A37" t="s">
        <v>196</v>
      </c>
      <c r="B37" t="s">
        <v>197</v>
      </c>
      <c r="C37" t="s">
        <v>198</v>
      </c>
      <c r="D37" t="s">
        <v>43</v>
      </c>
      <c r="E37" s="7">
        <v>4.0546481131213126E-2</v>
      </c>
      <c r="F37" s="12">
        <f>'prov lvl hist forec Mt'!F37*'city lvl hist forec Mt'!$E37</f>
        <v>0</v>
      </c>
      <c r="G37" s="12">
        <f>'prov lvl hist forec Mt'!G37*'city lvl hist forec Mt'!$E37</f>
        <v>0</v>
      </c>
      <c r="H37" s="12">
        <f>'prov lvl hist forec Mt'!H37*'city lvl hist forec Mt'!$E37</f>
        <v>0</v>
      </c>
      <c r="I37" s="12">
        <f>'prov lvl hist forec Mt'!I37*'city lvl hist forec Mt'!$E37</f>
        <v>0</v>
      </c>
      <c r="J37" s="12">
        <f>'prov lvl hist forec Mt'!J37*'city lvl hist forec Mt'!$E37</f>
        <v>0</v>
      </c>
      <c r="K37" s="12">
        <f>'prov lvl hist forec Mt'!K37*'city lvl hist forec Mt'!$E37</f>
        <v>0</v>
      </c>
      <c r="L37" s="12">
        <f>'prov lvl hist forec Mt'!L37*'city lvl hist forec Mt'!$E37</f>
        <v>0</v>
      </c>
      <c r="M37" s="12">
        <f>'prov lvl hist forec Mt'!M37*'city lvl hist forec Mt'!$E37</f>
        <v>0</v>
      </c>
      <c r="N37" s="12">
        <f>'prov lvl hist forec Mt'!N37*'city lvl hist forec Mt'!$E37</f>
        <v>0</v>
      </c>
      <c r="O37" s="12">
        <f>'prov lvl hist forec Mt'!O37*'city lvl hist forec Mt'!$E37</f>
        <v>0</v>
      </c>
      <c r="P37" s="12">
        <f>'prov lvl hist forec Mt'!P37*'city lvl hist forec Mt'!$E37</f>
        <v>0</v>
      </c>
      <c r="Q37" s="12">
        <f>'prov lvl hist forec Mt'!Q37*'city lvl hist forec Mt'!$E37</f>
        <v>0</v>
      </c>
      <c r="R37" s="12">
        <f>'prov lvl hist forec Mt'!R37*'city lvl hist forec Mt'!$E37</f>
        <v>0</v>
      </c>
      <c r="S37" s="12">
        <f>'prov lvl hist forec Mt'!S37*'city lvl hist forec Mt'!$E37</f>
        <v>0</v>
      </c>
      <c r="T37" s="12">
        <f>'prov lvl hist forec Mt'!T37*'city lvl hist forec Mt'!$E37</f>
        <v>0</v>
      </c>
      <c r="U37" s="12">
        <f>'prov lvl hist forec Mt'!U37*'city lvl hist forec Mt'!$E37</f>
        <v>0</v>
      </c>
    </row>
    <row r="38" spans="1:21" x14ac:dyDescent="0.25">
      <c r="A38" t="s">
        <v>199</v>
      </c>
      <c r="B38" t="s">
        <v>200</v>
      </c>
      <c r="C38" t="s">
        <v>201</v>
      </c>
      <c r="D38" t="s">
        <v>39</v>
      </c>
      <c r="E38" s="7">
        <v>4.7802830583528119E-2</v>
      </c>
      <c r="F38" s="12">
        <f>'prov lvl hist forec Mt'!F38*'city lvl hist forec Mt'!$E38</f>
        <v>0.77777230344958925</v>
      </c>
      <c r="G38" s="12">
        <f>'prov lvl hist forec Mt'!G38*'city lvl hist forec Mt'!$E38</f>
        <v>0.85908262358909637</v>
      </c>
      <c r="H38" s="12">
        <f>'prov lvl hist forec Mt'!H38*'city lvl hist forec Mt'!$E38</f>
        <v>0.89882502877003467</v>
      </c>
      <c r="I38" s="12">
        <f>'prov lvl hist forec Mt'!I38*'city lvl hist forec Mt'!$E38</f>
        <v>1.0249450650635872</v>
      </c>
      <c r="J38" s="12">
        <f>'prov lvl hist forec Mt'!J38*'city lvl hist forec Mt'!$E38</f>
        <v>1.1042799757443911</v>
      </c>
      <c r="K38" s="12">
        <f>'prov lvl hist forec Mt'!K38*'city lvl hist forec Mt'!$E38</f>
        <v>1.1118257425760574</v>
      </c>
      <c r="L38" s="12">
        <f>'prov lvl hist forec Mt'!L38*'city lvl hist forec Mt'!$E38</f>
        <v>1.1214851330977942</v>
      </c>
      <c r="M38" s="12">
        <f>'prov lvl hist forec Mt'!M38*'city lvl hist forec Mt'!$E38</f>
        <v>1.1294118339799495</v>
      </c>
      <c r="N38" s="12">
        <f>'prov lvl hist forec Mt'!N38*'city lvl hist forec Mt'!$E38</f>
        <v>1.1373945610946603</v>
      </c>
      <c r="O38" s="12">
        <f>'prov lvl hist forec Mt'!O38*'city lvl hist forec Mt'!$E38</f>
        <v>1.1454337104375356</v>
      </c>
      <c r="P38" s="12">
        <f>'prov lvl hist forec Mt'!P38*'city lvl hist forec Mt'!$E38</f>
        <v>1.1535296808030955</v>
      </c>
      <c r="Q38" s="12">
        <f>'prov lvl hist forec Mt'!Q38*'city lvl hist forec Mt'!$E38</f>
        <v>1.1616828738045548</v>
      </c>
      <c r="R38" s="12">
        <f>'prov lvl hist forec Mt'!R38*'city lvl hist forec Mt'!$E38</f>
        <v>1.1698936938937485</v>
      </c>
      <c r="S38" s="12">
        <f>'prov lvl hist forec Mt'!S38*'city lvl hist forec Mt'!$E38</f>
        <v>1.1781625483811904</v>
      </c>
      <c r="T38" s="12">
        <f>'prov lvl hist forec Mt'!T38*'city lvl hist forec Mt'!$E38</f>
        <v>1.1864898474562831</v>
      </c>
      <c r="U38" s="12">
        <f>'prov lvl hist forec Mt'!U38*'city lvl hist forec Mt'!$E38</f>
        <v>1.1948760042076625</v>
      </c>
    </row>
    <row r="39" spans="1:21" x14ac:dyDescent="0.25">
      <c r="A39" t="s">
        <v>202</v>
      </c>
      <c r="B39" t="s">
        <v>203</v>
      </c>
      <c r="C39" t="s">
        <v>204</v>
      </c>
      <c r="D39" t="s">
        <v>55</v>
      </c>
      <c r="E39" s="7">
        <v>0</v>
      </c>
      <c r="F39" s="12">
        <f>'prov lvl hist forec Mt'!F39*'city lvl hist forec Mt'!$E39</f>
        <v>0</v>
      </c>
      <c r="G39" s="12">
        <f>'prov lvl hist forec Mt'!G39*'city lvl hist forec Mt'!$E39</f>
        <v>0</v>
      </c>
      <c r="H39" s="12">
        <f>'prov lvl hist forec Mt'!H39*'city lvl hist forec Mt'!$E39</f>
        <v>0</v>
      </c>
      <c r="I39" s="12">
        <f>'prov lvl hist forec Mt'!I39*'city lvl hist forec Mt'!$E39</f>
        <v>0</v>
      </c>
      <c r="J39" s="12">
        <f>'prov lvl hist forec Mt'!J39*'city lvl hist forec Mt'!$E39</f>
        <v>0</v>
      </c>
      <c r="K39" s="12">
        <f>'prov lvl hist forec Mt'!K39*'city lvl hist forec Mt'!$E39</f>
        <v>0</v>
      </c>
      <c r="L39" s="12">
        <f>'prov lvl hist forec Mt'!L39*'city lvl hist forec Mt'!$E39</f>
        <v>0</v>
      </c>
      <c r="M39" s="12">
        <f>'prov lvl hist forec Mt'!M39*'city lvl hist forec Mt'!$E39</f>
        <v>0</v>
      </c>
      <c r="N39" s="12">
        <f>'prov lvl hist forec Mt'!N39*'city lvl hist forec Mt'!$E39</f>
        <v>0</v>
      </c>
      <c r="O39" s="12">
        <f>'prov lvl hist forec Mt'!O39*'city lvl hist forec Mt'!$E39</f>
        <v>0</v>
      </c>
      <c r="P39" s="12">
        <f>'prov lvl hist forec Mt'!P39*'city lvl hist forec Mt'!$E39</f>
        <v>0</v>
      </c>
      <c r="Q39" s="12">
        <f>'prov lvl hist forec Mt'!Q39*'city lvl hist forec Mt'!$E39</f>
        <v>0</v>
      </c>
      <c r="R39" s="12">
        <f>'prov lvl hist forec Mt'!R39*'city lvl hist forec Mt'!$E39</f>
        <v>0</v>
      </c>
      <c r="S39" s="12">
        <f>'prov lvl hist forec Mt'!S39*'city lvl hist forec Mt'!$E39</f>
        <v>0</v>
      </c>
      <c r="T39" s="12">
        <f>'prov lvl hist forec Mt'!T39*'city lvl hist forec Mt'!$E39</f>
        <v>0</v>
      </c>
      <c r="U39" s="12">
        <f>'prov lvl hist forec Mt'!U39*'city lvl hist forec Mt'!$E39</f>
        <v>0</v>
      </c>
    </row>
    <row r="40" spans="1:21" x14ac:dyDescent="0.25">
      <c r="A40" t="s">
        <v>205</v>
      </c>
      <c r="B40" t="s">
        <v>206</v>
      </c>
      <c r="C40" t="s">
        <v>207</v>
      </c>
      <c r="D40" t="s">
        <v>56</v>
      </c>
      <c r="E40" s="7">
        <v>2.6959183528011837E-2</v>
      </c>
      <c r="F40" s="12">
        <f>'prov lvl hist forec Mt'!F40*'city lvl hist forec Mt'!$E40</f>
        <v>0.32290167456067592</v>
      </c>
      <c r="G40" s="12">
        <f>'prov lvl hist forec Mt'!G40*'city lvl hist forec Mt'!$E40</f>
        <v>0.35886684517639161</v>
      </c>
      <c r="H40" s="12">
        <f>'prov lvl hist forec Mt'!H40*'city lvl hist forec Mt'!$E40</f>
        <v>0.37841281451957626</v>
      </c>
      <c r="I40" s="12">
        <f>'prov lvl hist forec Mt'!I40*'city lvl hist forec Mt'!$E40</f>
        <v>0.43577086583794111</v>
      </c>
      <c r="J40" s="12">
        <f>'prov lvl hist forec Mt'!J40*'city lvl hist forec Mt'!$E40</f>
        <v>0.47171689662248401</v>
      </c>
      <c r="K40" s="12">
        <f>'prov lvl hist forec Mt'!K40*'city lvl hist forec Mt'!$E40</f>
        <v>0.47718149540797078</v>
      </c>
      <c r="L40" s="12">
        <f>'prov lvl hist forec Mt'!L40*'city lvl hist forec Mt'!$E40</f>
        <v>0.48180648240032936</v>
      </c>
      <c r="M40" s="12">
        <f>'prov lvl hist forec Mt'!M40*'city lvl hist forec Mt'!$E40</f>
        <v>0.48798709211252939</v>
      </c>
      <c r="N40" s="12">
        <f>'prov lvl hist forec Mt'!N40*'city lvl hist forec Mt'!$E40</f>
        <v>0.49424698663680638</v>
      </c>
      <c r="O40" s="12">
        <f>'prov lvl hist forec Mt'!O40*'city lvl hist forec Mt'!$E40</f>
        <v>0.50058718303809713</v>
      </c>
      <c r="P40" s="12">
        <f>'prov lvl hist forec Mt'!P40*'city lvl hist forec Mt'!$E40</f>
        <v>0.50700871142823911</v>
      </c>
      <c r="Q40" s="12">
        <f>'prov lvl hist forec Mt'!Q40*'city lvl hist forec Mt'!$E40</f>
        <v>0.51351261513333657</v>
      </c>
      <c r="R40" s="12">
        <f>'prov lvl hist forec Mt'!R40*'city lvl hist forec Mt'!$E40</f>
        <v>0.52009995086327243</v>
      </c>
      <c r="S40" s="12">
        <f>'prov lvl hist forec Mt'!S40*'city lvl hist forec Mt'!$E40</f>
        <v>0.5267717888833956</v>
      </c>
      <c r="T40" s="12">
        <f>'prov lvl hist forec Mt'!T40*'city lvl hist forec Mt'!$E40</f>
        <v>0.53352921318841062</v>
      </c>
      <c r="U40" s="12">
        <f>'prov lvl hist forec Mt'!U40*'city lvl hist forec Mt'!$E40</f>
        <v>0.54037332167849705</v>
      </c>
    </row>
    <row r="41" spans="1:21" x14ac:dyDescent="0.25">
      <c r="A41" t="s">
        <v>208</v>
      </c>
      <c r="B41" t="s">
        <v>206</v>
      </c>
      <c r="C41" t="s">
        <v>209</v>
      </c>
      <c r="D41" t="s">
        <v>46</v>
      </c>
      <c r="E41" s="7">
        <v>9.9528343535446248E-3</v>
      </c>
      <c r="F41" s="12">
        <f>'prov lvl hist forec Mt'!F41*'city lvl hist forec Mt'!$E41</f>
        <v>0.27982075592052491</v>
      </c>
      <c r="G41" s="12">
        <f>'prov lvl hist forec Mt'!G41*'city lvl hist forec Mt'!$E41</f>
        <v>0.31249795702042771</v>
      </c>
      <c r="H41" s="12">
        <f>'prov lvl hist forec Mt'!H41*'city lvl hist forec Mt'!$E41</f>
        <v>0.32957138578738587</v>
      </c>
      <c r="I41" s="12">
        <f>'prov lvl hist forec Mt'!I41*'city lvl hist forec Mt'!$E41</f>
        <v>0.37822132256523328</v>
      </c>
      <c r="J41" s="12">
        <f>'prov lvl hist forec Mt'!J41*'city lvl hist forec Mt'!$E41</f>
        <v>0.40908698982553071</v>
      </c>
      <c r="K41" s="12">
        <f>'prov lvl hist forec Mt'!K41*'city lvl hist forec Mt'!$E41</f>
        <v>0.41348927241412586</v>
      </c>
      <c r="L41" s="12">
        <f>'prov lvl hist forec Mt'!L41*'city lvl hist forec Mt'!$E41</f>
        <v>0.41789944601279988</v>
      </c>
      <c r="M41" s="12">
        <f>'prov lvl hist forec Mt'!M41*'city lvl hist forec Mt'!$E41</f>
        <v>0.42332353341960949</v>
      </c>
      <c r="N41" s="12">
        <f>'prov lvl hist forec Mt'!N41*'city lvl hist forec Mt'!$E41</f>
        <v>0.42881802226982235</v>
      </c>
      <c r="O41" s="12">
        <f>'prov lvl hist forec Mt'!O41*'city lvl hist forec Mt'!$E41</f>
        <v>0.43438382633249512</v>
      </c>
      <c r="P41" s="12">
        <f>'prov lvl hist forec Mt'!P41*'city lvl hist forec Mt'!$E41</f>
        <v>0.44002187123686615</v>
      </c>
      <c r="Q41" s="12">
        <f>'prov lvl hist forec Mt'!Q41*'city lvl hist forec Mt'!$E41</f>
        <v>0.44573309462629263</v>
      </c>
      <c r="R41" s="12">
        <f>'prov lvl hist forec Mt'!R41*'city lvl hist forec Mt'!$E41</f>
        <v>0.45151844631418819</v>
      </c>
      <c r="S41" s="12">
        <f>'prov lvl hist forec Mt'!S41*'city lvl hist forec Mt'!$E41</f>
        <v>0.45737888844198177</v>
      </c>
      <c r="T41" s="12">
        <f>'prov lvl hist forec Mt'!T41*'city lvl hist forec Mt'!$E41</f>
        <v>0.46331539563912877</v>
      </c>
      <c r="U41" s="12">
        <f>'prov lvl hist forec Mt'!U41*'city lvl hist forec Mt'!$E41</f>
        <v>0.46932895518519774</v>
      </c>
    </row>
    <row r="42" spans="1:21" x14ac:dyDescent="0.25">
      <c r="A42" t="s">
        <v>210</v>
      </c>
      <c r="B42" t="s">
        <v>211</v>
      </c>
      <c r="C42" t="s">
        <v>212</v>
      </c>
      <c r="D42" t="s">
        <v>60</v>
      </c>
      <c r="E42" s="7">
        <v>0</v>
      </c>
      <c r="F42" s="12">
        <f>'prov lvl hist forec Mt'!F42*'city lvl hist forec Mt'!$E42</f>
        <v>0</v>
      </c>
      <c r="G42" s="12">
        <f>'prov lvl hist forec Mt'!G42*'city lvl hist forec Mt'!$E42</f>
        <v>0</v>
      </c>
      <c r="H42" s="12">
        <f>'prov lvl hist forec Mt'!H42*'city lvl hist forec Mt'!$E42</f>
        <v>0</v>
      </c>
      <c r="I42" s="12">
        <f>'prov lvl hist forec Mt'!I42*'city lvl hist forec Mt'!$E42</f>
        <v>0</v>
      </c>
      <c r="J42" s="12">
        <f>'prov lvl hist forec Mt'!J42*'city lvl hist forec Mt'!$E42</f>
        <v>0</v>
      </c>
      <c r="K42" s="12">
        <f>'prov lvl hist forec Mt'!K42*'city lvl hist forec Mt'!$E42</f>
        <v>0</v>
      </c>
      <c r="L42" s="12">
        <f>'prov lvl hist forec Mt'!L42*'city lvl hist forec Mt'!$E42</f>
        <v>0</v>
      </c>
      <c r="M42" s="12">
        <f>'prov lvl hist forec Mt'!M42*'city lvl hist forec Mt'!$E42</f>
        <v>0</v>
      </c>
      <c r="N42" s="12">
        <f>'prov lvl hist forec Mt'!N42*'city lvl hist forec Mt'!$E42</f>
        <v>0</v>
      </c>
      <c r="O42" s="12">
        <f>'prov lvl hist forec Mt'!O42*'city lvl hist forec Mt'!$E42</f>
        <v>0</v>
      </c>
      <c r="P42" s="12">
        <f>'prov lvl hist forec Mt'!P42*'city lvl hist forec Mt'!$E42</f>
        <v>0</v>
      </c>
      <c r="Q42" s="12">
        <f>'prov lvl hist forec Mt'!Q42*'city lvl hist forec Mt'!$E42</f>
        <v>0</v>
      </c>
      <c r="R42" s="12">
        <f>'prov lvl hist forec Mt'!R42*'city lvl hist forec Mt'!$E42</f>
        <v>0</v>
      </c>
      <c r="S42" s="12">
        <f>'prov lvl hist forec Mt'!S42*'city lvl hist forec Mt'!$E42</f>
        <v>0</v>
      </c>
      <c r="T42" s="12">
        <f>'prov lvl hist forec Mt'!T42*'city lvl hist forec Mt'!$E42</f>
        <v>0</v>
      </c>
      <c r="U42" s="12">
        <f>'prov lvl hist forec Mt'!U42*'city lvl hist forec Mt'!$E42</f>
        <v>0</v>
      </c>
    </row>
    <row r="43" spans="1:21" x14ac:dyDescent="0.25">
      <c r="A43" t="s">
        <v>213</v>
      </c>
      <c r="B43" t="s">
        <v>214</v>
      </c>
      <c r="C43" t="s">
        <v>215</v>
      </c>
      <c r="D43" t="s">
        <v>37</v>
      </c>
      <c r="E43" s="7">
        <v>0</v>
      </c>
      <c r="F43" s="12">
        <f>'prov lvl hist forec Mt'!F43*'city lvl hist forec Mt'!$E43</f>
        <v>0</v>
      </c>
      <c r="G43" s="12">
        <f>'prov lvl hist forec Mt'!G43*'city lvl hist forec Mt'!$E43</f>
        <v>0</v>
      </c>
      <c r="H43" s="12">
        <f>'prov lvl hist forec Mt'!H43*'city lvl hist forec Mt'!$E43</f>
        <v>0</v>
      </c>
      <c r="I43" s="12">
        <f>'prov lvl hist forec Mt'!I43*'city lvl hist forec Mt'!$E43</f>
        <v>0</v>
      </c>
      <c r="J43" s="12">
        <f>'prov lvl hist forec Mt'!J43*'city lvl hist forec Mt'!$E43</f>
        <v>0</v>
      </c>
      <c r="K43" s="12">
        <f>'prov lvl hist forec Mt'!K43*'city lvl hist forec Mt'!$E43</f>
        <v>0</v>
      </c>
      <c r="L43" s="12">
        <f>'prov lvl hist forec Mt'!L43*'city lvl hist forec Mt'!$E43</f>
        <v>0</v>
      </c>
      <c r="M43" s="12">
        <f>'prov lvl hist forec Mt'!M43*'city lvl hist forec Mt'!$E43</f>
        <v>0</v>
      </c>
      <c r="N43" s="12">
        <f>'prov lvl hist forec Mt'!N43*'city lvl hist forec Mt'!$E43</f>
        <v>0</v>
      </c>
      <c r="O43" s="12">
        <f>'prov lvl hist forec Mt'!O43*'city lvl hist forec Mt'!$E43</f>
        <v>0</v>
      </c>
      <c r="P43" s="12">
        <f>'prov lvl hist forec Mt'!P43*'city lvl hist forec Mt'!$E43</f>
        <v>0</v>
      </c>
      <c r="Q43" s="12">
        <f>'prov lvl hist forec Mt'!Q43*'city lvl hist forec Mt'!$E43</f>
        <v>0</v>
      </c>
      <c r="R43" s="12">
        <f>'prov lvl hist forec Mt'!R43*'city lvl hist forec Mt'!$E43</f>
        <v>0</v>
      </c>
      <c r="S43" s="12">
        <f>'prov lvl hist forec Mt'!S43*'city lvl hist forec Mt'!$E43</f>
        <v>0</v>
      </c>
      <c r="T43" s="12">
        <f>'prov lvl hist forec Mt'!T43*'city lvl hist forec Mt'!$E43</f>
        <v>0</v>
      </c>
      <c r="U43" s="12">
        <f>'prov lvl hist forec Mt'!U43*'city lvl hist forec Mt'!$E43</f>
        <v>0</v>
      </c>
    </row>
    <row r="44" spans="1:21" x14ac:dyDescent="0.25">
      <c r="A44" t="s">
        <v>216</v>
      </c>
      <c r="B44" t="s">
        <v>217</v>
      </c>
      <c r="C44" t="s">
        <v>218</v>
      </c>
      <c r="D44" t="s">
        <v>43</v>
      </c>
      <c r="E44" s="7">
        <v>1.2244496164366224E-2</v>
      </c>
      <c r="F44" s="12">
        <f>'prov lvl hist forec Mt'!F44*'city lvl hist forec Mt'!$E44</f>
        <v>0</v>
      </c>
      <c r="G44" s="12">
        <f>'prov lvl hist forec Mt'!G44*'city lvl hist forec Mt'!$E44</f>
        <v>0</v>
      </c>
      <c r="H44" s="12">
        <f>'prov lvl hist forec Mt'!H44*'city lvl hist forec Mt'!$E44</f>
        <v>0</v>
      </c>
      <c r="I44" s="12">
        <f>'prov lvl hist forec Mt'!I44*'city lvl hist forec Mt'!$E44</f>
        <v>0</v>
      </c>
      <c r="J44" s="12">
        <f>'prov lvl hist forec Mt'!J44*'city lvl hist forec Mt'!$E44</f>
        <v>0</v>
      </c>
      <c r="K44" s="12">
        <f>'prov lvl hist forec Mt'!K44*'city lvl hist forec Mt'!$E44</f>
        <v>0</v>
      </c>
      <c r="L44" s="12">
        <f>'prov lvl hist forec Mt'!L44*'city lvl hist forec Mt'!$E44</f>
        <v>0</v>
      </c>
      <c r="M44" s="12">
        <f>'prov lvl hist forec Mt'!M44*'city lvl hist forec Mt'!$E44</f>
        <v>0</v>
      </c>
      <c r="N44" s="12">
        <f>'prov lvl hist forec Mt'!N44*'city lvl hist forec Mt'!$E44</f>
        <v>0</v>
      </c>
      <c r="O44" s="12">
        <f>'prov lvl hist forec Mt'!O44*'city lvl hist forec Mt'!$E44</f>
        <v>0</v>
      </c>
      <c r="P44" s="12">
        <f>'prov lvl hist forec Mt'!P44*'city lvl hist forec Mt'!$E44</f>
        <v>0</v>
      </c>
      <c r="Q44" s="12">
        <f>'prov lvl hist forec Mt'!Q44*'city lvl hist forec Mt'!$E44</f>
        <v>0</v>
      </c>
      <c r="R44" s="12">
        <f>'prov lvl hist forec Mt'!R44*'city lvl hist forec Mt'!$E44</f>
        <v>0</v>
      </c>
      <c r="S44" s="12">
        <f>'prov lvl hist forec Mt'!S44*'city lvl hist forec Mt'!$E44</f>
        <v>0</v>
      </c>
      <c r="T44" s="12">
        <f>'prov lvl hist forec Mt'!T44*'city lvl hist forec Mt'!$E44</f>
        <v>0</v>
      </c>
      <c r="U44" s="12">
        <f>'prov lvl hist forec Mt'!U44*'city lvl hist forec Mt'!$E44</f>
        <v>0</v>
      </c>
    </row>
    <row r="45" spans="1:21" x14ac:dyDescent="0.25">
      <c r="A45" t="s">
        <v>219</v>
      </c>
      <c r="B45" t="s">
        <v>220</v>
      </c>
      <c r="C45" t="s">
        <v>221</v>
      </c>
      <c r="D45" t="s">
        <v>37</v>
      </c>
      <c r="E45" s="7">
        <v>3.461862021363285E-2</v>
      </c>
      <c r="F45" s="12">
        <f>'prov lvl hist forec Mt'!F45*'city lvl hist forec Mt'!$E45</f>
        <v>0.73389752613057202</v>
      </c>
      <c r="G45" s="12">
        <f>'prov lvl hist forec Mt'!G45*'city lvl hist forec Mt'!$E45</f>
        <v>0.81627903903362697</v>
      </c>
      <c r="H45" s="12">
        <f>'prov lvl hist forec Mt'!H45*'city lvl hist forec Mt'!$E45</f>
        <v>0.86152883638949773</v>
      </c>
      <c r="I45" s="12">
        <f>'prov lvl hist forec Mt'!I45*'city lvl hist forec Mt'!$E45</f>
        <v>0.98938320565881832</v>
      </c>
      <c r="J45" s="12">
        <f>'prov lvl hist forec Mt'!J45*'city lvl hist forec Mt'!$E45</f>
        <v>1.072766924596549</v>
      </c>
      <c r="K45" s="12">
        <f>'prov lvl hist forec Mt'!K45*'city lvl hist forec Mt'!$E45</f>
        <v>1.0869889660710199</v>
      </c>
      <c r="L45" s="12">
        <f>'prov lvl hist forec Mt'!L45*'city lvl hist forec Mt'!$E45</f>
        <v>1.0958430162822406</v>
      </c>
      <c r="M45" s="12">
        <f>'prov lvl hist forec Mt'!M45*'city lvl hist forec Mt'!$E45</f>
        <v>1.1100327776304912</v>
      </c>
      <c r="N45" s="12">
        <f>'prov lvl hist forec Mt'!N45*'city lvl hist forec Mt'!$E45</f>
        <v>1.1244062781860267</v>
      </c>
      <c r="O45" s="12">
        <f>'prov lvl hist forec Mt'!O45*'city lvl hist forec Mt'!$E45</f>
        <v>1.1389658971358867</v>
      </c>
      <c r="P45" s="12">
        <f>'prov lvl hist forec Mt'!P45*'city lvl hist forec Mt'!$E45</f>
        <v>1.1537140444745304</v>
      </c>
      <c r="Q45" s="12">
        <f>'prov lvl hist forec Mt'!Q45*'city lvl hist forec Mt'!$E45</f>
        <v>1.1686531614027549</v>
      </c>
      <c r="R45" s="12">
        <f>'prov lvl hist forec Mt'!R45*'city lvl hist forec Mt'!$E45</f>
        <v>1.1837857207317752</v>
      </c>
      <c r="S45" s="12">
        <f>'prov lvl hist forec Mt'!S45*'city lvl hist forec Mt'!$E45</f>
        <v>1.1991142272925404</v>
      </c>
      <c r="T45" s="12">
        <f>'prov lvl hist forec Mt'!T45*'city lvl hist forec Mt'!$E45</f>
        <v>1.2146412183503463</v>
      </c>
      <c r="U45" s="12">
        <f>'prov lvl hist forec Mt'!U45*'city lvl hist forec Mt'!$E45</f>
        <v>1.2303692640248194</v>
      </c>
    </row>
    <row r="46" spans="1:21" x14ac:dyDescent="0.25">
      <c r="A46" t="s">
        <v>222</v>
      </c>
      <c r="B46" t="s">
        <v>223</v>
      </c>
      <c r="C46" t="s">
        <v>224</v>
      </c>
      <c r="D46" t="s">
        <v>51</v>
      </c>
      <c r="E46" s="7">
        <v>0</v>
      </c>
      <c r="F46" s="12">
        <f>'prov lvl hist forec Mt'!F46*'city lvl hist forec Mt'!$E46</f>
        <v>0</v>
      </c>
      <c r="G46" s="12">
        <f>'prov lvl hist forec Mt'!G46*'city lvl hist forec Mt'!$E46</f>
        <v>0</v>
      </c>
      <c r="H46" s="12">
        <f>'prov lvl hist forec Mt'!H46*'city lvl hist forec Mt'!$E46</f>
        <v>0</v>
      </c>
      <c r="I46" s="12">
        <f>'prov lvl hist forec Mt'!I46*'city lvl hist forec Mt'!$E46</f>
        <v>0</v>
      </c>
      <c r="J46" s="12">
        <f>'prov lvl hist forec Mt'!J46*'city lvl hist forec Mt'!$E46</f>
        <v>0</v>
      </c>
      <c r="K46" s="12">
        <f>'prov lvl hist forec Mt'!K46*'city lvl hist forec Mt'!$E46</f>
        <v>0</v>
      </c>
      <c r="L46" s="12">
        <f>'prov lvl hist forec Mt'!L46*'city lvl hist forec Mt'!$E46</f>
        <v>0</v>
      </c>
      <c r="M46" s="12">
        <f>'prov lvl hist forec Mt'!M46*'city lvl hist forec Mt'!$E46</f>
        <v>0</v>
      </c>
      <c r="N46" s="12">
        <f>'prov lvl hist forec Mt'!N46*'city lvl hist forec Mt'!$E46</f>
        <v>0</v>
      </c>
      <c r="O46" s="12">
        <f>'prov lvl hist forec Mt'!O46*'city lvl hist forec Mt'!$E46</f>
        <v>0</v>
      </c>
      <c r="P46" s="12">
        <f>'prov lvl hist forec Mt'!P46*'city lvl hist forec Mt'!$E46</f>
        <v>0</v>
      </c>
      <c r="Q46" s="12">
        <f>'prov lvl hist forec Mt'!Q46*'city lvl hist forec Mt'!$E46</f>
        <v>0</v>
      </c>
      <c r="R46" s="12">
        <f>'prov lvl hist forec Mt'!R46*'city lvl hist forec Mt'!$E46</f>
        <v>0</v>
      </c>
      <c r="S46" s="12">
        <f>'prov lvl hist forec Mt'!S46*'city lvl hist forec Mt'!$E46</f>
        <v>0</v>
      </c>
      <c r="T46" s="12">
        <f>'prov lvl hist forec Mt'!T46*'city lvl hist forec Mt'!$E46</f>
        <v>0</v>
      </c>
      <c r="U46" s="12">
        <f>'prov lvl hist forec Mt'!U46*'city lvl hist forec Mt'!$E46</f>
        <v>0</v>
      </c>
    </row>
    <row r="47" spans="1:21" x14ac:dyDescent="0.25">
      <c r="A47" t="s">
        <v>225</v>
      </c>
      <c r="B47" t="s">
        <v>226</v>
      </c>
      <c r="C47" t="s">
        <v>227</v>
      </c>
      <c r="D47" t="s">
        <v>40</v>
      </c>
      <c r="E47" s="7">
        <v>0.4362646130620273</v>
      </c>
      <c r="F47" s="12">
        <f>'prov lvl hist forec Mt'!F47*'city lvl hist forec Mt'!$E47</f>
        <v>6.9815425272381955</v>
      </c>
      <c r="G47" s="12">
        <f>'prov lvl hist forec Mt'!G47*'city lvl hist forec Mt'!$E47</f>
        <v>7.6623835100796942</v>
      </c>
      <c r="H47" s="12">
        <f>'prov lvl hist forec Mt'!H47*'city lvl hist forec Mt'!$E47</f>
        <v>7.9863405797302143</v>
      </c>
      <c r="I47" s="12">
        <f>'prov lvl hist forec Mt'!I47*'city lvl hist forec Mt'!$E47</f>
        <v>9.0841748079629134</v>
      </c>
      <c r="J47" s="12">
        <f>'prov lvl hist forec Mt'!J47*'city lvl hist forec Mt'!$E47</f>
        <v>9.7559391744489741</v>
      </c>
      <c r="K47" s="12">
        <f>'prov lvl hist forec Mt'!K47*'city lvl hist forec Mt'!$E47</f>
        <v>9.7911026773701888</v>
      </c>
      <c r="L47" s="12">
        <f>'prov lvl hist forec Mt'!L47*'city lvl hist forec Mt'!$E47</f>
        <v>9.8764666650005655</v>
      </c>
      <c r="M47" s="12">
        <f>'prov lvl hist forec Mt'!M47*'city lvl hist forec Mt'!$E47</f>
        <v>9.9146779060992003</v>
      </c>
      <c r="N47" s="12">
        <f>'prov lvl hist forec Mt'!N47*'city lvl hist forec Mt'!$E47</f>
        <v>9.9530369833618995</v>
      </c>
      <c r="O47" s="12">
        <f>'prov lvl hist forec Mt'!O47*'city lvl hist forec Mt'!$E47</f>
        <v>9.9915444687546859</v>
      </c>
      <c r="P47" s="12">
        <f>'prov lvl hist forec Mt'!P47*'city lvl hist forec Mt'!$E47</f>
        <v>10.030200936456461</v>
      </c>
      <c r="Q47" s="12">
        <f>'prov lvl hist forec Mt'!Q47*'city lvl hist forec Mt'!$E47</f>
        <v>10.069006962867597</v>
      </c>
      <c r="R47" s="12">
        <f>'prov lvl hist forec Mt'!R47*'city lvl hist forec Mt'!$E47</f>
        <v>10.107963126618483</v>
      </c>
      <c r="S47" s="12">
        <f>'prov lvl hist forec Mt'!S47*'city lvl hist forec Mt'!$E47</f>
        <v>10.147070008578204</v>
      </c>
      <c r="T47" s="12">
        <f>'prov lvl hist forec Mt'!T47*'city lvl hist forec Mt'!$E47</f>
        <v>10.186328191863174</v>
      </c>
      <c r="U47" s="12">
        <f>'prov lvl hist forec Mt'!U47*'city lvl hist forec Mt'!$E47</f>
        <v>10.225738261845834</v>
      </c>
    </row>
    <row r="48" spans="1:21" x14ac:dyDescent="0.25">
      <c r="A48" t="s">
        <v>228</v>
      </c>
      <c r="B48" t="s">
        <v>229</v>
      </c>
      <c r="C48" t="s">
        <v>230</v>
      </c>
      <c r="D48" t="s">
        <v>49</v>
      </c>
      <c r="E48" s="7">
        <v>5.3884473387451615E-2</v>
      </c>
      <c r="F48" s="12">
        <f>'prov lvl hist forec Mt'!F48*'city lvl hist forec Mt'!$E48</f>
        <v>0</v>
      </c>
      <c r="G48" s="12">
        <f>'prov lvl hist forec Mt'!G48*'city lvl hist forec Mt'!$E48</f>
        <v>0</v>
      </c>
      <c r="H48" s="12">
        <f>'prov lvl hist forec Mt'!H48*'city lvl hist forec Mt'!$E48</f>
        <v>0</v>
      </c>
      <c r="I48" s="12">
        <f>'prov lvl hist forec Mt'!I48*'city lvl hist forec Mt'!$E48</f>
        <v>0</v>
      </c>
      <c r="J48" s="12">
        <f>'prov lvl hist forec Mt'!J48*'city lvl hist forec Mt'!$E48</f>
        <v>0</v>
      </c>
      <c r="K48" s="12">
        <f>'prov lvl hist forec Mt'!K48*'city lvl hist forec Mt'!$E48</f>
        <v>0</v>
      </c>
      <c r="L48" s="12">
        <f>'prov lvl hist forec Mt'!L48*'city lvl hist forec Mt'!$E48</f>
        <v>0</v>
      </c>
      <c r="M48" s="12">
        <f>'prov lvl hist forec Mt'!M48*'city lvl hist forec Mt'!$E48</f>
        <v>0</v>
      </c>
      <c r="N48" s="12">
        <f>'prov lvl hist forec Mt'!N48*'city lvl hist forec Mt'!$E48</f>
        <v>0</v>
      </c>
      <c r="O48" s="12">
        <f>'prov lvl hist forec Mt'!O48*'city lvl hist forec Mt'!$E48</f>
        <v>0</v>
      </c>
      <c r="P48" s="12">
        <f>'prov lvl hist forec Mt'!P48*'city lvl hist forec Mt'!$E48</f>
        <v>0</v>
      </c>
      <c r="Q48" s="12">
        <f>'prov lvl hist forec Mt'!Q48*'city lvl hist forec Mt'!$E48</f>
        <v>0</v>
      </c>
      <c r="R48" s="12">
        <f>'prov lvl hist forec Mt'!R48*'city lvl hist forec Mt'!$E48</f>
        <v>0</v>
      </c>
      <c r="S48" s="12">
        <f>'prov lvl hist forec Mt'!S48*'city lvl hist forec Mt'!$E48</f>
        <v>0</v>
      </c>
      <c r="T48" s="12">
        <f>'prov lvl hist forec Mt'!T48*'city lvl hist forec Mt'!$E48</f>
        <v>0</v>
      </c>
      <c r="U48" s="12">
        <f>'prov lvl hist forec Mt'!U48*'city lvl hist forec Mt'!$E48</f>
        <v>0</v>
      </c>
    </row>
    <row r="49" spans="1:21" x14ac:dyDescent="0.25">
      <c r="A49" t="s">
        <v>231</v>
      </c>
      <c r="B49" t="s">
        <v>232</v>
      </c>
      <c r="C49" t="s">
        <v>233</v>
      </c>
      <c r="D49" t="s">
        <v>47</v>
      </c>
      <c r="E49" s="7">
        <v>0</v>
      </c>
      <c r="F49" s="12">
        <f>'prov lvl hist forec Mt'!F49*'city lvl hist forec Mt'!$E49</f>
        <v>0</v>
      </c>
      <c r="G49" s="12">
        <f>'prov lvl hist forec Mt'!G49*'city lvl hist forec Mt'!$E49</f>
        <v>0</v>
      </c>
      <c r="H49" s="12">
        <f>'prov lvl hist forec Mt'!H49*'city lvl hist forec Mt'!$E49</f>
        <v>0</v>
      </c>
      <c r="I49" s="12">
        <f>'prov lvl hist forec Mt'!I49*'city lvl hist forec Mt'!$E49</f>
        <v>0</v>
      </c>
      <c r="J49" s="12">
        <f>'prov lvl hist forec Mt'!J49*'city lvl hist forec Mt'!$E49</f>
        <v>0</v>
      </c>
      <c r="K49" s="12">
        <f>'prov lvl hist forec Mt'!K49*'city lvl hist forec Mt'!$E49</f>
        <v>0</v>
      </c>
      <c r="L49" s="12">
        <f>'prov lvl hist forec Mt'!L49*'city lvl hist forec Mt'!$E49</f>
        <v>0</v>
      </c>
      <c r="M49" s="12">
        <f>'prov lvl hist forec Mt'!M49*'city lvl hist forec Mt'!$E49</f>
        <v>0</v>
      </c>
      <c r="N49" s="12">
        <f>'prov lvl hist forec Mt'!N49*'city lvl hist forec Mt'!$E49</f>
        <v>0</v>
      </c>
      <c r="O49" s="12">
        <f>'prov lvl hist forec Mt'!O49*'city lvl hist forec Mt'!$E49</f>
        <v>0</v>
      </c>
      <c r="P49" s="12">
        <f>'prov lvl hist forec Mt'!P49*'city lvl hist forec Mt'!$E49</f>
        <v>0</v>
      </c>
      <c r="Q49" s="12">
        <f>'prov lvl hist forec Mt'!Q49*'city lvl hist forec Mt'!$E49</f>
        <v>0</v>
      </c>
      <c r="R49" s="12">
        <f>'prov lvl hist forec Mt'!R49*'city lvl hist forec Mt'!$E49</f>
        <v>0</v>
      </c>
      <c r="S49" s="12">
        <f>'prov lvl hist forec Mt'!S49*'city lvl hist forec Mt'!$E49</f>
        <v>0</v>
      </c>
      <c r="T49" s="12">
        <f>'prov lvl hist forec Mt'!T49*'city lvl hist forec Mt'!$E49</f>
        <v>0</v>
      </c>
      <c r="U49" s="12">
        <f>'prov lvl hist forec Mt'!U49*'city lvl hist forec Mt'!$E49</f>
        <v>0</v>
      </c>
    </row>
    <row r="50" spans="1:21" x14ac:dyDescent="0.25">
      <c r="A50" t="s">
        <v>234</v>
      </c>
      <c r="B50" t="s">
        <v>235</v>
      </c>
      <c r="C50" t="s">
        <v>236</v>
      </c>
      <c r="D50" t="s">
        <v>60</v>
      </c>
      <c r="E50" s="7">
        <v>3.0207121565671572E-2</v>
      </c>
      <c r="F50" s="12">
        <f>'prov lvl hist forec Mt'!F50*'city lvl hist forec Mt'!$E50</f>
        <v>0.28852081816809472</v>
      </c>
      <c r="G50" s="12">
        <f>'prov lvl hist forec Mt'!G50*'city lvl hist forec Mt'!$E50</f>
        <v>0.32411072910446748</v>
      </c>
      <c r="H50" s="12">
        <f>'prov lvl hist forec Mt'!H50*'city lvl hist forec Mt'!$E50</f>
        <v>0.34646313241372662</v>
      </c>
      <c r="I50" s="12">
        <f>'prov lvl hist forec Mt'!I50*'city lvl hist forec Mt'!$E50</f>
        <v>0.40278617575896902</v>
      </c>
      <c r="J50" s="12">
        <f>'prov lvl hist forec Mt'!J50*'city lvl hist forec Mt'!$E50</f>
        <v>0.44095331548402045</v>
      </c>
      <c r="K50" s="12">
        <f>'prov lvl hist forec Mt'!K50*'city lvl hist forec Mt'!$E50</f>
        <v>0.45111740995382915</v>
      </c>
      <c r="L50" s="12">
        <f>'prov lvl hist forec Mt'!L50*'city lvl hist forec Mt'!$E50</f>
        <v>0.45446943762812531</v>
      </c>
      <c r="M50" s="12">
        <f>'prov lvl hist forec Mt'!M50*'city lvl hist forec Mt'!$E50</f>
        <v>0.46447382304951551</v>
      </c>
      <c r="N50" s="12">
        <f>'prov lvl hist forec Mt'!N50*'city lvl hist forec Mt'!$E50</f>
        <v>0.4746984383023814</v>
      </c>
      <c r="O50" s="12">
        <f>'prov lvl hist forec Mt'!O50*'city lvl hist forec Mt'!$E50</f>
        <v>0.48514813137854157</v>
      </c>
      <c r="P50" s="12">
        <f>'prov lvl hist forec Mt'!P50*'city lvl hist forec Mt'!$E50</f>
        <v>0.49582785699025539</v>
      </c>
      <c r="Q50" s="12">
        <f>'prov lvl hist forec Mt'!Q50*'city lvl hist forec Mt'!$E50</f>
        <v>0.50674267891949465</v>
      </c>
      <c r="R50" s="12">
        <f>'prov lvl hist forec Mt'!R50*'city lvl hist forec Mt'!$E50</f>
        <v>0.51789777241893176</v>
      </c>
      <c r="S50" s="12">
        <f>'prov lvl hist forec Mt'!S50*'city lvl hist forec Mt'!$E50</f>
        <v>0.52929842666578142</v>
      </c>
      <c r="T50" s="12">
        <f>'prov lvl hist forec Mt'!T50*'city lvl hist forec Mt'!$E50</f>
        <v>0.54095004726965779</v>
      </c>
      <c r="U50" s="12">
        <f>'prov lvl hist forec Mt'!U50*'city lvl hist forec Mt'!$E50</f>
        <v>0.55285815883563982</v>
      </c>
    </row>
    <row r="51" spans="1:21" x14ac:dyDescent="0.25">
      <c r="A51" t="s">
        <v>237</v>
      </c>
      <c r="B51" t="s">
        <v>238</v>
      </c>
      <c r="C51" t="s">
        <v>239</v>
      </c>
      <c r="D51" t="s">
        <v>49</v>
      </c>
      <c r="E51" s="7">
        <v>0</v>
      </c>
      <c r="F51" s="12">
        <f>'prov lvl hist forec Mt'!F51*'city lvl hist forec Mt'!$E51</f>
        <v>0</v>
      </c>
      <c r="G51" s="12">
        <f>'prov lvl hist forec Mt'!G51*'city lvl hist forec Mt'!$E51</f>
        <v>0</v>
      </c>
      <c r="H51" s="12">
        <f>'prov lvl hist forec Mt'!H51*'city lvl hist forec Mt'!$E51</f>
        <v>0</v>
      </c>
      <c r="I51" s="12">
        <f>'prov lvl hist forec Mt'!I51*'city lvl hist forec Mt'!$E51</f>
        <v>0</v>
      </c>
      <c r="J51" s="12">
        <f>'prov lvl hist forec Mt'!J51*'city lvl hist forec Mt'!$E51</f>
        <v>0</v>
      </c>
      <c r="K51" s="12">
        <f>'prov lvl hist forec Mt'!K51*'city lvl hist forec Mt'!$E51</f>
        <v>0</v>
      </c>
      <c r="L51" s="12">
        <f>'prov lvl hist forec Mt'!L51*'city lvl hist forec Mt'!$E51</f>
        <v>0</v>
      </c>
      <c r="M51" s="12">
        <f>'prov lvl hist forec Mt'!M51*'city lvl hist forec Mt'!$E51</f>
        <v>0</v>
      </c>
      <c r="N51" s="12">
        <f>'prov lvl hist forec Mt'!N51*'city lvl hist forec Mt'!$E51</f>
        <v>0</v>
      </c>
      <c r="O51" s="12">
        <f>'prov lvl hist forec Mt'!O51*'city lvl hist forec Mt'!$E51</f>
        <v>0</v>
      </c>
      <c r="P51" s="12">
        <f>'prov lvl hist forec Mt'!P51*'city lvl hist forec Mt'!$E51</f>
        <v>0</v>
      </c>
      <c r="Q51" s="12">
        <f>'prov lvl hist forec Mt'!Q51*'city lvl hist forec Mt'!$E51</f>
        <v>0</v>
      </c>
      <c r="R51" s="12">
        <f>'prov lvl hist forec Mt'!R51*'city lvl hist forec Mt'!$E51</f>
        <v>0</v>
      </c>
      <c r="S51" s="12">
        <f>'prov lvl hist forec Mt'!S51*'city lvl hist forec Mt'!$E51</f>
        <v>0</v>
      </c>
      <c r="T51" s="12">
        <f>'prov lvl hist forec Mt'!T51*'city lvl hist forec Mt'!$E51</f>
        <v>0</v>
      </c>
      <c r="U51" s="12">
        <f>'prov lvl hist forec Mt'!U51*'city lvl hist forec Mt'!$E51</f>
        <v>0</v>
      </c>
    </row>
    <row r="52" spans="1:21" x14ac:dyDescent="0.25">
      <c r="A52" t="s">
        <v>240</v>
      </c>
      <c r="B52" t="s">
        <v>241</v>
      </c>
      <c r="C52" t="s">
        <v>242</v>
      </c>
      <c r="D52" t="s">
        <v>49</v>
      </c>
      <c r="E52" s="7">
        <v>0.46559939790256627</v>
      </c>
      <c r="F52" s="12">
        <f>'prov lvl hist forec Mt'!F52*'city lvl hist forec Mt'!$E52</f>
        <v>0</v>
      </c>
      <c r="G52" s="12">
        <f>'prov lvl hist forec Mt'!G52*'city lvl hist forec Mt'!$E52</f>
        <v>0</v>
      </c>
      <c r="H52" s="12">
        <f>'prov lvl hist forec Mt'!H52*'city lvl hist forec Mt'!$E52</f>
        <v>0</v>
      </c>
      <c r="I52" s="12">
        <f>'prov lvl hist forec Mt'!I52*'city lvl hist forec Mt'!$E52</f>
        <v>0</v>
      </c>
      <c r="J52" s="12">
        <f>'prov lvl hist forec Mt'!J52*'city lvl hist forec Mt'!$E52</f>
        <v>0</v>
      </c>
      <c r="K52" s="12">
        <f>'prov lvl hist forec Mt'!K52*'city lvl hist forec Mt'!$E52</f>
        <v>0</v>
      </c>
      <c r="L52" s="12">
        <f>'prov lvl hist forec Mt'!L52*'city lvl hist forec Mt'!$E52</f>
        <v>0</v>
      </c>
      <c r="M52" s="12">
        <f>'prov lvl hist forec Mt'!M52*'city lvl hist forec Mt'!$E52</f>
        <v>0</v>
      </c>
      <c r="N52" s="12">
        <f>'prov lvl hist forec Mt'!N52*'city lvl hist forec Mt'!$E52</f>
        <v>0</v>
      </c>
      <c r="O52" s="12">
        <f>'prov lvl hist forec Mt'!O52*'city lvl hist forec Mt'!$E52</f>
        <v>0</v>
      </c>
      <c r="P52" s="12">
        <f>'prov lvl hist forec Mt'!P52*'city lvl hist forec Mt'!$E52</f>
        <v>0</v>
      </c>
      <c r="Q52" s="12">
        <f>'prov lvl hist forec Mt'!Q52*'city lvl hist forec Mt'!$E52</f>
        <v>0</v>
      </c>
      <c r="R52" s="12">
        <f>'prov lvl hist forec Mt'!R52*'city lvl hist forec Mt'!$E52</f>
        <v>0</v>
      </c>
      <c r="S52" s="12">
        <f>'prov lvl hist forec Mt'!S52*'city lvl hist forec Mt'!$E52</f>
        <v>0</v>
      </c>
      <c r="T52" s="12">
        <f>'prov lvl hist forec Mt'!T52*'city lvl hist forec Mt'!$E52</f>
        <v>0</v>
      </c>
      <c r="U52" s="12">
        <f>'prov lvl hist forec Mt'!U52*'city lvl hist forec Mt'!$E52</f>
        <v>0</v>
      </c>
    </row>
    <row r="53" spans="1:21" x14ac:dyDescent="0.25">
      <c r="A53" t="s">
        <v>243</v>
      </c>
      <c r="B53" t="s">
        <v>244</v>
      </c>
      <c r="C53" t="s">
        <v>245</v>
      </c>
      <c r="D53" t="s">
        <v>41</v>
      </c>
      <c r="E53" s="7">
        <v>3.9656857842977317E-2</v>
      </c>
      <c r="F53" s="12">
        <f>'prov lvl hist forec Mt'!F53*'city lvl hist forec Mt'!$E53</f>
        <v>0</v>
      </c>
      <c r="G53" s="12">
        <f>'prov lvl hist forec Mt'!G53*'city lvl hist forec Mt'!$E53</f>
        <v>0</v>
      </c>
      <c r="H53" s="12">
        <f>'prov lvl hist forec Mt'!H53*'city lvl hist forec Mt'!$E53</f>
        <v>0</v>
      </c>
      <c r="I53" s="12">
        <f>'prov lvl hist forec Mt'!I53*'city lvl hist forec Mt'!$E53</f>
        <v>0</v>
      </c>
      <c r="J53" s="12">
        <f>'prov lvl hist forec Mt'!J53*'city lvl hist forec Mt'!$E53</f>
        <v>0</v>
      </c>
      <c r="K53" s="12">
        <f>'prov lvl hist forec Mt'!K53*'city lvl hist forec Mt'!$E53</f>
        <v>0</v>
      </c>
      <c r="L53" s="12">
        <f>'prov lvl hist forec Mt'!L53*'city lvl hist forec Mt'!$E53</f>
        <v>0</v>
      </c>
      <c r="M53" s="12">
        <f>'prov lvl hist forec Mt'!M53*'city lvl hist forec Mt'!$E53</f>
        <v>0</v>
      </c>
      <c r="N53" s="12">
        <f>'prov lvl hist forec Mt'!N53*'city lvl hist forec Mt'!$E53</f>
        <v>0</v>
      </c>
      <c r="O53" s="12">
        <f>'prov lvl hist forec Mt'!O53*'city lvl hist forec Mt'!$E53</f>
        <v>0</v>
      </c>
      <c r="P53" s="12">
        <f>'prov lvl hist forec Mt'!P53*'city lvl hist forec Mt'!$E53</f>
        <v>0</v>
      </c>
      <c r="Q53" s="12">
        <f>'prov lvl hist forec Mt'!Q53*'city lvl hist forec Mt'!$E53</f>
        <v>0</v>
      </c>
      <c r="R53" s="12">
        <f>'prov lvl hist forec Mt'!R53*'city lvl hist forec Mt'!$E53</f>
        <v>0</v>
      </c>
      <c r="S53" s="12">
        <f>'prov lvl hist forec Mt'!S53*'city lvl hist forec Mt'!$E53</f>
        <v>0</v>
      </c>
      <c r="T53" s="12">
        <f>'prov lvl hist forec Mt'!T53*'city lvl hist forec Mt'!$E53</f>
        <v>0</v>
      </c>
      <c r="U53" s="12">
        <f>'prov lvl hist forec Mt'!U53*'city lvl hist forec Mt'!$E53</f>
        <v>0</v>
      </c>
    </row>
    <row r="54" spans="1:21" x14ac:dyDescent="0.25">
      <c r="A54" t="s">
        <v>246</v>
      </c>
      <c r="B54" t="s">
        <v>247</v>
      </c>
      <c r="C54" t="s">
        <v>248</v>
      </c>
      <c r="D54" t="s">
        <v>46</v>
      </c>
      <c r="E54" s="7">
        <v>0</v>
      </c>
      <c r="F54" s="12">
        <f>'prov lvl hist forec Mt'!F54*'city lvl hist forec Mt'!$E54</f>
        <v>0</v>
      </c>
      <c r="G54" s="12">
        <f>'prov lvl hist forec Mt'!G54*'city lvl hist forec Mt'!$E54</f>
        <v>0</v>
      </c>
      <c r="H54" s="12">
        <f>'prov lvl hist forec Mt'!H54*'city lvl hist forec Mt'!$E54</f>
        <v>0</v>
      </c>
      <c r="I54" s="12">
        <f>'prov lvl hist forec Mt'!I54*'city lvl hist forec Mt'!$E54</f>
        <v>0</v>
      </c>
      <c r="J54" s="12">
        <f>'prov lvl hist forec Mt'!J54*'city lvl hist forec Mt'!$E54</f>
        <v>0</v>
      </c>
      <c r="K54" s="12">
        <f>'prov lvl hist forec Mt'!K54*'city lvl hist forec Mt'!$E54</f>
        <v>0</v>
      </c>
      <c r="L54" s="12">
        <f>'prov lvl hist forec Mt'!L54*'city lvl hist forec Mt'!$E54</f>
        <v>0</v>
      </c>
      <c r="M54" s="12">
        <f>'prov lvl hist forec Mt'!M54*'city lvl hist forec Mt'!$E54</f>
        <v>0</v>
      </c>
      <c r="N54" s="12">
        <f>'prov lvl hist forec Mt'!N54*'city lvl hist forec Mt'!$E54</f>
        <v>0</v>
      </c>
      <c r="O54" s="12">
        <f>'prov lvl hist forec Mt'!O54*'city lvl hist forec Mt'!$E54</f>
        <v>0</v>
      </c>
      <c r="P54" s="12">
        <f>'prov lvl hist forec Mt'!P54*'city lvl hist forec Mt'!$E54</f>
        <v>0</v>
      </c>
      <c r="Q54" s="12">
        <f>'prov lvl hist forec Mt'!Q54*'city lvl hist forec Mt'!$E54</f>
        <v>0</v>
      </c>
      <c r="R54" s="12">
        <f>'prov lvl hist forec Mt'!R54*'city lvl hist forec Mt'!$E54</f>
        <v>0</v>
      </c>
      <c r="S54" s="12">
        <f>'prov lvl hist forec Mt'!S54*'city lvl hist forec Mt'!$E54</f>
        <v>0</v>
      </c>
      <c r="T54" s="12">
        <f>'prov lvl hist forec Mt'!T54*'city lvl hist forec Mt'!$E54</f>
        <v>0</v>
      </c>
      <c r="U54" s="12">
        <f>'prov lvl hist forec Mt'!U54*'city lvl hist forec Mt'!$E54</f>
        <v>0</v>
      </c>
    </row>
    <row r="55" spans="1:21" x14ac:dyDescent="0.25">
      <c r="A55" t="s">
        <v>249</v>
      </c>
      <c r="B55" t="s">
        <v>250</v>
      </c>
      <c r="C55" t="s">
        <v>251</v>
      </c>
      <c r="D55" t="s">
        <v>47</v>
      </c>
      <c r="E55" s="7">
        <v>0</v>
      </c>
      <c r="F55" s="12">
        <f>'prov lvl hist forec Mt'!F55*'city lvl hist forec Mt'!$E55</f>
        <v>0</v>
      </c>
      <c r="G55" s="12">
        <f>'prov lvl hist forec Mt'!G55*'city lvl hist forec Mt'!$E55</f>
        <v>0</v>
      </c>
      <c r="H55" s="12">
        <f>'prov lvl hist forec Mt'!H55*'city lvl hist forec Mt'!$E55</f>
        <v>0</v>
      </c>
      <c r="I55" s="12">
        <f>'prov lvl hist forec Mt'!I55*'city lvl hist forec Mt'!$E55</f>
        <v>0</v>
      </c>
      <c r="J55" s="12">
        <f>'prov lvl hist forec Mt'!J55*'city lvl hist forec Mt'!$E55</f>
        <v>0</v>
      </c>
      <c r="K55" s="12">
        <f>'prov lvl hist forec Mt'!K55*'city lvl hist forec Mt'!$E55</f>
        <v>0</v>
      </c>
      <c r="L55" s="12">
        <f>'prov lvl hist forec Mt'!L55*'city lvl hist forec Mt'!$E55</f>
        <v>0</v>
      </c>
      <c r="M55" s="12">
        <f>'prov lvl hist forec Mt'!M55*'city lvl hist forec Mt'!$E55</f>
        <v>0</v>
      </c>
      <c r="N55" s="12">
        <f>'prov lvl hist forec Mt'!N55*'city lvl hist forec Mt'!$E55</f>
        <v>0</v>
      </c>
      <c r="O55" s="12">
        <f>'prov lvl hist forec Mt'!O55*'city lvl hist forec Mt'!$E55</f>
        <v>0</v>
      </c>
      <c r="P55" s="12">
        <f>'prov lvl hist forec Mt'!P55*'city lvl hist forec Mt'!$E55</f>
        <v>0</v>
      </c>
      <c r="Q55" s="12">
        <f>'prov lvl hist forec Mt'!Q55*'city lvl hist forec Mt'!$E55</f>
        <v>0</v>
      </c>
      <c r="R55" s="12">
        <f>'prov lvl hist forec Mt'!R55*'city lvl hist forec Mt'!$E55</f>
        <v>0</v>
      </c>
      <c r="S55" s="12">
        <f>'prov lvl hist forec Mt'!S55*'city lvl hist forec Mt'!$E55</f>
        <v>0</v>
      </c>
      <c r="T55" s="12">
        <f>'prov lvl hist forec Mt'!T55*'city lvl hist forec Mt'!$E55</f>
        <v>0</v>
      </c>
      <c r="U55" s="12">
        <f>'prov lvl hist forec Mt'!U55*'city lvl hist forec Mt'!$E55</f>
        <v>0</v>
      </c>
    </row>
    <row r="56" spans="1:21" x14ac:dyDescent="0.25">
      <c r="A56" t="s">
        <v>252</v>
      </c>
      <c r="B56" t="s">
        <v>253</v>
      </c>
      <c r="C56" t="s">
        <v>254</v>
      </c>
      <c r="D56" t="s">
        <v>38</v>
      </c>
      <c r="E56" s="7">
        <v>0.10059780794644939</v>
      </c>
      <c r="F56" s="12">
        <f>'prov lvl hist forec Mt'!F56*'city lvl hist forec Mt'!$E56</f>
        <v>1.1668340205103742</v>
      </c>
      <c r="G56" s="12">
        <f>'prov lvl hist forec Mt'!G56*'city lvl hist forec Mt'!$E56</f>
        <v>1.2963327086909084</v>
      </c>
      <c r="H56" s="12">
        <f>'prov lvl hist forec Mt'!H56*'city lvl hist forec Mt'!$E56</f>
        <v>1.3664792599555204</v>
      </c>
      <c r="I56" s="12">
        <f>'prov lvl hist forec Mt'!I56*'city lvl hist forec Mt'!$E56</f>
        <v>1.5685436994409867</v>
      </c>
      <c r="J56" s="12">
        <f>'prov lvl hist forec Mt'!J56*'city lvl hist forec Mt'!$E56</f>
        <v>1.6976814807583902</v>
      </c>
      <c r="K56" s="12">
        <f>'prov lvl hist forec Mt'!K56*'city lvl hist forec Mt'!$E56</f>
        <v>1.7170965656630814</v>
      </c>
      <c r="L56" s="12">
        <f>'prov lvl hist forec Mt'!L56*'city lvl hist forec Mt'!$E56</f>
        <v>1.7325852621772524</v>
      </c>
      <c r="M56" s="12">
        <f>'prov lvl hist forec Mt'!M56*'city lvl hist forec Mt'!$E56</f>
        <v>1.7533859009094486</v>
      </c>
      <c r="N56" s="12">
        <f>'prov lvl hist forec Mt'!N56*'city lvl hist forec Mt'!$E56</f>
        <v>1.7744362627468284</v>
      </c>
      <c r="O56" s="12">
        <f>'prov lvl hist forec Mt'!O56*'city lvl hist forec Mt'!$E56</f>
        <v>1.7957393457525803</v>
      </c>
      <c r="P56" s="12">
        <f>'prov lvl hist forec Mt'!P56*'city lvl hist forec Mt'!$E56</f>
        <v>1.8172981839832887</v>
      </c>
      <c r="Q56" s="12">
        <f>'prov lvl hist forec Mt'!Q56*'city lvl hist forec Mt'!$E56</f>
        <v>1.8391158479210561</v>
      </c>
      <c r="R56" s="12">
        <f>'prov lvl hist forec Mt'!R56*'city lvl hist forec Mt'!$E56</f>
        <v>1.8611954449108108</v>
      </c>
      <c r="S56" s="12">
        <f>'prov lvl hist forec Mt'!S56*'city lvl hist forec Mt'!$E56</f>
        <v>1.8835401196028649</v>
      </c>
      <c r="T56" s="12">
        <f>'prov lvl hist forec Mt'!T56*'city lvl hist forec Mt'!$E56</f>
        <v>1.9061530544007879</v>
      </c>
      <c r="U56" s="12">
        <f>'prov lvl hist forec Mt'!U56*'city lvl hist forec Mt'!$E56</f>
        <v>1.9290374699146526</v>
      </c>
    </row>
    <row r="57" spans="1:21" x14ac:dyDescent="0.25">
      <c r="A57" t="s">
        <v>255</v>
      </c>
      <c r="B57" t="s">
        <v>256</v>
      </c>
      <c r="C57" t="s">
        <v>257</v>
      </c>
      <c r="D57" t="s">
        <v>41</v>
      </c>
      <c r="E57" s="7">
        <v>3.5921611068461055E-2</v>
      </c>
      <c r="F57" s="12">
        <f>'prov lvl hist forec Mt'!F57*'city lvl hist forec Mt'!$E57</f>
        <v>0</v>
      </c>
      <c r="G57" s="12">
        <f>'prov lvl hist forec Mt'!G57*'city lvl hist forec Mt'!$E57</f>
        <v>0</v>
      </c>
      <c r="H57" s="12">
        <f>'prov lvl hist forec Mt'!H57*'city lvl hist forec Mt'!$E57</f>
        <v>0</v>
      </c>
      <c r="I57" s="12">
        <f>'prov lvl hist forec Mt'!I57*'city lvl hist forec Mt'!$E57</f>
        <v>0</v>
      </c>
      <c r="J57" s="12">
        <f>'prov lvl hist forec Mt'!J57*'city lvl hist forec Mt'!$E57</f>
        <v>0</v>
      </c>
      <c r="K57" s="12">
        <f>'prov lvl hist forec Mt'!K57*'city lvl hist forec Mt'!$E57</f>
        <v>0</v>
      </c>
      <c r="L57" s="12">
        <f>'prov lvl hist forec Mt'!L57*'city lvl hist forec Mt'!$E57</f>
        <v>0</v>
      </c>
      <c r="M57" s="12">
        <f>'prov lvl hist forec Mt'!M57*'city lvl hist forec Mt'!$E57</f>
        <v>0</v>
      </c>
      <c r="N57" s="12">
        <f>'prov lvl hist forec Mt'!N57*'city lvl hist forec Mt'!$E57</f>
        <v>0</v>
      </c>
      <c r="O57" s="12">
        <f>'prov lvl hist forec Mt'!O57*'city lvl hist forec Mt'!$E57</f>
        <v>0</v>
      </c>
      <c r="P57" s="12">
        <f>'prov lvl hist forec Mt'!P57*'city lvl hist forec Mt'!$E57</f>
        <v>0</v>
      </c>
      <c r="Q57" s="12">
        <f>'prov lvl hist forec Mt'!Q57*'city lvl hist forec Mt'!$E57</f>
        <v>0</v>
      </c>
      <c r="R57" s="12">
        <f>'prov lvl hist forec Mt'!R57*'city lvl hist forec Mt'!$E57</f>
        <v>0</v>
      </c>
      <c r="S57" s="12">
        <f>'prov lvl hist forec Mt'!S57*'city lvl hist forec Mt'!$E57</f>
        <v>0</v>
      </c>
      <c r="T57" s="12">
        <f>'prov lvl hist forec Mt'!T57*'city lvl hist forec Mt'!$E57</f>
        <v>0</v>
      </c>
      <c r="U57" s="12">
        <f>'prov lvl hist forec Mt'!U57*'city lvl hist forec Mt'!$E57</f>
        <v>0</v>
      </c>
    </row>
    <row r="58" spans="1:21" x14ac:dyDescent="0.25">
      <c r="A58" t="s">
        <v>258</v>
      </c>
      <c r="B58" t="s">
        <v>259</v>
      </c>
      <c r="C58" t="s">
        <v>260</v>
      </c>
      <c r="D58" t="s">
        <v>43</v>
      </c>
      <c r="E58" s="7">
        <v>9.7359002664904135E-3</v>
      </c>
      <c r="F58" s="12">
        <f>'prov lvl hist forec Mt'!F58*'city lvl hist forec Mt'!$E58</f>
        <v>0</v>
      </c>
      <c r="G58" s="12">
        <f>'prov lvl hist forec Mt'!G58*'city lvl hist forec Mt'!$E58</f>
        <v>0</v>
      </c>
      <c r="H58" s="12">
        <f>'prov lvl hist forec Mt'!H58*'city lvl hist forec Mt'!$E58</f>
        <v>0</v>
      </c>
      <c r="I58" s="12">
        <f>'prov lvl hist forec Mt'!I58*'city lvl hist forec Mt'!$E58</f>
        <v>0</v>
      </c>
      <c r="J58" s="12">
        <f>'prov lvl hist forec Mt'!J58*'city lvl hist forec Mt'!$E58</f>
        <v>0</v>
      </c>
      <c r="K58" s="12">
        <f>'prov lvl hist forec Mt'!K58*'city lvl hist forec Mt'!$E58</f>
        <v>0</v>
      </c>
      <c r="L58" s="12">
        <f>'prov lvl hist forec Mt'!L58*'city lvl hist forec Mt'!$E58</f>
        <v>0</v>
      </c>
      <c r="M58" s="12">
        <f>'prov lvl hist forec Mt'!M58*'city lvl hist forec Mt'!$E58</f>
        <v>0</v>
      </c>
      <c r="N58" s="12">
        <f>'prov lvl hist forec Mt'!N58*'city lvl hist forec Mt'!$E58</f>
        <v>0</v>
      </c>
      <c r="O58" s="12">
        <f>'prov lvl hist forec Mt'!O58*'city lvl hist forec Mt'!$E58</f>
        <v>0</v>
      </c>
      <c r="P58" s="12">
        <f>'prov lvl hist forec Mt'!P58*'city lvl hist forec Mt'!$E58</f>
        <v>0</v>
      </c>
      <c r="Q58" s="12">
        <f>'prov lvl hist forec Mt'!Q58*'city lvl hist forec Mt'!$E58</f>
        <v>0</v>
      </c>
      <c r="R58" s="12">
        <f>'prov lvl hist forec Mt'!R58*'city lvl hist forec Mt'!$E58</f>
        <v>0</v>
      </c>
      <c r="S58" s="12">
        <f>'prov lvl hist forec Mt'!S58*'city lvl hist forec Mt'!$E58</f>
        <v>0</v>
      </c>
      <c r="T58" s="12">
        <f>'prov lvl hist forec Mt'!T58*'city lvl hist forec Mt'!$E58</f>
        <v>0</v>
      </c>
      <c r="U58" s="12">
        <f>'prov lvl hist forec Mt'!U58*'city lvl hist forec Mt'!$E58</f>
        <v>0</v>
      </c>
    </row>
    <row r="59" spans="1:21" x14ac:dyDescent="0.25">
      <c r="A59" t="s">
        <v>261</v>
      </c>
      <c r="B59" t="s">
        <v>262</v>
      </c>
      <c r="C59" t="s">
        <v>263</v>
      </c>
      <c r="D59" t="s">
        <v>39</v>
      </c>
      <c r="E59" s="7">
        <v>1.9843132753004603E-2</v>
      </c>
      <c r="F59" s="12">
        <f>'prov lvl hist forec Mt'!F59*'city lvl hist forec Mt'!$E59</f>
        <v>0.32285617568174774</v>
      </c>
      <c r="G59" s="12">
        <f>'prov lvl hist forec Mt'!G59*'city lvl hist forec Mt'!$E59</f>
        <v>0.3566083919631306</v>
      </c>
      <c r="H59" s="12">
        <f>'prov lvl hist forec Mt'!H59*'city lvl hist forec Mt'!$E59</f>
        <v>0.37310561215495741</v>
      </c>
      <c r="I59" s="12">
        <f>'prov lvl hist forec Mt'!I59*'city lvl hist forec Mt'!$E59</f>
        <v>0.42545850825833315</v>
      </c>
      <c r="J59" s="12">
        <f>'prov lvl hist forec Mt'!J59*'city lvl hist forec Mt'!$E59</f>
        <v>0.45839072472689962</v>
      </c>
      <c r="K59" s="12">
        <f>'prov lvl hist forec Mt'!K59*'city lvl hist forec Mt'!$E59</f>
        <v>0.46152300060128199</v>
      </c>
      <c r="L59" s="12">
        <f>'prov lvl hist forec Mt'!L59*'city lvl hist forec Mt'!$E59</f>
        <v>0.46553264952993734</v>
      </c>
      <c r="M59" s="12">
        <f>'prov lvl hist forec Mt'!M59*'city lvl hist forec Mt'!$E59</f>
        <v>0.46882305254536388</v>
      </c>
      <c r="N59" s="12">
        <f>'prov lvl hist forec Mt'!N59*'city lvl hist forec Mt'!$E59</f>
        <v>0.47213671225828474</v>
      </c>
      <c r="O59" s="12">
        <f>'prov lvl hist forec Mt'!O59*'city lvl hist forec Mt'!$E59</f>
        <v>0.47547379304794973</v>
      </c>
      <c r="P59" s="12">
        <f>'prov lvl hist forec Mt'!P59*'city lvl hist forec Mt'!$E59</f>
        <v>0.47883446045544742</v>
      </c>
      <c r="Q59" s="12">
        <f>'prov lvl hist forec Mt'!Q59*'city lvl hist forec Mt'!$E59</f>
        <v>0.48221888119191686</v>
      </c>
      <c r="R59" s="12">
        <f>'prov lvl hist forec Mt'!R59*'city lvl hist forec Mt'!$E59</f>
        <v>0.48562722314681872</v>
      </c>
      <c r="S59" s="12">
        <f>'prov lvl hist forec Mt'!S59*'city lvl hist forec Mt'!$E59</f>
        <v>0.48905965539626223</v>
      </c>
      <c r="T59" s="12">
        <f>'prov lvl hist forec Mt'!T59*'city lvl hist forec Mt'!$E59</f>
        <v>0.4925163482113939</v>
      </c>
      <c r="U59" s="12">
        <f>'prov lvl hist forec Mt'!U59*'city lvl hist forec Mt'!$E59</f>
        <v>0.49599747306684266</v>
      </c>
    </row>
    <row r="60" spans="1:21" x14ac:dyDescent="0.25">
      <c r="A60" t="s">
        <v>264</v>
      </c>
      <c r="B60" t="s">
        <v>265</v>
      </c>
      <c r="C60" t="s">
        <v>266</v>
      </c>
      <c r="D60" t="s">
        <v>50</v>
      </c>
      <c r="E60" s="7">
        <v>1.1030107234041532E-2</v>
      </c>
      <c r="F60" s="12">
        <f>'prov lvl hist forec Mt'!F60*'city lvl hist forec Mt'!$E60</f>
        <v>0</v>
      </c>
      <c r="G60" s="12">
        <f>'prov lvl hist forec Mt'!G60*'city lvl hist forec Mt'!$E60</f>
        <v>0</v>
      </c>
      <c r="H60" s="12">
        <f>'prov lvl hist forec Mt'!H60*'city lvl hist forec Mt'!$E60</f>
        <v>0</v>
      </c>
      <c r="I60" s="12">
        <f>'prov lvl hist forec Mt'!I60*'city lvl hist forec Mt'!$E60</f>
        <v>0</v>
      </c>
      <c r="J60" s="12">
        <f>'prov lvl hist forec Mt'!J60*'city lvl hist forec Mt'!$E60</f>
        <v>0</v>
      </c>
      <c r="K60" s="12">
        <f>'prov lvl hist forec Mt'!K60*'city lvl hist forec Mt'!$E60</f>
        <v>0</v>
      </c>
      <c r="L60" s="12">
        <f>'prov lvl hist forec Mt'!L60*'city lvl hist forec Mt'!$E60</f>
        <v>0</v>
      </c>
      <c r="M60" s="12">
        <f>'prov lvl hist forec Mt'!M60*'city lvl hist forec Mt'!$E60</f>
        <v>0</v>
      </c>
      <c r="N60" s="12">
        <f>'prov lvl hist forec Mt'!N60*'city lvl hist forec Mt'!$E60</f>
        <v>0</v>
      </c>
      <c r="O60" s="12">
        <f>'prov lvl hist forec Mt'!O60*'city lvl hist forec Mt'!$E60</f>
        <v>0</v>
      </c>
      <c r="P60" s="12">
        <f>'prov lvl hist forec Mt'!P60*'city lvl hist forec Mt'!$E60</f>
        <v>0</v>
      </c>
      <c r="Q60" s="12">
        <f>'prov lvl hist forec Mt'!Q60*'city lvl hist forec Mt'!$E60</f>
        <v>0</v>
      </c>
      <c r="R60" s="12">
        <f>'prov lvl hist forec Mt'!R60*'city lvl hist forec Mt'!$E60</f>
        <v>0</v>
      </c>
      <c r="S60" s="12">
        <f>'prov lvl hist forec Mt'!S60*'city lvl hist forec Mt'!$E60</f>
        <v>0</v>
      </c>
      <c r="T60" s="12">
        <f>'prov lvl hist forec Mt'!T60*'city lvl hist forec Mt'!$E60</f>
        <v>0</v>
      </c>
      <c r="U60" s="12">
        <f>'prov lvl hist forec Mt'!U60*'city lvl hist forec Mt'!$E60</f>
        <v>0</v>
      </c>
    </row>
    <row r="61" spans="1:21" x14ac:dyDescent="0.25">
      <c r="A61" t="s">
        <v>267</v>
      </c>
      <c r="B61" t="s">
        <v>268</v>
      </c>
      <c r="C61" t="s">
        <v>269</v>
      </c>
      <c r="D61" t="s">
        <v>37</v>
      </c>
      <c r="E61" s="7">
        <v>2.9478058765600015E-2</v>
      </c>
      <c r="F61" s="12">
        <f>'prov lvl hist forec Mt'!F61*'city lvl hist forec Mt'!$E61</f>
        <v>0.62492018080738043</v>
      </c>
      <c r="G61" s="12">
        <f>'prov lvl hist forec Mt'!G61*'city lvl hist forec Mt'!$E61</f>
        <v>0.69506876164535869</v>
      </c>
      <c r="H61" s="12">
        <f>'prov lvl hist forec Mt'!H61*'city lvl hist forec Mt'!$E61</f>
        <v>0.73359936099785872</v>
      </c>
      <c r="I61" s="12">
        <f>'prov lvl hist forec Mt'!I61*'city lvl hist forec Mt'!$E61</f>
        <v>0.84246847789222767</v>
      </c>
      <c r="J61" s="12">
        <f>'prov lvl hist forec Mt'!J61*'city lvl hist forec Mt'!$E61</f>
        <v>0.91347044595948013</v>
      </c>
      <c r="K61" s="12">
        <f>'prov lvl hist forec Mt'!K61*'city lvl hist forec Mt'!$E61</f>
        <v>0.92558063902217647</v>
      </c>
      <c r="L61" s="12">
        <f>'prov lvl hist forec Mt'!L61*'city lvl hist forec Mt'!$E61</f>
        <v>0.93311994043942803</v>
      </c>
      <c r="M61" s="12">
        <f>'prov lvl hist forec Mt'!M61*'city lvl hist forec Mt'!$E61</f>
        <v>0.945202646691506</v>
      </c>
      <c r="N61" s="12">
        <f>'prov lvl hist forec Mt'!N61*'city lvl hist forec Mt'!$E61</f>
        <v>0.95744180849023641</v>
      </c>
      <c r="O61" s="12">
        <f>'prov lvl hist forec Mt'!O61*'city lvl hist forec Mt'!$E61</f>
        <v>0.9698394517342529</v>
      </c>
      <c r="P61" s="12">
        <f>'prov lvl hist forec Mt'!P61*'city lvl hist forec Mt'!$E61</f>
        <v>0.98239762855497625</v>
      </c>
      <c r="Q61" s="12">
        <f>'prov lvl hist forec Mt'!Q61*'city lvl hist forec Mt'!$E61</f>
        <v>0.99511841765629783</v>
      </c>
      <c r="R61" s="12">
        <f>'prov lvl hist forec Mt'!R61*'city lvl hist forec Mt'!$E61</f>
        <v>1.0080039246586574</v>
      </c>
      <c r="S61" s="12">
        <f>'prov lvl hist forec Mt'!S61*'city lvl hist forec Mt'!$E61</f>
        <v>1.0210562824475786</v>
      </c>
      <c r="T61" s="12">
        <f>'prov lvl hist forec Mt'!T61*'city lvl hist forec Mt'!$E61</f>
        <v>1.0342776515267167</v>
      </c>
      <c r="U61" s="12">
        <f>'prov lvl hist forec Mt'!U61*'city lvl hist forec Mt'!$E61</f>
        <v>1.0476702203754769</v>
      </c>
    </row>
    <row r="62" spans="1:21" x14ac:dyDescent="0.25">
      <c r="A62" t="s">
        <v>270</v>
      </c>
      <c r="B62" t="s">
        <v>271</v>
      </c>
      <c r="C62" t="s">
        <v>272</v>
      </c>
      <c r="D62" t="s">
        <v>54</v>
      </c>
      <c r="E62" s="7">
        <v>0.41660884794430708</v>
      </c>
      <c r="F62" s="12">
        <f>'prov lvl hist forec Mt'!F62*'city lvl hist forec Mt'!$E62</f>
        <v>0</v>
      </c>
      <c r="G62" s="12">
        <f>'prov lvl hist forec Mt'!G62*'city lvl hist forec Mt'!$E62</f>
        <v>0</v>
      </c>
      <c r="H62" s="12">
        <f>'prov lvl hist forec Mt'!H62*'city lvl hist forec Mt'!$E62</f>
        <v>0</v>
      </c>
      <c r="I62" s="12">
        <f>'prov lvl hist forec Mt'!I62*'city lvl hist forec Mt'!$E62</f>
        <v>0</v>
      </c>
      <c r="J62" s="12">
        <f>'prov lvl hist forec Mt'!J62*'city lvl hist forec Mt'!$E62</f>
        <v>0</v>
      </c>
      <c r="K62" s="12">
        <f>'prov lvl hist forec Mt'!K62*'city lvl hist forec Mt'!$E62</f>
        <v>0</v>
      </c>
      <c r="L62" s="12">
        <f>'prov lvl hist forec Mt'!L62*'city lvl hist forec Mt'!$E62</f>
        <v>0</v>
      </c>
      <c r="M62" s="12">
        <f>'prov lvl hist forec Mt'!M62*'city lvl hist forec Mt'!$E62</f>
        <v>0</v>
      </c>
      <c r="N62" s="12">
        <f>'prov lvl hist forec Mt'!N62*'city lvl hist forec Mt'!$E62</f>
        <v>0</v>
      </c>
      <c r="O62" s="12">
        <f>'prov lvl hist forec Mt'!O62*'city lvl hist forec Mt'!$E62</f>
        <v>0</v>
      </c>
      <c r="P62" s="12">
        <f>'prov lvl hist forec Mt'!P62*'city lvl hist forec Mt'!$E62</f>
        <v>0</v>
      </c>
      <c r="Q62" s="12">
        <f>'prov lvl hist forec Mt'!Q62*'city lvl hist forec Mt'!$E62</f>
        <v>0</v>
      </c>
      <c r="R62" s="12">
        <f>'prov lvl hist forec Mt'!R62*'city lvl hist forec Mt'!$E62</f>
        <v>0</v>
      </c>
      <c r="S62" s="12">
        <f>'prov lvl hist forec Mt'!S62*'city lvl hist forec Mt'!$E62</f>
        <v>0</v>
      </c>
      <c r="T62" s="12">
        <f>'prov lvl hist forec Mt'!T62*'city lvl hist forec Mt'!$E62</f>
        <v>0</v>
      </c>
      <c r="U62" s="12">
        <f>'prov lvl hist forec Mt'!U62*'city lvl hist forec Mt'!$E62</f>
        <v>0</v>
      </c>
    </row>
    <row r="63" spans="1:21" x14ac:dyDescent="0.25">
      <c r="A63" t="s">
        <v>273</v>
      </c>
      <c r="B63" t="s">
        <v>274</v>
      </c>
      <c r="C63" t="s">
        <v>275</v>
      </c>
      <c r="D63" t="s">
        <v>66</v>
      </c>
      <c r="E63" s="7">
        <v>0</v>
      </c>
      <c r="F63" s="12">
        <f>'prov lvl hist forec Mt'!F63*'city lvl hist forec Mt'!$E63</f>
        <v>0</v>
      </c>
      <c r="G63" s="12">
        <f>'prov lvl hist forec Mt'!G63*'city lvl hist forec Mt'!$E63</f>
        <v>0</v>
      </c>
      <c r="H63" s="12">
        <f>'prov lvl hist forec Mt'!H63*'city lvl hist forec Mt'!$E63</f>
        <v>0</v>
      </c>
      <c r="I63" s="12">
        <f>'prov lvl hist forec Mt'!I63*'city lvl hist forec Mt'!$E63</f>
        <v>0</v>
      </c>
      <c r="J63" s="12">
        <f>'prov lvl hist forec Mt'!J63*'city lvl hist forec Mt'!$E63</f>
        <v>0</v>
      </c>
      <c r="K63" s="12">
        <f>'prov lvl hist forec Mt'!K63*'city lvl hist forec Mt'!$E63</f>
        <v>0</v>
      </c>
      <c r="L63" s="12">
        <f>'prov lvl hist forec Mt'!L63*'city lvl hist forec Mt'!$E63</f>
        <v>0</v>
      </c>
      <c r="M63" s="12">
        <f>'prov lvl hist forec Mt'!M63*'city lvl hist forec Mt'!$E63</f>
        <v>0</v>
      </c>
      <c r="N63" s="12">
        <f>'prov lvl hist forec Mt'!N63*'city lvl hist forec Mt'!$E63</f>
        <v>0</v>
      </c>
      <c r="O63" s="12">
        <f>'prov lvl hist forec Mt'!O63*'city lvl hist forec Mt'!$E63</f>
        <v>0</v>
      </c>
      <c r="P63" s="12">
        <f>'prov lvl hist forec Mt'!P63*'city lvl hist forec Mt'!$E63</f>
        <v>0</v>
      </c>
      <c r="Q63" s="12">
        <f>'prov lvl hist forec Mt'!Q63*'city lvl hist forec Mt'!$E63</f>
        <v>0</v>
      </c>
      <c r="R63" s="12">
        <f>'prov lvl hist forec Mt'!R63*'city lvl hist forec Mt'!$E63</f>
        <v>0</v>
      </c>
      <c r="S63" s="12">
        <f>'prov lvl hist forec Mt'!S63*'city lvl hist forec Mt'!$E63</f>
        <v>0</v>
      </c>
      <c r="T63" s="12">
        <f>'prov lvl hist forec Mt'!T63*'city lvl hist forec Mt'!$E63</f>
        <v>0</v>
      </c>
      <c r="U63" s="12">
        <f>'prov lvl hist forec Mt'!U63*'city lvl hist forec Mt'!$E63</f>
        <v>0</v>
      </c>
    </row>
    <row r="64" spans="1:21" x14ac:dyDescent="0.25">
      <c r="A64" t="s">
        <v>276</v>
      </c>
      <c r="B64" t="s">
        <v>277</v>
      </c>
      <c r="C64" t="s">
        <v>278</v>
      </c>
      <c r="D64" t="s">
        <v>49</v>
      </c>
      <c r="E64" s="7">
        <v>1.8632176496470629E-2</v>
      </c>
      <c r="F64" s="12">
        <f>'prov lvl hist forec Mt'!F64*'city lvl hist forec Mt'!$E64</f>
        <v>0</v>
      </c>
      <c r="G64" s="12">
        <f>'prov lvl hist forec Mt'!G64*'city lvl hist forec Mt'!$E64</f>
        <v>0</v>
      </c>
      <c r="H64" s="12">
        <f>'prov lvl hist forec Mt'!H64*'city lvl hist forec Mt'!$E64</f>
        <v>0</v>
      </c>
      <c r="I64" s="12">
        <f>'prov lvl hist forec Mt'!I64*'city lvl hist forec Mt'!$E64</f>
        <v>0</v>
      </c>
      <c r="J64" s="12">
        <f>'prov lvl hist forec Mt'!J64*'city lvl hist forec Mt'!$E64</f>
        <v>0</v>
      </c>
      <c r="K64" s="12">
        <f>'prov lvl hist forec Mt'!K64*'city lvl hist forec Mt'!$E64</f>
        <v>0</v>
      </c>
      <c r="L64" s="12">
        <f>'prov lvl hist forec Mt'!L64*'city lvl hist forec Mt'!$E64</f>
        <v>0</v>
      </c>
      <c r="M64" s="12">
        <f>'prov lvl hist forec Mt'!M64*'city lvl hist forec Mt'!$E64</f>
        <v>0</v>
      </c>
      <c r="N64" s="12">
        <f>'prov lvl hist forec Mt'!N64*'city lvl hist forec Mt'!$E64</f>
        <v>0</v>
      </c>
      <c r="O64" s="12">
        <f>'prov lvl hist forec Mt'!O64*'city lvl hist forec Mt'!$E64</f>
        <v>0</v>
      </c>
      <c r="P64" s="12">
        <f>'prov lvl hist forec Mt'!P64*'city lvl hist forec Mt'!$E64</f>
        <v>0</v>
      </c>
      <c r="Q64" s="12">
        <f>'prov lvl hist forec Mt'!Q64*'city lvl hist forec Mt'!$E64</f>
        <v>0</v>
      </c>
      <c r="R64" s="12">
        <f>'prov lvl hist forec Mt'!R64*'city lvl hist forec Mt'!$E64</f>
        <v>0</v>
      </c>
      <c r="S64" s="12">
        <f>'prov lvl hist forec Mt'!S64*'city lvl hist forec Mt'!$E64</f>
        <v>0</v>
      </c>
      <c r="T64" s="12">
        <f>'prov lvl hist forec Mt'!T64*'city lvl hist forec Mt'!$E64</f>
        <v>0</v>
      </c>
      <c r="U64" s="12">
        <f>'prov lvl hist forec Mt'!U64*'city lvl hist forec Mt'!$E64</f>
        <v>0</v>
      </c>
    </row>
    <row r="65" spans="1:21" x14ac:dyDescent="0.25">
      <c r="A65" t="s">
        <v>279</v>
      </c>
      <c r="B65" t="s">
        <v>280</v>
      </c>
      <c r="C65" t="s">
        <v>281</v>
      </c>
      <c r="D65" t="s">
        <v>48</v>
      </c>
      <c r="E65" s="7">
        <v>0</v>
      </c>
      <c r="F65" s="12">
        <f>'prov lvl hist forec Mt'!F65*'city lvl hist forec Mt'!$E65</f>
        <v>0</v>
      </c>
      <c r="G65" s="12">
        <f>'prov lvl hist forec Mt'!G65*'city lvl hist forec Mt'!$E65</f>
        <v>0</v>
      </c>
      <c r="H65" s="12">
        <f>'prov lvl hist forec Mt'!H65*'city lvl hist forec Mt'!$E65</f>
        <v>0</v>
      </c>
      <c r="I65" s="12">
        <f>'prov lvl hist forec Mt'!I65*'city lvl hist forec Mt'!$E65</f>
        <v>0</v>
      </c>
      <c r="J65" s="12">
        <f>'prov lvl hist forec Mt'!J65*'city lvl hist forec Mt'!$E65</f>
        <v>0</v>
      </c>
      <c r="K65" s="12">
        <f>'prov lvl hist forec Mt'!K65*'city lvl hist forec Mt'!$E65</f>
        <v>0</v>
      </c>
      <c r="L65" s="12">
        <f>'prov lvl hist forec Mt'!L65*'city lvl hist forec Mt'!$E65</f>
        <v>0</v>
      </c>
      <c r="M65" s="12">
        <f>'prov lvl hist forec Mt'!M65*'city lvl hist forec Mt'!$E65</f>
        <v>0</v>
      </c>
      <c r="N65" s="12">
        <f>'prov lvl hist forec Mt'!N65*'city lvl hist forec Mt'!$E65</f>
        <v>0</v>
      </c>
      <c r="O65" s="12">
        <f>'prov lvl hist forec Mt'!O65*'city lvl hist forec Mt'!$E65</f>
        <v>0</v>
      </c>
      <c r="P65" s="12">
        <f>'prov lvl hist forec Mt'!P65*'city lvl hist forec Mt'!$E65</f>
        <v>0</v>
      </c>
      <c r="Q65" s="12">
        <f>'prov lvl hist forec Mt'!Q65*'city lvl hist forec Mt'!$E65</f>
        <v>0</v>
      </c>
      <c r="R65" s="12">
        <f>'prov lvl hist forec Mt'!R65*'city lvl hist forec Mt'!$E65</f>
        <v>0</v>
      </c>
      <c r="S65" s="12">
        <f>'prov lvl hist forec Mt'!S65*'city lvl hist forec Mt'!$E65</f>
        <v>0</v>
      </c>
      <c r="T65" s="12">
        <f>'prov lvl hist forec Mt'!T65*'city lvl hist forec Mt'!$E65</f>
        <v>0</v>
      </c>
      <c r="U65" s="12">
        <f>'prov lvl hist forec Mt'!U65*'city lvl hist forec Mt'!$E65</f>
        <v>0</v>
      </c>
    </row>
    <row r="66" spans="1:21" x14ac:dyDescent="0.25">
      <c r="A66" t="s">
        <v>282</v>
      </c>
      <c r="B66" t="s">
        <v>283</v>
      </c>
      <c r="C66" t="s">
        <v>284</v>
      </c>
      <c r="D66" t="s">
        <v>63</v>
      </c>
      <c r="E66" s="7">
        <v>4.6347860174805557E-2</v>
      </c>
      <c r="F66" s="12">
        <f>'prov lvl hist forec Mt'!F66*'city lvl hist forec Mt'!$E66</f>
        <v>0.75153711358175612</v>
      </c>
      <c r="G66" s="12">
        <f>'prov lvl hist forec Mt'!G66*'city lvl hist forec Mt'!$E66</f>
        <v>0.83384117642867095</v>
      </c>
      <c r="H66" s="12">
        <f>'prov lvl hist forec Mt'!H66*'city lvl hist forec Mt'!$E66</f>
        <v>0.87733521386347146</v>
      </c>
      <c r="I66" s="12">
        <f>'prov lvl hist forec Mt'!I66*'city lvl hist forec Mt'!$E66</f>
        <v>1.0047174597994932</v>
      </c>
      <c r="J66" s="12">
        <f>'prov lvl hist forec Mt'!J66*'city lvl hist forec Mt'!$E66</f>
        <v>1.0867950361051706</v>
      </c>
      <c r="K66" s="12">
        <f>'prov lvl hist forec Mt'!K66*'city lvl hist forec Mt'!$E66</f>
        <v>1.0985763939073578</v>
      </c>
      <c r="L66" s="12">
        <f>'prov lvl hist forec Mt'!L66*'city lvl hist forec Mt'!$E66</f>
        <v>1.1077864989911044</v>
      </c>
      <c r="M66" s="12">
        <f>'prov lvl hist forec Mt'!M66*'city lvl hist forec Mt'!$E66</f>
        <v>1.1197188236780597</v>
      </c>
      <c r="N66" s="12">
        <f>'prov lvl hist forec Mt'!N66*'city lvl hist forec Mt'!$E66</f>
        <v>1.1317796752721081</v>
      </c>
      <c r="O66" s="12">
        <f>'prov lvl hist forec Mt'!O66*'city lvl hist forec Mt'!$E66</f>
        <v>1.1439704381779054</v>
      </c>
      <c r="P66" s="12">
        <f>'prov lvl hist forec Mt'!P66*'city lvl hist forec Mt'!$E66</f>
        <v>1.1562925117119747</v>
      </c>
      <c r="Q66" s="12">
        <f>'prov lvl hist forec Mt'!Q66*'city lvl hist forec Mt'!$E66</f>
        <v>1.1687473102633275</v>
      </c>
      <c r="R66" s="12">
        <f>'prov lvl hist forec Mt'!R66*'city lvl hist forec Mt'!$E66</f>
        <v>1.1813362634558142</v>
      </c>
      <c r="S66" s="12">
        <f>'prov lvl hist forec Mt'!S66*'city lvl hist forec Mt'!$E66</f>
        <v>1.1940608163122239</v>
      </c>
      <c r="T66" s="12">
        <f>'prov lvl hist forec Mt'!T66*'city lvl hist forec Mt'!$E66</f>
        <v>1.2069224294201508</v>
      </c>
      <c r="U66" s="12">
        <f>'prov lvl hist forec Mt'!U66*'city lvl hist forec Mt'!$E66</f>
        <v>1.2199225790996477</v>
      </c>
    </row>
    <row r="67" spans="1:21" x14ac:dyDescent="0.25">
      <c r="A67" t="s">
        <v>285</v>
      </c>
      <c r="B67" t="s">
        <v>286</v>
      </c>
      <c r="C67" t="s">
        <v>287</v>
      </c>
      <c r="D67" t="s">
        <v>55</v>
      </c>
      <c r="E67" s="7">
        <v>0</v>
      </c>
      <c r="F67" s="12">
        <f>'prov lvl hist forec Mt'!F67*'city lvl hist forec Mt'!$E67</f>
        <v>0</v>
      </c>
      <c r="G67" s="12">
        <f>'prov lvl hist forec Mt'!G67*'city lvl hist forec Mt'!$E67</f>
        <v>0</v>
      </c>
      <c r="H67" s="12">
        <f>'prov lvl hist forec Mt'!H67*'city lvl hist forec Mt'!$E67</f>
        <v>0</v>
      </c>
      <c r="I67" s="12">
        <f>'prov lvl hist forec Mt'!I67*'city lvl hist forec Mt'!$E67</f>
        <v>0</v>
      </c>
      <c r="J67" s="12">
        <f>'prov lvl hist forec Mt'!J67*'city lvl hist forec Mt'!$E67</f>
        <v>0</v>
      </c>
      <c r="K67" s="12">
        <f>'prov lvl hist forec Mt'!K67*'city lvl hist forec Mt'!$E67</f>
        <v>0</v>
      </c>
      <c r="L67" s="12">
        <f>'prov lvl hist forec Mt'!L67*'city lvl hist forec Mt'!$E67</f>
        <v>0</v>
      </c>
      <c r="M67" s="12">
        <f>'prov lvl hist forec Mt'!M67*'city lvl hist forec Mt'!$E67</f>
        <v>0</v>
      </c>
      <c r="N67" s="12">
        <f>'prov lvl hist forec Mt'!N67*'city lvl hist forec Mt'!$E67</f>
        <v>0</v>
      </c>
      <c r="O67" s="12">
        <f>'prov lvl hist forec Mt'!O67*'city lvl hist forec Mt'!$E67</f>
        <v>0</v>
      </c>
      <c r="P67" s="12">
        <f>'prov lvl hist forec Mt'!P67*'city lvl hist forec Mt'!$E67</f>
        <v>0</v>
      </c>
      <c r="Q67" s="12">
        <f>'prov lvl hist forec Mt'!Q67*'city lvl hist forec Mt'!$E67</f>
        <v>0</v>
      </c>
      <c r="R67" s="12">
        <f>'prov lvl hist forec Mt'!R67*'city lvl hist forec Mt'!$E67</f>
        <v>0</v>
      </c>
      <c r="S67" s="12">
        <f>'prov lvl hist forec Mt'!S67*'city lvl hist forec Mt'!$E67</f>
        <v>0</v>
      </c>
      <c r="T67" s="12">
        <f>'prov lvl hist forec Mt'!T67*'city lvl hist forec Mt'!$E67</f>
        <v>0</v>
      </c>
      <c r="U67" s="12">
        <f>'prov lvl hist forec Mt'!U67*'city lvl hist forec Mt'!$E67</f>
        <v>0</v>
      </c>
    </row>
    <row r="68" spans="1:21" x14ac:dyDescent="0.25">
      <c r="A68" t="s">
        <v>288</v>
      </c>
      <c r="B68" t="s">
        <v>289</v>
      </c>
      <c r="C68" t="s">
        <v>290</v>
      </c>
      <c r="D68" t="s">
        <v>43</v>
      </c>
      <c r="E68" s="7">
        <v>1.0432853556838397E-2</v>
      </c>
      <c r="F68" s="12">
        <f>'prov lvl hist forec Mt'!F68*'city lvl hist forec Mt'!$E68</f>
        <v>0</v>
      </c>
      <c r="G68" s="12">
        <f>'prov lvl hist forec Mt'!G68*'city lvl hist forec Mt'!$E68</f>
        <v>0</v>
      </c>
      <c r="H68" s="12">
        <f>'prov lvl hist forec Mt'!H68*'city lvl hist forec Mt'!$E68</f>
        <v>0</v>
      </c>
      <c r="I68" s="12">
        <f>'prov lvl hist forec Mt'!I68*'city lvl hist forec Mt'!$E68</f>
        <v>0</v>
      </c>
      <c r="J68" s="12">
        <f>'prov lvl hist forec Mt'!J68*'city lvl hist forec Mt'!$E68</f>
        <v>0</v>
      </c>
      <c r="K68" s="12">
        <f>'prov lvl hist forec Mt'!K68*'city lvl hist forec Mt'!$E68</f>
        <v>0</v>
      </c>
      <c r="L68" s="12">
        <f>'prov lvl hist forec Mt'!L68*'city lvl hist forec Mt'!$E68</f>
        <v>0</v>
      </c>
      <c r="M68" s="12">
        <f>'prov lvl hist forec Mt'!M68*'city lvl hist forec Mt'!$E68</f>
        <v>0</v>
      </c>
      <c r="N68" s="12">
        <f>'prov lvl hist forec Mt'!N68*'city lvl hist forec Mt'!$E68</f>
        <v>0</v>
      </c>
      <c r="O68" s="12">
        <f>'prov lvl hist forec Mt'!O68*'city lvl hist forec Mt'!$E68</f>
        <v>0</v>
      </c>
      <c r="P68" s="12">
        <f>'prov lvl hist forec Mt'!P68*'city lvl hist forec Mt'!$E68</f>
        <v>0</v>
      </c>
      <c r="Q68" s="12">
        <f>'prov lvl hist forec Mt'!Q68*'city lvl hist forec Mt'!$E68</f>
        <v>0</v>
      </c>
      <c r="R68" s="12">
        <f>'prov lvl hist forec Mt'!R68*'city lvl hist forec Mt'!$E68</f>
        <v>0</v>
      </c>
      <c r="S68" s="12">
        <f>'prov lvl hist forec Mt'!S68*'city lvl hist forec Mt'!$E68</f>
        <v>0</v>
      </c>
      <c r="T68" s="12">
        <f>'prov lvl hist forec Mt'!T68*'city lvl hist forec Mt'!$E68</f>
        <v>0</v>
      </c>
      <c r="U68" s="12">
        <f>'prov lvl hist forec Mt'!U68*'city lvl hist forec Mt'!$E68</f>
        <v>0</v>
      </c>
    </row>
    <row r="69" spans="1:21" x14ac:dyDescent="0.25">
      <c r="A69" t="s">
        <v>291</v>
      </c>
      <c r="B69" t="s">
        <v>53</v>
      </c>
      <c r="C69" t="s">
        <v>292</v>
      </c>
      <c r="D69" t="s">
        <v>53</v>
      </c>
      <c r="E69" s="7">
        <v>1</v>
      </c>
      <c r="F69" s="12">
        <f>'prov lvl hist forec Mt'!F69*'city lvl hist forec Mt'!$E69</f>
        <v>0</v>
      </c>
      <c r="G69" s="12">
        <f>'prov lvl hist forec Mt'!G69*'city lvl hist forec Mt'!$E69</f>
        <v>0</v>
      </c>
      <c r="H69" s="12">
        <f>'prov lvl hist forec Mt'!H69*'city lvl hist forec Mt'!$E69</f>
        <v>0</v>
      </c>
      <c r="I69" s="12">
        <f>'prov lvl hist forec Mt'!I69*'city lvl hist forec Mt'!$E69</f>
        <v>0</v>
      </c>
      <c r="J69" s="12">
        <f>'prov lvl hist forec Mt'!J69*'city lvl hist forec Mt'!$E69</f>
        <v>0</v>
      </c>
      <c r="K69" s="12">
        <f>'prov lvl hist forec Mt'!K69*'city lvl hist forec Mt'!$E69</f>
        <v>0</v>
      </c>
      <c r="L69" s="12">
        <f>'prov lvl hist forec Mt'!L69*'city lvl hist forec Mt'!$E69</f>
        <v>0</v>
      </c>
      <c r="M69" s="12">
        <f>'prov lvl hist forec Mt'!M69*'city lvl hist forec Mt'!$E69</f>
        <v>0</v>
      </c>
      <c r="N69" s="12">
        <f>'prov lvl hist forec Mt'!N69*'city lvl hist forec Mt'!$E69</f>
        <v>0</v>
      </c>
      <c r="O69" s="12">
        <f>'prov lvl hist forec Mt'!O69*'city lvl hist forec Mt'!$E69</f>
        <v>0</v>
      </c>
      <c r="P69" s="12">
        <f>'prov lvl hist forec Mt'!P69*'city lvl hist forec Mt'!$E69</f>
        <v>0</v>
      </c>
      <c r="Q69" s="12">
        <f>'prov lvl hist forec Mt'!Q69*'city lvl hist forec Mt'!$E69</f>
        <v>0</v>
      </c>
      <c r="R69" s="12">
        <f>'prov lvl hist forec Mt'!R69*'city lvl hist forec Mt'!$E69</f>
        <v>0</v>
      </c>
      <c r="S69" s="12">
        <f>'prov lvl hist forec Mt'!S69*'city lvl hist forec Mt'!$E69</f>
        <v>0</v>
      </c>
      <c r="T69" s="12">
        <f>'prov lvl hist forec Mt'!T69*'city lvl hist forec Mt'!$E69</f>
        <v>0</v>
      </c>
      <c r="U69" s="12">
        <f>'prov lvl hist forec Mt'!U69*'city lvl hist forec Mt'!$E69</f>
        <v>0</v>
      </c>
    </row>
    <row r="70" spans="1:21" x14ac:dyDescent="0.25">
      <c r="A70" t="s">
        <v>293</v>
      </c>
      <c r="B70" t="s">
        <v>294</v>
      </c>
      <c r="C70" t="s">
        <v>295</v>
      </c>
      <c r="D70" t="s">
        <v>54</v>
      </c>
      <c r="E70" s="7">
        <v>0</v>
      </c>
      <c r="F70" s="12">
        <f>'prov lvl hist forec Mt'!F70*'city lvl hist forec Mt'!$E70</f>
        <v>0</v>
      </c>
      <c r="G70" s="12">
        <f>'prov lvl hist forec Mt'!G70*'city lvl hist forec Mt'!$E70</f>
        <v>0</v>
      </c>
      <c r="H70" s="12">
        <f>'prov lvl hist forec Mt'!H70*'city lvl hist forec Mt'!$E70</f>
        <v>0</v>
      </c>
      <c r="I70" s="12">
        <f>'prov lvl hist forec Mt'!I70*'city lvl hist forec Mt'!$E70</f>
        <v>0</v>
      </c>
      <c r="J70" s="12">
        <f>'prov lvl hist forec Mt'!J70*'city lvl hist forec Mt'!$E70</f>
        <v>0</v>
      </c>
      <c r="K70" s="12">
        <f>'prov lvl hist forec Mt'!K70*'city lvl hist forec Mt'!$E70</f>
        <v>0</v>
      </c>
      <c r="L70" s="12">
        <f>'prov lvl hist forec Mt'!L70*'city lvl hist forec Mt'!$E70</f>
        <v>0</v>
      </c>
      <c r="M70" s="12">
        <f>'prov lvl hist forec Mt'!M70*'city lvl hist forec Mt'!$E70</f>
        <v>0</v>
      </c>
      <c r="N70" s="12">
        <f>'prov lvl hist forec Mt'!N70*'city lvl hist forec Mt'!$E70</f>
        <v>0</v>
      </c>
      <c r="O70" s="12">
        <f>'prov lvl hist forec Mt'!O70*'city lvl hist forec Mt'!$E70</f>
        <v>0</v>
      </c>
      <c r="P70" s="12">
        <f>'prov lvl hist forec Mt'!P70*'city lvl hist forec Mt'!$E70</f>
        <v>0</v>
      </c>
      <c r="Q70" s="12">
        <f>'prov lvl hist forec Mt'!Q70*'city lvl hist forec Mt'!$E70</f>
        <v>0</v>
      </c>
      <c r="R70" s="12">
        <f>'prov lvl hist forec Mt'!R70*'city lvl hist forec Mt'!$E70</f>
        <v>0</v>
      </c>
      <c r="S70" s="12">
        <f>'prov lvl hist forec Mt'!S70*'city lvl hist forec Mt'!$E70</f>
        <v>0</v>
      </c>
      <c r="T70" s="12">
        <f>'prov lvl hist forec Mt'!T70*'city lvl hist forec Mt'!$E70</f>
        <v>0</v>
      </c>
      <c r="U70" s="12">
        <f>'prov lvl hist forec Mt'!U70*'city lvl hist forec Mt'!$E70</f>
        <v>0</v>
      </c>
    </row>
    <row r="71" spans="1:21" x14ac:dyDescent="0.25">
      <c r="A71" t="s">
        <v>296</v>
      </c>
      <c r="B71" t="s">
        <v>297</v>
      </c>
      <c r="C71" t="s">
        <v>298</v>
      </c>
      <c r="D71" t="s">
        <v>51</v>
      </c>
      <c r="E71" s="7">
        <v>0</v>
      </c>
      <c r="F71" s="12">
        <f>'prov lvl hist forec Mt'!F71*'city lvl hist forec Mt'!$E71</f>
        <v>0</v>
      </c>
      <c r="G71" s="12">
        <f>'prov lvl hist forec Mt'!G71*'city lvl hist forec Mt'!$E71</f>
        <v>0</v>
      </c>
      <c r="H71" s="12">
        <f>'prov lvl hist forec Mt'!H71*'city lvl hist forec Mt'!$E71</f>
        <v>0</v>
      </c>
      <c r="I71" s="12">
        <f>'prov lvl hist forec Mt'!I71*'city lvl hist forec Mt'!$E71</f>
        <v>0</v>
      </c>
      <c r="J71" s="12">
        <f>'prov lvl hist forec Mt'!J71*'city lvl hist forec Mt'!$E71</f>
        <v>0</v>
      </c>
      <c r="K71" s="12">
        <f>'prov lvl hist forec Mt'!K71*'city lvl hist forec Mt'!$E71</f>
        <v>0</v>
      </c>
      <c r="L71" s="12">
        <f>'prov lvl hist forec Mt'!L71*'city lvl hist forec Mt'!$E71</f>
        <v>0</v>
      </c>
      <c r="M71" s="12">
        <f>'prov lvl hist forec Mt'!M71*'city lvl hist forec Mt'!$E71</f>
        <v>0</v>
      </c>
      <c r="N71" s="12">
        <f>'prov lvl hist forec Mt'!N71*'city lvl hist forec Mt'!$E71</f>
        <v>0</v>
      </c>
      <c r="O71" s="12">
        <f>'prov lvl hist forec Mt'!O71*'city lvl hist forec Mt'!$E71</f>
        <v>0</v>
      </c>
      <c r="P71" s="12">
        <f>'prov lvl hist forec Mt'!P71*'city lvl hist forec Mt'!$E71</f>
        <v>0</v>
      </c>
      <c r="Q71" s="12">
        <f>'prov lvl hist forec Mt'!Q71*'city lvl hist forec Mt'!$E71</f>
        <v>0</v>
      </c>
      <c r="R71" s="12">
        <f>'prov lvl hist forec Mt'!R71*'city lvl hist forec Mt'!$E71</f>
        <v>0</v>
      </c>
      <c r="S71" s="12">
        <f>'prov lvl hist forec Mt'!S71*'city lvl hist forec Mt'!$E71</f>
        <v>0</v>
      </c>
      <c r="T71" s="12">
        <f>'prov lvl hist forec Mt'!T71*'city lvl hist forec Mt'!$E71</f>
        <v>0</v>
      </c>
      <c r="U71" s="12">
        <f>'prov lvl hist forec Mt'!U71*'city lvl hist forec Mt'!$E71</f>
        <v>0</v>
      </c>
    </row>
    <row r="72" spans="1:21" x14ac:dyDescent="0.25">
      <c r="A72" t="s">
        <v>299</v>
      </c>
      <c r="B72" t="s">
        <v>300</v>
      </c>
      <c r="C72" t="s">
        <v>301</v>
      </c>
      <c r="D72" t="s">
        <v>66</v>
      </c>
      <c r="E72" s="7">
        <v>0</v>
      </c>
      <c r="F72" s="12">
        <f>'prov lvl hist forec Mt'!F72*'city lvl hist forec Mt'!$E72</f>
        <v>0</v>
      </c>
      <c r="G72" s="12">
        <f>'prov lvl hist forec Mt'!G72*'city lvl hist forec Mt'!$E72</f>
        <v>0</v>
      </c>
      <c r="H72" s="12">
        <f>'prov lvl hist forec Mt'!H72*'city lvl hist forec Mt'!$E72</f>
        <v>0</v>
      </c>
      <c r="I72" s="12">
        <f>'prov lvl hist forec Mt'!I72*'city lvl hist forec Mt'!$E72</f>
        <v>0</v>
      </c>
      <c r="J72" s="12">
        <f>'prov lvl hist forec Mt'!J72*'city lvl hist forec Mt'!$E72</f>
        <v>0</v>
      </c>
      <c r="K72" s="12">
        <f>'prov lvl hist forec Mt'!K72*'city lvl hist forec Mt'!$E72</f>
        <v>0</v>
      </c>
      <c r="L72" s="12">
        <f>'prov lvl hist forec Mt'!L72*'city lvl hist forec Mt'!$E72</f>
        <v>0</v>
      </c>
      <c r="M72" s="12">
        <f>'prov lvl hist forec Mt'!M72*'city lvl hist forec Mt'!$E72</f>
        <v>0</v>
      </c>
      <c r="N72" s="12">
        <f>'prov lvl hist forec Mt'!N72*'city lvl hist forec Mt'!$E72</f>
        <v>0</v>
      </c>
      <c r="O72" s="12">
        <f>'prov lvl hist forec Mt'!O72*'city lvl hist forec Mt'!$E72</f>
        <v>0</v>
      </c>
      <c r="P72" s="12">
        <f>'prov lvl hist forec Mt'!P72*'city lvl hist forec Mt'!$E72</f>
        <v>0</v>
      </c>
      <c r="Q72" s="12">
        <f>'prov lvl hist forec Mt'!Q72*'city lvl hist forec Mt'!$E72</f>
        <v>0</v>
      </c>
      <c r="R72" s="12">
        <f>'prov lvl hist forec Mt'!R72*'city lvl hist forec Mt'!$E72</f>
        <v>0</v>
      </c>
      <c r="S72" s="12">
        <f>'prov lvl hist forec Mt'!S72*'city lvl hist forec Mt'!$E72</f>
        <v>0</v>
      </c>
      <c r="T72" s="12">
        <f>'prov lvl hist forec Mt'!T72*'city lvl hist forec Mt'!$E72</f>
        <v>0</v>
      </c>
      <c r="U72" s="12">
        <f>'prov lvl hist forec Mt'!U72*'city lvl hist forec Mt'!$E72</f>
        <v>0</v>
      </c>
    </row>
    <row r="73" spans="1:21" x14ac:dyDescent="0.25">
      <c r="A73" t="s">
        <v>302</v>
      </c>
      <c r="B73" t="s">
        <v>303</v>
      </c>
      <c r="C73" t="s">
        <v>304</v>
      </c>
      <c r="D73" t="s">
        <v>43</v>
      </c>
      <c r="E73" s="7">
        <v>1.9728868857185045E-2</v>
      </c>
      <c r="F73" s="12">
        <f>'prov lvl hist forec Mt'!F73*'city lvl hist forec Mt'!$E73</f>
        <v>0</v>
      </c>
      <c r="G73" s="12">
        <f>'prov lvl hist forec Mt'!G73*'city lvl hist forec Mt'!$E73</f>
        <v>0</v>
      </c>
      <c r="H73" s="12">
        <f>'prov lvl hist forec Mt'!H73*'city lvl hist forec Mt'!$E73</f>
        <v>0</v>
      </c>
      <c r="I73" s="12">
        <f>'prov lvl hist forec Mt'!I73*'city lvl hist forec Mt'!$E73</f>
        <v>0</v>
      </c>
      <c r="J73" s="12">
        <f>'prov lvl hist forec Mt'!J73*'city lvl hist forec Mt'!$E73</f>
        <v>0</v>
      </c>
      <c r="K73" s="12">
        <f>'prov lvl hist forec Mt'!K73*'city lvl hist forec Mt'!$E73</f>
        <v>0</v>
      </c>
      <c r="L73" s="12">
        <f>'prov lvl hist forec Mt'!L73*'city lvl hist forec Mt'!$E73</f>
        <v>0</v>
      </c>
      <c r="M73" s="12">
        <f>'prov lvl hist forec Mt'!M73*'city lvl hist forec Mt'!$E73</f>
        <v>0</v>
      </c>
      <c r="N73" s="12">
        <f>'prov lvl hist forec Mt'!N73*'city lvl hist forec Mt'!$E73</f>
        <v>0</v>
      </c>
      <c r="O73" s="12">
        <f>'prov lvl hist forec Mt'!O73*'city lvl hist forec Mt'!$E73</f>
        <v>0</v>
      </c>
      <c r="P73" s="12">
        <f>'prov lvl hist forec Mt'!P73*'city lvl hist forec Mt'!$E73</f>
        <v>0</v>
      </c>
      <c r="Q73" s="12">
        <f>'prov lvl hist forec Mt'!Q73*'city lvl hist forec Mt'!$E73</f>
        <v>0</v>
      </c>
      <c r="R73" s="12">
        <f>'prov lvl hist forec Mt'!R73*'city lvl hist forec Mt'!$E73</f>
        <v>0</v>
      </c>
      <c r="S73" s="12">
        <f>'prov lvl hist forec Mt'!S73*'city lvl hist forec Mt'!$E73</f>
        <v>0</v>
      </c>
      <c r="T73" s="12">
        <f>'prov lvl hist forec Mt'!T73*'city lvl hist forec Mt'!$E73</f>
        <v>0</v>
      </c>
      <c r="U73" s="12">
        <f>'prov lvl hist forec Mt'!U73*'city lvl hist forec Mt'!$E73</f>
        <v>0</v>
      </c>
    </row>
    <row r="74" spans="1:21" x14ac:dyDescent="0.25">
      <c r="A74" t="s">
        <v>305</v>
      </c>
      <c r="B74" t="s">
        <v>306</v>
      </c>
      <c r="C74" t="s">
        <v>307</v>
      </c>
      <c r="D74" t="s">
        <v>42</v>
      </c>
      <c r="E74" s="7">
        <v>0</v>
      </c>
      <c r="F74" s="12">
        <f>'prov lvl hist forec Mt'!F74*'city lvl hist forec Mt'!$E74</f>
        <v>0</v>
      </c>
      <c r="G74" s="12">
        <f>'prov lvl hist forec Mt'!G74*'city lvl hist forec Mt'!$E74</f>
        <v>0</v>
      </c>
      <c r="H74" s="12">
        <f>'prov lvl hist forec Mt'!H74*'city lvl hist forec Mt'!$E74</f>
        <v>0</v>
      </c>
      <c r="I74" s="12">
        <f>'prov lvl hist forec Mt'!I74*'city lvl hist forec Mt'!$E74</f>
        <v>0</v>
      </c>
      <c r="J74" s="12">
        <f>'prov lvl hist forec Mt'!J74*'city lvl hist forec Mt'!$E74</f>
        <v>0</v>
      </c>
      <c r="K74" s="12">
        <f>'prov lvl hist forec Mt'!K74*'city lvl hist forec Mt'!$E74</f>
        <v>0</v>
      </c>
      <c r="L74" s="12">
        <f>'prov lvl hist forec Mt'!L74*'city lvl hist forec Mt'!$E74</f>
        <v>0</v>
      </c>
      <c r="M74" s="12">
        <f>'prov lvl hist forec Mt'!M74*'city lvl hist forec Mt'!$E74</f>
        <v>0</v>
      </c>
      <c r="N74" s="12">
        <f>'prov lvl hist forec Mt'!N74*'city lvl hist forec Mt'!$E74</f>
        <v>0</v>
      </c>
      <c r="O74" s="12">
        <f>'prov lvl hist forec Mt'!O74*'city lvl hist forec Mt'!$E74</f>
        <v>0</v>
      </c>
      <c r="P74" s="12">
        <f>'prov lvl hist forec Mt'!P74*'city lvl hist forec Mt'!$E74</f>
        <v>0</v>
      </c>
      <c r="Q74" s="12">
        <f>'prov lvl hist forec Mt'!Q74*'city lvl hist forec Mt'!$E74</f>
        <v>0</v>
      </c>
      <c r="R74" s="12">
        <f>'prov lvl hist forec Mt'!R74*'city lvl hist forec Mt'!$E74</f>
        <v>0</v>
      </c>
      <c r="S74" s="12">
        <f>'prov lvl hist forec Mt'!S74*'city lvl hist forec Mt'!$E74</f>
        <v>0</v>
      </c>
      <c r="T74" s="12">
        <f>'prov lvl hist forec Mt'!T74*'city lvl hist forec Mt'!$E74</f>
        <v>0</v>
      </c>
      <c r="U74" s="12">
        <f>'prov lvl hist forec Mt'!U74*'city lvl hist forec Mt'!$E74</f>
        <v>0</v>
      </c>
    </row>
    <row r="75" spans="1:21" x14ac:dyDescent="0.25">
      <c r="A75" t="s">
        <v>308</v>
      </c>
      <c r="B75" t="s">
        <v>309</v>
      </c>
      <c r="C75" t="s">
        <v>310</v>
      </c>
      <c r="D75" t="s">
        <v>40</v>
      </c>
      <c r="E75" s="7">
        <v>0</v>
      </c>
      <c r="F75" s="12">
        <f>'prov lvl hist forec Mt'!F75*'city lvl hist forec Mt'!$E75</f>
        <v>0</v>
      </c>
      <c r="G75" s="12">
        <f>'prov lvl hist forec Mt'!G75*'city lvl hist forec Mt'!$E75</f>
        <v>0</v>
      </c>
      <c r="H75" s="12">
        <f>'prov lvl hist forec Mt'!H75*'city lvl hist forec Mt'!$E75</f>
        <v>0</v>
      </c>
      <c r="I75" s="12">
        <f>'prov lvl hist forec Mt'!I75*'city lvl hist forec Mt'!$E75</f>
        <v>0</v>
      </c>
      <c r="J75" s="12">
        <f>'prov lvl hist forec Mt'!J75*'city lvl hist forec Mt'!$E75</f>
        <v>0</v>
      </c>
      <c r="K75" s="12">
        <f>'prov lvl hist forec Mt'!K75*'city lvl hist forec Mt'!$E75</f>
        <v>0</v>
      </c>
      <c r="L75" s="12">
        <f>'prov lvl hist forec Mt'!L75*'city lvl hist forec Mt'!$E75</f>
        <v>0</v>
      </c>
      <c r="M75" s="12">
        <f>'prov lvl hist forec Mt'!M75*'city lvl hist forec Mt'!$E75</f>
        <v>0</v>
      </c>
      <c r="N75" s="12">
        <f>'prov lvl hist forec Mt'!N75*'city lvl hist forec Mt'!$E75</f>
        <v>0</v>
      </c>
      <c r="O75" s="12">
        <f>'prov lvl hist forec Mt'!O75*'city lvl hist forec Mt'!$E75</f>
        <v>0</v>
      </c>
      <c r="P75" s="12">
        <f>'prov lvl hist forec Mt'!P75*'city lvl hist forec Mt'!$E75</f>
        <v>0</v>
      </c>
      <c r="Q75" s="12">
        <f>'prov lvl hist forec Mt'!Q75*'city lvl hist forec Mt'!$E75</f>
        <v>0</v>
      </c>
      <c r="R75" s="12">
        <f>'prov lvl hist forec Mt'!R75*'city lvl hist forec Mt'!$E75</f>
        <v>0</v>
      </c>
      <c r="S75" s="12">
        <f>'prov lvl hist forec Mt'!S75*'city lvl hist forec Mt'!$E75</f>
        <v>0</v>
      </c>
      <c r="T75" s="12">
        <f>'prov lvl hist forec Mt'!T75*'city lvl hist forec Mt'!$E75</f>
        <v>0</v>
      </c>
      <c r="U75" s="12">
        <f>'prov lvl hist forec Mt'!U75*'city lvl hist forec Mt'!$E75</f>
        <v>0</v>
      </c>
    </row>
    <row r="76" spans="1:21" x14ac:dyDescent="0.25">
      <c r="A76" t="s">
        <v>311</v>
      </c>
      <c r="B76" t="s">
        <v>312</v>
      </c>
      <c r="C76" t="s">
        <v>313</v>
      </c>
      <c r="D76" t="s">
        <v>66</v>
      </c>
      <c r="E76" s="7">
        <v>2.0446927987884386E-2</v>
      </c>
      <c r="F76" s="12">
        <f>'prov lvl hist forec Mt'!F76*'city lvl hist forec Mt'!$E76</f>
        <v>0</v>
      </c>
      <c r="G76" s="12">
        <f>'prov lvl hist forec Mt'!G76*'city lvl hist forec Mt'!$E76</f>
        <v>0</v>
      </c>
      <c r="H76" s="12">
        <f>'prov lvl hist forec Mt'!H76*'city lvl hist forec Mt'!$E76</f>
        <v>0</v>
      </c>
      <c r="I76" s="12">
        <f>'prov lvl hist forec Mt'!I76*'city lvl hist forec Mt'!$E76</f>
        <v>0</v>
      </c>
      <c r="J76" s="12">
        <f>'prov lvl hist forec Mt'!J76*'city lvl hist forec Mt'!$E76</f>
        <v>0</v>
      </c>
      <c r="K76" s="12">
        <f>'prov lvl hist forec Mt'!K76*'city lvl hist forec Mt'!$E76</f>
        <v>0</v>
      </c>
      <c r="L76" s="12">
        <f>'prov lvl hist forec Mt'!L76*'city lvl hist forec Mt'!$E76</f>
        <v>0</v>
      </c>
      <c r="M76" s="12">
        <f>'prov lvl hist forec Mt'!M76*'city lvl hist forec Mt'!$E76</f>
        <v>0</v>
      </c>
      <c r="N76" s="12">
        <f>'prov lvl hist forec Mt'!N76*'city lvl hist forec Mt'!$E76</f>
        <v>0</v>
      </c>
      <c r="O76" s="12">
        <f>'prov lvl hist forec Mt'!O76*'city lvl hist forec Mt'!$E76</f>
        <v>0</v>
      </c>
      <c r="P76" s="12">
        <f>'prov lvl hist forec Mt'!P76*'city lvl hist forec Mt'!$E76</f>
        <v>0</v>
      </c>
      <c r="Q76" s="12">
        <f>'prov lvl hist forec Mt'!Q76*'city lvl hist forec Mt'!$E76</f>
        <v>0</v>
      </c>
      <c r="R76" s="12">
        <f>'prov lvl hist forec Mt'!R76*'city lvl hist forec Mt'!$E76</f>
        <v>0</v>
      </c>
      <c r="S76" s="12">
        <f>'prov lvl hist forec Mt'!S76*'city lvl hist forec Mt'!$E76</f>
        <v>0</v>
      </c>
      <c r="T76" s="12">
        <f>'prov lvl hist forec Mt'!T76*'city lvl hist forec Mt'!$E76</f>
        <v>0</v>
      </c>
      <c r="U76" s="12">
        <f>'prov lvl hist forec Mt'!U76*'city lvl hist forec Mt'!$E76</f>
        <v>0</v>
      </c>
    </row>
    <row r="77" spans="1:21" x14ac:dyDescent="0.25">
      <c r="A77" t="s">
        <v>314</v>
      </c>
      <c r="B77" t="s">
        <v>315</v>
      </c>
      <c r="C77" t="s">
        <v>316</v>
      </c>
      <c r="D77" t="s">
        <v>39</v>
      </c>
      <c r="E77" s="7">
        <v>0.19783521805304266</v>
      </c>
      <c r="F77" s="12">
        <f>'prov lvl hist forec Mt'!F77*'city lvl hist forec Mt'!$E77</f>
        <v>3.2188628031074686</v>
      </c>
      <c r="G77" s="12">
        <f>'prov lvl hist forec Mt'!G77*'city lvl hist forec Mt'!$E77</f>
        <v>3.5553710123160052</v>
      </c>
      <c r="H77" s="12">
        <f>'prov lvl hist forec Mt'!H77*'city lvl hist forec Mt'!$E77</f>
        <v>3.7198476196412735</v>
      </c>
      <c r="I77" s="12">
        <f>'prov lvl hist forec Mt'!I77*'city lvl hist forec Mt'!$E77</f>
        <v>4.2418038422418283</v>
      </c>
      <c r="J77" s="12">
        <f>'prov lvl hist forec Mt'!J77*'city lvl hist forec Mt'!$E77</f>
        <v>4.5701366870161664</v>
      </c>
      <c r="K77" s="12">
        <f>'prov lvl hist forec Mt'!K77*'city lvl hist forec Mt'!$E77</f>
        <v>4.6013653487564303</v>
      </c>
      <c r="L77" s="12">
        <f>'prov lvl hist forec Mt'!L77*'city lvl hist forec Mt'!$E77</f>
        <v>4.6413413837903423</v>
      </c>
      <c r="M77" s="12">
        <f>'prov lvl hist forec Mt'!M77*'city lvl hist forec Mt'!$E77</f>
        <v>4.6741465666282549</v>
      </c>
      <c r="N77" s="12">
        <f>'prov lvl hist forec Mt'!N77*'city lvl hist forec Mt'!$E77</f>
        <v>4.7071836177844046</v>
      </c>
      <c r="O77" s="12">
        <f>'prov lvl hist forec Mt'!O77*'city lvl hist forec Mt'!$E77</f>
        <v>4.7404541761131558</v>
      </c>
      <c r="P77" s="12">
        <f>'prov lvl hist forec Mt'!P77*'city lvl hist forec Mt'!$E77</f>
        <v>4.7739598920523587</v>
      </c>
      <c r="Q77" s="12">
        <f>'prov lvl hist forec Mt'!Q77*'city lvl hist forec Mt'!$E77</f>
        <v>4.8077024277052178</v>
      </c>
      <c r="R77" s="12">
        <f>'prov lvl hist forec Mt'!R77*'city lvl hist forec Mt'!$E77</f>
        <v>4.8416834569227563</v>
      </c>
      <c r="S77" s="12">
        <f>'prov lvl hist forec Mt'!S77*'city lvl hist forec Mt'!$E77</f>
        <v>4.8759046653868348</v>
      </c>
      <c r="T77" s="12">
        <f>'prov lvl hist forec Mt'!T77*'city lvl hist forec Mt'!$E77</f>
        <v>4.9103677506937853</v>
      </c>
      <c r="U77" s="12">
        <f>'prov lvl hist forec Mt'!U77*'city lvl hist forec Mt'!$E77</f>
        <v>4.9450744224386138</v>
      </c>
    </row>
    <row r="78" spans="1:21" x14ac:dyDescent="0.25">
      <c r="A78" t="s">
        <v>317</v>
      </c>
      <c r="B78" t="s">
        <v>318</v>
      </c>
      <c r="C78" t="s">
        <v>319</v>
      </c>
      <c r="D78" t="s">
        <v>39</v>
      </c>
      <c r="E78" s="7">
        <v>3.0585783430237622E-2</v>
      </c>
      <c r="F78" s="12">
        <f>'prov lvl hist forec Mt'!F78*'city lvl hist forec Mt'!$E78</f>
        <v>0.4976436529167233</v>
      </c>
      <c r="G78" s="12">
        <f>'prov lvl hist forec Mt'!G78*'city lvl hist forec Mt'!$E78</f>
        <v>0.54966860231976566</v>
      </c>
      <c r="H78" s="12">
        <f>'prov lvl hist forec Mt'!H78*'city lvl hist forec Mt'!$E78</f>
        <v>0.57509706718309495</v>
      </c>
      <c r="I78" s="12">
        <f>'prov lvl hist forec Mt'!I78*'city lvl hist forec Mt'!$E78</f>
        <v>0.65579270945364943</v>
      </c>
      <c r="J78" s="12">
        <f>'prov lvl hist forec Mt'!J78*'city lvl hist forec Mt'!$E78</f>
        <v>0.70655372855900023</v>
      </c>
      <c r="K78" s="12">
        <f>'prov lvl hist forec Mt'!K78*'city lvl hist forec Mt'!$E78</f>
        <v>0.71138175207374044</v>
      </c>
      <c r="L78" s="12">
        <f>'prov lvl hist forec Mt'!L78*'city lvl hist forec Mt'!$E78</f>
        <v>0.71756213978215644</v>
      </c>
      <c r="M78" s="12">
        <f>'prov lvl hist forec Mt'!M78*'city lvl hist forec Mt'!$E78</f>
        <v>0.72263389711406256</v>
      </c>
      <c r="N78" s="12">
        <f>'prov lvl hist forec Mt'!N78*'city lvl hist forec Mt'!$E78</f>
        <v>0.72774150182559949</v>
      </c>
      <c r="O78" s="12">
        <f>'prov lvl hist forec Mt'!O78*'city lvl hist forec Mt'!$E78</f>
        <v>0.73288520728745232</v>
      </c>
      <c r="P78" s="12">
        <f>'prov lvl hist forec Mt'!P78*'city lvl hist forec Mt'!$E78</f>
        <v>0.73806526866113942</v>
      </c>
      <c r="Q78" s="12">
        <f>'prov lvl hist forec Mt'!Q78*'city lvl hist forec Mt'!$E78</f>
        <v>0.74328194291166994</v>
      </c>
      <c r="R78" s="12">
        <f>'prov lvl hist forec Mt'!R78*'city lvl hist forec Mt'!$E78</f>
        <v>0.74853548882029353</v>
      </c>
      <c r="S78" s="12">
        <f>'prov lvl hist forec Mt'!S78*'city lvl hist forec Mt'!$E78</f>
        <v>0.75382616699733418</v>
      </c>
      <c r="T78" s="12">
        <f>'prov lvl hist forec Mt'!T78*'city lvl hist forec Mt'!$E78</f>
        <v>0.75915423989512121</v>
      </c>
      <c r="U78" s="12">
        <f>'prov lvl hist forec Mt'!U78*'city lvl hist forec Mt'!$E78</f>
        <v>0.76451997182100639</v>
      </c>
    </row>
    <row r="79" spans="1:21" x14ac:dyDescent="0.25">
      <c r="A79" t="s">
        <v>320</v>
      </c>
      <c r="B79" t="s">
        <v>321</v>
      </c>
      <c r="C79" t="s">
        <v>322</v>
      </c>
      <c r="D79" t="s">
        <v>48</v>
      </c>
      <c r="E79" s="7">
        <v>0</v>
      </c>
      <c r="F79" s="12">
        <f>'prov lvl hist forec Mt'!F79*'city lvl hist forec Mt'!$E79</f>
        <v>0</v>
      </c>
      <c r="G79" s="12">
        <f>'prov lvl hist forec Mt'!G79*'city lvl hist forec Mt'!$E79</f>
        <v>0</v>
      </c>
      <c r="H79" s="12">
        <f>'prov lvl hist forec Mt'!H79*'city lvl hist forec Mt'!$E79</f>
        <v>0</v>
      </c>
      <c r="I79" s="12">
        <f>'prov lvl hist forec Mt'!I79*'city lvl hist forec Mt'!$E79</f>
        <v>0</v>
      </c>
      <c r="J79" s="12">
        <f>'prov lvl hist forec Mt'!J79*'city lvl hist forec Mt'!$E79</f>
        <v>0</v>
      </c>
      <c r="K79" s="12">
        <f>'prov lvl hist forec Mt'!K79*'city lvl hist forec Mt'!$E79</f>
        <v>0</v>
      </c>
      <c r="L79" s="12">
        <f>'prov lvl hist forec Mt'!L79*'city lvl hist forec Mt'!$E79</f>
        <v>0</v>
      </c>
      <c r="M79" s="12">
        <f>'prov lvl hist forec Mt'!M79*'city lvl hist forec Mt'!$E79</f>
        <v>0</v>
      </c>
      <c r="N79" s="12">
        <f>'prov lvl hist forec Mt'!N79*'city lvl hist forec Mt'!$E79</f>
        <v>0</v>
      </c>
      <c r="O79" s="12">
        <f>'prov lvl hist forec Mt'!O79*'city lvl hist forec Mt'!$E79</f>
        <v>0</v>
      </c>
      <c r="P79" s="12">
        <f>'prov lvl hist forec Mt'!P79*'city lvl hist forec Mt'!$E79</f>
        <v>0</v>
      </c>
      <c r="Q79" s="12">
        <f>'prov lvl hist forec Mt'!Q79*'city lvl hist forec Mt'!$E79</f>
        <v>0</v>
      </c>
      <c r="R79" s="12">
        <f>'prov lvl hist forec Mt'!R79*'city lvl hist forec Mt'!$E79</f>
        <v>0</v>
      </c>
      <c r="S79" s="12">
        <f>'prov lvl hist forec Mt'!S79*'city lvl hist forec Mt'!$E79</f>
        <v>0</v>
      </c>
      <c r="T79" s="12">
        <f>'prov lvl hist forec Mt'!T79*'city lvl hist forec Mt'!$E79</f>
        <v>0</v>
      </c>
      <c r="U79" s="12">
        <f>'prov lvl hist forec Mt'!U79*'city lvl hist forec Mt'!$E79</f>
        <v>0</v>
      </c>
    </row>
    <row r="80" spans="1:21" x14ac:dyDescent="0.25">
      <c r="A80" t="s">
        <v>323</v>
      </c>
      <c r="B80" t="s">
        <v>324</v>
      </c>
      <c r="C80" t="s">
        <v>325</v>
      </c>
      <c r="D80" t="s">
        <v>48</v>
      </c>
      <c r="E80" s="7">
        <v>0</v>
      </c>
      <c r="F80" s="12">
        <f>'prov lvl hist forec Mt'!F80*'city lvl hist forec Mt'!$E80</f>
        <v>0</v>
      </c>
      <c r="G80" s="12">
        <f>'prov lvl hist forec Mt'!G80*'city lvl hist forec Mt'!$E80</f>
        <v>0</v>
      </c>
      <c r="H80" s="12">
        <f>'prov lvl hist forec Mt'!H80*'city lvl hist forec Mt'!$E80</f>
        <v>0</v>
      </c>
      <c r="I80" s="12">
        <f>'prov lvl hist forec Mt'!I80*'city lvl hist forec Mt'!$E80</f>
        <v>0</v>
      </c>
      <c r="J80" s="12">
        <f>'prov lvl hist forec Mt'!J80*'city lvl hist forec Mt'!$E80</f>
        <v>0</v>
      </c>
      <c r="K80" s="12">
        <f>'prov lvl hist forec Mt'!K80*'city lvl hist forec Mt'!$E80</f>
        <v>0</v>
      </c>
      <c r="L80" s="12">
        <f>'prov lvl hist forec Mt'!L80*'city lvl hist forec Mt'!$E80</f>
        <v>0</v>
      </c>
      <c r="M80" s="12">
        <f>'prov lvl hist forec Mt'!M80*'city lvl hist forec Mt'!$E80</f>
        <v>0</v>
      </c>
      <c r="N80" s="12">
        <f>'prov lvl hist forec Mt'!N80*'city lvl hist forec Mt'!$E80</f>
        <v>0</v>
      </c>
      <c r="O80" s="12">
        <f>'prov lvl hist forec Mt'!O80*'city lvl hist forec Mt'!$E80</f>
        <v>0</v>
      </c>
      <c r="P80" s="12">
        <f>'prov lvl hist forec Mt'!P80*'city lvl hist forec Mt'!$E80</f>
        <v>0</v>
      </c>
      <c r="Q80" s="12">
        <f>'prov lvl hist forec Mt'!Q80*'city lvl hist forec Mt'!$E80</f>
        <v>0</v>
      </c>
      <c r="R80" s="12">
        <f>'prov lvl hist forec Mt'!R80*'city lvl hist forec Mt'!$E80</f>
        <v>0</v>
      </c>
      <c r="S80" s="12">
        <f>'prov lvl hist forec Mt'!S80*'city lvl hist forec Mt'!$E80</f>
        <v>0</v>
      </c>
      <c r="T80" s="12">
        <f>'prov lvl hist forec Mt'!T80*'city lvl hist forec Mt'!$E80</f>
        <v>0</v>
      </c>
      <c r="U80" s="12">
        <f>'prov lvl hist forec Mt'!U80*'city lvl hist forec Mt'!$E80</f>
        <v>0</v>
      </c>
    </row>
    <row r="81" spans="1:21" x14ac:dyDescent="0.25">
      <c r="A81" t="s">
        <v>326</v>
      </c>
      <c r="B81" t="s">
        <v>327</v>
      </c>
      <c r="C81" t="s">
        <v>328</v>
      </c>
      <c r="D81" t="s">
        <v>41</v>
      </c>
      <c r="E81" s="7">
        <v>0</v>
      </c>
      <c r="F81" s="12">
        <f>'prov lvl hist forec Mt'!F81*'city lvl hist forec Mt'!$E81</f>
        <v>0</v>
      </c>
      <c r="G81" s="12">
        <f>'prov lvl hist forec Mt'!G81*'city lvl hist forec Mt'!$E81</f>
        <v>0</v>
      </c>
      <c r="H81" s="12">
        <f>'prov lvl hist forec Mt'!H81*'city lvl hist forec Mt'!$E81</f>
        <v>0</v>
      </c>
      <c r="I81" s="12">
        <f>'prov lvl hist forec Mt'!I81*'city lvl hist forec Mt'!$E81</f>
        <v>0</v>
      </c>
      <c r="J81" s="12">
        <f>'prov lvl hist forec Mt'!J81*'city lvl hist forec Mt'!$E81</f>
        <v>0</v>
      </c>
      <c r="K81" s="12">
        <f>'prov lvl hist forec Mt'!K81*'city lvl hist forec Mt'!$E81</f>
        <v>0</v>
      </c>
      <c r="L81" s="12">
        <f>'prov lvl hist forec Mt'!L81*'city lvl hist forec Mt'!$E81</f>
        <v>0</v>
      </c>
      <c r="M81" s="12">
        <f>'prov lvl hist forec Mt'!M81*'city lvl hist forec Mt'!$E81</f>
        <v>0</v>
      </c>
      <c r="N81" s="12">
        <f>'prov lvl hist forec Mt'!N81*'city lvl hist forec Mt'!$E81</f>
        <v>0</v>
      </c>
      <c r="O81" s="12">
        <f>'prov lvl hist forec Mt'!O81*'city lvl hist forec Mt'!$E81</f>
        <v>0</v>
      </c>
      <c r="P81" s="12">
        <f>'prov lvl hist forec Mt'!P81*'city lvl hist forec Mt'!$E81</f>
        <v>0</v>
      </c>
      <c r="Q81" s="12">
        <f>'prov lvl hist forec Mt'!Q81*'city lvl hist forec Mt'!$E81</f>
        <v>0</v>
      </c>
      <c r="R81" s="12">
        <f>'prov lvl hist forec Mt'!R81*'city lvl hist forec Mt'!$E81</f>
        <v>0</v>
      </c>
      <c r="S81" s="12">
        <f>'prov lvl hist forec Mt'!S81*'city lvl hist forec Mt'!$E81</f>
        <v>0</v>
      </c>
      <c r="T81" s="12">
        <f>'prov lvl hist forec Mt'!T81*'city lvl hist forec Mt'!$E81</f>
        <v>0</v>
      </c>
      <c r="U81" s="12">
        <f>'prov lvl hist forec Mt'!U81*'city lvl hist forec Mt'!$E81</f>
        <v>0</v>
      </c>
    </row>
    <row r="82" spans="1:21" x14ac:dyDescent="0.25">
      <c r="A82" t="s">
        <v>329</v>
      </c>
      <c r="B82" t="s">
        <v>330</v>
      </c>
      <c r="C82" t="s">
        <v>331</v>
      </c>
      <c r="D82" t="s">
        <v>52</v>
      </c>
      <c r="E82" s="7">
        <v>0</v>
      </c>
      <c r="F82" s="12">
        <f>'prov lvl hist forec Mt'!F82*'city lvl hist forec Mt'!$E82</f>
        <v>0</v>
      </c>
      <c r="G82" s="12">
        <f>'prov lvl hist forec Mt'!G82*'city lvl hist forec Mt'!$E82</f>
        <v>0</v>
      </c>
      <c r="H82" s="12">
        <f>'prov lvl hist forec Mt'!H82*'city lvl hist forec Mt'!$E82</f>
        <v>0</v>
      </c>
      <c r="I82" s="12">
        <f>'prov lvl hist forec Mt'!I82*'city lvl hist forec Mt'!$E82</f>
        <v>0</v>
      </c>
      <c r="J82" s="12">
        <f>'prov lvl hist forec Mt'!J82*'city lvl hist forec Mt'!$E82</f>
        <v>0</v>
      </c>
      <c r="K82" s="12">
        <f>'prov lvl hist forec Mt'!K82*'city lvl hist forec Mt'!$E82</f>
        <v>0</v>
      </c>
      <c r="L82" s="12">
        <f>'prov lvl hist forec Mt'!L82*'city lvl hist forec Mt'!$E82</f>
        <v>0</v>
      </c>
      <c r="M82" s="12">
        <f>'prov lvl hist forec Mt'!M82*'city lvl hist forec Mt'!$E82</f>
        <v>0</v>
      </c>
      <c r="N82" s="12">
        <f>'prov lvl hist forec Mt'!N82*'city lvl hist forec Mt'!$E82</f>
        <v>0</v>
      </c>
      <c r="O82" s="12">
        <f>'prov lvl hist forec Mt'!O82*'city lvl hist forec Mt'!$E82</f>
        <v>0</v>
      </c>
      <c r="P82" s="12">
        <f>'prov lvl hist forec Mt'!P82*'city lvl hist forec Mt'!$E82</f>
        <v>0</v>
      </c>
      <c r="Q82" s="12">
        <f>'prov lvl hist forec Mt'!Q82*'city lvl hist forec Mt'!$E82</f>
        <v>0</v>
      </c>
      <c r="R82" s="12">
        <f>'prov lvl hist forec Mt'!R82*'city lvl hist forec Mt'!$E82</f>
        <v>0</v>
      </c>
      <c r="S82" s="12">
        <f>'prov lvl hist forec Mt'!S82*'city lvl hist forec Mt'!$E82</f>
        <v>0</v>
      </c>
      <c r="T82" s="12">
        <f>'prov lvl hist forec Mt'!T82*'city lvl hist forec Mt'!$E82</f>
        <v>0</v>
      </c>
      <c r="U82" s="12">
        <f>'prov lvl hist forec Mt'!U82*'city lvl hist forec Mt'!$E82</f>
        <v>0</v>
      </c>
    </row>
    <row r="83" spans="1:21" x14ac:dyDescent="0.25">
      <c r="A83" t="s">
        <v>332</v>
      </c>
      <c r="B83" t="s">
        <v>333</v>
      </c>
      <c r="C83" t="s">
        <v>334</v>
      </c>
      <c r="D83" t="s">
        <v>64</v>
      </c>
      <c r="E83" s="7">
        <v>5.4820525212294829E-2</v>
      </c>
      <c r="F83" s="12">
        <f>'prov lvl hist forec Mt'!F83*'city lvl hist forec Mt'!$E83</f>
        <v>1.614550407223448</v>
      </c>
      <c r="G83" s="12">
        <f>'prov lvl hist forec Mt'!G83*'city lvl hist forec Mt'!$E83</f>
        <v>1.7788817804642776</v>
      </c>
      <c r="H83" s="12">
        <f>'prov lvl hist forec Mt'!H83*'city lvl hist forec Mt'!$E83</f>
        <v>1.8601001759065223</v>
      </c>
      <c r="I83" s="12">
        <f>'prov lvl hist forec Mt'!I83*'city lvl hist forec Mt'!$E83</f>
        <v>2.1169916295558955</v>
      </c>
      <c r="J83" s="12">
        <f>'prov lvl hist forec Mt'!J83*'city lvl hist forec Mt'!$E83</f>
        <v>2.2712031948941238</v>
      </c>
      <c r="K83" s="12">
        <f>'prov lvl hist forec Mt'!K83*'city lvl hist forec Mt'!$E83</f>
        <v>2.2770457679865057</v>
      </c>
      <c r="L83" s="12">
        <f>'prov lvl hist forec Mt'!L83*'city lvl hist forec Mt'!$E83</f>
        <v>2.302320846718021</v>
      </c>
      <c r="M83" s="12">
        <f>'prov lvl hist forec Mt'!M83*'city lvl hist forec Mt'!$E83</f>
        <v>2.3143028536134516</v>
      </c>
      <c r="N83" s="12">
        <f>'prov lvl hist forec Mt'!N83*'city lvl hist forec Mt'!$E83</f>
        <v>2.3263472186678005</v>
      </c>
      <c r="O83" s="12">
        <f>'prov lvl hist forec Mt'!O83*'city lvl hist forec Mt'!$E83</f>
        <v>2.3384542664126777</v>
      </c>
      <c r="P83" s="12">
        <f>'prov lvl hist forec Mt'!P83*'city lvl hist forec Mt'!$E83</f>
        <v>2.3506243230686583</v>
      </c>
      <c r="Q83" s="12">
        <f>'prov lvl hist forec Mt'!Q83*'city lvl hist forec Mt'!$E83</f>
        <v>2.3628577165540725</v>
      </c>
      <c r="R83" s="12">
        <f>'prov lvl hist forec Mt'!R83*'city lvl hist forec Mt'!$E83</f>
        <v>2.3751547764938419</v>
      </c>
      <c r="S83" s="12">
        <f>'prov lvl hist forec Mt'!S83*'city lvl hist forec Mt'!$E83</f>
        <v>2.387515834228358</v>
      </c>
      <c r="T83" s="12">
        <f>'prov lvl hist forec Mt'!T83*'city lvl hist forec Mt'!$E83</f>
        <v>2.3999412228224157</v>
      </c>
      <c r="U83" s="12">
        <f>'prov lvl hist forec Mt'!U83*'city lvl hist forec Mt'!$E83</f>
        <v>2.4124312770741847</v>
      </c>
    </row>
    <row r="84" spans="1:21" x14ac:dyDescent="0.25">
      <c r="A84" t="s">
        <v>335</v>
      </c>
      <c r="B84" t="s">
        <v>336</v>
      </c>
      <c r="C84" t="s">
        <v>337</v>
      </c>
      <c r="D84" t="s">
        <v>39</v>
      </c>
      <c r="E84" s="7">
        <v>0</v>
      </c>
      <c r="F84" s="12">
        <f>'prov lvl hist forec Mt'!F84*'city lvl hist forec Mt'!$E84</f>
        <v>0</v>
      </c>
      <c r="G84" s="12">
        <f>'prov lvl hist forec Mt'!G84*'city lvl hist forec Mt'!$E84</f>
        <v>0</v>
      </c>
      <c r="H84" s="12">
        <f>'prov lvl hist forec Mt'!H84*'city lvl hist forec Mt'!$E84</f>
        <v>0</v>
      </c>
      <c r="I84" s="12">
        <f>'prov lvl hist forec Mt'!I84*'city lvl hist forec Mt'!$E84</f>
        <v>0</v>
      </c>
      <c r="J84" s="12">
        <f>'prov lvl hist forec Mt'!J84*'city lvl hist forec Mt'!$E84</f>
        <v>0</v>
      </c>
      <c r="K84" s="12">
        <f>'prov lvl hist forec Mt'!K84*'city lvl hist forec Mt'!$E84</f>
        <v>0</v>
      </c>
      <c r="L84" s="12">
        <f>'prov lvl hist forec Mt'!L84*'city lvl hist forec Mt'!$E84</f>
        <v>0</v>
      </c>
      <c r="M84" s="12">
        <f>'prov lvl hist forec Mt'!M84*'city lvl hist forec Mt'!$E84</f>
        <v>0</v>
      </c>
      <c r="N84" s="12">
        <f>'prov lvl hist forec Mt'!N84*'city lvl hist forec Mt'!$E84</f>
        <v>0</v>
      </c>
      <c r="O84" s="12">
        <f>'prov lvl hist forec Mt'!O84*'city lvl hist forec Mt'!$E84</f>
        <v>0</v>
      </c>
      <c r="P84" s="12">
        <f>'prov lvl hist forec Mt'!P84*'city lvl hist forec Mt'!$E84</f>
        <v>0</v>
      </c>
      <c r="Q84" s="12">
        <f>'prov lvl hist forec Mt'!Q84*'city lvl hist forec Mt'!$E84</f>
        <v>0</v>
      </c>
      <c r="R84" s="12">
        <f>'prov lvl hist forec Mt'!R84*'city lvl hist forec Mt'!$E84</f>
        <v>0</v>
      </c>
      <c r="S84" s="12">
        <f>'prov lvl hist forec Mt'!S84*'city lvl hist forec Mt'!$E84</f>
        <v>0</v>
      </c>
      <c r="T84" s="12">
        <f>'prov lvl hist forec Mt'!T84*'city lvl hist forec Mt'!$E84</f>
        <v>0</v>
      </c>
      <c r="U84" s="12">
        <f>'prov lvl hist forec Mt'!U84*'city lvl hist forec Mt'!$E84</f>
        <v>0</v>
      </c>
    </row>
    <row r="85" spans="1:21" x14ac:dyDescent="0.25">
      <c r="A85" t="s">
        <v>338</v>
      </c>
      <c r="B85" t="s">
        <v>339</v>
      </c>
      <c r="C85" t="s">
        <v>340</v>
      </c>
      <c r="D85" t="s">
        <v>38</v>
      </c>
      <c r="E85" s="7">
        <v>0.15138667599712435</v>
      </c>
      <c r="F85" s="12">
        <f>'prov lvl hist forec Mt'!F85*'city lvl hist forec Mt'!$E85</f>
        <v>1.7559341243246305</v>
      </c>
      <c r="G85" s="12">
        <f>'prov lvl hist forec Mt'!G85*'city lvl hist forec Mt'!$E85</f>
        <v>1.9508128831150315</v>
      </c>
      <c r="H85" s="12">
        <f>'prov lvl hist forec Mt'!H85*'city lvl hist forec Mt'!$E85</f>
        <v>2.0563743605009437</v>
      </c>
      <c r="I85" s="12">
        <f>'prov lvl hist forec Mt'!I85*'city lvl hist forec Mt'!$E85</f>
        <v>2.3604551795105442</v>
      </c>
      <c r="J85" s="12">
        <f>'prov lvl hist forec Mt'!J85*'city lvl hist forec Mt'!$E85</f>
        <v>2.5547908202005685</v>
      </c>
      <c r="K85" s="12">
        <f>'prov lvl hist forec Mt'!K85*'city lvl hist forec Mt'!$E85</f>
        <v>2.5840080092022193</v>
      </c>
      <c r="L85" s="12">
        <f>'prov lvl hist forec Mt'!L85*'city lvl hist forec Mt'!$E85</f>
        <v>2.6073164920476586</v>
      </c>
      <c r="M85" s="12">
        <f>'prov lvl hist forec Mt'!M85*'city lvl hist forec Mt'!$E85</f>
        <v>2.6386187601642801</v>
      </c>
      <c r="N85" s="12">
        <f>'prov lvl hist forec Mt'!N85*'city lvl hist forec Mt'!$E85</f>
        <v>2.6702968292211531</v>
      </c>
      <c r="O85" s="12">
        <f>'prov lvl hist forec Mt'!O85*'city lvl hist forec Mt'!$E85</f>
        <v>2.7023552109151994</v>
      </c>
      <c r="P85" s="12">
        <f>'prov lvl hist forec Mt'!P85*'city lvl hist forec Mt'!$E85</f>
        <v>2.7347984711087419</v>
      </c>
      <c r="Q85" s="12">
        <f>'prov lvl hist forec Mt'!Q85*'city lvl hist forec Mt'!$E85</f>
        <v>2.7676312304797923</v>
      </c>
      <c r="R85" s="12">
        <f>'prov lvl hist forec Mt'!R85*'city lvl hist forec Mt'!$E85</f>
        <v>2.8008581651801427</v>
      </c>
      <c r="S85" s="12">
        <f>'prov lvl hist forec Mt'!S85*'city lvl hist forec Mt'!$E85</f>
        <v>2.8344840075013575</v>
      </c>
      <c r="T85" s="12">
        <f>'prov lvl hist forec Mt'!T85*'city lvl hist forec Mt'!$E85</f>
        <v>2.8685135465487646</v>
      </c>
      <c r="U85" s="12">
        <f>'prov lvl hist forec Mt'!U85*'city lvl hist forec Mt'!$E85</f>
        <v>2.9029516289235335</v>
      </c>
    </row>
    <row r="86" spans="1:21" x14ac:dyDescent="0.25">
      <c r="A86" t="s">
        <v>341</v>
      </c>
      <c r="B86" t="s">
        <v>342</v>
      </c>
      <c r="C86" t="s">
        <v>343</v>
      </c>
      <c r="D86" t="s">
        <v>48</v>
      </c>
      <c r="E86" s="7">
        <v>0</v>
      </c>
      <c r="F86" s="12">
        <f>'prov lvl hist forec Mt'!F86*'city lvl hist forec Mt'!$E86</f>
        <v>0</v>
      </c>
      <c r="G86" s="12">
        <f>'prov lvl hist forec Mt'!G86*'city lvl hist forec Mt'!$E86</f>
        <v>0</v>
      </c>
      <c r="H86" s="12">
        <f>'prov lvl hist forec Mt'!H86*'city lvl hist forec Mt'!$E86</f>
        <v>0</v>
      </c>
      <c r="I86" s="12">
        <f>'prov lvl hist forec Mt'!I86*'city lvl hist forec Mt'!$E86</f>
        <v>0</v>
      </c>
      <c r="J86" s="12">
        <f>'prov lvl hist forec Mt'!J86*'city lvl hist forec Mt'!$E86</f>
        <v>0</v>
      </c>
      <c r="K86" s="12">
        <f>'prov lvl hist forec Mt'!K86*'city lvl hist forec Mt'!$E86</f>
        <v>0</v>
      </c>
      <c r="L86" s="12">
        <f>'prov lvl hist forec Mt'!L86*'city lvl hist forec Mt'!$E86</f>
        <v>0</v>
      </c>
      <c r="M86" s="12">
        <f>'prov lvl hist forec Mt'!M86*'city lvl hist forec Mt'!$E86</f>
        <v>0</v>
      </c>
      <c r="N86" s="12">
        <f>'prov lvl hist forec Mt'!N86*'city lvl hist forec Mt'!$E86</f>
        <v>0</v>
      </c>
      <c r="O86" s="12">
        <f>'prov lvl hist forec Mt'!O86*'city lvl hist forec Mt'!$E86</f>
        <v>0</v>
      </c>
      <c r="P86" s="12">
        <f>'prov lvl hist forec Mt'!P86*'city lvl hist forec Mt'!$E86</f>
        <v>0</v>
      </c>
      <c r="Q86" s="12">
        <f>'prov lvl hist forec Mt'!Q86*'city lvl hist forec Mt'!$E86</f>
        <v>0</v>
      </c>
      <c r="R86" s="12">
        <f>'prov lvl hist forec Mt'!R86*'city lvl hist forec Mt'!$E86</f>
        <v>0</v>
      </c>
      <c r="S86" s="12">
        <f>'prov lvl hist forec Mt'!S86*'city lvl hist forec Mt'!$E86</f>
        <v>0</v>
      </c>
      <c r="T86" s="12">
        <f>'prov lvl hist forec Mt'!T86*'city lvl hist forec Mt'!$E86</f>
        <v>0</v>
      </c>
      <c r="U86" s="12">
        <f>'prov lvl hist forec Mt'!U86*'city lvl hist forec Mt'!$E86</f>
        <v>0</v>
      </c>
    </row>
    <row r="87" spans="1:21" x14ac:dyDescent="0.25">
      <c r="A87" t="s">
        <v>344</v>
      </c>
      <c r="B87" t="s">
        <v>345</v>
      </c>
      <c r="C87" t="s">
        <v>346</v>
      </c>
      <c r="D87" t="s">
        <v>54</v>
      </c>
      <c r="E87" s="7">
        <v>7.3454964823932017E-3</v>
      </c>
      <c r="F87" s="12">
        <f>'prov lvl hist forec Mt'!F87*'city lvl hist forec Mt'!$E87</f>
        <v>0</v>
      </c>
      <c r="G87" s="12">
        <f>'prov lvl hist forec Mt'!G87*'city lvl hist forec Mt'!$E87</f>
        <v>0</v>
      </c>
      <c r="H87" s="12">
        <f>'prov lvl hist forec Mt'!H87*'city lvl hist forec Mt'!$E87</f>
        <v>0</v>
      </c>
      <c r="I87" s="12">
        <f>'prov lvl hist forec Mt'!I87*'city lvl hist forec Mt'!$E87</f>
        <v>0</v>
      </c>
      <c r="J87" s="12">
        <f>'prov lvl hist forec Mt'!J87*'city lvl hist forec Mt'!$E87</f>
        <v>0</v>
      </c>
      <c r="K87" s="12">
        <f>'prov lvl hist forec Mt'!K87*'city lvl hist forec Mt'!$E87</f>
        <v>0</v>
      </c>
      <c r="L87" s="12">
        <f>'prov lvl hist forec Mt'!L87*'city lvl hist forec Mt'!$E87</f>
        <v>0</v>
      </c>
      <c r="M87" s="12">
        <f>'prov lvl hist forec Mt'!M87*'city lvl hist forec Mt'!$E87</f>
        <v>0</v>
      </c>
      <c r="N87" s="12">
        <f>'prov lvl hist forec Mt'!N87*'city lvl hist forec Mt'!$E87</f>
        <v>0</v>
      </c>
      <c r="O87" s="12">
        <f>'prov lvl hist forec Mt'!O87*'city lvl hist forec Mt'!$E87</f>
        <v>0</v>
      </c>
      <c r="P87" s="12">
        <f>'prov lvl hist forec Mt'!P87*'city lvl hist forec Mt'!$E87</f>
        <v>0</v>
      </c>
      <c r="Q87" s="12">
        <f>'prov lvl hist forec Mt'!Q87*'city lvl hist forec Mt'!$E87</f>
        <v>0</v>
      </c>
      <c r="R87" s="12">
        <f>'prov lvl hist forec Mt'!R87*'city lvl hist forec Mt'!$E87</f>
        <v>0</v>
      </c>
      <c r="S87" s="12">
        <f>'prov lvl hist forec Mt'!S87*'city lvl hist forec Mt'!$E87</f>
        <v>0</v>
      </c>
      <c r="T87" s="12">
        <f>'prov lvl hist forec Mt'!T87*'city lvl hist forec Mt'!$E87</f>
        <v>0</v>
      </c>
      <c r="U87" s="12">
        <f>'prov lvl hist forec Mt'!U87*'city lvl hist forec Mt'!$E87</f>
        <v>0</v>
      </c>
    </row>
    <row r="88" spans="1:21" x14ac:dyDescent="0.25">
      <c r="A88" t="s">
        <v>347</v>
      </c>
      <c r="B88" t="s">
        <v>348</v>
      </c>
      <c r="C88" t="s">
        <v>349</v>
      </c>
      <c r="D88" t="s">
        <v>40</v>
      </c>
      <c r="E88" s="7">
        <v>0</v>
      </c>
      <c r="F88" s="12">
        <f>'prov lvl hist forec Mt'!F88*'city lvl hist forec Mt'!$E88</f>
        <v>0</v>
      </c>
      <c r="G88" s="12">
        <f>'prov lvl hist forec Mt'!G88*'city lvl hist forec Mt'!$E88</f>
        <v>0</v>
      </c>
      <c r="H88" s="12">
        <f>'prov lvl hist forec Mt'!H88*'city lvl hist forec Mt'!$E88</f>
        <v>0</v>
      </c>
      <c r="I88" s="12">
        <f>'prov lvl hist forec Mt'!I88*'city lvl hist forec Mt'!$E88</f>
        <v>0</v>
      </c>
      <c r="J88" s="12">
        <f>'prov lvl hist forec Mt'!J88*'city lvl hist forec Mt'!$E88</f>
        <v>0</v>
      </c>
      <c r="K88" s="12">
        <f>'prov lvl hist forec Mt'!K88*'city lvl hist forec Mt'!$E88</f>
        <v>0</v>
      </c>
      <c r="L88" s="12">
        <f>'prov lvl hist forec Mt'!L88*'city lvl hist forec Mt'!$E88</f>
        <v>0</v>
      </c>
      <c r="M88" s="12">
        <f>'prov lvl hist forec Mt'!M88*'city lvl hist forec Mt'!$E88</f>
        <v>0</v>
      </c>
      <c r="N88" s="12">
        <f>'prov lvl hist forec Mt'!N88*'city lvl hist forec Mt'!$E88</f>
        <v>0</v>
      </c>
      <c r="O88" s="12">
        <f>'prov lvl hist forec Mt'!O88*'city lvl hist forec Mt'!$E88</f>
        <v>0</v>
      </c>
      <c r="P88" s="12">
        <f>'prov lvl hist forec Mt'!P88*'city lvl hist forec Mt'!$E88</f>
        <v>0</v>
      </c>
      <c r="Q88" s="12">
        <f>'prov lvl hist forec Mt'!Q88*'city lvl hist forec Mt'!$E88</f>
        <v>0</v>
      </c>
      <c r="R88" s="12">
        <f>'prov lvl hist forec Mt'!R88*'city lvl hist forec Mt'!$E88</f>
        <v>0</v>
      </c>
      <c r="S88" s="12">
        <f>'prov lvl hist forec Mt'!S88*'city lvl hist forec Mt'!$E88</f>
        <v>0</v>
      </c>
      <c r="T88" s="12">
        <f>'prov lvl hist forec Mt'!T88*'city lvl hist forec Mt'!$E88</f>
        <v>0</v>
      </c>
      <c r="U88" s="12">
        <f>'prov lvl hist forec Mt'!U88*'city lvl hist forec Mt'!$E88</f>
        <v>0</v>
      </c>
    </row>
    <row r="89" spans="1:21" x14ac:dyDescent="0.25">
      <c r="A89" t="s">
        <v>350</v>
      </c>
      <c r="B89" t="s">
        <v>351</v>
      </c>
      <c r="C89" t="s">
        <v>352</v>
      </c>
      <c r="D89" t="s">
        <v>58</v>
      </c>
      <c r="E89" s="7">
        <v>0</v>
      </c>
      <c r="F89" s="12">
        <f>'prov lvl hist forec Mt'!F89*'city lvl hist forec Mt'!$E89</f>
        <v>0</v>
      </c>
      <c r="G89" s="12">
        <f>'prov lvl hist forec Mt'!G89*'city lvl hist forec Mt'!$E89</f>
        <v>0</v>
      </c>
      <c r="H89" s="12">
        <f>'prov lvl hist forec Mt'!H89*'city lvl hist forec Mt'!$E89</f>
        <v>0</v>
      </c>
      <c r="I89" s="12">
        <f>'prov lvl hist forec Mt'!I89*'city lvl hist forec Mt'!$E89</f>
        <v>0</v>
      </c>
      <c r="J89" s="12">
        <f>'prov lvl hist forec Mt'!J89*'city lvl hist forec Mt'!$E89</f>
        <v>0</v>
      </c>
      <c r="K89" s="12">
        <f>'prov lvl hist forec Mt'!K89*'city lvl hist forec Mt'!$E89</f>
        <v>0</v>
      </c>
      <c r="L89" s="12">
        <f>'prov lvl hist forec Mt'!L89*'city lvl hist forec Mt'!$E89</f>
        <v>0</v>
      </c>
      <c r="M89" s="12">
        <f>'prov lvl hist forec Mt'!M89*'city lvl hist forec Mt'!$E89</f>
        <v>0</v>
      </c>
      <c r="N89" s="12">
        <f>'prov lvl hist forec Mt'!N89*'city lvl hist forec Mt'!$E89</f>
        <v>0</v>
      </c>
      <c r="O89" s="12">
        <f>'prov lvl hist forec Mt'!O89*'city lvl hist forec Mt'!$E89</f>
        <v>0</v>
      </c>
      <c r="P89" s="12">
        <f>'prov lvl hist forec Mt'!P89*'city lvl hist forec Mt'!$E89</f>
        <v>0</v>
      </c>
      <c r="Q89" s="12">
        <f>'prov lvl hist forec Mt'!Q89*'city lvl hist forec Mt'!$E89</f>
        <v>0</v>
      </c>
      <c r="R89" s="12">
        <f>'prov lvl hist forec Mt'!R89*'city lvl hist forec Mt'!$E89</f>
        <v>0</v>
      </c>
      <c r="S89" s="12">
        <f>'prov lvl hist forec Mt'!S89*'city lvl hist forec Mt'!$E89</f>
        <v>0</v>
      </c>
      <c r="T89" s="12">
        <f>'prov lvl hist forec Mt'!T89*'city lvl hist forec Mt'!$E89</f>
        <v>0</v>
      </c>
      <c r="U89" s="12">
        <f>'prov lvl hist forec Mt'!U89*'city lvl hist forec Mt'!$E89</f>
        <v>0</v>
      </c>
    </row>
    <row r="90" spans="1:21" x14ac:dyDescent="0.25">
      <c r="A90" t="s">
        <v>353</v>
      </c>
      <c r="B90" t="s">
        <v>354</v>
      </c>
      <c r="C90" t="s">
        <v>355</v>
      </c>
      <c r="D90" t="s">
        <v>47</v>
      </c>
      <c r="E90" s="7">
        <v>0</v>
      </c>
      <c r="F90" s="12">
        <f>'prov lvl hist forec Mt'!F90*'city lvl hist forec Mt'!$E90</f>
        <v>0</v>
      </c>
      <c r="G90" s="12">
        <f>'prov lvl hist forec Mt'!G90*'city lvl hist forec Mt'!$E90</f>
        <v>0</v>
      </c>
      <c r="H90" s="12">
        <f>'prov lvl hist forec Mt'!H90*'city lvl hist forec Mt'!$E90</f>
        <v>0</v>
      </c>
      <c r="I90" s="12">
        <f>'prov lvl hist forec Mt'!I90*'city lvl hist forec Mt'!$E90</f>
        <v>0</v>
      </c>
      <c r="J90" s="12">
        <f>'prov lvl hist forec Mt'!J90*'city lvl hist forec Mt'!$E90</f>
        <v>0</v>
      </c>
      <c r="K90" s="12">
        <f>'prov lvl hist forec Mt'!K90*'city lvl hist forec Mt'!$E90</f>
        <v>0</v>
      </c>
      <c r="L90" s="12">
        <f>'prov lvl hist forec Mt'!L90*'city lvl hist forec Mt'!$E90</f>
        <v>0</v>
      </c>
      <c r="M90" s="12">
        <f>'prov lvl hist forec Mt'!M90*'city lvl hist forec Mt'!$E90</f>
        <v>0</v>
      </c>
      <c r="N90" s="12">
        <f>'prov lvl hist forec Mt'!N90*'city lvl hist forec Mt'!$E90</f>
        <v>0</v>
      </c>
      <c r="O90" s="12">
        <f>'prov lvl hist forec Mt'!O90*'city lvl hist forec Mt'!$E90</f>
        <v>0</v>
      </c>
      <c r="P90" s="12">
        <f>'prov lvl hist forec Mt'!P90*'city lvl hist forec Mt'!$E90</f>
        <v>0</v>
      </c>
      <c r="Q90" s="12">
        <f>'prov lvl hist forec Mt'!Q90*'city lvl hist forec Mt'!$E90</f>
        <v>0</v>
      </c>
      <c r="R90" s="12">
        <f>'prov lvl hist forec Mt'!R90*'city lvl hist forec Mt'!$E90</f>
        <v>0</v>
      </c>
      <c r="S90" s="12">
        <f>'prov lvl hist forec Mt'!S90*'city lvl hist forec Mt'!$E90</f>
        <v>0</v>
      </c>
      <c r="T90" s="12">
        <f>'prov lvl hist forec Mt'!T90*'city lvl hist forec Mt'!$E90</f>
        <v>0</v>
      </c>
      <c r="U90" s="12">
        <f>'prov lvl hist forec Mt'!U90*'city lvl hist forec Mt'!$E90</f>
        <v>0</v>
      </c>
    </row>
    <row r="91" spans="1:21" x14ac:dyDescent="0.25">
      <c r="A91" t="s">
        <v>356</v>
      </c>
      <c r="B91" t="s">
        <v>357</v>
      </c>
      <c r="C91" t="s">
        <v>358</v>
      </c>
      <c r="D91" t="s">
        <v>39</v>
      </c>
      <c r="E91" s="7">
        <v>0</v>
      </c>
      <c r="F91" s="12">
        <f>'prov lvl hist forec Mt'!F91*'city lvl hist forec Mt'!$E91</f>
        <v>0</v>
      </c>
      <c r="G91" s="12">
        <f>'prov lvl hist forec Mt'!G91*'city lvl hist forec Mt'!$E91</f>
        <v>0</v>
      </c>
      <c r="H91" s="12">
        <f>'prov lvl hist forec Mt'!H91*'city lvl hist forec Mt'!$E91</f>
        <v>0</v>
      </c>
      <c r="I91" s="12">
        <f>'prov lvl hist forec Mt'!I91*'city lvl hist forec Mt'!$E91</f>
        <v>0</v>
      </c>
      <c r="J91" s="12">
        <f>'prov lvl hist forec Mt'!J91*'city lvl hist forec Mt'!$E91</f>
        <v>0</v>
      </c>
      <c r="K91" s="12">
        <f>'prov lvl hist forec Mt'!K91*'city lvl hist forec Mt'!$E91</f>
        <v>0</v>
      </c>
      <c r="L91" s="12">
        <f>'prov lvl hist forec Mt'!L91*'city lvl hist forec Mt'!$E91</f>
        <v>0</v>
      </c>
      <c r="M91" s="12">
        <f>'prov lvl hist forec Mt'!M91*'city lvl hist forec Mt'!$E91</f>
        <v>0</v>
      </c>
      <c r="N91" s="12">
        <f>'prov lvl hist forec Mt'!N91*'city lvl hist forec Mt'!$E91</f>
        <v>0</v>
      </c>
      <c r="O91" s="12">
        <f>'prov lvl hist forec Mt'!O91*'city lvl hist forec Mt'!$E91</f>
        <v>0</v>
      </c>
      <c r="P91" s="12">
        <f>'prov lvl hist forec Mt'!P91*'city lvl hist forec Mt'!$E91</f>
        <v>0</v>
      </c>
      <c r="Q91" s="12">
        <f>'prov lvl hist forec Mt'!Q91*'city lvl hist forec Mt'!$E91</f>
        <v>0</v>
      </c>
      <c r="R91" s="12">
        <f>'prov lvl hist forec Mt'!R91*'city lvl hist forec Mt'!$E91</f>
        <v>0</v>
      </c>
      <c r="S91" s="12">
        <f>'prov lvl hist forec Mt'!S91*'city lvl hist forec Mt'!$E91</f>
        <v>0</v>
      </c>
      <c r="T91" s="12">
        <f>'prov lvl hist forec Mt'!T91*'city lvl hist forec Mt'!$E91</f>
        <v>0</v>
      </c>
      <c r="U91" s="12">
        <f>'prov lvl hist forec Mt'!U91*'city lvl hist forec Mt'!$E91</f>
        <v>0</v>
      </c>
    </row>
    <row r="92" spans="1:21" x14ac:dyDescent="0.25">
      <c r="A92" t="s">
        <v>359</v>
      </c>
      <c r="B92" t="s">
        <v>360</v>
      </c>
      <c r="C92" t="s">
        <v>361</v>
      </c>
      <c r="D92" t="s">
        <v>47</v>
      </c>
      <c r="E92" s="7">
        <v>0</v>
      </c>
      <c r="F92" s="12">
        <f>'prov lvl hist forec Mt'!F92*'city lvl hist forec Mt'!$E92</f>
        <v>0</v>
      </c>
      <c r="G92" s="12">
        <f>'prov lvl hist forec Mt'!G92*'city lvl hist forec Mt'!$E92</f>
        <v>0</v>
      </c>
      <c r="H92" s="12">
        <f>'prov lvl hist forec Mt'!H92*'city lvl hist forec Mt'!$E92</f>
        <v>0</v>
      </c>
      <c r="I92" s="12">
        <f>'prov lvl hist forec Mt'!I92*'city lvl hist forec Mt'!$E92</f>
        <v>0</v>
      </c>
      <c r="J92" s="12">
        <f>'prov lvl hist forec Mt'!J92*'city lvl hist forec Mt'!$E92</f>
        <v>0</v>
      </c>
      <c r="K92" s="12">
        <f>'prov lvl hist forec Mt'!K92*'city lvl hist forec Mt'!$E92</f>
        <v>0</v>
      </c>
      <c r="L92" s="12">
        <f>'prov lvl hist forec Mt'!L92*'city lvl hist forec Mt'!$E92</f>
        <v>0</v>
      </c>
      <c r="M92" s="12">
        <f>'prov lvl hist forec Mt'!M92*'city lvl hist forec Mt'!$E92</f>
        <v>0</v>
      </c>
      <c r="N92" s="12">
        <f>'prov lvl hist forec Mt'!N92*'city lvl hist forec Mt'!$E92</f>
        <v>0</v>
      </c>
      <c r="O92" s="12">
        <f>'prov lvl hist forec Mt'!O92*'city lvl hist forec Mt'!$E92</f>
        <v>0</v>
      </c>
      <c r="P92" s="12">
        <f>'prov lvl hist forec Mt'!P92*'city lvl hist forec Mt'!$E92</f>
        <v>0</v>
      </c>
      <c r="Q92" s="12">
        <f>'prov lvl hist forec Mt'!Q92*'city lvl hist forec Mt'!$E92</f>
        <v>0</v>
      </c>
      <c r="R92" s="12">
        <f>'prov lvl hist forec Mt'!R92*'city lvl hist forec Mt'!$E92</f>
        <v>0</v>
      </c>
      <c r="S92" s="12">
        <f>'prov lvl hist forec Mt'!S92*'city lvl hist forec Mt'!$E92</f>
        <v>0</v>
      </c>
      <c r="T92" s="12">
        <f>'prov lvl hist forec Mt'!T92*'city lvl hist forec Mt'!$E92</f>
        <v>0</v>
      </c>
      <c r="U92" s="12">
        <f>'prov lvl hist forec Mt'!U92*'city lvl hist forec Mt'!$E92</f>
        <v>0</v>
      </c>
    </row>
    <row r="93" spans="1:21" x14ac:dyDescent="0.25">
      <c r="A93" t="s">
        <v>362</v>
      </c>
      <c r="B93" t="s">
        <v>363</v>
      </c>
      <c r="C93" t="s">
        <v>364</v>
      </c>
      <c r="D93" t="s">
        <v>45</v>
      </c>
      <c r="E93" s="7">
        <v>0</v>
      </c>
      <c r="F93" s="12">
        <f>'prov lvl hist forec Mt'!F93*'city lvl hist forec Mt'!$E93</f>
        <v>0</v>
      </c>
      <c r="G93" s="12">
        <f>'prov lvl hist forec Mt'!G93*'city lvl hist forec Mt'!$E93</f>
        <v>0</v>
      </c>
      <c r="H93" s="12">
        <f>'prov lvl hist forec Mt'!H93*'city lvl hist forec Mt'!$E93</f>
        <v>0</v>
      </c>
      <c r="I93" s="12">
        <f>'prov lvl hist forec Mt'!I93*'city lvl hist forec Mt'!$E93</f>
        <v>0</v>
      </c>
      <c r="J93" s="12">
        <f>'prov lvl hist forec Mt'!J93*'city lvl hist forec Mt'!$E93</f>
        <v>0</v>
      </c>
      <c r="K93" s="12">
        <f>'prov lvl hist forec Mt'!K93*'city lvl hist forec Mt'!$E93</f>
        <v>0</v>
      </c>
      <c r="L93" s="12">
        <f>'prov lvl hist forec Mt'!L93*'city lvl hist forec Mt'!$E93</f>
        <v>0</v>
      </c>
      <c r="M93" s="12">
        <f>'prov lvl hist forec Mt'!M93*'city lvl hist forec Mt'!$E93</f>
        <v>0</v>
      </c>
      <c r="N93" s="12">
        <f>'prov lvl hist forec Mt'!N93*'city lvl hist forec Mt'!$E93</f>
        <v>0</v>
      </c>
      <c r="O93" s="12">
        <f>'prov lvl hist forec Mt'!O93*'city lvl hist forec Mt'!$E93</f>
        <v>0</v>
      </c>
      <c r="P93" s="12">
        <f>'prov lvl hist forec Mt'!P93*'city lvl hist forec Mt'!$E93</f>
        <v>0</v>
      </c>
      <c r="Q93" s="12">
        <f>'prov lvl hist forec Mt'!Q93*'city lvl hist forec Mt'!$E93</f>
        <v>0</v>
      </c>
      <c r="R93" s="12">
        <f>'prov lvl hist forec Mt'!R93*'city lvl hist forec Mt'!$E93</f>
        <v>0</v>
      </c>
      <c r="S93" s="12">
        <f>'prov lvl hist forec Mt'!S93*'city lvl hist forec Mt'!$E93</f>
        <v>0</v>
      </c>
      <c r="T93" s="12">
        <f>'prov lvl hist forec Mt'!T93*'city lvl hist forec Mt'!$E93</f>
        <v>0</v>
      </c>
      <c r="U93" s="12">
        <f>'prov lvl hist forec Mt'!U93*'city lvl hist forec Mt'!$E93</f>
        <v>0</v>
      </c>
    </row>
    <row r="94" spans="1:21" x14ac:dyDescent="0.25">
      <c r="A94" t="s">
        <v>365</v>
      </c>
      <c r="B94" t="s">
        <v>366</v>
      </c>
      <c r="C94" t="s">
        <v>367</v>
      </c>
      <c r="D94" t="s">
        <v>54</v>
      </c>
      <c r="E94" s="7">
        <v>8.5502794793180133E-3</v>
      </c>
      <c r="F94" s="12">
        <f>'prov lvl hist forec Mt'!F94*'city lvl hist forec Mt'!$E94</f>
        <v>0</v>
      </c>
      <c r="G94" s="12">
        <f>'prov lvl hist forec Mt'!G94*'city lvl hist forec Mt'!$E94</f>
        <v>0</v>
      </c>
      <c r="H94" s="12">
        <f>'prov lvl hist forec Mt'!H94*'city lvl hist forec Mt'!$E94</f>
        <v>0</v>
      </c>
      <c r="I94" s="12">
        <f>'prov lvl hist forec Mt'!I94*'city lvl hist forec Mt'!$E94</f>
        <v>0</v>
      </c>
      <c r="J94" s="12">
        <f>'prov lvl hist forec Mt'!J94*'city lvl hist forec Mt'!$E94</f>
        <v>0</v>
      </c>
      <c r="K94" s="12">
        <f>'prov lvl hist forec Mt'!K94*'city lvl hist forec Mt'!$E94</f>
        <v>0</v>
      </c>
      <c r="L94" s="12">
        <f>'prov lvl hist forec Mt'!L94*'city lvl hist forec Mt'!$E94</f>
        <v>0</v>
      </c>
      <c r="M94" s="12">
        <f>'prov lvl hist forec Mt'!M94*'city lvl hist forec Mt'!$E94</f>
        <v>0</v>
      </c>
      <c r="N94" s="12">
        <f>'prov lvl hist forec Mt'!N94*'city lvl hist forec Mt'!$E94</f>
        <v>0</v>
      </c>
      <c r="O94" s="12">
        <f>'prov lvl hist forec Mt'!O94*'city lvl hist forec Mt'!$E94</f>
        <v>0</v>
      </c>
      <c r="P94" s="12">
        <f>'prov lvl hist forec Mt'!P94*'city lvl hist forec Mt'!$E94</f>
        <v>0</v>
      </c>
      <c r="Q94" s="12">
        <f>'prov lvl hist forec Mt'!Q94*'city lvl hist forec Mt'!$E94</f>
        <v>0</v>
      </c>
      <c r="R94" s="12">
        <f>'prov lvl hist forec Mt'!R94*'city lvl hist forec Mt'!$E94</f>
        <v>0</v>
      </c>
      <c r="S94" s="12">
        <f>'prov lvl hist forec Mt'!S94*'city lvl hist forec Mt'!$E94</f>
        <v>0</v>
      </c>
      <c r="T94" s="12">
        <f>'prov lvl hist forec Mt'!T94*'city lvl hist forec Mt'!$E94</f>
        <v>0</v>
      </c>
      <c r="U94" s="12">
        <f>'prov lvl hist forec Mt'!U94*'city lvl hist forec Mt'!$E94</f>
        <v>0</v>
      </c>
    </row>
    <row r="95" spans="1:21" x14ac:dyDescent="0.25">
      <c r="A95" t="s">
        <v>368</v>
      </c>
      <c r="B95" t="s">
        <v>369</v>
      </c>
      <c r="C95" t="s">
        <v>370</v>
      </c>
      <c r="D95" t="s">
        <v>46</v>
      </c>
      <c r="E95" s="7">
        <v>1.5852821263810109E-2</v>
      </c>
      <c r="F95" s="12">
        <f>'prov lvl hist forec Mt'!F95*'city lvl hist forec Mt'!$E95</f>
        <v>0.44569700167193954</v>
      </c>
      <c r="G95" s="12">
        <f>'prov lvl hist forec Mt'!G95*'city lvl hist forec Mt'!$E95</f>
        <v>0.49774507260701417</v>
      </c>
      <c r="H95" s="12">
        <f>'prov lvl hist forec Mt'!H95*'city lvl hist forec Mt'!$E95</f>
        <v>0.5249395385238097</v>
      </c>
      <c r="I95" s="12">
        <f>'prov lvl hist forec Mt'!I95*'city lvl hist forec Mt'!$E95</f>
        <v>0.60242889731738858</v>
      </c>
      <c r="J95" s="12">
        <f>'prov lvl hist forec Mt'!J95*'city lvl hist forec Mt'!$E95</f>
        <v>0.65159156685297337</v>
      </c>
      <c r="K95" s="12">
        <f>'prov lvl hist forec Mt'!K95*'city lvl hist forec Mt'!$E95</f>
        <v>0.65860349898715254</v>
      </c>
      <c r="L95" s="12">
        <f>'prov lvl hist forec Mt'!L95*'city lvl hist forec Mt'!$E95</f>
        <v>0.66562799987993138</v>
      </c>
      <c r="M95" s="12">
        <f>'prov lvl hist forec Mt'!M95*'city lvl hist forec Mt'!$E95</f>
        <v>0.67426745725709669</v>
      </c>
      <c r="N95" s="12">
        <f>'prov lvl hist forec Mt'!N95*'city lvl hist forec Mt'!$E95</f>
        <v>0.68301904967633564</v>
      </c>
      <c r="O95" s="12">
        <f>'prov lvl hist forec Mt'!O95*'city lvl hist forec Mt'!$E95</f>
        <v>0.69188423258410869</v>
      </c>
      <c r="P95" s="12">
        <f>'prov lvl hist forec Mt'!P95*'city lvl hist forec Mt'!$E95</f>
        <v>0.70086448031771009</v>
      </c>
      <c r="Q95" s="12">
        <f>'prov lvl hist forec Mt'!Q95*'city lvl hist forec Mt'!$E95</f>
        <v>0.70996128635045841</v>
      </c>
      <c r="R95" s="12">
        <f>'prov lvl hist forec Mt'!R95*'city lvl hist forec Mt'!$E95</f>
        <v>0.71917616354007297</v>
      </c>
      <c r="S95" s="12">
        <f>'prov lvl hist forec Mt'!S95*'city lvl hist forec Mt'!$E95</f>
        <v>0.7285106443802698</v>
      </c>
      <c r="T95" s="12">
        <f>'prov lvl hist forec Mt'!T95*'city lvl hist forec Mt'!$E95</f>
        <v>0.73796628125562647</v>
      </c>
      <c r="U95" s="12">
        <f>'prov lvl hist forec Mt'!U95*'city lvl hist forec Mt'!$E95</f>
        <v>0.74754464669975329</v>
      </c>
    </row>
    <row r="96" spans="1:21" x14ac:dyDescent="0.25">
      <c r="A96" t="s">
        <v>371</v>
      </c>
      <c r="B96" t="s">
        <v>372</v>
      </c>
      <c r="C96" t="s">
        <v>373</v>
      </c>
      <c r="D96" t="s">
        <v>39</v>
      </c>
      <c r="E96" s="7">
        <v>0</v>
      </c>
      <c r="F96" s="12">
        <f>'prov lvl hist forec Mt'!F96*'city lvl hist forec Mt'!$E96</f>
        <v>0</v>
      </c>
      <c r="G96" s="12">
        <f>'prov lvl hist forec Mt'!G96*'city lvl hist forec Mt'!$E96</f>
        <v>0</v>
      </c>
      <c r="H96" s="12">
        <f>'prov lvl hist forec Mt'!H96*'city lvl hist forec Mt'!$E96</f>
        <v>0</v>
      </c>
      <c r="I96" s="12">
        <f>'prov lvl hist forec Mt'!I96*'city lvl hist forec Mt'!$E96</f>
        <v>0</v>
      </c>
      <c r="J96" s="12">
        <f>'prov lvl hist forec Mt'!J96*'city lvl hist forec Mt'!$E96</f>
        <v>0</v>
      </c>
      <c r="K96" s="12">
        <f>'prov lvl hist forec Mt'!K96*'city lvl hist forec Mt'!$E96</f>
        <v>0</v>
      </c>
      <c r="L96" s="12">
        <f>'prov lvl hist forec Mt'!L96*'city lvl hist forec Mt'!$E96</f>
        <v>0</v>
      </c>
      <c r="M96" s="12">
        <f>'prov lvl hist forec Mt'!M96*'city lvl hist forec Mt'!$E96</f>
        <v>0</v>
      </c>
      <c r="N96" s="12">
        <f>'prov lvl hist forec Mt'!N96*'city lvl hist forec Mt'!$E96</f>
        <v>0</v>
      </c>
      <c r="O96" s="12">
        <f>'prov lvl hist forec Mt'!O96*'city lvl hist forec Mt'!$E96</f>
        <v>0</v>
      </c>
      <c r="P96" s="12">
        <f>'prov lvl hist forec Mt'!P96*'city lvl hist forec Mt'!$E96</f>
        <v>0</v>
      </c>
      <c r="Q96" s="12">
        <f>'prov lvl hist forec Mt'!Q96*'city lvl hist forec Mt'!$E96</f>
        <v>0</v>
      </c>
      <c r="R96" s="12">
        <f>'prov lvl hist forec Mt'!R96*'city lvl hist forec Mt'!$E96</f>
        <v>0</v>
      </c>
      <c r="S96" s="12">
        <f>'prov lvl hist forec Mt'!S96*'city lvl hist forec Mt'!$E96</f>
        <v>0</v>
      </c>
      <c r="T96" s="12">
        <f>'prov lvl hist forec Mt'!T96*'city lvl hist forec Mt'!$E96</f>
        <v>0</v>
      </c>
      <c r="U96" s="12">
        <f>'prov lvl hist forec Mt'!U96*'city lvl hist forec Mt'!$E96</f>
        <v>0</v>
      </c>
    </row>
    <row r="97" spans="1:21" x14ac:dyDescent="0.25">
      <c r="A97" t="s">
        <v>374</v>
      </c>
      <c r="B97" t="s">
        <v>375</v>
      </c>
      <c r="C97" t="s">
        <v>376</v>
      </c>
      <c r="D97" t="s">
        <v>57</v>
      </c>
      <c r="E97" s="7">
        <v>0</v>
      </c>
      <c r="F97" s="12">
        <f>'prov lvl hist forec Mt'!F97*'city lvl hist forec Mt'!$E97</f>
        <v>0</v>
      </c>
      <c r="G97" s="12">
        <f>'prov lvl hist forec Mt'!G97*'city lvl hist forec Mt'!$E97</f>
        <v>0</v>
      </c>
      <c r="H97" s="12">
        <f>'prov lvl hist forec Mt'!H97*'city lvl hist forec Mt'!$E97</f>
        <v>0</v>
      </c>
      <c r="I97" s="12">
        <f>'prov lvl hist forec Mt'!I97*'city lvl hist forec Mt'!$E97</f>
        <v>0</v>
      </c>
      <c r="J97" s="12">
        <f>'prov lvl hist forec Mt'!J97*'city lvl hist forec Mt'!$E97</f>
        <v>0</v>
      </c>
      <c r="K97" s="12">
        <f>'prov lvl hist forec Mt'!K97*'city lvl hist forec Mt'!$E97</f>
        <v>0</v>
      </c>
      <c r="L97" s="12">
        <f>'prov lvl hist forec Mt'!L97*'city lvl hist forec Mt'!$E97</f>
        <v>0</v>
      </c>
      <c r="M97" s="12">
        <f>'prov lvl hist forec Mt'!M97*'city lvl hist forec Mt'!$E97</f>
        <v>0</v>
      </c>
      <c r="N97" s="12">
        <f>'prov lvl hist forec Mt'!N97*'city lvl hist forec Mt'!$E97</f>
        <v>0</v>
      </c>
      <c r="O97" s="12">
        <f>'prov lvl hist forec Mt'!O97*'city lvl hist forec Mt'!$E97</f>
        <v>0</v>
      </c>
      <c r="P97" s="12">
        <f>'prov lvl hist forec Mt'!P97*'city lvl hist forec Mt'!$E97</f>
        <v>0</v>
      </c>
      <c r="Q97" s="12">
        <f>'prov lvl hist forec Mt'!Q97*'city lvl hist forec Mt'!$E97</f>
        <v>0</v>
      </c>
      <c r="R97" s="12">
        <f>'prov lvl hist forec Mt'!R97*'city lvl hist forec Mt'!$E97</f>
        <v>0</v>
      </c>
      <c r="S97" s="12">
        <f>'prov lvl hist forec Mt'!S97*'city lvl hist forec Mt'!$E97</f>
        <v>0</v>
      </c>
      <c r="T97" s="12">
        <f>'prov lvl hist forec Mt'!T97*'city lvl hist forec Mt'!$E97</f>
        <v>0</v>
      </c>
      <c r="U97" s="12">
        <f>'prov lvl hist forec Mt'!U97*'city lvl hist forec Mt'!$E97</f>
        <v>0</v>
      </c>
    </row>
    <row r="98" spans="1:21" x14ac:dyDescent="0.25">
      <c r="A98" t="s">
        <v>377</v>
      </c>
      <c r="B98" t="s">
        <v>378</v>
      </c>
      <c r="C98" t="s">
        <v>379</v>
      </c>
      <c r="D98" t="s">
        <v>37</v>
      </c>
      <c r="E98" s="7">
        <v>1.0033266431332049E-2</v>
      </c>
      <c r="F98" s="12">
        <f>'prov lvl hist forec Mt'!F98*'city lvl hist forec Mt'!$E98</f>
        <v>0.2127002569000076</v>
      </c>
      <c r="G98" s="12">
        <f>'prov lvl hist forec Mt'!G98*'city lvl hist forec Mt'!$E98</f>
        <v>0.23657629999103386</v>
      </c>
      <c r="H98" s="12">
        <f>'prov lvl hist forec Mt'!H98*'city lvl hist forec Mt'!$E98</f>
        <v>0.24969072425270467</v>
      </c>
      <c r="I98" s="12">
        <f>'prov lvl hist forec Mt'!I98*'city lvl hist forec Mt'!$E98</f>
        <v>0.28674583919873131</v>
      </c>
      <c r="J98" s="12">
        <f>'prov lvl hist forec Mt'!J98*'city lvl hist forec Mt'!$E98</f>
        <v>0.31091234447753213</v>
      </c>
      <c r="K98" s="12">
        <f>'prov lvl hist forec Mt'!K98*'city lvl hist forec Mt'!$E98</f>
        <v>0.31503421676563187</v>
      </c>
      <c r="L98" s="12">
        <f>'prov lvl hist forec Mt'!L98*'city lvl hist forec Mt'!$E98</f>
        <v>0.31760032264210425</v>
      </c>
      <c r="M98" s="12">
        <f>'prov lvl hist forec Mt'!M98*'city lvl hist forec Mt'!$E98</f>
        <v>0.32171283941271633</v>
      </c>
      <c r="N98" s="12">
        <f>'prov lvl hist forec Mt'!N98*'city lvl hist forec Mt'!$E98</f>
        <v>0.32587860800010199</v>
      </c>
      <c r="O98" s="12">
        <f>'prov lvl hist forec Mt'!O98*'city lvl hist forec Mt'!$E98</f>
        <v>0.3300983179469788</v>
      </c>
      <c r="P98" s="12">
        <f>'prov lvl hist forec Mt'!P98*'city lvl hist forec Mt'!$E98</f>
        <v>0.33437266772475766</v>
      </c>
      <c r="Q98" s="12">
        <f>'prov lvl hist forec Mt'!Q98*'city lvl hist forec Mt'!$E98</f>
        <v>0.33870236484915878</v>
      </c>
      <c r="R98" s="12">
        <f>'prov lvl hist forec Mt'!R98*'city lvl hist forec Mt'!$E98</f>
        <v>0.34308812599732291</v>
      </c>
      <c r="S98" s="12">
        <f>'prov lvl hist forec Mt'!S98*'city lvl hist forec Mt'!$E98</f>
        <v>0.34753067712644076</v>
      </c>
      <c r="T98" s="12">
        <f>'prov lvl hist forec Mt'!T98*'city lvl hist forec Mt'!$E98</f>
        <v>0.35203075359391733</v>
      </c>
      <c r="U98" s="12">
        <f>'prov lvl hist forec Mt'!U98*'city lvl hist forec Mt'!$E98</f>
        <v>0.35658910027909235</v>
      </c>
    </row>
    <row r="99" spans="1:21" x14ac:dyDescent="0.25">
      <c r="A99" t="s">
        <v>380</v>
      </c>
      <c r="B99" t="s">
        <v>381</v>
      </c>
      <c r="C99" t="s">
        <v>382</v>
      </c>
      <c r="D99" t="s">
        <v>52</v>
      </c>
      <c r="E99" s="7">
        <v>0</v>
      </c>
      <c r="F99" s="12">
        <f>'prov lvl hist forec Mt'!F99*'city lvl hist forec Mt'!$E99</f>
        <v>0</v>
      </c>
      <c r="G99" s="12">
        <f>'prov lvl hist forec Mt'!G99*'city lvl hist forec Mt'!$E99</f>
        <v>0</v>
      </c>
      <c r="H99" s="12">
        <f>'prov lvl hist forec Mt'!H99*'city lvl hist forec Mt'!$E99</f>
        <v>0</v>
      </c>
      <c r="I99" s="12">
        <f>'prov lvl hist forec Mt'!I99*'city lvl hist forec Mt'!$E99</f>
        <v>0</v>
      </c>
      <c r="J99" s="12">
        <f>'prov lvl hist forec Mt'!J99*'city lvl hist forec Mt'!$E99</f>
        <v>0</v>
      </c>
      <c r="K99" s="12">
        <f>'prov lvl hist forec Mt'!K99*'city lvl hist forec Mt'!$E99</f>
        <v>0</v>
      </c>
      <c r="L99" s="12">
        <f>'prov lvl hist forec Mt'!L99*'city lvl hist forec Mt'!$E99</f>
        <v>0</v>
      </c>
      <c r="M99" s="12">
        <f>'prov lvl hist forec Mt'!M99*'city lvl hist forec Mt'!$E99</f>
        <v>0</v>
      </c>
      <c r="N99" s="12">
        <f>'prov lvl hist forec Mt'!N99*'city lvl hist forec Mt'!$E99</f>
        <v>0</v>
      </c>
      <c r="O99" s="12">
        <f>'prov lvl hist forec Mt'!O99*'city lvl hist forec Mt'!$E99</f>
        <v>0</v>
      </c>
      <c r="P99" s="12">
        <f>'prov lvl hist forec Mt'!P99*'city lvl hist forec Mt'!$E99</f>
        <v>0</v>
      </c>
      <c r="Q99" s="12">
        <f>'prov lvl hist forec Mt'!Q99*'city lvl hist forec Mt'!$E99</f>
        <v>0</v>
      </c>
      <c r="R99" s="12">
        <f>'prov lvl hist forec Mt'!R99*'city lvl hist forec Mt'!$E99</f>
        <v>0</v>
      </c>
      <c r="S99" s="12">
        <f>'prov lvl hist forec Mt'!S99*'city lvl hist forec Mt'!$E99</f>
        <v>0</v>
      </c>
      <c r="T99" s="12">
        <f>'prov lvl hist forec Mt'!T99*'city lvl hist forec Mt'!$E99</f>
        <v>0</v>
      </c>
      <c r="U99" s="12">
        <f>'prov lvl hist forec Mt'!U99*'city lvl hist forec Mt'!$E99</f>
        <v>0</v>
      </c>
    </row>
    <row r="100" spans="1:21" x14ac:dyDescent="0.25">
      <c r="A100" t="s">
        <v>383</v>
      </c>
      <c r="B100" t="s">
        <v>384</v>
      </c>
      <c r="C100" t="s">
        <v>385</v>
      </c>
      <c r="D100" t="s">
        <v>39</v>
      </c>
      <c r="E100" s="7">
        <v>0</v>
      </c>
      <c r="F100" s="12">
        <f>'prov lvl hist forec Mt'!F100*'city lvl hist forec Mt'!$E100</f>
        <v>0</v>
      </c>
      <c r="G100" s="12">
        <f>'prov lvl hist forec Mt'!G100*'city lvl hist forec Mt'!$E100</f>
        <v>0</v>
      </c>
      <c r="H100" s="12">
        <f>'prov lvl hist forec Mt'!H100*'city lvl hist forec Mt'!$E100</f>
        <v>0</v>
      </c>
      <c r="I100" s="12">
        <f>'prov lvl hist forec Mt'!I100*'city lvl hist forec Mt'!$E100</f>
        <v>0</v>
      </c>
      <c r="J100" s="12">
        <f>'prov lvl hist forec Mt'!J100*'city lvl hist forec Mt'!$E100</f>
        <v>0</v>
      </c>
      <c r="K100" s="12">
        <f>'prov lvl hist forec Mt'!K100*'city lvl hist forec Mt'!$E100</f>
        <v>0</v>
      </c>
      <c r="L100" s="12">
        <f>'prov lvl hist forec Mt'!L100*'city lvl hist forec Mt'!$E100</f>
        <v>0</v>
      </c>
      <c r="M100" s="12">
        <f>'prov lvl hist forec Mt'!M100*'city lvl hist forec Mt'!$E100</f>
        <v>0</v>
      </c>
      <c r="N100" s="12">
        <f>'prov lvl hist forec Mt'!N100*'city lvl hist forec Mt'!$E100</f>
        <v>0</v>
      </c>
      <c r="O100" s="12">
        <f>'prov lvl hist forec Mt'!O100*'city lvl hist forec Mt'!$E100</f>
        <v>0</v>
      </c>
      <c r="P100" s="12">
        <f>'prov lvl hist forec Mt'!P100*'city lvl hist forec Mt'!$E100</f>
        <v>0</v>
      </c>
      <c r="Q100" s="12">
        <f>'prov lvl hist forec Mt'!Q100*'city lvl hist forec Mt'!$E100</f>
        <v>0</v>
      </c>
      <c r="R100" s="12">
        <f>'prov lvl hist forec Mt'!R100*'city lvl hist forec Mt'!$E100</f>
        <v>0</v>
      </c>
      <c r="S100" s="12">
        <f>'prov lvl hist forec Mt'!S100*'city lvl hist forec Mt'!$E100</f>
        <v>0</v>
      </c>
      <c r="T100" s="12">
        <f>'prov lvl hist forec Mt'!T100*'city lvl hist forec Mt'!$E100</f>
        <v>0</v>
      </c>
      <c r="U100" s="12">
        <f>'prov lvl hist forec Mt'!U100*'city lvl hist forec Mt'!$E100</f>
        <v>0</v>
      </c>
    </row>
    <row r="101" spans="1:21" x14ac:dyDescent="0.25">
      <c r="A101" t="s">
        <v>386</v>
      </c>
      <c r="B101" t="s">
        <v>387</v>
      </c>
      <c r="C101" t="s">
        <v>388</v>
      </c>
      <c r="D101" t="s">
        <v>50</v>
      </c>
      <c r="E101" s="7">
        <v>0.15373421088110392</v>
      </c>
      <c r="F101" s="12">
        <f>'prov lvl hist forec Mt'!F101*'city lvl hist forec Mt'!$E101</f>
        <v>0</v>
      </c>
      <c r="G101" s="12">
        <f>'prov lvl hist forec Mt'!G101*'city lvl hist forec Mt'!$E101</f>
        <v>0</v>
      </c>
      <c r="H101" s="12">
        <f>'prov lvl hist forec Mt'!H101*'city lvl hist forec Mt'!$E101</f>
        <v>0</v>
      </c>
      <c r="I101" s="12">
        <f>'prov lvl hist forec Mt'!I101*'city lvl hist forec Mt'!$E101</f>
        <v>0</v>
      </c>
      <c r="J101" s="12">
        <f>'prov lvl hist forec Mt'!J101*'city lvl hist forec Mt'!$E101</f>
        <v>0</v>
      </c>
      <c r="K101" s="12">
        <f>'prov lvl hist forec Mt'!K101*'city lvl hist forec Mt'!$E101</f>
        <v>0</v>
      </c>
      <c r="L101" s="12">
        <f>'prov lvl hist forec Mt'!L101*'city lvl hist forec Mt'!$E101</f>
        <v>0</v>
      </c>
      <c r="M101" s="12">
        <f>'prov lvl hist forec Mt'!M101*'city lvl hist forec Mt'!$E101</f>
        <v>0</v>
      </c>
      <c r="N101" s="12">
        <f>'prov lvl hist forec Mt'!N101*'city lvl hist forec Mt'!$E101</f>
        <v>0</v>
      </c>
      <c r="O101" s="12">
        <f>'prov lvl hist forec Mt'!O101*'city lvl hist forec Mt'!$E101</f>
        <v>0</v>
      </c>
      <c r="P101" s="12">
        <f>'prov lvl hist forec Mt'!P101*'city lvl hist forec Mt'!$E101</f>
        <v>0</v>
      </c>
      <c r="Q101" s="12">
        <f>'prov lvl hist forec Mt'!Q101*'city lvl hist forec Mt'!$E101</f>
        <v>0</v>
      </c>
      <c r="R101" s="12">
        <f>'prov lvl hist forec Mt'!R101*'city lvl hist forec Mt'!$E101</f>
        <v>0</v>
      </c>
      <c r="S101" s="12">
        <f>'prov lvl hist forec Mt'!S101*'city lvl hist forec Mt'!$E101</f>
        <v>0</v>
      </c>
      <c r="T101" s="12">
        <f>'prov lvl hist forec Mt'!T101*'city lvl hist forec Mt'!$E101</f>
        <v>0</v>
      </c>
      <c r="U101" s="12">
        <f>'prov lvl hist forec Mt'!U101*'city lvl hist forec Mt'!$E101</f>
        <v>0</v>
      </c>
    </row>
    <row r="102" spans="1:21" x14ac:dyDescent="0.25">
      <c r="A102" t="s">
        <v>389</v>
      </c>
      <c r="B102" t="s">
        <v>390</v>
      </c>
      <c r="C102" t="s">
        <v>391</v>
      </c>
      <c r="D102" t="s">
        <v>64</v>
      </c>
      <c r="E102" s="7">
        <v>0</v>
      </c>
      <c r="F102" s="12">
        <f>'prov lvl hist forec Mt'!F102*'city lvl hist forec Mt'!$E102</f>
        <v>0</v>
      </c>
      <c r="G102" s="12">
        <f>'prov lvl hist forec Mt'!G102*'city lvl hist forec Mt'!$E102</f>
        <v>0</v>
      </c>
      <c r="H102" s="12">
        <f>'prov lvl hist forec Mt'!H102*'city lvl hist forec Mt'!$E102</f>
        <v>0</v>
      </c>
      <c r="I102" s="12">
        <f>'prov lvl hist forec Mt'!I102*'city lvl hist forec Mt'!$E102</f>
        <v>0</v>
      </c>
      <c r="J102" s="12">
        <f>'prov lvl hist forec Mt'!J102*'city lvl hist forec Mt'!$E102</f>
        <v>0</v>
      </c>
      <c r="K102" s="12">
        <f>'prov lvl hist forec Mt'!K102*'city lvl hist forec Mt'!$E102</f>
        <v>0</v>
      </c>
      <c r="L102" s="12">
        <f>'prov lvl hist forec Mt'!L102*'city lvl hist forec Mt'!$E102</f>
        <v>0</v>
      </c>
      <c r="M102" s="12">
        <f>'prov lvl hist forec Mt'!M102*'city lvl hist forec Mt'!$E102</f>
        <v>0</v>
      </c>
      <c r="N102" s="12">
        <f>'prov lvl hist forec Mt'!N102*'city lvl hist forec Mt'!$E102</f>
        <v>0</v>
      </c>
      <c r="O102" s="12">
        <f>'prov lvl hist forec Mt'!O102*'city lvl hist forec Mt'!$E102</f>
        <v>0</v>
      </c>
      <c r="P102" s="12">
        <f>'prov lvl hist forec Mt'!P102*'city lvl hist forec Mt'!$E102</f>
        <v>0</v>
      </c>
      <c r="Q102" s="12">
        <f>'prov lvl hist forec Mt'!Q102*'city lvl hist forec Mt'!$E102</f>
        <v>0</v>
      </c>
      <c r="R102" s="12">
        <f>'prov lvl hist forec Mt'!R102*'city lvl hist forec Mt'!$E102</f>
        <v>0</v>
      </c>
      <c r="S102" s="12">
        <f>'prov lvl hist forec Mt'!S102*'city lvl hist forec Mt'!$E102</f>
        <v>0</v>
      </c>
      <c r="T102" s="12">
        <f>'prov lvl hist forec Mt'!T102*'city lvl hist forec Mt'!$E102</f>
        <v>0</v>
      </c>
      <c r="U102" s="12">
        <f>'prov lvl hist forec Mt'!U102*'city lvl hist forec Mt'!$E102</f>
        <v>0</v>
      </c>
    </row>
    <row r="103" spans="1:21" x14ac:dyDescent="0.25">
      <c r="A103" t="s">
        <v>392</v>
      </c>
      <c r="B103" t="s">
        <v>393</v>
      </c>
      <c r="C103" t="s">
        <v>394</v>
      </c>
      <c r="D103" t="s">
        <v>41</v>
      </c>
      <c r="E103" s="7">
        <v>4.2010454693866238E-3</v>
      </c>
      <c r="F103" s="12">
        <f>'prov lvl hist forec Mt'!F103*'city lvl hist forec Mt'!$E103</f>
        <v>0</v>
      </c>
      <c r="G103" s="12">
        <f>'prov lvl hist forec Mt'!G103*'city lvl hist forec Mt'!$E103</f>
        <v>0</v>
      </c>
      <c r="H103" s="12">
        <f>'prov lvl hist forec Mt'!H103*'city lvl hist forec Mt'!$E103</f>
        <v>0</v>
      </c>
      <c r="I103" s="12">
        <f>'prov lvl hist forec Mt'!I103*'city lvl hist forec Mt'!$E103</f>
        <v>0</v>
      </c>
      <c r="J103" s="12">
        <f>'prov lvl hist forec Mt'!J103*'city lvl hist forec Mt'!$E103</f>
        <v>0</v>
      </c>
      <c r="K103" s="12">
        <f>'prov lvl hist forec Mt'!K103*'city lvl hist forec Mt'!$E103</f>
        <v>0</v>
      </c>
      <c r="L103" s="12">
        <f>'prov lvl hist forec Mt'!L103*'city lvl hist forec Mt'!$E103</f>
        <v>0</v>
      </c>
      <c r="M103" s="12">
        <f>'prov lvl hist forec Mt'!M103*'city lvl hist forec Mt'!$E103</f>
        <v>0</v>
      </c>
      <c r="N103" s="12">
        <f>'prov lvl hist forec Mt'!N103*'city lvl hist forec Mt'!$E103</f>
        <v>0</v>
      </c>
      <c r="O103" s="12">
        <f>'prov lvl hist forec Mt'!O103*'city lvl hist forec Mt'!$E103</f>
        <v>0</v>
      </c>
      <c r="P103" s="12">
        <f>'prov lvl hist forec Mt'!P103*'city lvl hist forec Mt'!$E103</f>
        <v>0</v>
      </c>
      <c r="Q103" s="12">
        <f>'prov lvl hist forec Mt'!Q103*'city lvl hist forec Mt'!$E103</f>
        <v>0</v>
      </c>
      <c r="R103" s="12">
        <f>'prov lvl hist forec Mt'!R103*'city lvl hist forec Mt'!$E103</f>
        <v>0</v>
      </c>
      <c r="S103" s="12">
        <f>'prov lvl hist forec Mt'!S103*'city lvl hist forec Mt'!$E103</f>
        <v>0</v>
      </c>
      <c r="T103" s="12">
        <f>'prov lvl hist forec Mt'!T103*'city lvl hist forec Mt'!$E103</f>
        <v>0</v>
      </c>
      <c r="U103" s="12">
        <f>'prov lvl hist forec Mt'!U103*'city lvl hist forec Mt'!$E103</f>
        <v>0</v>
      </c>
    </row>
    <row r="104" spans="1:21" x14ac:dyDescent="0.25">
      <c r="A104" t="s">
        <v>395</v>
      </c>
      <c r="B104" t="s">
        <v>396</v>
      </c>
      <c r="C104" t="s">
        <v>397</v>
      </c>
      <c r="D104" t="s">
        <v>51</v>
      </c>
      <c r="E104" s="7">
        <v>3.7281839765095248E-2</v>
      </c>
      <c r="F104" s="12">
        <f>'prov lvl hist forec Mt'!F104*'city lvl hist forec Mt'!$E104</f>
        <v>0</v>
      </c>
      <c r="G104" s="12">
        <f>'prov lvl hist forec Mt'!G104*'city lvl hist forec Mt'!$E104</f>
        <v>0</v>
      </c>
      <c r="H104" s="12">
        <f>'prov lvl hist forec Mt'!H104*'city lvl hist forec Mt'!$E104</f>
        <v>0</v>
      </c>
      <c r="I104" s="12">
        <f>'prov lvl hist forec Mt'!I104*'city lvl hist forec Mt'!$E104</f>
        <v>0</v>
      </c>
      <c r="J104" s="12">
        <f>'prov lvl hist forec Mt'!J104*'city lvl hist forec Mt'!$E104</f>
        <v>0</v>
      </c>
      <c r="K104" s="12">
        <f>'prov lvl hist forec Mt'!K104*'city lvl hist forec Mt'!$E104</f>
        <v>0</v>
      </c>
      <c r="L104" s="12">
        <f>'prov lvl hist forec Mt'!L104*'city lvl hist forec Mt'!$E104</f>
        <v>0</v>
      </c>
      <c r="M104" s="12">
        <f>'prov lvl hist forec Mt'!M104*'city lvl hist forec Mt'!$E104</f>
        <v>0</v>
      </c>
      <c r="N104" s="12">
        <f>'prov lvl hist forec Mt'!N104*'city lvl hist forec Mt'!$E104</f>
        <v>0</v>
      </c>
      <c r="O104" s="12">
        <f>'prov lvl hist forec Mt'!O104*'city lvl hist forec Mt'!$E104</f>
        <v>0</v>
      </c>
      <c r="P104" s="12">
        <f>'prov lvl hist forec Mt'!P104*'city lvl hist forec Mt'!$E104</f>
        <v>0</v>
      </c>
      <c r="Q104" s="12">
        <f>'prov lvl hist forec Mt'!Q104*'city lvl hist forec Mt'!$E104</f>
        <v>0</v>
      </c>
      <c r="R104" s="12">
        <f>'prov lvl hist forec Mt'!R104*'city lvl hist forec Mt'!$E104</f>
        <v>0</v>
      </c>
      <c r="S104" s="12">
        <f>'prov lvl hist forec Mt'!S104*'city lvl hist forec Mt'!$E104</f>
        <v>0</v>
      </c>
      <c r="T104" s="12">
        <f>'prov lvl hist forec Mt'!T104*'city lvl hist forec Mt'!$E104</f>
        <v>0</v>
      </c>
      <c r="U104" s="12">
        <f>'prov lvl hist forec Mt'!U104*'city lvl hist forec Mt'!$E104</f>
        <v>0</v>
      </c>
    </row>
    <row r="105" spans="1:21" x14ac:dyDescent="0.25">
      <c r="A105" t="s">
        <v>398</v>
      </c>
      <c r="B105" t="s">
        <v>399</v>
      </c>
      <c r="C105" t="s">
        <v>400</v>
      </c>
      <c r="D105" t="s">
        <v>42</v>
      </c>
      <c r="E105" s="7">
        <v>8.3823304970716134E-3</v>
      </c>
      <c r="F105" s="12">
        <f>'prov lvl hist forec Mt'!F105*'city lvl hist forec Mt'!$E105</f>
        <v>0</v>
      </c>
      <c r="G105" s="12">
        <f>'prov lvl hist forec Mt'!G105*'city lvl hist forec Mt'!$E105</f>
        <v>0</v>
      </c>
      <c r="H105" s="12">
        <f>'prov lvl hist forec Mt'!H105*'city lvl hist forec Mt'!$E105</f>
        <v>0</v>
      </c>
      <c r="I105" s="12">
        <f>'prov lvl hist forec Mt'!I105*'city lvl hist forec Mt'!$E105</f>
        <v>0</v>
      </c>
      <c r="J105" s="12">
        <f>'prov lvl hist forec Mt'!J105*'city lvl hist forec Mt'!$E105</f>
        <v>0</v>
      </c>
      <c r="K105" s="12">
        <f>'prov lvl hist forec Mt'!K105*'city lvl hist forec Mt'!$E105</f>
        <v>0</v>
      </c>
      <c r="L105" s="12">
        <f>'prov lvl hist forec Mt'!L105*'city lvl hist forec Mt'!$E105</f>
        <v>0</v>
      </c>
      <c r="M105" s="12">
        <f>'prov lvl hist forec Mt'!M105*'city lvl hist forec Mt'!$E105</f>
        <v>0</v>
      </c>
      <c r="N105" s="12">
        <f>'prov lvl hist forec Mt'!N105*'city lvl hist forec Mt'!$E105</f>
        <v>0</v>
      </c>
      <c r="O105" s="12">
        <f>'prov lvl hist forec Mt'!O105*'city lvl hist forec Mt'!$E105</f>
        <v>0</v>
      </c>
      <c r="P105" s="12">
        <f>'prov lvl hist forec Mt'!P105*'city lvl hist forec Mt'!$E105</f>
        <v>0</v>
      </c>
      <c r="Q105" s="12">
        <f>'prov lvl hist forec Mt'!Q105*'city lvl hist forec Mt'!$E105</f>
        <v>0</v>
      </c>
      <c r="R105" s="12">
        <f>'prov lvl hist forec Mt'!R105*'city lvl hist forec Mt'!$E105</f>
        <v>0</v>
      </c>
      <c r="S105" s="12">
        <f>'prov lvl hist forec Mt'!S105*'city lvl hist forec Mt'!$E105</f>
        <v>0</v>
      </c>
      <c r="T105" s="12">
        <f>'prov lvl hist forec Mt'!T105*'city lvl hist forec Mt'!$E105</f>
        <v>0</v>
      </c>
      <c r="U105" s="12">
        <f>'prov lvl hist forec Mt'!U105*'city lvl hist forec Mt'!$E105</f>
        <v>0</v>
      </c>
    </row>
    <row r="106" spans="1:21" x14ac:dyDescent="0.25">
      <c r="A106" t="s">
        <v>401</v>
      </c>
      <c r="B106" t="s">
        <v>402</v>
      </c>
      <c r="C106" t="s">
        <v>403</v>
      </c>
      <c r="D106" t="s">
        <v>46</v>
      </c>
      <c r="E106" s="7">
        <v>1.2799454825505152E-2</v>
      </c>
      <c r="F106" s="12">
        <f>'prov lvl hist forec Mt'!F106*'city lvl hist forec Mt'!$E106</f>
        <v>0.35985258042277368</v>
      </c>
      <c r="G106" s="12">
        <f>'prov lvl hist forec Mt'!G106*'city lvl hist forec Mt'!$E106</f>
        <v>0.4018758216870269</v>
      </c>
      <c r="H106" s="12">
        <f>'prov lvl hist forec Mt'!H106*'city lvl hist forec Mt'!$E106</f>
        <v>0.42383243951633232</v>
      </c>
      <c r="I106" s="12">
        <f>'prov lvl hist forec Mt'!I106*'city lvl hist forec Mt'!$E106</f>
        <v>0.4863967951493558</v>
      </c>
      <c r="J106" s="12">
        <f>'prov lvl hist forec Mt'!J106*'city lvl hist forec Mt'!$E106</f>
        <v>0.52609038390244811</v>
      </c>
      <c r="K106" s="12">
        <f>'prov lvl hist forec Mt'!K106*'city lvl hist forec Mt'!$E106</f>
        <v>0.53175176789823064</v>
      </c>
      <c r="L106" s="12">
        <f>'prov lvl hist forec Mt'!L106*'city lvl hist forec Mt'!$E106</f>
        <v>0.53742329982006554</v>
      </c>
      <c r="M106" s="12">
        <f>'prov lvl hist forec Mt'!M106*'city lvl hist forec Mt'!$E106</f>
        <v>0.5443987360894661</v>
      </c>
      <c r="N106" s="12">
        <f>'prov lvl hist forec Mt'!N106*'city lvl hist forec Mt'!$E106</f>
        <v>0.55146470939208569</v>
      </c>
      <c r="O106" s="12">
        <f>'prov lvl hist forec Mt'!O106*'city lvl hist forec Mt'!$E106</f>
        <v>0.55862239484501619</v>
      </c>
      <c r="P106" s="12">
        <f>'prov lvl hist forec Mt'!P106*'city lvl hist forec Mt'!$E106</f>
        <v>0.56587298281767406</v>
      </c>
      <c r="Q106" s="12">
        <f>'prov lvl hist forec Mt'!Q106*'city lvl hist forec Mt'!$E106</f>
        <v>0.57321767912976507</v>
      </c>
      <c r="R106" s="12">
        <f>'prov lvl hist forec Mt'!R106*'city lvl hist forec Mt'!$E106</f>
        <v>0.58065770525182225</v>
      </c>
      <c r="S106" s="12">
        <f>'prov lvl hist forec Mt'!S106*'city lvl hist forec Mt'!$E106</f>
        <v>0.58819429850834182</v>
      </c>
      <c r="T106" s="12">
        <f>'prov lvl hist forec Mt'!T106*'city lvl hist forec Mt'!$E106</f>
        <v>0.59582871228356027</v>
      </c>
      <c r="U106" s="12">
        <f>'prov lvl hist forec Mt'!U106*'city lvl hist forec Mt'!$E106</f>
        <v>0.60356221622989925</v>
      </c>
    </row>
    <row r="107" spans="1:21" x14ac:dyDescent="0.25">
      <c r="A107" t="s">
        <v>404</v>
      </c>
      <c r="B107" t="s">
        <v>405</v>
      </c>
      <c r="C107" t="s">
        <v>406</v>
      </c>
      <c r="D107" t="s">
        <v>54</v>
      </c>
      <c r="E107" s="7">
        <v>0</v>
      </c>
      <c r="F107" s="12">
        <f>'prov lvl hist forec Mt'!F107*'city lvl hist forec Mt'!$E107</f>
        <v>0</v>
      </c>
      <c r="G107" s="12">
        <f>'prov lvl hist forec Mt'!G107*'city lvl hist forec Mt'!$E107</f>
        <v>0</v>
      </c>
      <c r="H107" s="12">
        <f>'prov lvl hist forec Mt'!H107*'city lvl hist forec Mt'!$E107</f>
        <v>0</v>
      </c>
      <c r="I107" s="12">
        <f>'prov lvl hist forec Mt'!I107*'city lvl hist forec Mt'!$E107</f>
        <v>0</v>
      </c>
      <c r="J107" s="12">
        <f>'prov lvl hist forec Mt'!J107*'city lvl hist forec Mt'!$E107</f>
        <v>0</v>
      </c>
      <c r="K107" s="12">
        <f>'prov lvl hist forec Mt'!K107*'city lvl hist forec Mt'!$E107</f>
        <v>0</v>
      </c>
      <c r="L107" s="12">
        <f>'prov lvl hist forec Mt'!L107*'city lvl hist forec Mt'!$E107</f>
        <v>0</v>
      </c>
      <c r="M107" s="12">
        <f>'prov lvl hist forec Mt'!M107*'city lvl hist forec Mt'!$E107</f>
        <v>0</v>
      </c>
      <c r="N107" s="12">
        <f>'prov lvl hist forec Mt'!N107*'city lvl hist forec Mt'!$E107</f>
        <v>0</v>
      </c>
      <c r="O107" s="12">
        <f>'prov lvl hist forec Mt'!O107*'city lvl hist forec Mt'!$E107</f>
        <v>0</v>
      </c>
      <c r="P107" s="12">
        <f>'prov lvl hist forec Mt'!P107*'city lvl hist forec Mt'!$E107</f>
        <v>0</v>
      </c>
      <c r="Q107" s="12">
        <f>'prov lvl hist forec Mt'!Q107*'city lvl hist forec Mt'!$E107</f>
        <v>0</v>
      </c>
      <c r="R107" s="12">
        <f>'prov lvl hist forec Mt'!R107*'city lvl hist forec Mt'!$E107</f>
        <v>0</v>
      </c>
      <c r="S107" s="12">
        <f>'prov lvl hist forec Mt'!S107*'city lvl hist forec Mt'!$E107</f>
        <v>0</v>
      </c>
      <c r="T107" s="12">
        <f>'prov lvl hist forec Mt'!T107*'city lvl hist forec Mt'!$E107</f>
        <v>0</v>
      </c>
      <c r="U107" s="12">
        <f>'prov lvl hist forec Mt'!U107*'city lvl hist forec Mt'!$E107</f>
        <v>0</v>
      </c>
    </row>
    <row r="108" spans="1:21" x14ac:dyDescent="0.25">
      <c r="A108" t="s">
        <v>407</v>
      </c>
      <c r="B108" t="s">
        <v>408</v>
      </c>
      <c r="C108" t="s">
        <v>409</v>
      </c>
      <c r="D108" t="s">
        <v>40</v>
      </c>
      <c r="E108" s="7">
        <v>1.4865516334600157E-2</v>
      </c>
      <c r="F108" s="12">
        <f>'prov lvl hist forec Mt'!F108*'city lvl hist forec Mt'!$E108</f>
        <v>0.23789285532679499</v>
      </c>
      <c r="G108" s="12">
        <f>'prov lvl hist forec Mt'!G108*'city lvl hist forec Mt'!$E108</f>
        <v>0.26109219913939191</v>
      </c>
      <c r="H108" s="12">
        <f>'prov lvl hist forec Mt'!H108*'city lvl hist forec Mt'!$E108</f>
        <v>0.27213088750973263</v>
      </c>
      <c r="I108" s="12">
        <f>'prov lvl hist forec Mt'!I108*'city lvl hist forec Mt'!$E108</f>
        <v>0.30953908465396451</v>
      </c>
      <c r="J108" s="12">
        <f>'prov lvl hist forec Mt'!J108*'city lvl hist forec Mt'!$E108</f>
        <v>0.33242914693270598</v>
      </c>
      <c r="K108" s="12">
        <f>'prov lvl hist forec Mt'!K108*'city lvl hist forec Mt'!$E108</f>
        <v>0.33362732714582993</v>
      </c>
      <c r="L108" s="12">
        <f>'prov lvl hist forec Mt'!L108*'city lvl hist forec Mt'!$E108</f>
        <v>0.33653606582073486</v>
      </c>
      <c r="M108" s="12">
        <f>'prov lvl hist forec Mt'!M108*'city lvl hist forec Mt'!$E108</f>
        <v>0.33783809631257389</v>
      </c>
      <c r="N108" s="12">
        <f>'prov lvl hist forec Mt'!N108*'city lvl hist forec Mt'!$E108</f>
        <v>0.33914516425380925</v>
      </c>
      <c r="O108" s="12">
        <f>'prov lvl hist forec Mt'!O108*'city lvl hist forec Mt'!$E108</f>
        <v>0.34045728913392065</v>
      </c>
      <c r="P108" s="12">
        <f>'prov lvl hist forec Mt'!P108*'city lvl hist forec Mt'!$E108</f>
        <v>0.34177449051779035</v>
      </c>
      <c r="Q108" s="12">
        <f>'prov lvl hist forec Mt'!Q108*'city lvl hist forec Mt'!$E108</f>
        <v>0.34309678804599636</v>
      </c>
      <c r="R108" s="12">
        <f>'prov lvl hist forec Mt'!R108*'city lvl hist forec Mt'!$E108</f>
        <v>0.34442420143510344</v>
      </c>
      <c r="S108" s="12">
        <f>'prov lvl hist forec Mt'!S108*'city lvl hist forec Mt'!$E108</f>
        <v>0.3457567504779589</v>
      </c>
      <c r="T108" s="12">
        <f>'prov lvl hist forec Mt'!T108*'city lvl hist forec Mt'!$E108</f>
        <v>0.34709445504398673</v>
      </c>
      <c r="U108" s="12">
        <f>'prov lvl hist forec Mt'!U108*'city lvl hist forec Mt'!$E108</f>
        <v>0.34843733507948405</v>
      </c>
    </row>
    <row r="109" spans="1:21" x14ac:dyDescent="0.25">
      <c r="A109" t="s">
        <v>410</v>
      </c>
      <c r="B109" t="s">
        <v>411</v>
      </c>
      <c r="C109" t="s">
        <v>412</v>
      </c>
      <c r="D109" t="s">
        <v>57</v>
      </c>
      <c r="E109" s="7">
        <v>0</v>
      </c>
      <c r="F109" s="12">
        <f>'prov lvl hist forec Mt'!F109*'city lvl hist forec Mt'!$E109</f>
        <v>0</v>
      </c>
      <c r="G109" s="12">
        <f>'prov lvl hist forec Mt'!G109*'city lvl hist forec Mt'!$E109</f>
        <v>0</v>
      </c>
      <c r="H109" s="12">
        <f>'prov lvl hist forec Mt'!H109*'city lvl hist forec Mt'!$E109</f>
        <v>0</v>
      </c>
      <c r="I109" s="12">
        <f>'prov lvl hist forec Mt'!I109*'city lvl hist forec Mt'!$E109</f>
        <v>0</v>
      </c>
      <c r="J109" s="12">
        <f>'prov lvl hist forec Mt'!J109*'city lvl hist forec Mt'!$E109</f>
        <v>0</v>
      </c>
      <c r="K109" s="12">
        <f>'prov lvl hist forec Mt'!K109*'city lvl hist forec Mt'!$E109</f>
        <v>0</v>
      </c>
      <c r="L109" s="12">
        <f>'prov lvl hist forec Mt'!L109*'city lvl hist forec Mt'!$E109</f>
        <v>0</v>
      </c>
      <c r="M109" s="12">
        <f>'prov lvl hist forec Mt'!M109*'city lvl hist forec Mt'!$E109</f>
        <v>0</v>
      </c>
      <c r="N109" s="12">
        <f>'prov lvl hist forec Mt'!N109*'city lvl hist forec Mt'!$E109</f>
        <v>0</v>
      </c>
      <c r="O109" s="12">
        <f>'prov lvl hist forec Mt'!O109*'city lvl hist forec Mt'!$E109</f>
        <v>0</v>
      </c>
      <c r="P109" s="12">
        <f>'prov lvl hist forec Mt'!P109*'city lvl hist forec Mt'!$E109</f>
        <v>0</v>
      </c>
      <c r="Q109" s="12">
        <f>'prov lvl hist forec Mt'!Q109*'city lvl hist forec Mt'!$E109</f>
        <v>0</v>
      </c>
      <c r="R109" s="12">
        <f>'prov lvl hist forec Mt'!R109*'city lvl hist forec Mt'!$E109</f>
        <v>0</v>
      </c>
      <c r="S109" s="12">
        <f>'prov lvl hist forec Mt'!S109*'city lvl hist forec Mt'!$E109</f>
        <v>0</v>
      </c>
      <c r="T109" s="12">
        <f>'prov lvl hist forec Mt'!T109*'city lvl hist forec Mt'!$E109</f>
        <v>0</v>
      </c>
      <c r="U109" s="12">
        <f>'prov lvl hist forec Mt'!U109*'city lvl hist forec Mt'!$E109</f>
        <v>0</v>
      </c>
    </row>
    <row r="110" spans="1:21" x14ac:dyDescent="0.25">
      <c r="A110" t="s">
        <v>413</v>
      </c>
      <c r="B110" t="s">
        <v>414</v>
      </c>
      <c r="C110" t="s">
        <v>415</v>
      </c>
      <c r="D110" t="s">
        <v>55</v>
      </c>
      <c r="E110" s="7">
        <v>0</v>
      </c>
      <c r="F110" s="12">
        <f>'prov lvl hist forec Mt'!F110*'city lvl hist forec Mt'!$E110</f>
        <v>0</v>
      </c>
      <c r="G110" s="12">
        <f>'prov lvl hist forec Mt'!G110*'city lvl hist forec Mt'!$E110</f>
        <v>0</v>
      </c>
      <c r="H110" s="12">
        <f>'prov lvl hist forec Mt'!H110*'city lvl hist forec Mt'!$E110</f>
        <v>0</v>
      </c>
      <c r="I110" s="12">
        <f>'prov lvl hist forec Mt'!I110*'city lvl hist forec Mt'!$E110</f>
        <v>0</v>
      </c>
      <c r="J110" s="12">
        <f>'prov lvl hist forec Mt'!J110*'city lvl hist forec Mt'!$E110</f>
        <v>0</v>
      </c>
      <c r="K110" s="12">
        <f>'prov lvl hist forec Mt'!K110*'city lvl hist forec Mt'!$E110</f>
        <v>0</v>
      </c>
      <c r="L110" s="12">
        <f>'prov lvl hist forec Mt'!L110*'city lvl hist forec Mt'!$E110</f>
        <v>0</v>
      </c>
      <c r="M110" s="12">
        <f>'prov lvl hist forec Mt'!M110*'city lvl hist forec Mt'!$E110</f>
        <v>0</v>
      </c>
      <c r="N110" s="12">
        <f>'prov lvl hist forec Mt'!N110*'city lvl hist forec Mt'!$E110</f>
        <v>0</v>
      </c>
      <c r="O110" s="12">
        <f>'prov lvl hist forec Mt'!O110*'city lvl hist forec Mt'!$E110</f>
        <v>0</v>
      </c>
      <c r="P110" s="12">
        <f>'prov lvl hist forec Mt'!P110*'city lvl hist forec Mt'!$E110</f>
        <v>0</v>
      </c>
      <c r="Q110" s="12">
        <f>'prov lvl hist forec Mt'!Q110*'city lvl hist forec Mt'!$E110</f>
        <v>0</v>
      </c>
      <c r="R110" s="12">
        <f>'prov lvl hist forec Mt'!R110*'city lvl hist forec Mt'!$E110</f>
        <v>0</v>
      </c>
      <c r="S110" s="12">
        <f>'prov lvl hist forec Mt'!S110*'city lvl hist forec Mt'!$E110</f>
        <v>0</v>
      </c>
      <c r="T110" s="12">
        <f>'prov lvl hist forec Mt'!T110*'city lvl hist forec Mt'!$E110</f>
        <v>0</v>
      </c>
      <c r="U110" s="12">
        <f>'prov lvl hist forec Mt'!U110*'city lvl hist forec Mt'!$E110</f>
        <v>0</v>
      </c>
    </row>
    <row r="111" spans="1:21" x14ac:dyDescent="0.25">
      <c r="A111" t="s">
        <v>416</v>
      </c>
      <c r="B111" t="s">
        <v>417</v>
      </c>
      <c r="C111" t="s">
        <v>418</v>
      </c>
      <c r="D111" t="s">
        <v>54</v>
      </c>
      <c r="E111" s="7">
        <v>0</v>
      </c>
      <c r="F111" s="12">
        <f>'prov lvl hist forec Mt'!F111*'city lvl hist forec Mt'!$E111</f>
        <v>0</v>
      </c>
      <c r="G111" s="12">
        <f>'prov lvl hist forec Mt'!G111*'city lvl hist forec Mt'!$E111</f>
        <v>0</v>
      </c>
      <c r="H111" s="12">
        <f>'prov lvl hist forec Mt'!H111*'city lvl hist forec Mt'!$E111</f>
        <v>0</v>
      </c>
      <c r="I111" s="12">
        <f>'prov lvl hist forec Mt'!I111*'city lvl hist forec Mt'!$E111</f>
        <v>0</v>
      </c>
      <c r="J111" s="12">
        <f>'prov lvl hist forec Mt'!J111*'city lvl hist forec Mt'!$E111</f>
        <v>0</v>
      </c>
      <c r="K111" s="12">
        <f>'prov lvl hist forec Mt'!K111*'city lvl hist forec Mt'!$E111</f>
        <v>0</v>
      </c>
      <c r="L111" s="12">
        <f>'prov lvl hist forec Mt'!L111*'city lvl hist forec Mt'!$E111</f>
        <v>0</v>
      </c>
      <c r="M111" s="12">
        <f>'prov lvl hist forec Mt'!M111*'city lvl hist forec Mt'!$E111</f>
        <v>0</v>
      </c>
      <c r="N111" s="12">
        <f>'prov lvl hist forec Mt'!N111*'city lvl hist forec Mt'!$E111</f>
        <v>0</v>
      </c>
      <c r="O111" s="12">
        <f>'prov lvl hist forec Mt'!O111*'city lvl hist forec Mt'!$E111</f>
        <v>0</v>
      </c>
      <c r="P111" s="12">
        <f>'prov lvl hist forec Mt'!P111*'city lvl hist forec Mt'!$E111</f>
        <v>0</v>
      </c>
      <c r="Q111" s="12">
        <f>'prov lvl hist forec Mt'!Q111*'city lvl hist forec Mt'!$E111</f>
        <v>0</v>
      </c>
      <c r="R111" s="12">
        <f>'prov lvl hist forec Mt'!R111*'city lvl hist forec Mt'!$E111</f>
        <v>0</v>
      </c>
      <c r="S111" s="12">
        <f>'prov lvl hist forec Mt'!S111*'city lvl hist forec Mt'!$E111</f>
        <v>0</v>
      </c>
      <c r="T111" s="12">
        <f>'prov lvl hist forec Mt'!T111*'city lvl hist forec Mt'!$E111</f>
        <v>0</v>
      </c>
      <c r="U111" s="12">
        <f>'prov lvl hist forec Mt'!U111*'city lvl hist forec Mt'!$E111</f>
        <v>0</v>
      </c>
    </row>
    <row r="112" spans="1:21" x14ac:dyDescent="0.25">
      <c r="A112" t="s">
        <v>419</v>
      </c>
      <c r="B112" t="s">
        <v>420</v>
      </c>
      <c r="C112" t="s">
        <v>421</v>
      </c>
      <c r="D112" t="s">
        <v>50</v>
      </c>
      <c r="E112" s="7">
        <v>0</v>
      </c>
      <c r="F112" s="12">
        <f>'prov lvl hist forec Mt'!F112*'city lvl hist forec Mt'!$E112</f>
        <v>0</v>
      </c>
      <c r="G112" s="12">
        <f>'prov lvl hist forec Mt'!G112*'city lvl hist forec Mt'!$E112</f>
        <v>0</v>
      </c>
      <c r="H112" s="12">
        <f>'prov lvl hist forec Mt'!H112*'city lvl hist forec Mt'!$E112</f>
        <v>0</v>
      </c>
      <c r="I112" s="12">
        <f>'prov lvl hist forec Mt'!I112*'city lvl hist forec Mt'!$E112</f>
        <v>0</v>
      </c>
      <c r="J112" s="12">
        <f>'prov lvl hist forec Mt'!J112*'city lvl hist forec Mt'!$E112</f>
        <v>0</v>
      </c>
      <c r="K112" s="12">
        <f>'prov lvl hist forec Mt'!K112*'city lvl hist forec Mt'!$E112</f>
        <v>0</v>
      </c>
      <c r="L112" s="12">
        <f>'prov lvl hist forec Mt'!L112*'city lvl hist forec Mt'!$E112</f>
        <v>0</v>
      </c>
      <c r="M112" s="12">
        <f>'prov lvl hist forec Mt'!M112*'city lvl hist forec Mt'!$E112</f>
        <v>0</v>
      </c>
      <c r="N112" s="12">
        <f>'prov lvl hist forec Mt'!N112*'city lvl hist forec Mt'!$E112</f>
        <v>0</v>
      </c>
      <c r="O112" s="12">
        <f>'prov lvl hist forec Mt'!O112*'city lvl hist forec Mt'!$E112</f>
        <v>0</v>
      </c>
      <c r="P112" s="12">
        <f>'prov lvl hist forec Mt'!P112*'city lvl hist forec Mt'!$E112</f>
        <v>0</v>
      </c>
      <c r="Q112" s="12">
        <f>'prov lvl hist forec Mt'!Q112*'city lvl hist forec Mt'!$E112</f>
        <v>0</v>
      </c>
      <c r="R112" s="12">
        <f>'prov lvl hist forec Mt'!R112*'city lvl hist forec Mt'!$E112</f>
        <v>0</v>
      </c>
      <c r="S112" s="12">
        <f>'prov lvl hist forec Mt'!S112*'city lvl hist forec Mt'!$E112</f>
        <v>0</v>
      </c>
      <c r="T112" s="12">
        <f>'prov lvl hist forec Mt'!T112*'city lvl hist forec Mt'!$E112</f>
        <v>0</v>
      </c>
      <c r="U112" s="12">
        <f>'prov lvl hist forec Mt'!U112*'city lvl hist forec Mt'!$E112</f>
        <v>0</v>
      </c>
    </row>
    <row r="113" spans="1:21" x14ac:dyDescent="0.25">
      <c r="A113" t="s">
        <v>422</v>
      </c>
      <c r="B113" t="s">
        <v>423</v>
      </c>
      <c r="C113" t="s">
        <v>424</v>
      </c>
      <c r="D113" t="s">
        <v>48</v>
      </c>
      <c r="E113" s="7">
        <v>0</v>
      </c>
      <c r="F113" s="12">
        <f>'prov lvl hist forec Mt'!F113*'city lvl hist forec Mt'!$E113</f>
        <v>0</v>
      </c>
      <c r="G113" s="12">
        <f>'prov lvl hist forec Mt'!G113*'city lvl hist forec Mt'!$E113</f>
        <v>0</v>
      </c>
      <c r="H113" s="12">
        <f>'prov lvl hist forec Mt'!H113*'city lvl hist forec Mt'!$E113</f>
        <v>0</v>
      </c>
      <c r="I113" s="12">
        <f>'prov lvl hist forec Mt'!I113*'city lvl hist forec Mt'!$E113</f>
        <v>0</v>
      </c>
      <c r="J113" s="12">
        <f>'prov lvl hist forec Mt'!J113*'city lvl hist forec Mt'!$E113</f>
        <v>0</v>
      </c>
      <c r="K113" s="12">
        <f>'prov lvl hist forec Mt'!K113*'city lvl hist forec Mt'!$E113</f>
        <v>0</v>
      </c>
      <c r="L113" s="12">
        <f>'prov lvl hist forec Mt'!L113*'city lvl hist forec Mt'!$E113</f>
        <v>0</v>
      </c>
      <c r="M113" s="12">
        <f>'prov lvl hist forec Mt'!M113*'city lvl hist forec Mt'!$E113</f>
        <v>0</v>
      </c>
      <c r="N113" s="12">
        <f>'prov lvl hist forec Mt'!N113*'city lvl hist forec Mt'!$E113</f>
        <v>0</v>
      </c>
      <c r="O113" s="12">
        <f>'prov lvl hist forec Mt'!O113*'city lvl hist forec Mt'!$E113</f>
        <v>0</v>
      </c>
      <c r="P113" s="12">
        <f>'prov lvl hist forec Mt'!P113*'city lvl hist forec Mt'!$E113</f>
        <v>0</v>
      </c>
      <c r="Q113" s="12">
        <f>'prov lvl hist forec Mt'!Q113*'city lvl hist forec Mt'!$E113</f>
        <v>0</v>
      </c>
      <c r="R113" s="12">
        <f>'prov lvl hist forec Mt'!R113*'city lvl hist forec Mt'!$E113</f>
        <v>0</v>
      </c>
      <c r="S113" s="12">
        <f>'prov lvl hist forec Mt'!S113*'city lvl hist forec Mt'!$E113</f>
        <v>0</v>
      </c>
      <c r="T113" s="12">
        <f>'prov lvl hist forec Mt'!T113*'city lvl hist forec Mt'!$E113</f>
        <v>0</v>
      </c>
      <c r="U113" s="12">
        <f>'prov lvl hist forec Mt'!U113*'city lvl hist forec Mt'!$E113</f>
        <v>0</v>
      </c>
    </row>
    <row r="114" spans="1:21" x14ac:dyDescent="0.25">
      <c r="A114" t="s">
        <v>425</v>
      </c>
      <c r="B114" t="s">
        <v>426</v>
      </c>
      <c r="C114" t="s">
        <v>427</v>
      </c>
      <c r="D114" t="s">
        <v>63</v>
      </c>
      <c r="E114" s="7">
        <v>0</v>
      </c>
      <c r="F114" s="12">
        <f>'prov lvl hist forec Mt'!F114*'city lvl hist forec Mt'!$E114</f>
        <v>0</v>
      </c>
      <c r="G114" s="12">
        <f>'prov lvl hist forec Mt'!G114*'city lvl hist forec Mt'!$E114</f>
        <v>0</v>
      </c>
      <c r="H114" s="12">
        <f>'prov lvl hist forec Mt'!H114*'city lvl hist forec Mt'!$E114</f>
        <v>0</v>
      </c>
      <c r="I114" s="12">
        <f>'prov lvl hist forec Mt'!I114*'city lvl hist forec Mt'!$E114</f>
        <v>0</v>
      </c>
      <c r="J114" s="12">
        <f>'prov lvl hist forec Mt'!J114*'city lvl hist forec Mt'!$E114</f>
        <v>0</v>
      </c>
      <c r="K114" s="12">
        <f>'prov lvl hist forec Mt'!K114*'city lvl hist forec Mt'!$E114</f>
        <v>0</v>
      </c>
      <c r="L114" s="12">
        <f>'prov lvl hist forec Mt'!L114*'city lvl hist forec Mt'!$E114</f>
        <v>0</v>
      </c>
      <c r="M114" s="12">
        <f>'prov lvl hist forec Mt'!M114*'city lvl hist forec Mt'!$E114</f>
        <v>0</v>
      </c>
      <c r="N114" s="12">
        <f>'prov lvl hist forec Mt'!N114*'city lvl hist forec Mt'!$E114</f>
        <v>0</v>
      </c>
      <c r="O114" s="12">
        <f>'prov lvl hist forec Mt'!O114*'city lvl hist forec Mt'!$E114</f>
        <v>0</v>
      </c>
      <c r="P114" s="12">
        <f>'prov lvl hist forec Mt'!P114*'city lvl hist forec Mt'!$E114</f>
        <v>0</v>
      </c>
      <c r="Q114" s="12">
        <f>'prov lvl hist forec Mt'!Q114*'city lvl hist forec Mt'!$E114</f>
        <v>0</v>
      </c>
      <c r="R114" s="12">
        <f>'prov lvl hist forec Mt'!R114*'city lvl hist forec Mt'!$E114</f>
        <v>0</v>
      </c>
      <c r="S114" s="12">
        <f>'prov lvl hist forec Mt'!S114*'city lvl hist forec Mt'!$E114</f>
        <v>0</v>
      </c>
      <c r="T114" s="12">
        <f>'prov lvl hist forec Mt'!T114*'city lvl hist forec Mt'!$E114</f>
        <v>0</v>
      </c>
      <c r="U114" s="12">
        <f>'prov lvl hist forec Mt'!U114*'city lvl hist forec Mt'!$E114</f>
        <v>0</v>
      </c>
    </row>
    <row r="115" spans="1:21" x14ac:dyDescent="0.25">
      <c r="A115" t="s">
        <v>428</v>
      </c>
      <c r="B115" t="s">
        <v>429</v>
      </c>
      <c r="C115" t="s">
        <v>430</v>
      </c>
      <c r="D115" t="s">
        <v>63</v>
      </c>
      <c r="E115" s="7">
        <v>0</v>
      </c>
      <c r="F115" s="12">
        <f>'prov lvl hist forec Mt'!F115*'city lvl hist forec Mt'!$E115</f>
        <v>0</v>
      </c>
      <c r="G115" s="12">
        <f>'prov lvl hist forec Mt'!G115*'city lvl hist forec Mt'!$E115</f>
        <v>0</v>
      </c>
      <c r="H115" s="12">
        <f>'prov lvl hist forec Mt'!H115*'city lvl hist forec Mt'!$E115</f>
        <v>0</v>
      </c>
      <c r="I115" s="12">
        <f>'prov lvl hist forec Mt'!I115*'city lvl hist forec Mt'!$E115</f>
        <v>0</v>
      </c>
      <c r="J115" s="12">
        <f>'prov lvl hist forec Mt'!J115*'city lvl hist forec Mt'!$E115</f>
        <v>0</v>
      </c>
      <c r="K115" s="12">
        <f>'prov lvl hist forec Mt'!K115*'city lvl hist forec Mt'!$E115</f>
        <v>0</v>
      </c>
      <c r="L115" s="12">
        <f>'prov lvl hist forec Mt'!L115*'city lvl hist forec Mt'!$E115</f>
        <v>0</v>
      </c>
      <c r="M115" s="12">
        <f>'prov lvl hist forec Mt'!M115*'city lvl hist forec Mt'!$E115</f>
        <v>0</v>
      </c>
      <c r="N115" s="12">
        <f>'prov lvl hist forec Mt'!N115*'city lvl hist forec Mt'!$E115</f>
        <v>0</v>
      </c>
      <c r="O115" s="12">
        <f>'prov lvl hist forec Mt'!O115*'city lvl hist forec Mt'!$E115</f>
        <v>0</v>
      </c>
      <c r="P115" s="12">
        <f>'prov lvl hist forec Mt'!P115*'city lvl hist forec Mt'!$E115</f>
        <v>0</v>
      </c>
      <c r="Q115" s="12">
        <f>'prov lvl hist forec Mt'!Q115*'city lvl hist forec Mt'!$E115</f>
        <v>0</v>
      </c>
      <c r="R115" s="12">
        <f>'prov lvl hist forec Mt'!R115*'city lvl hist forec Mt'!$E115</f>
        <v>0</v>
      </c>
      <c r="S115" s="12">
        <f>'prov lvl hist forec Mt'!S115*'city lvl hist forec Mt'!$E115</f>
        <v>0</v>
      </c>
      <c r="T115" s="12">
        <f>'prov lvl hist forec Mt'!T115*'city lvl hist forec Mt'!$E115</f>
        <v>0</v>
      </c>
      <c r="U115" s="12">
        <f>'prov lvl hist forec Mt'!U115*'city lvl hist forec Mt'!$E115</f>
        <v>0</v>
      </c>
    </row>
    <row r="116" spans="1:21" x14ac:dyDescent="0.25">
      <c r="A116" t="s">
        <v>431</v>
      </c>
      <c r="B116" t="s">
        <v>432</v>
      </c>
      <c r="C116" t="s">
        <v>433</v>
      </c>
      <c r="D116" t="s">
        <v>48</v>
      </c>
      <c r="E116" s="7">
        <v>1.6331124122482579E-2</v>
      </c>
      <c r="F116" s="12">
        <f>'prov lvl hist forec Mt'!F116*'city lvl hist forec Mt'!$E116</f>
        <v>0</v>
      </c>
      <c r="G116" s="12">
        <f>'prov lvl hist forec Mt'!G116*'city lvl hist forec Mt'!$E116</f>
        <v>0</v>
      </c>
      <c r="H116" s="12">
        <f>'prov lvl hist forec Mt'!H116*'city lvl hist forec Mt'!$E116</f>
        <v>0</v>
      </c>
      <c r="I116" s="12">
        <f>'prov lvl hist forec Mt'!I116*'city lvl hist forec Mt'!$E116</f>
        <v>0</v>
      </c>
      <c r="J116" s="12">
        <f>'prov lvl hist forec Mt'!J116*'city lvl hist forec Mt'!$E116</f>
        <v>0</v>
      </c>
      <c r="K116" s="12">
        <f>'prov lvl hist forec Mt'!K116*'city lvl hist forec Mt'!$E116</f>
        <v>0</v>
      </c>
      <c r="L116" s="12">
        <f>'prov lvl hist forec Mt'!L116*'city lvl hist forec Mt'!$E116</f>
        <v>0</v>
      </c>
      <c r="M116" s="12">
        <f>'prov lvl hist forec Mt'!M116*'city lvl hist forec Mt'!$E116</f>
        <v>0</v>
      </c>
      <c r="N116" s="12">
        <f>'prov lvl hist forec Mt'!N116*'city lvl hist forec Mt'!$E116</f>
        <v>0</v>
      </c>
      <c r="O116" s="12">
        <f>'prov lvl hist forec Mt'!O116*'city lvl hist forec Mt'!$E116</f>
        <v>0</v>
      </c>
      <c r="P116" s="12">
        <f>'prov lvl hist forec Mt'!P116*'city lvl hist forec Mt'!$E116</f>
        <v>0</v>
      </c>
      <c r="Q116" s="12">
        <f>'prov lvl hist forec Mt'!Q116*'city lvl hist forec Mt'!$E116</f>
        <v>0</v>
      </c>
      <c r="R116" s="12">
        <f>'prov lvl hist forec Mt'!R116*'city lvl hist forec Mt'!$E116</f>
        <v>0</v>
      </c>
      <c r="S116" s="12">
        <f>'prov lvl hist forec Mt'!S116*'city lvl hist forec Mt'!$E116</f>
        <v>0</v>
      </c>
      <c r="T116" s="12">
        <f>'prov lvl hist forec Mt'!T116*'city lvl hist forec Mt'!$E116</f>
        <v>0</v>
      </c>
      <c r="U116" s="12">
        <f>'prov lvl hist forec Mt'!U116*'city lvl hist forec Mt'!$E116</f>
        <v>0</v>
      </c>
    </row>
    <row r="117" spans="1:21" x14ac:dyDescent="0.25">
      <c r="A117" t="s">
        <v>434</v>
      </c>
      <c r="B117" t="s">
        <v>435</v>
      </c>
      <c r="C117" t="s">
        <v>436</v>
      </c>
      <c r="D117" t="s">
        <v>51</v>
      </c>
      <c r="E117" s="7">
        <v>0</v>
      </c>
      <c r="F117" s="12">
        <f>'prov lvl hist forec Mt'!F117*'city lvl hist forec Mt'!$E117</f>
        <v>0</v>
      </c>
      <c r="G117" s="12">
        <f>'prov lvl hist forec Mt'!G117*'city lvl hist forec Mt'!$E117</f>
        <v>0</v>
      </c>
      <c r="H117" s="12">
        <f>'prov lvl hist forec Mt'!H117*'city lvl hist forec Mt'!$E117</f>
        <v>0</v>
      </c>
      <c r="I117" s="12">
        <f>'prov lvl hist forec Mt'!I117*'city lvl hist forec Mt'!$E117</f>
        <v>0</v>
      </c>
      <c r="J117" s="12">
        <f>'prov lvl hist forec Mt'!J117*'city lvl hist forec Mt'!$E117</f>
        <v>0</v>
      </c>
      <c r="K117" s="12">
        <f>'prov lvl hist forec Mt'!K117*'city lvl hist forec Mt'!$E117</f>
        <v>0</v>
      </c>
      <c r="L117" s="12">
        <f>'prov lvl hist forec Mt'!L117*'city lvl hist forec Mt'!$E117</f>
        <v>0</v>
      </c>
      <c r="M117" s="12">
        <f>'prov lvl hist forec Mt'!M117*'city lvl hist forec Mt'!$E117</f>
        <v>0</v>
      </c>
      <c r="N117" s="12">
        <f>'prov lvl hist forec Mt'!N117*'city lvl hist forec Mt'!$E117</f>
        <v>0</v>
      </c>
      <c r="O117" s="12">
        <f>'prov lvl hist forec Mt'!O117*'city lvl hist forec Mt'!$E117</f>
        <v>0</v>
      </c>
      <c r="P117" s="12">
        <f>'prov lvl hist forec Mt'!P117*'city lvl hist forec Mt'!$E117</f>
        <v>0</v>
      </c>
      <c r="Q117" s="12">
        <f>'prov lvl hist forec Mt'!Q117*'city lvl hist forec Mt'!$E117</f>
        <v>0</v>
      </c>
      <c r="R117" s="12">
        <f>'prov lvl hist forec Mt'!R117*'city lvl hist forec Mt'!$E117</f>
        <v>0</v>
      </c>
      <c r="S117" s="12">
        <f>'prov lvl hist forec Mt'!S117*'city lvl hist forec Mt'!$E117</f>
        <v>0</v>
      </c>
      <c r="T117" s="12">
        <f>'prov lvl hist forec Mt'!T117*'city lvl hist forec Mt'!$E117</f>
        <v>0</v>
      </c>
      <c r="U117" s="12">
        <f>'prov lvl hist forec Mt'!U117*'city lvl hist forec Mt'!$E117</f>
        <v>0</v>
      </c>
    </row>
    <row r="118" spans="1:21" x14ac:dyDescent="0.25">
      <c r="A118" t="s">
        <v>437</v>
      </c>
      <c r="B118" t="s">
        <v>438</v>
      </c>
      <c r="C118" t="s">
        <v>439</v>
      </c>
      <c r="D118" t="s">
        <v>46</v>
      </c>
      <c r="E118" s="7">
        <v>0</v>
      </c>
      <c r="F118" s="12">
        <f>'prov lvl hist forec Mt'!F118*'city lvl hist forec Mt'!$E118</f>
        <v>0</v>
      </c>
      <c r="G118" s="12">
        <f>'prov lvl hist forec Mt'!G118*'city lvl hist forec Mt'!$E118</f>
        <v>0</v>
      </c>
      <c r="H118" s="12">
        <f>'prov lvl hist forec Mt'!H118*'city lvl hist forec Mt'!$E118</f>
        <v>0</v>
      </c>
      <c r="I118" s="12">
        <f>'prov lvl hist forec Mt'!I118*'city lvl hist forec Mt'!$E118</f>
        <v>0</v>
      </c>
      <c r="J118" s="12">
        <f>'prov lvl hist forec Mt'!J118*'city lvl hist forec Mt'!$E118</f>
        <v>0</v>
      </c>
      <c r="K118" s="12">
        <f>'prov lvl hist forec Mt'!K118*'city lvl hist forec Mt'!$E118</f>
        <v>0</v>
      </c>
      <c r="L118" s="12">
        <f>'prov lvl hist forec Mt'!L118*'city lvl hist forec Mt'!$E118</f>
        <v>0</v>
      </c>
      <c r="M118" s="12">
        <f>'prov lvl hist forec Mt'!M118*'city lvl hist forec Mt'!$E118</f>
        <v>0</v>
      </c>
      <c r="N118" s="12">
        <f>'prov lvl hist forec Mt'!N118*'city lvl hist forec Mt'!$E118</f>
        <v>0</v>
      </c>
      <c r="O118" s="12">
        <f>'prov lvl hist forec Mt'!O118*'city lvl hist forec Mt'!$E118</f>
        <v>0</v>
      </c>
      <c r="P118" s="12">
        <f>'prov lvl hist forec Mt'!P118*'city lvl hist forec Mt'!$E118</f>
        <v>0</v>
      </c>
      <c r="Q118" s="12">
        <f>'prov lvl hist forec Mt'!Q118*'city lvl hist forec Mt'!$E118</f>
        <v>0</v>
      </c>
      <c r="R118" s="12">
        <f>'prov lvl hist forec Mt'!R118*'city lvl hist forec Mt'!$E118</f>
        <v>0</v>
      </c>
      <c r="S118" s="12">
        <f>'prov lvl hist forec Mt'!S118*'city lvl hist forec Mt'!$E118</f>
        <v>0</v>
      </c>
      <c r="T118" s="12">
        <f>'prov lvl hist forec Mt'!T118*'city lvl hist forec Mt'!$E118</f>
        <v>0</v>
      </c>
      <c r="U118" s="12">
        <f>'prov lvl hist forec Mt'!U118*'city lvl hist forec Mt'!$E118</f>
        <v>0</v>
      </c>
    </row>
    <row r="119" spans="1:21" x14ac:dyDescent="0.25">
      <c r="A119" t="s">
        <v>440</v>
      </c>
      <c r="B119" t="s">
        <v>441</v>
      </c>
      <c r="C119" t="s">
        <v>442</v>
      </c>
      <c r="D119" t="s">
        <v>45</v>
      </c>
      <c r="E119" s="7">
        <v>2.154869752808828E-2</v>
      </c>
      <c r="F119" s="12">
        <f>'prov lvl hist forec Mt'!F119*'city lvl hist forec Mt'!$E119</f>
        <v>0</v>
      </c>
      <c r="G119" s="12">
        <f>'prov lvl hist forec Mt'!G119*'city lvl hist forec Mt'!$E119</f>
        <v>0</v>
      </c>
      <c r="H119" s="12">
        <f>'prov lvl hist forec Mt'!H119*'city lvl hist forec Mt'!$E119</f>
        <v>0</v>
      </c>
      <c r="I119" s="12">
        <f>'prov lvl hist forec Mt'!I119*'city lvl hist forec Mt'!$E119</f>
        <v>0</v>
      </c>
      <c r="J119" s="12">
        <f>'prov lvl hist forec Mt'!J119*'city lvl hist forec Mt'!$E119</f>
        <v>0</v>
      </c>
      <c r="K119" s="12">
        <f>'prov lvl hist forec Mt'!K119*'city lvl hist forec Mt'!$E119</f>
        <v>0</v>
      </c>
      <c r="L119" s="12">
        <f>'prov lvl hist forec Mt'!L119*'city lvl hist forec Mt'!$E119</f>
        <v>0</v>
      </c>
      <c r="M119" s="12">
        <f>'prov lvl hist forec Mt'!M119*'city lvl hist forec Mt'!$E119</f>
        <v>0</v>
      </c>
      <c r="N119" s="12">
        <f>'prov lvl hist forec Mt'!N119*'city lvl hist forec Mt'!$E119</f>
        <v>0</v>
      </c>
      <c r="O119" s="12">
        <f>'prov lvl hist forec Mt'!O119*'city lvl hist forec Mt'!$E119</f>
        <v>0</v>
      </c>
      <c r="P119" s="12">
        <f>'prov lvl hist forec Mt'!P119*'city lvl hist forec Mt'!$E119</f>
        <v>0</v>
      </c>
      <c r="Q119" s="12">
        <f>'prov lvl hist forec Mt'!Q119*'city lvl hist forec Mt'!$E119</f>
        <v>0</v>
      </c>
      <c r="R119" s="12">
        <f>'prov lvl hist forec Mt'!R119*'city lvl hist forec Mt'!$E119</f>
        <v>0</v>
      </c>
      <c r="S119" s="12">
        <f>'prov lvl hist forec Mt'!S119*'city lvl hist forec Mt'!$E119</f>
        <v>0</v>
      </c>
      <c r="T119" s="12">
        <f>'prov lvl hist forec Mt'!T119*'city lvl hist forec Mt'!$E119</f>
        <v>0</v>
      </c>
      <c r="U119" s="12">
        <f>'prov lvl hist forec Mt'!U119*'city lvl hist forec Mt'!$E119</f>
        <v>0</v>
      </c>
    </row>
    <row r="120" spans="1:21" x14ac:dyDescent="0.25">
      <c r="A120" t="s">
        <v>443</v>
      </c>
      <c r="B120" t="s">
        <v>441</v>
      </c>
      <c r="C120" t="s">
        <v>444</v>
      </c>
      <c r="D120" t="s">
        <v>39</v>
      </c>
      <c r="E120" s="7">
        <v>5.8325515557019949E-3</v>
      </c>
      <c r="F120" s="12">
        <f>'prov lvl hist forec Mt'!F120*'city lvl hist forec Mt'!$E120</f>
        <v>9.4898084550457049E-2</v>
      </c>
      <c r="G120" s="12">
        <f>'prov lvl hist forec Mt'!G120*'city lvl hist forec Mt'!$E120</f>
        <v>0.10481897476627045</v>
      </c>
      <c r="H120" s="12">
        <f>'prov lvl hist forec Mt'!H120*'city lvl hist forec Mt'!$E120</f>
        <v>0.10966805220239395</v>
      </c>
      <c r="I120" s="12">
        <f>'prov lvl hist forec Mt'!I120*'city lvl hist forec Mt'!$E120</f>
        <v>0.12505629605552313</v>
      </c>
      <c r="J120" s="12">
        <f>'prov lvl hist forec Mt'!J120*'city lvl hist forec Mt'!$E120</f>
        <v>0.13473616126568597</v>
      </c>
      <c r="K120" s="12">
        <f>'prov lvl hist forec Mt'!K120*'city lvl hist forec Mt'!$E120</f>
        <v>0.13565684051283006</v>
      </c>
      <c r="L120" s="12">
        <f>'prov lvl hist forec Mt'!L120*'city lvl hist forec Mt'!$E120</f>
        <v>0.13683540865465266</v>
      </c>
      <c r="M120" s="12">
        <f>'prov lvl hist forec Mt'!M120*'city lvl hist forec Mt'!$E120</f>
        <v>0.13780256668687449</v>
      </c>
      <c r="N120" s="12">
        <f>'prov lvl hist forec Mt'!N120*'city lvl hist forec Mt'!$E120</f>
        <v>0.13877656062997992</v>
      </c>
      <c r="O120" s="12">
        <f>'prov lvl hist forec Mt'!O120*'city lvl hist forec Mt'!$E120</f>
        <v>0.13975743880045513</v>
      </c>
      <c r="P120" s="12">
        <f>'prov lvl hist forec Mt'!P120*'city lvl hist forec Mt'!$E120</f>
        <v>0.14074524985628903</v>
      </c>
      <c r="Q120" s="12">
        <f>'prov lvl hist forec Mt'!Q120*'city lvl hist forec Mt'!$E120</f>
        <v>0.14174004279938698</v>
      </c>
      <c r="R120" s="12">
        <f>'prov lvl hist forec Mt'!R120*'city lvl hist forec Mt'!$E120</f>
        <v>0.14274186697800198</v>
      </c>
      <c r="S120" s="12">
        <f>'prov lvl hist forec Mt'!S120*'city lvl hist forec Mt'!$E120</f>
        <v>0.14375077208918219</v>
      </c>
      <c r="T120" s="12">
        <f>'prov lvl hist forec Mt'!T120*'city lvl hist forec Mt'!$E120</f>
        <v>0.14476680818123661</v>
      </c>
      <c r="U120" s="12">
        <f>'prov lvl hist forec Mt'!U120*'city lvl hist forec Mt'!$E120</f>
        <v>0.14579002565621754</v>
      </c>
    </row>
    <row r="121" spans="1:21" x14ac:dyDescent="0.25">
      <c r="A121" t="s">
        <v>445</v>
      </c>
      <c r="B121" t="s">
        <v>446</v>
      </c>
      <c r="C121" t="s">
        <v>447</v>
      </c>
      <c r="D121" t="s">
        <v>63</v>
      </c>
      <c r="E121" s="7">
        <v>0</v>
      </c>
      <c r="F121" s="12">
        <f>'prov lvl hist forec Mt'!F121*'city lvl hist forec Mt'!$E121</f>
        <v>0</v>
      </c>
      <c r="G121" s="12">
        <f>'prov lvl hist forec Mt'!G121*'city lvl hist forec Mt'!$E121</f>
        <v>0</v>
      </c>
      <c r="H121" s="12">
        <f>'prov lvl hist forec Mt'!H121*'city lvl hist forec Mt'!$E121</f>
        <v>0</v>
      </c>
      <c r="I121" s="12">
        <f>'prov lvl hist forec Mt'!I121*'city lvl hist forec Mt'!$E121</f>
        <v>0</v>
      </c>
      <c r="J121" s="12">
        <f>'prov lvl hist forec Mt'!J121*'city lvl hist forec Mt'!$E121</f>
        <v>0</v>
      </c>
      <c r="K121" s="12">
        <f>'prov lvl hist forec Mt'!K121*'city lvl hist forec Mt'!$E121</f>
        <v>0</v>
      </c>
      <c r="L121" s="12">
        <f>'prov lvl hist forec Mt'!L121*'city lvl hist forec Mt'!$E121</f>
        <v>0</v>
      </c>
      <c r="M121" s="12">
        <f>'prov lvl hist forec Mt'!M121*'city lvl hist forec Mt'!$E121</f>
        <v>0</v>
      </c>
      <c r="N121" s="12">
        <f>'prov lvl hist forec Mt'!N121*'city lvl hist forec Mt'!$E121</f>
        <v>0</v>
      </c>
      <c r="O121" s="12">
        <f>'prov lvl hist forec Mt'!O121*'city lvl hist forec Mt'!$E121</f>
        <v>0</v>
      </c>
      <c r="P121" s="12">
        <f>'prov lvl hist forec Mt'!P121*'city lvl hist forec Mt'!$E121</f>
        <v>0</v>
      </c>
      <c r="Q121" s="12">
        <f>'prov lvl hist forec Mt'!Q121*'city lvl hist forec Mt'!$E121</f>
        <v>0</v>
      </c>
      <c r="R121" s="12">
        <f>'prov lvl hist forec Mt'!R121*'city lvl hist forec Mt'!$E121</f>
        <v>0</v>
      </c>
      <c r="S121" s="12">
        <f>'prov lvl hist forec Mt'!S121*'city lvl hist forec Mt'!$E121</f>
        <v>0</v>
      </c>
      <c r="T121" s="12">
        <f>'prov lvl hist forec Mt'!T121*'city lvl hist forec Mt'!$E121</f>
        <v>0</v>
      </c>
      <c r="U121" s="12">
        <f>'prov lvl hist forec Mt'!U121*'city lvl hist forec Mt'!$E121</f>
        <v>0</v>
      </c>
    </row>
    <row r="122" spans="1:21" x14ac:dyDescent="0.25">
      <c r="A122" t="s">
        <v>448</v>
      </c>
      <c r="B122" t="s">
        <v>449</v>
      </c>
      <c r="C122" t="s">
        <v>450</v>
      </c>
      <c r="D122" t="s">
        <v>38</v>
      </c>
      <c r="E122" s="7">
        <v>0</v>
      </c>
      <c r="F122" s="12">
        <f>'prov lvl hist forec Mt'!F122*'city lvl hist forec Mt'!$E122</f>
        <v>0</v>
      </c>
      <c r="G122" s="12">
        <f>'prov lvl hist forec Mt'!G122*'city lvl hist forec Mt'!$E122</f>
        <v>0</v>
      </c>
      <c r="H122" s="12">
        <f>'prov lvl hist forec Mt'!H122*'city lvl hist forec Mt'!$E122</f>
        <v>0</v>
      </c>
      <c r="I122" s="12">
        <f>'prov lvl hist forec Mt'!I122*'city lvl hist forec Mt'!$E122</f>
        <v>0</v>
      </c>
      <c r="J122" s="12">
        <f>'prov lvl hist forec Mt'!J122*'city lvl hist forec Mt'!$E122</f>
        <v>0</v>
      </c>
      <c r="K122" s="12">
        <f>'prov lvl hist forec Mt'!K122*'city lvl hist forec Mt'!$E122</f>
        <v>0</v>
      </c>
      <c r="L122" s="12">
        <f>'prov lvl hist forec Mt'!L122*'city lvl hist forec Mt'!$E122</f>
        <v>0</v>
      </c>
      <c r="M122" s="12">
        <f>'prov lvl hist forec Mt'!M122*'city lvl hist forec Mt'!$E122</f>
        <v>0</v>
      </c>
      <c r="N122" s="12">
        <f>'prov lvl hist forec Mt'!N122*'city lvl hist forec Mt'!$E122</f>
        <v>0</v>
      </c>
      <c r="O122" s="12">
        <f>'prov lvl hist forec Mt'!O122*'city lvl hist forec Mt'!$E122</f>
        <v>0</v>
      </c>
      <c r="P122" s="12">
        <f>'prov lvl hist forec Mt'!P122*'city lvl hist forec Mt'!$E122</f>
        <v>0</v>
      </c>
      <c r="Q122" s="12">
        <f>'prov lvl hist forec Mt'!Q122*'city lvl hist forec Mt'!$E122</f>
        <v>0</v>
      </c>
      <c r="R122" s="12">
        <f>'prov lvl hist forec Mt'!R122*'city lvl hist forec Mt'!$E122</f>
        <v>0</v>
      </c>
      <c r="S122" s="12">
        <f>'prov lvl hist forec Mt'!S122*'city lvl hist forec Mt'!$E122</f>
        <v>0</v>
      </c>
      <c r="T122" s="12">
        <f>'prov lvl hist forec Mt'!T122*'city lvl hist forec Mt'!$E122</f>
        <v>0</v>
      </c>
      <c r="U122" s="12">
        <f>'prov lvl hist forec Mt'!U122*'city lvl hist forec Mt'!$E122</f>
        <v>0</v>
      </c>
    </row>
    <row r="123" spans="1:21" x14ac:dyDescent="0.25">
      <c r="A123" t="s">
        <v>451</v>
      </c>
      <c r="B123" t="s">
        <v>452</v>
      </c>
      <c r="C123" t="s">
        <v>453</v>
      </c>
      <c r="D123" t="s">
        <v>50</v>
      </c>
      <c r="E123" s="7">
        <v>7.4393278512745853E-2</v>
      </c>
      <c r="F123" s="12">
        <f>'prov lvl hist forec Mt'!F123*'city lvl hist forec Mt'!$E123</f>
        <v>0</v>
      </c>
      <c r="G123" s="12">
        <f>'prov lvl hist forec Mt'!G123*'city lvl hist forec Mt'!$E123</f>
        <v>0</v>
      </c>
      <c r="H123" s="12">
        <f>'prov lvl hist forec Mt'!H123*'city lvl hist forec Mt'!$E123</f>
        <v>0</v>
      </c>
      <c r="I123" s="12">
        <f>'prov lvl hist forec Mt'!I123*'city lvl hist forec Mt'!$E123</f>
        <v>0</v>
      </c>
      <c r="J123" s="12">
        <f>'prov lvl hist forec Mt'!J123*'city lvl hist forec Mt'!$E123</f>
        <v>0</v>
      </c>
      <c r="K123" s="12">
        <f>'prov lvl hist forec Mt'!K123*'city lvl hist forec Mt'!$E123</f>
        <v>0</v>
      </c>
      <c r="L123" s="12">
        <f>'prov lvl hist forec Mt'!L123*'city lvl hist forec Mt'!$E123</f>
        <v>0</v>
      </c>
      <c r="M123" s="12">
        <f>'prov lvl hist forec Mt'!M123*'city lvl hist forec Mt'!$E123</f>
        <v>0</v>
      </c>
      <c r="N123" s="12">
        <f>'prov lvl hist forec Mt'!N123*'city lvl hist forec Mt'!$E123</f>
        <v>0</v>
      </c>
      <c r="O123" s="12">
        <f>'prov lvl hist forec Mt'!O123*'city lvl hist forec Mt'!$E123</f>
        <v>0</v>
      </c>
      <c r="P123" s="12">
        <f>'prov lvl hist forec Mt'!P123*'city lvl hist forec Mt'!$E123</f>
        <v>0</v>
      </c>
      <c r="Q123" s="12">
        <f>'prov lvl hist forec Mt'!Q123*'city lvl hist forec Mt'!$E123</f>
        <v>0</v>
      </c>
      <c r="R123" s="12">
        <f>'prov lvl hist forec Mt'!R123*'city lvl hist forec Mt'!$E123</f>
        <v>0</v>
      </c>
      <c r="S123" s="12">
        <f>'prov lvl hist forec Mt'!S123*'city lvl hist forec Mt'!$E123</f>
        <v>0</v>
      </c>
      <c r="T123" s="12">
        <f>'prov lvl hist forec Mt'!T123*'city lvl hist forec Mt'!$E123</f>
        <v>0</v>
      </c>
      <c r="U123" s="12">
        <f>'prov lvl hist forec Mt'!U123*'city lvl hist forec Mt'!$E123</f>
        <v>0</v>
      </c>
    </row>
    <row r="124" spans="1:21" x14ac:dyDescent="0.25">
      <c r="A124" t="s">
        <v>454</v>
      </c>
      <c r="B124" t="s">
        <v>455</v>
      </c>
      <c r="C124" t="s">
        <v>456</v>
      </c>
      <c r="D124" t="s">
        <v>44</v>
      </c>
      <c r="E124" s="7">
        <v>0</v>
      </c>
      <c r="F124" s="12">
        <f>'prov lvl hist forec Mt'!F124*'city lvl hist forec Mt'!$E124</f>
        <v>0</v>
      </c>
      <c r="G124" s="12">
        <f>'prov lvl hist forec Mt'!G124*'city lvl hist forec Mt'!$E124</f>
        <v>0</v>
      </c>
      <c r="H124" s="12">
        <f>'prov lvl hist forec Mt'!H124*'city lvl hist forec Mt'!$E124</f>
        <v>0</v>
      </c>
      <c r="I124" s="12">
        <f>'prov lvl hist forec Mt'!I124*'city lvl hist forec Mt'!$E124</f>
        <v>0</v>
      </c>
      <c r="J124" s="12">
        <f>'prov lvl hist forec Mt'!J124*'city lvl hist forec Mt'!$E124</f>
        <v>0</v>
      </c>
      <c r="K124" s="12">
        <f>'prov lvl hist forec Mt'!K124*'city lvl hist forec Mt'!$E124</f>
        <v>0</v>
      </c>
      <c r="L124" s="12">
        <f>'prov lvl hist forec Mt'!L124*'city lvl hist forec Mt'!$E124</f>
        <v>0</v>
      </c>
      <c r="M124" s="12">
        <f>'prov lvl hist forec Mt'!M124*'city lvl hist forec Mt'!$E124</f>
        <v>0</v>
      </c>
      <c r="N124" s="12">
        <f>'prov lvl hist forec Mt'!N124*'city lvl hist forec Mt'!$E124</f>
        <v>0</v>
      </c>
      <c r="O124" s="12">
        <f>'prov lvl hist forec Mt'!O124*'city lvl hist forec Mt'!$E124</f>
        <v>0</v>
      </c>
      <c r="P124" s="12">
        <f>'prov lvl hist forec Mt'!P124*'city lvl hist forec Mt'!$E124</f>
        <v>0</v>
      </c>
      <c r="Q124" s="12">
        <f>'prov lvl hist forec Mt'!Q124*'city lvl hist forec Mt'!$E124</f>
        <v>0</v>
      </c>
      <c r="R124" s="12">
        <f>'prov lvl hist forec Mt'!R124*'city lvl hist forec Mt'!$E124</f>
        <v>0</v>
      </c>
      <c r="S124" s="12">
        <f>'prov lvl hist forec Mt'!S124*'city lvl hist forec Mt'!$E124</f>
        <v>0</v>
      </c>
      <c r="T124" s="12">
        <f>'prov lvl hist forec Mt'!T124*'city lvl hist forec Mt'!$E124</f>
        <v>0</v>
      </c>
      <c r="U124" s="12">
        <f>'prov lvl hist forec Mt'!U124*'city lvl hist forec Mt'!$E124</f>
        <v>0</v>
      </c>
    </row>
    <row r="125" spans="1:21" x14ac:dyDescent="0.25">
      <c r="A125" t="s">
        <v>457</v>
      </c>
      <c r="B125" t="s">
        <v>458</v>
      </c>
      <c r="C125" t="s">
        <v>459</v>
      </c>
      <c r="D125" t="s">
        <v>44</v>
      </c>
      <c r="E125" s="7">
        <v>0</v>
      </c>
      <c r="F125" s="12">
        <f>'prov lvl hist forec Mt'!F125*'city lvl hist forec Mt'!$E125</f>
        <v>0</v>
      </c>
      <c r="G125" s="12">
        <f>'prov lvl hist forec Mt'!G125*'city lvl hist forec Mt'!$E125</f>
        <v>0</v>
      </c>
      <c r="H125" s="12">
        <f>'prov lvl hist forec Mt'!H125*'city lvl hist forec Mt'!$E125</f>
        <v>0</v>
      </c>
      <c r="I125" s="12">
        <f>'prov lvl hist forec Mt'!I125*'city lvl hist forec Mt'!$E125</f>
        <v>0</v>
      </c>
      <c r="J125" s="12">
        <f>'prov lvl hist forec Mt'!J125*'city lvl hist forec Mt'!$E125</f>
        <v>0</v>
      </c>
      <c r="K125" s="12">
        <f>'prov lvl hist forec Mt'!K125*'city lvl hist forec Mt'!$E125</f>
        <v>0</v>
      </c>
      <c r="L125" s="12">
        <f>'prov lvl hist forec Mt'!L125*'city lvl hist forec Mt'!$E125</f>
        <v>0</v>
      </c>
      <c r="M125" s="12">
        <f>'prov lvl hist forec Mt'!M125*'city lvl hist forec Mt'!$E125</f>
        <v>0</v>
      </c>
      <c r="N125" s="12">
        <f>'prov lvl hist forec Mt'!N125*'city lvl hist forec Mt'!$E125</f>
        <v>0</v>
      </c>
      <c r="O125" s="12">
        <f>'prov lvl hist forec Mt'!O125*'city lvl hist forec Mt'!$E125</f>
        <v>0</v>
      </c>
      <c r="P125" s="12">
        <f>'prov lvl hist forec Mt'!P125*'city lvl hist forec Mt'!$E125</f>
        <v>0</v>
      </c>
      <c r="Q125" s="12">
        <f>'prov lvl hist forec Mt'!Q125*'city lvl hist forec Mt'!$E125</f>
        <v>0</v>
      </c>
      <c r="R125" s="12">
        <f>'prov lvl hist forec Mt'!R125*'city lvl hist forec Mt'!$E125</f>
        <v>0</v>
      </c>
      <c r="S125" s="12">
        <f>'prov lvl hist forec Mt'!S125*'city lvl hist forec Mt'!$E125</f>
        <v>0</v>
      </c>
      <c r="T125" s="12">
        <f>'prov lvl hist forec Mt'!T125*'city lvl hist forec Mt'!$E125</f>
        <v>0</v>
      </c>
      <c r="U125" s="12">
        <f>'prov lvl hist forec Mt'!U125*'city lvl hist forec Mt'!$E125</f>
        <v>0</v>
      </c>
    </row>
    <row r="126" spans="1:21" x14ac:dyDescent="0.25">
      <c r="A126" t="s">
        <v>460</v>
      </c>
      <c r="B126" t="s">
        <v>461</v>
      </c>
      <c r="C126" t="s">
        <v>462</v>
      </c>
      <c r="D126" t="s">
        <v>64</v>
      </c>
      <c r="E126" s="7">
        <v>0</v>
      </c>
      <c r="F126" s="12">
        <f>'prov lvl hist forec Mt'!F126*'city lvl hist forec Mt'!$E126</f>
        <v>0</v>
      </c>
      <c r="G126" s="12">
        <f>'prov lvl hist forec Mt'!G126*'city lvl hist forec Mt'!$E126</f>
        <v>0</v>
      </c>
      <c r="H126" s="12">
        <f>'prov lvl hist forec Mt'!H126*'city lvl hist forec Mt'!$E126</f>
        <v>0</v>
      </c>
      <c r="I126" s="12">
        <f>'prov lvl hist forec Mt'!I126*'city lvl hist forec Mt'!$E126</f>
        <v>0</v>
      </c>
      <c r="J126" s="12">
        <f>'prov lvl hist forec Mt'!J126*'city lvl hist forec Mt'!$E126</f>
        <v>0</v>
      </c>
      <c r="K126" s="12">
        <f>'prov lvl hist forec Mt'!K126*'city lvl hist forec Mt'!$E126</f>
        <v>0</v>
      </c>
      <c r="L126" s="12">
        <f>'prov lvl hist forec Mt'!L126*'city lvl hist forec Mt'!$E126</f>
        <v>0</v>
      </c>
      <c r="M126" s="12">
        <f>'prov lvl hist forec Mt'!M126*'city lvl hist forec Mt'!$E126</f>
        <v>0</v>
      </c>
      <c r="N126" s="12">
        <f>'prov lvl hist forec Mt'!N126*'city lvl hist forec Mt'!$E126</f>
        <v>0</v>
      </c>
      <c r="O126" s="12">
        <f>'prov lvl hist forec Mt'!O126*'city lvl hist forec Mt'!$E126</f>
        <v>0</v>
      </c>
      <c r="P126" s="12">
        <f>'prov lvl hist forec Mt'!P126*'city lvl hist forec Mt'!$E126</f>
        <v>0</v>
      </c>
      <c r="Q126" s="12">
        <f>'prov lvl hist forec Mt'!Q126*'city lvl hist forec Mt'!$E126</f>
        <v>0</v>
      </c>
      <c r="R126" s="12">
        <f>'prov lvl hist forec Mt'!R126*'city lvl hist forec Mt'!$E126</f>
        <v>0</v>
      </c>
      <c r="S126" s="12">
        <f>'prov lvl hist forec Mt'!S126*'city lvl hist forec Mt'!$E126</f>
        <v>0</v>
      </c>
      <c r="T126" s="12">
        <f>'prov lvl hist forec Mt'!T126*'city lvl hist forec Mt'!$E126</f>
        <v>0</v>
      </c>
      <c r="U126" s="12">
        <f>'prov lvl hist forec Mt'!U126*'city lvl hist forec Mt'!$E126</f>
        <v>0</v>
      </c>
    </row>
    <row r="127" spans="1:21" x14ac:dyDescent="0.25">
      <c r="A127" t="s">
        <v>463</v>
      </c>
      <c r="B127" t="s">
        <v>464</v>
      </c>
      <c r="C127" t="s">
        <v>465</v>
      </c>
      <c r="D127" t="s">
        <v>60</v>
      </c>
      <c r="E127" s="7">
        <v>0</v>
      </c>
      <c r="F127" s="12">
        <f>'prov lvl hist forec Mt'!F127*'city lvl hist forec Mt'!$E127</f>
        <v>0</v>
      </c>
      <c r="G127" s="12">
        <f>'prov lvl hist forec Mt'!G127*'city lvl hist forec Mt'!$E127</f>
        <v>0</v>
      </c>
      <c r="H127" s="12">
        <f>'prov lvl hist forec Mt'!H127*'city lvl hist forec Mt'!$E127</f>
        <v>0</v>
      </c>
      <c r="I127" s="12">
        <f>'prov lvl hist forec Mt'!I127*'city lvl hist forec Mt'!$E127</f>
        <v>0</v>
      </c>
      <c r="J127" s="12">
        <f>'prov lvl hist forec Mt'!J127*'city lvl hist forec Mt'!$E127</f>
        <v>0</v>
      </c>
      <c r="K127" s="12">
        <f>'prov lvl hist forec Mt'!K127*'city lvl hist forec Mt'!$E127</f>
        <v>0</v>
      </c>
      <c r="L127" s="12">
        <f>'prov lvl hist forec Mt'!L127*'city lvl hist forec Mt'!$E127</f>
        <v>0</v>
      </c>
      <c r="M127" s="12">
        <f>'prov lvl hist forec Mt'!M127*'city lvl hist forec Mt'!$E127</f>
        <v>0</v>
      </c>
      <c r="N127" s="12">
        <f>'prov lvl hist forec Mt'!N127*'city lvl hist forec Mt'!$E127</f>
        <v>0</v>
      </c>
      <c r="O127" s="12">
        <f>'prov lvl hist forec Mt'!O127*'city lvl hist forec Mt'!$E127</f>
        <v>0</v>
      </c>
      <c r="P127" s="12">
        <f>'prov lvl hist forec Mt'!P127*'city lvl hist forec Mt'!$E127</f>
        <v>0</v>
      </c>
      <c r="Q127" s="12">
        <f>'prov lvl hist forec Mt'!Q127*'city lvl hist forec Mt'!$E127</f>
        <v>0</v>
      </c>
      <c r="R127" s="12">
        <f>'prov lvl hist forec Mt'!R127*'city lvl hist forec Mt'!$E127</f>
        <v>0</v>
      </c>
      <c r="S127" s="12">
        <f>'prov lvl hist forec Mt'!S127*'city lvl hist forec Mt'!$E127</f>
        <v>0</v>
      </c>
      <c r="T127" s="12">
        <f>'prov lvl hist forec Mt'!T127*'city lvl hist forec Mt'!$E127</f>
        <v>0</v>
      </c>
      <c r="U127" s="12">
        <f>'prov lvl hist forec Mt'!U127*'city lvl hist forec Mt'!$E127</f>
        <v>0</v>
      </c>
    </row>
    <row r="128" spans="1:21" x14ac:dyDescent="0.25">
      <c r="A128" t="s">
        <v>466</v>
      </c>
      <c r="B128" t="s">
        <v>467</v>
      </c>
      <c r="C128" t="s">
        <v>468</v>
      </c>
      <c r="D128" t="s">
        <v>44</v>
      </c>
      <c r="E128" s="7">
        <v>0</v>
      </c>
      <c r="F128" s="12">
        <f>'prov lvl hist forec Mt'!F128*'city lvl hist forec Mt'!$E128</f>
        <v>0</v>
      </c>
      <c r="G128" s="12">
        <f>'prov lvl hist forec Mt'!G128*'city lvl hist forec Mt'!$E128</f>
        <v>0</v>
      </c>
      <c r="H128" s="12">
        <f>'prov lvl hist forec Mt'!H128*'city lvl hist forec Mt'!$E128</f>
        <v>0</v>
      </c>
      <c r="I128" s="12">
        <f>'prov lvl hist forec Mt'!I128*'city lvl hist forec Mt'!$E128</f>
        <v>0</v>
      </c>
      <c r="J128" s="12">
        <f>'prov lvl hist forec Mt'!J128*'city lvl hist forec Mt'!$E128</f>
        <v>0</v>
      </c>
      <c r="K128" s="12">
        <f>'prov lvl hist forec Mt'!K128*'city lvl hist forec Mt'!$E128</f>
        <v>0</v>
      </c>
      <c r="L128" s="12">
        <f>'prov lvl hist forec Mt'!L128*'city lvl hist forec Mt'!$E128</f>
        <v>0</v>
      </c>
      <c r="M128" s="12">
        <f>'prov lvl hist forec Mt'!M128*'city lvl hist forec Mt'!$E128</f>
        <v>0</v>
      </c>
      <c r="N128" s="12">
        <f>'prov lvl hist forec Mt'!N128*'city lvl hist forec Mt'!$E128</f>
        <v>0</v>
      </c>
      <c r="O128" s="12">
        <f>'prov lvl hist forec Mt'!O128*'city lvl hist forec Mt'!$E128</f>
        <v>0</v>
      </c>
      <c r="P128" s="12">
        <f>'prov lvl hist forec Mt'!P128*'city lvl hist forec Mt'!$E128</f>
        <v>0</v>
      </c>
      <c r="Q128" s="12">
        <f>'prov lvl hist forec Mt'!Q128*'city lvl hist forec Mt'!$E128</f>
        <v>0</v>
      </c>
      <c r="R128" s="12">
        <f>'prov lvl hist forec Mt'!R128*'city lvl hist forec Mt'!$E128</f>
        <v>0</v>
      </c>
      <c r="S128" s="12">
        <f>'prov lvl hist forec Mt'!S128*'city lvl hist forec Mt'!$E128</f>
        <v>0</v>
      </c>
      <c r="T128" s="12">
        <f>'prov lvl hist forec Mt'!T128*'city lvl hist forec Mt'!$E128</f>
        <v>0</v>
      </c>
      <c r="U128" s="12">
        <f>'prov lvl hist forec Mt'!U128*'city lvl hist forec Mt'!$E128</f>
        <v>0</v>
      </c>
    </row>
    <row r="129" spans="1:21" x14ac:dyDescent="0.25">
      <c r="A129" t="s">
        <v>469</v>
      </c>
      <c r="B129" t="s">
        <v>470</v>
      </c>
      <c r="C129" t="s">
        <v>471</v>
      </c>
      <c r="D129" t="s">
        <v>55</v>
      </c>
      <c r="E129" s="7">
        <v>0</v>
      </c>
      <c r="F129" s="12">
        <f>'prov lvl hist forec Mt'!F129*'city lvl hist forec Mt'!$E129</f>
        <v>0</v>
      </c>
      <c r="G129" s="12">
        <f>'prov lvl hist forec Mt'!G129*'city lvl hist forec Mt'!$E129</f>
        <v>0</v>
      </c>
      <c r="H129" s="12">
        <f>'prov lvl hist forec Mt'!H129*'city lvl hist forec Mt'!$E129</f>
        <v>0</v>
      </c>
      <c r="I129" s="12">
        <f>'prov lvl hist forec Mt'!I129*'city lvl hist forec Mt'!$E129</f>
        <v>0</v>
      </c>
      <c r="J129" s="12">
        <f>'prov lvl hist forec Mt'!J129*'city lvl hist forec Mt'!$E129</f>
        <v>0</v>
      </c>
      <c r="K129" s="12">
        <f>'prov lvl hist forec Mt'!K129*'city lvl hist forec Mt'!$E129</f>
        <v>0</v>
      </c>
      <c r="L129" s="12">
        <f>'prov lvl hist forec Mt'!L129*'city lvl hist forec Mt'!$E129</f>
        <v>0</v>
      </c>
      <c r="M129" s="12">
        <f>'prov lvl hist forec Mt'!M129*'city lvl hist forec Mt'!$E129</f>
        <v>0</v>
      </c>
      <c r="N129" s="12">
        <f>'prov lvl hist forec Mt'!N129*'city lvl hist forec Mt'!$E129</f>
        <v>0</v>
      </c>
      <c r="O129" s="12">
        <f>'prov lvl hist forec Mt'!O129*'city lvl hist forec Mt'!$E129</f>
        <v>0</v>
      </c>
      <c r="P129" s="12">
        <f>'prov lvl hist forec Mt'!P129*'city lvl hist forec Mt'!$E129</f>
        <v>0</v>
      </c>
      <c r="Q129" s="12">
        <f>'prov lvl hist forec Mt'!Q129*'city lvl hist forec Mt'!$E129</f>
        <v>0</v>
      </c>
      <c r="R129" s="12">
        <f>'prov lvl hist forec Mt'!R129*'city lvl hist forec Mt'!$E129</f>
        <v>0</v>
      </c>
      <c r="S129" s="12">
        <f>'prov lvl hist forec Mt'!S129*'city lvl hist forec Mt'!$E129</f>
        <v>0</v>
      </c>
      <c r="T129" s="12">
        <f>'prov lvl hist forec Mt'!T129*'city lvl hist forec Mt'!$E129</f>
        <v>0</v>
      </c>
      <c r="U129" s="12">
        <f>'prov lvl hist forec Mt'!U129*'city lvl hist forec Mt'!$E129</f>
        <v>0</v>
      </c>
    </row>
    <row r="130" spans="1:21" x14ac:dyDescent="0.25">
      <c r="A130" t="s">
        <v>472</v>
      </c>
      <c r="B130" t="s">
        <v>473</v>
      </c>
      <c r="C130" t="s">
        <v>474</v>
      </c>
      <c r="D130" t="s">
        <v>39</v>
      </c>
      <c r="E130" s="7">
        <v>6.7787477025804274E-2</v>
      </c>
      <c r="F130" s="12">
        <f>'prov lvl hist forec Mt'!F130*'city lvl hist forec Mt'!$E130</f>
        <v>1.1029309668026908</v>
      </c>
      <c r="G130" s="12">
        <f>'prov lvl hist forec Mt'!G130*'city lvl hist forec Mt'!$E130</f>
        <v>1.2182342112159388</v>
      </c>
      <c r="H130" s="12">
        <f>'prov lvl hist forec Mt'!H130*'city lvl hist forec Mt'!$E130</f>
        <v>1.2745914884998779</v>
      </c>
      <c r="I130" s="12">
        <f>'prov lvl hist forec Mt'!I130*'city lvl hist forec Mt'!$E130</f>
        <v>1.4534377818758337</v>
      </c>
      <c r="J130" s="12">
        <f>'prov lvl hist forec Mt'!J130*'city lvl hist forec Mt'!$E130</f>
        <v>1.5659397690902135</v>
      </c>
      <c r="K130" s="12">
        <f>'prov lvl hist forec Mt'!K130*'city lvl hist forec Mt'!$E130</f>
        <v>1.5766401499986173</v>
      </c>
      <c r="L130" s="12">
        <f>'prov lvl hist forec Mt'!L130*'city lvl hist forec Mt'!$E130</f>
        <v>1.5903377847428899</v>
      </c>
      <c r="M130" s="12">
        <f>'prov lvl hist forec Mt'!M130*'city lvl hist forec Mt'!$E130</f>
        <v>1.6015783545455633</v>
      </c>
      <c r="N130" s="12">
        <f>'prov lvl hist forec Mt'!N130*'city lvl hist forec Mt'!$E130</f>
        <v>1.6128983731362236</v>
      </c>
      <c r="O130" s="12">
        <f>'prov lvl hist forec Mt'!O130*'city lvl hist forec Mt'!$E130</f>
        <v>1.6242984020620201</v>
      </c>
      <c r="P130" s="12">
        <f>'prov lvl hist forec Mt'!P130*'city lvl hist forec Mt'!$E130</f>
        <v>1.6357790068391376</v>
      </c>
      <c r="Q130" s="12">
        <f>'prov lvl hist forec Mt'!Q130*'city lvl hist forec Mt'!$E130</f>
        <v>1.6473407569808503</v>
      </c>
      <c r="R130" s="12">
        <f>'prov lvl hist forec Mt'!R130*'city lvl hist forec Mt'!$E130</f>
        <v>1.6589842260257777</v>
      </c>
      <c r="S130" s="12">
        <f>'prov lvl hist forec Mt'!S130*'city lvl hist forec Mt'!$E130</f>
        <v>1.6707099915663297</v>
      </c>
      <c r="T130" s="12">
        <f>'prov lvl hist forec Mt'!T130*'city lvl hist forec Mt'!$E130</f>
        <v>1.6825186352773647</v>
      </c>
      <c r="U130" s="12">
        <f>'prov lvl hist forec Mt'!U130*'city lvl hist forec Mt'!$E130</f>
        <v>1.6944107429450392</v>
      </c>
    </row>
    <row r="131" spans="1:21" x14ac:dyDescent="0.25">
      <c r="A131" t="s">
        <v>475</v>
      </c>
      <c r="B131" t="s">
        <v>476</v>
      </c>
      <c r="C131" t="s">
        <v>477</v>
      </c>
      <c r="D131" t="s">
        <v>39</v>
      </c>
      <c r="E131" s="7">
        <v>3.3348155811411616E-2</v>
      </c>
      <c r="F131" s="12">
        <f>'prov lvl hist forec Mt'!F131*'city lvl hist forec Mt'!$E131</f>
        <v>0.54258862173268196</v>
      </c>
      <c r="G131" s="12">
        <f>'prov lvl hist forec Mt'!G131*'city lvl hist forec Mt'!$E131</f>
        <v>0.59931223395372035</v>
      </c>
      <c r="H131" s="12">
        <f>'prov lvl hist forec Mt'!H131*'city lvl hist forec Mt'!$E131</f>
        <v>0.62703728504621492</v>
      </c>
      <c r="I131" s="12">
        <f>'prov lvl hist forec Mt'!I131*'city lvl hist forec Mt'!$E131</f>
        <v>0.71502100002537627</v>
      </c>
      <c r="J131" s="12">
        <f>'prov lvl hist forec Mt'!J131*'city lvl hist forec Mt'!$E131</f>
        <v>0.7703665293668861</v>
      </c>
      <c r="K131" s="12">
        <f>'prov lvl hist forec Mt'!K131*'city lvl hist forec Mt'!$E131</f>
        <v>0.77563059856419636</v>
      </c>
      <c r="L131" s="12">
        <f>'prov lvl hist forec Mt'!L131*'city lvl hist forec Mt'!$E131</f>
        <v>0.78236917149450202</v>
      </c>
      <c r="M131" s="12">
        <f>'prov lvl hist forec Mt'!M131*'city lvl hist forec Mt'!$E131</f>
        <v>0.78789898746694054</v>
      </c>
      <c r="N131" s="12">
        <f>'prov lvl hist forec Mt'!N131*'city lvl hist forec Mt'!$E131</f>
        <v>0.7934678883954368</v>
      </c>
      <c r="O131" s="12">
        <f>'prov lvl hist forec Mt'!O131*'city lvl hist forec Mt'!$E131</f>
        <v>0.79907615053399284</v>
      </c>
      <c r="P131" s="12">
        <f>'prov lvl hist forec Mt'!P131*'city lvl hist forec Mt'!$E131</f>
        <v>0.80472405208918429</v>
      </c>
      <c r="Q131" s="12">
        <f>'prov lvl hist forec Mt'!Q131*'city lvl hist forec Mt'!$E131</f>
        <v>0.81041187323396124</v>
      </c>
      <c r="R131" s="12">
        <f>'prov lvl hist forec Mt'!R131*'city lvl hist forec Mt'!$E131</f>
        <v>0.81613989612154825</v>
      </c>
      <c r="S131" s="12">
        <f>'prov lvl hist forec Mt'!S131*'city lvl hist forec Mt'!$E131</f>
        <v>0.82190840489943895</v>
      </c>
      <c r="T131" s="12">
        <f>'prov lvl hist forec Mt'!T131*'city lvl hist forec Mt'!$E131</f>
        <v>0.82771768572349336</v>
      </c>
      <c r="U131" s="12">
        <f>'prov lvl hist forec Mt'!U131*'city lvl hist forec Mt'!$E131</f>
        <v>0.83356802677213182</v>
      </c>
    </row>
    <row r="132" spans="1:21" x14ac:dyDescent="0.25">
      <c r="A132" t="s">
        <v>478</v>
      </c>
      <c r="B132" t="s">
        <v>479</v>
      </c>
      <c r="C132" t="s">
        <v>480</v>
      </c>
      <c r="D132" t="s">
        <v>43</v>
      </c>
      <c r="E132" s="7">
        <v>1.1955013043264261E-2</v>
      </c>
      <c r="F132" s="12">
        <f>'prov lvl hist forec Mt'!F132*'city lvl hist forec Mt'!$E132</f>
        <v>0</v>
      </c>
      <c r="G132" s="12">
        <f>'prov lvl hist forec Mt'!G132*'city lvl hist forec Mt'!$E132</f>
        <v>0</v>
      </c>
      <c r="H132" s="12">
        <f>'prov lvl hist forec Mt'!H132*'city lvl hist forec Mt'!$E132</f>
        <v>0</v>
      </c>
      <c r="I132" s="12">
        <f>'prov lvl hist forec Mt'!I132*'city lvl hist forec Mt'!$E132</f>
        <v>0</v>
      </c>
      <c r="J132" s="12">
        <f>'prov lvl hist forec Mt'!J132*'city lvl hist forec Mt'!$E132</f>
        <v>0</v>
      </c>
      <c r="K132" s="12">
        <f>'prov lvl hist forec Mt'!K132*'city lvl hist forec Mt'!$E132</f>
        <v>0</v>
      </c>
      <c r="L132" s="12">
        <f>'prov lvl hist forec Mt'!L132*'city lvl hist forec Mt'!$E132</f>
        <v>0</v>
      </c>
      <c r="M132" s="12">
        <f>'prov lvl hist forec Mt'!M132*'city lvl hist forec Mt'!$E132</f>
        <v>0</v>
      </c>
      <c r="N132" s="12">
        <f>'prov lvl hist forec Mt'!N132*'city lvl hist forec Mt'!$E132</f>
        <v>0</v>
      </c>
      <c r="O132" s="12">
        <f>'prov lvl hist forec Mt'!O132*'city lvl hist forec Mt'!$E132</f>
        <v>0</v>
      </c>
      <c r="P132" s="12">
        <f>'prov lvl hist forec Mt'!P132*'city lvl hist forec Mt'!$E132</f>
        <v>0</v>
      </c>
      <c r="Q132" s="12">
        <f>'prov lvl hist forec Mt'!Q132*'city lvl hist forec Mt'!$E132</f>
        <v>0</v>
      </c>
      <c r="R132" s="12">
        <f>'prov lvl hist forec Mt'!R132*'city lvl hist forec Mt'!$E132</f>
        <v>0</v>
      </c>
      <c r="S132" s="12">
        <f>'prov lvl hist forec Mt'!S132*'city lvl hist forec Mt'!$E132</f>
        <v>0</v>
      </c>
      <c r="T132" s="12">
        <f>'prov lvl hist forec Mt'!T132*'city lvl hist forec Mt'!$E132</f>
        <v>0</v>
      </c>
      <c r="U132" s="12">
        <f>'prov lvl hist forec Mt'!U132*'city lvl hist forec Mt'!$E132</f>
        <v>0</v>
      </c>
    </row>
    <row r="133" spans="1:21" x14ac:dyDescent="0.25">
      <c r="A133" t="s">
        <v>481</v>
      </c>
      <c r="B133" t="s">
        <v>482</v>
      </c>
      <c r="C133" t="s">
        <v>483</v>
      </c>
      <c r="D133" t="s">
        <v>40</v>
      </c>
      <c r="E133" s="7">
        <v>1.3852802784622694E-2</v>
      </c>
      <c r="F133" s="12">
        <f>'prov lvl hist forec Mt'!F133*'city lvl hist forec Mt'!$E133</f>
        <v>0.22168640056198283</v>
      </c>
      <c r="G133" s="12">
        <f>'prov lvl hist forec Mt'!G133*'city lvl hist forec Mt'!$E133</f>
        <v>0.24330528868768789</v>
      </c>
      <c r="H133" s="12">
        <f>'prov lvl hist forec Mt'!H133*'city lvl hist forec Mt'!$E133</f>
        <v>0.25359196622739216</v>
      </c>
      <c r="I133" s="12">
        <f>'prov lvl hist forec Mt'!I133*'city lvl hist forec Mt'!$E133</f>
        <v>0.28845172931286112</v>
      </c>
      <c r="J133" s="12">
        <f>'prov lvl hist forec Mt'!J133*'city lvl hist forec Mt'!$E133</f>
        <v>0.3097824057143993</v>
      </c>
      <c r="K133" s="12">
        <f>'prov lvl hist forec Mt'!K133*'city lvl hist forec Mt'!$E133</f>
        <v>0.31089895988037941</v>
      </c>
      <c r="L133" s="12">
        <f>'prov lvl hist forec Mt'!L133*'city lvl hist forec Mt'!$E133</f>
        <v>0.31360954068420099</v>
      </c>
      <c r="M133" s="12">
        <f>'prov lvl hist forec Mt'!M133*'city lvl hist forec Mt'!$E133</f>
        <v>0.31482287032691442</v>
      </c>
      <c r="N133" s="12">
        <f>'prov lvl hist forec Mt'!N133*'city lvl hist forec Mt'!$E133</f>
        <v>0.31604089424269949</v>
      </c>
      <c r="O133" s="12">
        <f>'prov lvl hist forec Mt'!O133*'city lvl hist forec Mt'!$E133</f>
        <v>0.31726363059331469</v>
      </c>
      <c r="P133" s="12">
        <f>'prov lvl hist forec Mt'!P133*'city lvl hist forec Mt'!$E133</f>
        <v>0.31849109761078442</v>
      </c>
      <c r="Q133" s="12">
        <f>'prov lvl hist forec Mt'!Q133*'city lvl hist forec Mt'!$E133</f>
        <v>0.31972331359767192</v>
      </c>
      <c r="R133" s="12">
        <f>'prov lvl hist forec Mt'!R133*'city lvl hist forec Mt'!$E133</f>
        <v>0.32096029692735067</v>
      </c>
      <c r="S133" s="12">
        <f>'prov lvl hist forec Mt'!S133*'city lvl hist forec Mt'!$E133</f>
        <v>0.32220206604427998</v>
      </c>
      <c r="T133" s="12">
        <f>'prov lvl hist forec Mt'!T133*'city lvl hist forec Mt'!$E133</f>
        <v>0.32344863946427893</v>
      </c>
      <c r="U133" s="12">
        <f>'prov lvl hist forec Mt'!U133*'city lvl hist forec Mt'!$E133</f>
        <v>0.32470003577480289</v>
      </c>
    </row>
    <row r="134" spans="1:21" x14ac:dyDescent="0.25">
      <c r="A134" t="s">
        <v>484</v>
      </c>
      <c r="B134" t="s">
        <v>485</v>
      </c>
      <c r="C134" t="s">
        <v>486</v>
      </c>
      <c r="D134" t="s">
        <v>64</v>
      </c>
      <c r="E134" s="7">
        <v>0</v>
      </c>
      <c r="F134" s="12">
        <f>'prov lvl hist forec Mt'!F134*'city lvl hist forec Mt'!$E134</f>
        <v>0</v>
      </c>
      <c r="G134" s="12">
        <f>'prov lvl hist forec Mt'!G134*'city lvl hist forec Mt'!$E134</f>
        <v>0</v>
      </c>
      <c r="H134" s="12">
        <f>'prov lvl hist forec Mt'!H134*'city lvl hist forec Mt'!$E134</f>
        <v>0</v>
      </c>
      <c r="I134" s="12">
        <f>'prov lvl hist forec Mt'!I134*'city lvl hist forec Mt'!$E134</f>
        <v>0</v>
      </c>
      <c r="J134" s="12">
        <f>'prov lvl hist forec Mt'!J134*'city lvl hist forec Mt'!$E134</f>
        <v>0</v>
      </c>
      <c r="K134" s="12">
        <f>'prov lvl hist forec Mt'!K134*'city lvl hist forec Mt'!$E134</f>
        <v>0</v>
      </c>
      <c r="L134" s="12">
        <f>'prov lvl hist forec Mt'!L134*'city lvl hist forec Mt'!$E134</f>
        <v>0</v>
      </c>
      <c r="M134" s="12">
        <f>'prov lvl hist forec Mt'!M134*'city lvl hist forec Mt'!$E134</f>
        <v>0</v>
      </c>
      <c r="N134" s="12">
        <f>'prov lvl hist forec Mt'!N134*'city lvl hist forec Mt'!$E134</f>
        <v>0</v>
      </c>
      <c r="O134" s="12">
        <f>'prov lvl hist forec Mt'!O134*'city lvl hist forec Mt'!$E134</f>
        <v>0</v>
      </c>
      <c r="P134" s="12">
        <f>'prov lvl hist forec Mt'!P134*'city lvl hist forec Mt'!$E134</f>
        <v>0</v>
      </c>
      <c r="Q134" s="12">
        <f>'prov lvl hist forec Mt'!Q134*'city lvl hist forec Mt'!$E134</f>
        <v>0</v>
      </c>
      <c r="R134" s="12">
        <f>'prov lvl hist forec Mt'!R134*'city lvl hist forec Mt'!$E134</f>
        <v>0</v>
      </c>
      <c r="S134" s="12">
        <f>'prov lvl hist forec Mt'!S134*'city lvl hist forec Mt'!$E134</f>
        <v>0</v>
      </c>
      <c r="T134" s="12">
        <f>'prov lvl hist forec Mt'!T134*'city lvl hist forec Mt'!$E134</f>
        <v>0</v>
      </c>
      <c r="U134" s="12">
        <f>'prov lvl hist forec Mt'!U134*'city lvl hist forec Mt'!$E134</f>
        <v>0</v>
      </c>
    </row>
    <row r="135" spans="1:21" x14ac:dyDescent="0.25">
      <c r="A135" t="s">
        <v>487</v>
      </c>
      <c r="B135" t="s">
        <v>488</v>
      </c>
      <c r="C135" t="s">
        <v>489</v>
      </c>
      <c r="D135" t="s">
        <v>44</v>
      </c>
      <c r="E135" s="7">
        <v>0.18562768535625845</v>
      </c>
      <c r="F135" s="12">
        <f>'prov lvl hist forec Mt'!F135*'city lvl hist forec Mt'!$E135</f>
        <v>0</v>
      </c>
      <c r="G135" s="12">
        <f>'prov lvl hist forec Mt'!G135*'city lvl hist forec Mt'!$E135</f>
        <v>0</v>
      </c>
      <c r="H135" s="12">
        <f>'prov lvl hist forec Mt'!H135*'city lvl hist forec Mt'!$E135</f>
        <v>0</v>
      </c>
      <c r="I135" s="12">
        <f>'prov lvl hist forec Mt'!I135*'city lvl hist forec Mt'!$E135</f>
        <v>0</v>
      </c>
      <c r="J135" s="12">
        <f>'prov lvl hist forec Mt'!J135*'city lvl hist forec Mt'!$E135</f>
        <v>0</v>
      </c>
      <c r="K135" s="12">
        <f>'prov lvl hist forec Mt'!K135*'city lvl hist forec Mt'!$E135</f>
        <v>0</v>
      </c>
      <c r="L135" s="12">
        <f>'prov lvl hist forec Mt'!L135*'city lvl hist forec Mt'!$E135</f>
        <v>0</v>
      </c>
      <c r="M135" s="12">
        <f>'prov lvl hist forec Mt'!M135*'city lvl hist forec Mt'!$E135</f>
        <v>0</v>
      </c>
      <c r="N135" s="12">
        <f>'prov lvl hist forec Mt'!N135*'city lvl hist forec Mt'!$E135</f>
        <v>0</v>
      </c>
      <c r="O135" s="12">
        <f>'prov lvl hist forec Mt'!O135*'city lvl hist forec Mt'!$E135</f>
        <v>0</v>
      </c>
      <c r="P135" s="12">
        <f>'prov lvl hist forec Mt'!P135*'city lvl hist forec Mt'!$E135</f>
        <v>0</v>
      </c>
      <c r="Q135" s="12">
        <f>'prov lvl hist forec Mt'!Q135*'city lvl hist forec Mt'!$E135</f>
        <v>0</v>
      </c>
      <c r="R135" s="12">
        <f>'prov lvl hist forec Mt'!R135*'city lvl hist forec Mt'!$E135</f>
        <v>0</v>
      </c>
      <c r="S135" s="12">
        <f>'prov lvl hist forec Mt'!S135*'city lvl hist forec Mt'!$E135</f>
        <v>0</v>
      </c>
      <c r="T135" s="12">
        <f>'prov lvl hist forec Mt'!T135*'city lvl hist forec Mt'!$E135</f>
        <v>0</v>
      </c>
      <c r="U135" s="12">
        <f>'prov lvl hist forec Mt'!U135*'city lvl hist forec Mt'!$E135</f>
        <v>0</v>
      </c>
    </row>
    <row r="136" spans="1:21" x14ac:dyDescent="0.25">
      <c r="A136" t="s">
        <v>490</v>
      </c>
      <c r="B136" t="s">
        <v>488</v>
      </c>
      <c r="C136" t="s">
        <v>491</v>
      </c>
      <c r="D136" t="s">
        <v>45</v>
      </c>
      <c r="E136" s="7">
        <v>0.21094171173337792</v>
      </c>
      <c r="F136" s="12">
        <f>'prov lvl hist forec Mt'!F136*'city lvl hist forec Mt'!$E136</f>
        <v>0</v>
      </c>
      <c r="G136" s="12">
        <f>'prov lvl hist forec Mt'!G136*'city lvl hist forec Mt'!$E136</f>
        <v>0</v>
      </c>
      <c r="H136" s="12">
        <f>'prov lvl hist forec Mt'!H136*'city lvl hist forec Mt'!$E136</f>
        <v>0</v>
      </c>
      <c r="I136" s="12">
        <f>'prov lvl hist forec Mt'!I136*'city lvl hist forec Mt'!$E136</f>
        <v>0</v>
      </c>
      <c r="J136" s="12">
        <f>'prov lvl hist forec Mt'!J136*'city lvl hist forec Mt'!$E136</f>
        <v>0</v>
      </c>
      <c r="K136" s="12">
        <f>'prov lvl hist forec Mt'!K136*'city lvl hist forec Mt'!$E136</f>
        <v>0</v>
      </c>
      <c r="L136" s="12">
        <f>'prov lvl hist forec Mt'!L136*'city lvl hist forec Mt'!$E136</f>
        <v>0</v>
      </c>
      <c r="M136" s="12">
        <f>'prov lvl hist forec Mt'!M136*'city lvl hist forec Mt'!$E136</f>
        <v>0</v>
      </c>
      <c r="N136" s="12">
        <f>'prov lvl hist forec Mt'!N136*'city lvl hist forec Mt'!$E136</f>
        <v>0</v>
      </c>
      <c r="O136" s="12">
        <f>'prov lvl hist forec Mt'!O136*'city lvl hist forec Mt'!$E136</f>
        <v>0</v>
      </c>
      <c r="P136" s="12">
        <f>'prov lvl hist forec Mt'!P136*'city lvl hist forec Mt'!$E136</f>
        <v>0</v>
      </c>
      <c r="Q136" s="12">
        <f>'prov lvl hist forec Mt'!Q136*'city lvl hist forec Mt'!$E136</f>
        <v>0</v>
      </c>
      <c r="R136" s="12">
        <f>'prov lvl hist forec Mt'!R136*'city lvl hist forec Mt'!$E136</f>
        <v>0</v>
      </c>
      <c r="S136" s="12">
        <f>'prov lvl hist forec Mt'!S136*'city lvl hist forec Mt'!$E136</f>
        <v>0</v>
      </c>
      <c r="T136" s="12">
        <f>'prov lvl hist forec Mt'!T136*'city lvl hist forec Mt'!$E136</f>
        <v>0</v>
      </c>
      <c r="U136" s="12">
        <f>'prov lvl hist forec Mt'!U136*'city lvl hist forec Mt'!$E136</f>
        <v>0</v>
      </c>
    </row>
    <row r="137" spans="1:21" x14ac:dyDescent="0.25">
      <c r="A137" t="s">
        <v>492</v>
      </c>
      <c r="B137" t="s">
        <v>493</v>
      </c>
      <c r="C137" t="s">
        <v>494</v>
      </c>
      <c r="D137" t="s">
        <v>39</v>
      </c>
      <c r="E137" s="7">
        <v>0</v>
      </c>
      <c r="F137" s="12">
        <f>'prov lvl hist forec Mt'!F137*'city lvl hist forec Mt'!$E137</f>
        <v>0</v>
      </c>
      <c r="G137" s="12">
        <f>'prov lvl hist forec Mt'!G137*'city lvl hist forec Mt'!$E137</f>
        <v>0</v>
      </c>
      <c r="H137" s="12">
        <f>'prov lvl hist forec Mt'!H137*'city lvl hist forec Mt'!$E137</f>
        <v>0</v>
      </c>
      <c r="I137" s="12">
        <f>'prov lvl hist forec Mt'!I137*'city lvl hist forec Mt'!$E137</f>
        <v>0</v>
      </c>
      <c r="J137" s="12">
        <f>'prov lvl hist forec Mt'!J137*'city lvl hist forec Mt'!$E137</f>
        <v>0</v>
      </c>
      <c r="K137" s="12">
        <f>'prov lvl hist forec Mt'!K137*'city lvl hist forec Mt'!$E137</f>
        <v>0</v>
      </c>
      <c r="L137" s="12">
        <f>'prov lvl hist forec Mt'!L137*'city lvl hist forec Mt'!$E137</f>
        <v>0</v>
      </c>
      <c r="M137" s="12">
        <f>'prov lvl hist forec Mt'!M137*'city lvl hist forec Mt'!$E137</f>
        <v>0</v>
      </c>
      <c r="N137" s="12">
        <f>'prov lvl hist forec Mt'!N137*'city lvl hist forec Mt'!$E137</f>
        <v>0</v>
      </c>
      <c r="O137" s="12">
        <f>'prov lvl hist forec Mt'!O137*'city lvl hist forec Mt'!$E137</f>
        <v>0</v>
      </c>
      <c r="P137" s="12">
        <f>'prov lvl hist forec Mt'!P137*'city lvl hist forec Mt'!$E137</f>
        <v>0</v>
      </c>
      <c r="Q137" s="12">
        <f>'prov lvl hist forec Mt'!Q137*'city lvl hist forec Mt'!$E137</f>
        <v>0</v>
      </c>
      <c r="R137" s="12">
        <f>'prov lvl hist forec Mt'!R137*'city lvl hist forec Mt'!$E137</f>
        <v>0</v>
      </c>
      <c r="S137" s="12">
        <f>'prov lvl hist forec Mt'!S137*'city lvl hist forec Mt'!$E137</f>
        <v>0</v>
      </c>
      <c r="T137" s="12">
        <f>'prov lvl hist forec Mt'!T137*'city lvl hist forec Mt'!$E137</f>
        <v>0</v>
      </c>
      <c r="U137" s="12">
        <f>'prov lvl hist forec Mt'!U137*'city lvl hist forec Mt'!$E137</f>
        <v>0</v>
      </c>
    </row>
    <row r="138" spans="1:21" x14ac:dyDescent="0.25">
      <c r="A138" t="s">
        <v>495</v>
      </c>
      <c r="B138" t="s">
        <v>496</v>
      </c>
      <c r="C138" t="s">
        <v>497</v>
      </c>
      <c r="D138" t="s">
        <v>45</v>
      </c>
      <c r="E138" s="7">
        <v>0</v>
      </c>
      <c r="F138" s="12">
        <f>'prov lvl hist forec Mt'!F138*'city lvl hist forec Mt'!$E138</f>
        <v>0</v>
      </c>
      <c r="G138" s="12">
        <f>'prov lvl hist forec Mt'!G138*'city lvl hist forec Mt'!$E138</f>
        <v>0</v>
      </c>
      <c r="H138" s="12">
        <f>'prov lvl hist forec Mt'!H138*'city lvl hist forec Mt'!$E138</f>
        <v>0</v>
      </c>
      <c r="I138" s="12">
        <f>'prov lvl hist forec Mt'!I138*'city lvl hist forec Mt'!$E138</f>
        <v>0</v>
      </c>
      <c r="J138" s="12">
        <f>'prov lvl hist forec Mt'!J138*'city lvl hist forec Mt'!$E138</f>
        <v>0</v>
      </c>
      <c r="K138" s="12">
        <f>'prov lvl hist forec Mt'!K138*'city lvl hist forec Mt'!$E138</f>
        <v>0</v>
      </c>
      <c r="L138" s="12">
        <f>'prov lvl hist forec Mt'!L138*'city lvl hist forec Mt'!$E138</f>
        <v>0</v>
      </c>
      <c r="M138" s="12">
        <f>'prov lvl hist forec Mt'!M138*'city lvl hist forec Mt'!$E138</f>
        <v>0</v>
      </c>
      <c r="N138" s="12">
        <f>'prov lvl hist forec Mt'!N138*'city lvl hist forec Mt'!$E138</f>
        <v>0</v>
      </c>
      <c r="O138" s="12">
        <f>'prov lvl hist forec Mt'!O138*'city lvl hist forec Mt'!$E138</f>
        <v>0</v>
      </c>
      <c r="P138" s="12">
        <f>'prov lvl hist forec Mt'!P138*'city lvl hist forec Mt'!$E138</f>
        <v>0</v>
      </c>
      <c r="Q138" s="12">
        <f>'prov lvl hist forec Mt'!Q138*'city lvl hist forec Mt'!$E138</f>
        <v>0</v>
      </c>
      <c r="R138" s="12">
        <f>'prov lvl hist forec Mt'!R138*'city lvl hist forec Mt'!$E138</f>
        <v>0</v>
      </c>
      <c r="S138" s="12">
        <f>'prov lvl hist forec Mt'!S138*'city lvl hist forec Mt'!$E138</f>
        <v>0</v>
      </c>
      <c r="T138" s="12">
        <f>'prov lvl hist forec Mt'!T138*'city lvl hist forec Mt'!$E138</f>
        <v>0</v>
      </c>
      <c r="U138" s="12">
        <f>'prov lvl hist forec Mt'!U138*'city lvl hist forec Mt'!$E138</f>
        <v>0</v>
      </c>
    </row>
    <row r="139" spans="1:21" x14ac:dyDescent="0.25">
      <c r="A139" t="s">
        <v>498</v>
      </c>
      <c r="B139" t="s">
        <v>499</v>
      </c>
      <c r="C139" t="s">
        <v>500</v>
      </c>
      <c r="D139" t="s">
        <v>45</v>
      </c>
      <c r="E139" s="7">
        <v>0</v>
      </c>
      <c r="F139" s="12">
        <f>'prov lvl hist forec Mt'!F139*'city lvl hist forec Mt'!$E139</f>
        <v>0</v>
      </c>
      <c r="G139" s="12">
        <f>'prov lvl hist forec Mt'!G139*'city lvl hist forec Mt'!$E139</f>
        <v>0</v>
      </c>
      <c r="H139" s="12">
        <f>'prov lvl hist forec Mt'!H139*'city lvl hist forec Mt'!$E139</f>
        <v>0</v>
      </c>
      <c r="I139" s="12">
        <f>'prov lvl hist forec Mt'!I139*'city lvl hist forec Mt'!$E139</f>
        <v>0</v>
      </c>
      <c r="J139" s="12">
        <f>'prov lvl hist forec Mt'!J139*'city lvl hist forec Mt'!$E139</f>
        <v>0</v>
      </c>
      <c r="K139" s="12">
        <f>'prov lvl hist forec Mt'!K139*'city lvl hist forec Mt'!$E139</f>
        <v>0</v>
      </c>
      <c r="L139" s="12">
        <f>'prov lvl hist forec Mt'!L139*'city lvl hist forec Mt'!$E139</f>
        <v>0</v>
      </c>
      <c r="M139" s="12">
        <f>'prov lvl hist forec Mt'!M139*'city lvl hist forec Mt'!$E139</f>
        <v>0</v>
      </c>
      <c r="N139" s="12">
        <f>'prov lvl hist forec Mt'!N139*'city lvl hist forec Mt'!$E139</f>
        <v>0</v>
      </c>
      <c r="O139" s="12">
        <f>'prov lvl hist forec Mt'!O139*'city lvl hist forec Mt'!$E139</f>
        <v>0</v>
      </c>
      <c r="P139" s="12">
        <f>'prov lvl hist forec Mt'!P139*'city lvl hist forec Mt'!$E139</f>
        <v>0</v>
      </c>
      <c r="Q139" s="12">
        <f>'prov lvl hist forec Mt'!Q139*'city lvl hist forec Mt'!$E139</f>
        <v>0</v>
      </c>
      <c r="R139" s="12">
        <f>'prov lvl hist forec Mt'!R139*'city lvl hist forec Mt'!$E139</f>
        <v>0</v>
      </c>
      <c r="S139" s="12">
        <f>'prov lvl hist forec Mt'!S139*'city lvl hist forec Mt'!$E139</f>
        <v>0</v>
      </c>
      <c r="T139" s="12">
        <f>'prov lvl hist forec Mt'!T139*'city lvl hist forec Mt'!$E139</f>
        <v>0</v>
      </c>
      <c r="U139" s="12">
        <f>'prov lvl hist forec Mt'!U139*'city lvl hist forec Mt'!$E139</f>
        <v>0</v>
      </c>
    </row>
    <row r="140" spans="1:21" x14ac:dyDescent="0.25">
      <c r="A140" t="s">
        <v>501</v>
      </c>
      <c r="B140" t="s">
        <v>502</v>
      </c>
      <c r="C140" t="s">
        <v>503</v>
      </c>
      <c r="D140" t="s">
        <v>37</v>
      </c>
      <c r="E140" s="7">
        <v>0</v>
      </c>
      <c r="F140" s="12">
        <f>'prov lvl hist forec Mt'!F140*'city lvl hist forec Mt'!$E140</f>
        <v>0</v>
      </c>
      <c r="G140" s="12">
        <f>'prov lvl hist forec Mt'!G140*'city lvl hist forec Mt'!$E140</f>
        <v>0</v>
      </c>
      <c r="H140" s="12">
        <f>'prov lvl hist forec Mt'!H140*'city lvl hist forec Mt'!$E140</f>
        <v>0</v>
      </c>
      <c r="I140" s="12">
        <f>'prov lvl hist forec Mt'!I140*'city lvl hist forec Mt'!$E140</f>
        <v>0</v>
      </c>
      <c r="J140" s="12">
        <f>'prov lvl hist forec Mt'!J140*'city lvl hist forec Mt'!$E140</f>
        <v>0</v>
      </c>
      <c r="K140" s="12">
        <f>'prov lvl hist forec Mt'!K140*'city lvl hist forec Mt'!$E140</f>
        <v>0</v>
      </c>
      <c r="L140" s="12">
        <f>'prov lvl hist forec Mt'!L140*'city lvl hist forec Mt'!$E140</f>
        <v>0</v>
      </c>
      <c r="M140" s="12">
        <f>'prov lvl hist forec Mt'!M140*'city lvl hist forec Mt'!$E140</f>
        <v>0</v>
      </c>
      <c r="N140" s="12">
        <f>'prov lvl hist forec Mt'!N140*'city lvl hist forec Mt'!$E140</f>
        <v>0</v>
      </c>
      <c r="O140" s="12">
        <f>'prov lvl hist forec Mt'!O140*'city lvl hist forec Mt'!$E140</f>
        <v>0</v>
      </c>
      <c r="P140" s="12">
        <f>'prov lvl hist forec Mt'!P140*'city lvl hist forec Mt'!$E140</f>
        <v>0</v>
      </c>
      <c r="Q140" s="12">
        <f>'prov lvl hist forec Mt'!Q140*'city lvl hist forec Mt'!$E140</f>
        <v>0</v>
      </c>
      <c r="R140" s="12">
        <f>'prov lvl hist forec Mt'!R140*'city lvl hist forec Mt'!$E140</f>
        <v>0</v>
      </c>
      <c r="S140" s="12">
        <f>'prov lvl hist forec Mt'!S140*'city lvl hist forec Mt'!$E140</f>
        <v>0</v>
      </c>
      <c r="T140" s="12">
        <f>'prov lvl hist forec Mt'!T140*'city lvl hist forec Mt'!$E140</f>
        <v>0</v>
      </c>
      <c r="U140" s="12">
        <f>'prov lvl hist forec Mt'!U140*'city lvl hist forec Mt'!$E140</f>
        <v>0</v>
      </c>
    </row>
    <row r="141" spans="1:21" x14ac:dyDescent="0.25">
      <c r="A141" t="s">
        <v>504</v>
      </c>
      <c r="B141" t="s">
        <v>505</v>
      </c>
      <c r="C141" t="s">
        <v>506</v>
      </c>
      <c r="D141" t="s">
        <v>46</v>
      </c>
      <c r="E141" s="7">
        <v>6.2981504046415344E-3</v>
      </c>
      <c r="F141" s="12">
        <f>'prov lvl hist forec Mt'!F141*'city lvl hist forec Mt'!$E141</f>
        <v>0.17707048510259848</v>
      </c>
      <c r="G141" s="12">
        <f>'prov lvl hist forec Mt'!G141*'city lvl hist forec Mt'!$E141</f>
        <v>0.19774860753679829</v>
      </c>
      <c r="H141" s="12">
        <f>'prov lvl hist forec Mt'!H141*'city lvl hist forec Mt'!$E141</f>
        <v>0.20855266781525955</v>
      </c>
      <c r="I141" s="12">
        <f>'prov lvl hist forec Mt'!I141*'city lvl hist forec Mt'!$E141</f>
        <v>0.23933833229223953</v>
      </c>
      <c r="J141" s="12">
        <f>'prov lvl hist forec Mt'!J141*'city lvl hist forec Mt'!$E141</f>
        <v>0.25887011669049392</v>
      </c>
      <c r="K141" s="12">
        <f>'prov lvl hist forec Mt'!K141*'city lvl hist forec Mt'!$E141</f>
        <v>0.26165587970852627</v>
      </c>
      <c r="L141" s="12">
        <f>'prov lvl hist forec Mt'!L141*'city lvl hist forec Mt'!$E141</f>
        <v>0.26444663615521991</v>
      </c>
      <c r="M141" s="12">
        <f>'prov lvl hist forec Mt'!M141*'city lvl hist forec Mt'!$E141</f>
        <v>0.26787899693633171</v>
      </c>
      <c r="N141" s="12">
        <f>'prov lvl hist forec Mt'!N141*'city lvl hist forec Mt'!$E141</f>
        <v>0.27135590772837581</v>
      </c>
      <c r="O141" s="12">
        <f>'prov lvl hist forec Mt'!O141*'city lvl hist forec Mt'!$E141</f>
        <v>0.27487794676411981</v>
      </c>
      <c r="P141" s="12">
        <f>'prov lvl hist forec Mt'!P141*'city lvl hist forec Mt'!$E141</f>
        <v>0.27844569978145051</v>
      </c>
      <c r="Q141" s="12">
        <f>'prov lvl hist forec Mt'!Q141*'city lvl hist forec Mt'!$E141</f>
        <v>0.28205976012078532</v>
      </c>
      <c r="R141" s="12">
        <f>'prov lvl hist forec Mt'!R141*'city lvl hist forec Mt'!$E141</f>
        <v>0.28572072882374944</v>
      </c>
      <c r="S141" s="12">
        <f>'prov lvl hist forec Mt'!S141*'city lvl hist forec Mt'!$E141</f>
        <v>0.28942921473313227</v>
      </c>
      <c r="T141" s="12">
        <f>'prov lvl hist forec Mt'!T141*'city lvl hist forec Mt'!$E141</f>
        <v>0.29318583459414227</v>
      </c>
      <c r="U141" s="12">
        <f>'prov lvl hist forec Mt'!U141*'city lvl hist forec Mt'!$E141</f>
        <v>0.29699121315697563</v>
      </c>
    </row>
    <row r="142" spans="1:21" x14ac:dyDescent="0.25">
      <c r="A142" t="s">
        <v>507</v>
      </c>
      <c r="B142" t="s">
        <v>508</v>
      </c>
      <c r="C142" t="s">
        <v>509</v>
      </c>
      <c r="D142" t="s">
        <v>38</v>
      </c>
      <c r="E142" s="7">
        <v>2.9390366475009748E-2</v>
      </c>
      <c r="F142" s="12">
        <f>'prov lvl hist forec Mt'!F142*'city lvl hist forec Mt'!$E142</f>
        <v>0.34089887422362403</v>
      </c>
      <c r="G142" s="12">
        <f>'prov lvl hist forec Mt'!G142*'city lvl hist forec Mt'!$E142</f>
        <v>0.37873283881343844</v>
      </c>
      <c r="H142" s="12">
        <f>'prov lvl hist forec Mt'!H142*'city lvl hist forec Mt'!$E142</f>
        <v>0.39922665364608828</v>
      </c>
      <c r="I142" s="12">
        <f>'prov lvl hist forec Mt'!I142*'city lvl hist forec Mt'!$E142</f>
        <v>0.45826121960011607</v>
      </c>
      <c r="J142" s="12">
        <f>'prov lvl hist forec Mt'!J142*'city lvl hist forec Mt'!$E142</f>
        <v>0.49598974267796025</v>
      </c>
      <c r="K142" s="12">
        <f>'prov lvl hist forec Mt'!K142*'city lvl hist forec Mt'!$E142</f>
        <v>0.50166199808929146</v>
      </c>
      <c r="L142" s="12">
        <f>'prov lvl hist forec Mt'!L142*'city lvl hist forec Mt'!$E142</f>
        <v>0.50618713115197222</v>
      </c>
      <c r="M142" s="12">
        <f>'prov lvl hist forec Mt'!M142*'city lvl hist forec Mt'!$E142</f>
        <v>0.51226418598778889</v>
      </c>
      <c r="N142" s="12">
        <f>'prov lvl hist forec Mt'!N142*'city lvl hist forec Mt'!$E142</f>
        <v>0.51841419920837017</v>
      </c>
      <c r="O142" s="12">
        <f>'prov lvl hist forec Mt'!O142*'city lvl hist forec Mt'!$E142</f>
        <v>0.5246380467192413</v>
      </c>
      <c r="P142" s="12">
        <f>'prov lvl hist forec Mt'!P142*'city lvl hist forec Mt'!$E142</f>
        <v>0.53093661494165489</v>
      </c>
      <c r="Q142" s="12">
        <f>'prov lvl hist forec Mt'!Q142*'city lvl hist forec Mt'!$E142</f>
        <v>0.5373108009388381</v>
      </c>
      <c r="R142" s="12">
        <f>'prov lvl hist forec Mt'!R142*'city lvl hist forec Mt'!$E142</f>
        <v>0.54376151254375549</v>
      </c>
      <c r="S142" s="12">
        <f>'prov lvl hist forec Mt'!S142*'city lvl hist forec Mt'!$E142</f>
        <v>0.55028966848840521</v>
      </c>
      <c r="T142" s="12">
        <f>'prov lvl hist forec Mt'!T142*'city lvl hist forec Mt'!$E142</f>
        <v>0.55689619853466865</v>
      </c>
      <c r="U142" s="12">
        <f>'prov lvl hist forec Mt'!U142*'city lvl hist forec Mt'!$E142</f>
        <v>0.56358204360672948</v>
      </c>
    </row>
    <row r="143" spans="1:21" x14ac:dyDescent="0.25">
      <c r="A143" t="s">
        <v>510</v>
      </c>
      <c r="B143" t="s">
        <v>511</v>
      </c>
      <c r="C143" t="s">
        <v>512</v>
      </c>
      <c r="D143" t="s">
        <v>41</v>
      </c>
      <c r="E143" s="7">
        <v>0</v>
      </c>
      <c r="F143" s="12">
        <f>'prov lvl hist forec Mt'!F143*'city lvl hist forec Mt'!$E143</f>
        <v>0</v>
      </c>
      <c r="G143" s="12">
        <f>'prov lvl hist forec Mt'!G143*'city lvl hist forec Mt'!$E143</f>
        <v>0</v>
      </c>
      <c r="H143" s="12">
        <f>'prov lvl hist forec Mt'!H143*'city lvl hist forec Mt'!$E143</f>
        <v>0</v>
      </c>
      <c r="I143" s="12">
        <f>'prov lvl hist forec Mt'!I143*'city lvl hist forec Mt'!$E143</f>
        <v>0</v>
      </c>
      <c r="J143" s="12">
        <f>'prov lvl hist forec Mt'!J143*'city lvl hist forec Mt'!$E143</f>
        <v>0</v>
      </c>
      <c r="K143" s="12">
        <f>'prov lvl hist forec Mt'!K143*'city lvl hist forec Mt'!$E143</f>
        <v>0</v>
      </c>
      <c r="L143" s="12">
        <f>'prov lvl hist forec Mt'!L143*'city lvl hist forec Mt'!$E143</f>
        <v>0</v>
      </c>
      <c r="M143" s="12">
        <f>'prov lvl hist forec Mt'!M143*'city lvl hist forec Mt'!$E143</f>
        <v>0</v>
      </c>
      <c r="N143" s="12">
        <f>'prov lvl hist forec Mt'!N143*'city lvl hist forec Mt'!$E143</f>
        <v>0</v>
      </c>
      <c r="O143" s="12">
        <f>'prov lvl hist forec Mt'!O143*'city lvl hist forec Mt'!$E143</f>
        <v>0</v>
      </c>
      <c r="P143" s="12">
        <f>'prov lvl hist forec Mt'!P143*'city lvl hist forec Mt'!$E143</f>
        <v>0</v>
      </c>
      <c r="Q143" s="12">
        <f>'prov lvl hist forec Mt'!Q143*'city lvl hist forec Mt'!$E143</f>
        <v>0</v>
      </c>
      <c r="R143" s="12">
        <f>'prov lvl hist forec Mt'!R143*'city lvl hist forec Mt'!$E143</f>
        <v>0</v>
      </c>
      <c r="S143" s="12">
        <f>'prov lvl hist forec Mt'!S143*'city lvl hist forec Mt'!$E143</f>
        <v>0</v>
      </c>
      <c r="T143" s="12">
        <f>'prov lvl hist forec Mt'!T143*'city lvl hist forec Mt'!$E143</f>
        <v>0</v>
      </c>
      <c r="U143" s="12">
        <f>'prov lvl hist forec Mt'!U143*'city lvl hist forec Mt'!$E143</f>
        <v>0</v>
      </c>
    </row>
    <row r="144" spans="1:21" x14ac:dyDescent="0.25">
      <c r="A144" t="s">
        <v>513</v>
      </c>
      <c r="B144" t="s">
        <v>514</v>
      </c>
      <c r="C144" t="s">
        <v>515</v>
      </c>
      <c r="D144" t="s">
        <v>50</v>
      </c>
      <c r="E144" s="7">
        <v>3.1165559535416242E-3</v>
      </c>
      <c r="F144" s="12">
        <f>'prov lvl hist forec Mt'!F144*'city lvl hist forec Mt'!$E144</f>
        <v>0</v>
      </c>
      <c r="G144" s="12">
        <f>'prov lvl hist forec Mt'!G144*'city lvl hist forec Mt'!$E144</f>
        <v>0</v>
      </c>
      <c r="H144" s="12">
        <f>'prov lvl hist forec Mt'!H144*'city lvl hist forec Mt'!$E144</f>
        <v>0</v>
      </c>
      <c r="I144" s="12">
        <f>'prov lvl hist forec Mt'!I144*'city lvl hist forec Mt'!$E144</f>
        <v>0</v>
      </c>
      <c r="J144" s="12">
        <f>'prov lvl hist forec Mt'!J144*'city lvl hist forec Mt'!$E144</f>
        <v>0</v>
      </c>
      <c r="K144" s="12">
        <f>'prov lvl hist forec Mt'!K144*'city lvl hist forec Mt'!$E144</f>
        <v>0</v>
      </c>
      <c r="L144" s="12">
        <f>'prov lvl hist forec Mt'!L144*'city lvl hist forec Mt'!$E144</f>
        <v>0</v>
      </c>
      <c r="M144" s="12">
        <f>'prov lvl hist forec Mt'!M144*'city lvl hist forec Mt'!$E144</f>
        <v>0</v>
      </c>
      <c r="N144" s="12">
        <f>'prov lvl hist forec Mt'!N144*'city lvl hist forec Mt'!$E144</f>
        <v>0</v>
      </c>
      <c r="O144" s="12">
        <f>'prov lvl hist forec Mt'!O144*'city lvl hist forec Mt'!$E144</f>
        <v>0</v>
      </c>
      <c r="P144" s="12">
        <f>'prov lvl hist forec Mt'!P144*'city lvl hist forec Mt'!$E144</f>
        <v>0</v>
      </c>
      <c r="Q144" s="12">
        <f>'prov lvl hist forec Mt'!Q144*'city lvl hist forec Mt'!$E144</f>
        <v>0</v>
      </c>
      <c r="R144" s="12">
        <f>'prov lvl hist forec Mt'!R144*'city lvl hist forec Mt'!$E144</f>
        <v>0</v>
      </c>
      <c r="S144" s="12">
        <f>'prov lvl hist forec Mt'!S144*'city lvl hist forec Mt'!$E144</f>
        <v>0</v>
      </c>
      <c r="T144" s="12">
        <f>'prov lvl hist forec Mt'!T144*'city lvl hist forec Mt'!$E144</f>
        <v>0</v>
      </c>
      <c r="U144" s="12">
        <f>'prov lvl hist forec Mt'!U144*'city lvl hist forec Mt'!$E144</f>
        <v>0</v>
      </c>
    </row>
    <row r="145" spans="1:21" x14ac:dyDescent="0.25">
      <c r="A145" t="s">
        <v>516</v>
      </c>
      <c r="B145" t="s">
        <v>517</v>
      </c>
      <c r="C145" t="s">
        <v>518</v>
      </c>
      <c r="D145" t="s">
        <v>66</v>
      </c>
      <c r="E145" s="7">
        <v>2.0766506577369746E-2</v>
      </c>
      <c r="F145" s="12">
        <f>'prov lvl hist forec Mt'!F145*'city lvl hist forec Mt'!$E145</f>
        <v>0</v>
      </c>
      <c r="G145" s="12">
        <f>'prov lvl hist forec Mt'!G145*'city lvl hist forec Mt'!$E145</f>
        <v>0</v>
      </c>
      <c r="H145" s="12">
        <f>'prov lvl hist forec Mt'!H145*'city lvl hist forec Mt'!$E145</f>
        <v>0</v>
      </c>
      <c r="I145" s="12">
        <f>'prov lvl hist forec Mt'!I145*'city lvl hist forec Mt'!$E145</f>
        <v>0</v>
      </c>
      <c r="J145" s="12">
        <f>'prov lvl hist forec Mt'!J145*'city lvl hist forec Mt'!$E145</f>
        <v>0</v>
      </c>
      <c r="K145" s="12">
        <f>'prov lvl hist forec Mt'!K145*'city lvl hist forec Mt'!$E145</f>
        <v>0</v>
      </c>
      <c r="L145" s="12">
        <f>'prov lvl hist forec Mt'!L145*'city lvl hist forec Mt'!$E145</f>
        <v>0</v>
      </c>
      <c r="M145" s="12">
        <f>'prov lvl hist forec Mt'!M145*'city lvl hist forec Mt'!$E145</f>
        <v>0</v>
      </c>
      <c r="N145" s="12">
        <f>'prov lvl hist forec Mt'!N145*'city lvl hist forec Mt'!$E145</f>
        <v>0</v>
      </c>
      <c r="O145" s="12">
        <f>'prov lvl hist forec Mt'!O145*'city lvl hist forec Mt'!$E145</f>
        <v>0</v>
      </c>
      <c r="P145" s="12">
        <f>'prov lvl hist forec Mt'!P145*'city lvl hist forec Mt'!$E145</f>
        <v>0</v>
      </c>
      <c r="Q145" s="12">
        <f>'prov lvl hist forec Mt'!Q145*'city lvl hist forec Mt'!$E145</f>
        <v>0</v>
      </c>
      <c r="R145" s="12">
        <f>'prov lvl hist forec Mt'!R145*'city lvl hist forec Mt'!$E145</f>
        <v>0</v>
      </c>
      <c r="S145" s="12">
        <f>'prov lvl hist forec Mt'!S145*'city lvl hist forec Mt'!$E145</f>
        <v>0</v>
      </c>
      <c r="T145" s="12">
        <f>'prov lvl hist forec Mt'!T145*'city lvl hist forec Mt'!$E145</f>
        <v>0</v>
      </c>
      <c r="U145" s="12">
        <f>'prov lvl hist forec Mt'!U145*'city lvl hist forec Mt'!$E145</f>
        <v>0</v>
      </c>
    </row>
    <row r="146" spans="1:21" x14ac:dyDescent="0.25">
      <c r="A146" t="s">
        <v>519</v>
      </c>
      <c r="B146" t="s">
        <v>520</v>
      </c>
      <c r="C146" t="s">
        <v>521</v>
      </c>
      <c r="D146" t="s">
        <v>63</v>
      </c>
      <c r="E146" s="7">
        <v>0</v>
      </c>
      <c r="F146" s="12">
        <f>'prov lvl hist forec Mt'!F146*'city lvl hist forec Mt'!$E146</f>
        <v>0</v>
      </c>
      <c r="G146" s="12">
        <f>'prov lvl hist forec Mt'!G146*'city lvl hist forec Mt'!$E146</f>
        <v>0</v>
      </c>
      <c r="H146" s="12">
        <f>'prov lvl hist forec Mt'!H146*'city lvl hist forec Mt'!$E146</f>
        <v>0</v>
      </c>
      <c r="I146" s="12">
        <f>'prov lvl hist forec Mt'!I146*'city lvl hist forec Mt'!$E146</f>
        <v>0</v>
      </c>
      <c r="J146" s="12">
        <f>'prov lvl hist forec Mt'!J146*'city lvl hist forec Mt'!$E146</f>
        <v>0</v>
      </c>
      <c r="K146" s="12">
        <f>'prov lvl hist forec Mt'!K146*'city lvl hist forec Mt'!$E146</f>
        <v>0</v>
      </c>
      <c r="L146" s="12">
        <f>'prov lvl hist forec Mt'!L146*'city lvl hist forec Mt'!$E146</f>
        <v>0</v>
      </c>
      <c r="M146" s="12">
        <f>'prov lvl hist forec Mt'!M146*'city lvl hist forec Mt'!$E146</f>
        <v>0</v>
      </c>
      <c r="N146" s="12">
        <f>'prov lvl hist forec Mt'!N146*'city lvl hist forec Mt'!$E146</f>
        <v>0</v>
      </c>
      <c r="O146" s="12">
        <f>'prov lvl hist forec Mt'!O146*'city lvl hist forec Mt'!$E146</f>
        <v>0</v>
      </c>
      <c r="P146" s="12">
        <f>'prov lvl hist forec Mt'!P146*'city lvl hist forec Mt'!$E146</f>
        <v>0</v>
      </c>
      <c r="Q146" s="12">
        <f>'prov lvl hist forec Mt'!Q146*'city lvl hist forec Mt'!$E146</f>
        <v>0</v>
      </c>
      <c r="R146" s="12">
        <f>'prov lvl hist forec Mt'!R146*'city lvl hist forec Mt'!$E146</f>
        <v>0</v>
      </c>
      <c r="S146" s="12">
        <f>'prov lvl hist forec Mt'!S146*'city lvl hist forec Mt'!$E146</f>
        <v>0</v>
      </c>
      <c r="T146" s="12">
        <f>'prov lvl hist forec Mt'!T146*'city lvl hist forec Mt'!$E146</f>
        <v>0</v>
      </c>
      <c r="U146" s="12">
        <f>'prov lvl hist forec Mt'!U146*'city lvl hist forec Mt'!$E146</f>
        <v>0</v>
      </c>
    </row>
    <row r="147" spans="1:21" x14ac:dyDescent="0.25">
      <c r="A147" t="s">
        <v>522</v>
      </c>
      <c r="B147" t="s">
        <v>523</v>
      </c>
      <c r="C147" t="s">
        <v>524</v>
      </c>
      <c r="D147" t="s">
        <v>58</v>
      </c>
      <c r="E147" s="7">
        <v>0</v>
      </c>
      <c r="F147" s="12">
        <f>'prov lvl hist forec Mt'!F147*'city lvl hist forec Mt'!$E147</f>
        <v>0</v>
      </c>
      <c r="G147" s="12">
        <f>'prov lvl hist forec Mt'!G147*'city lvl hist forec Mt'!$E147</f>
        <v>0</v>
      </c>
      <c r="H147" s="12">
        <f>'prov lvl hist forec Mt'!H147*'city lvl hist forec Mt'!$E147</f>
        <v>0</v>
      </c>
      <c r="I147" s="12">
        <f>'prov lvl hist forec Mt'!I147*'city lvl hist forec Mt'!$E147</f>
        <v>0</v>
      </c>
      <c r="J147" s="12">
        <f>'prov lvl hist forec Mt'!J147*'city lvl hist forec Mt'!$E147</f>
        <v>0</v>
      </c>
      <c r="K147" s="12">
        <f>'prov lvl hist forec Mt'!K147*'city lvl hist forec Mt'!$E147</f>
        <v>0</v>
      </c>
      <c r="L147" s="12">
        <f>'prov lvl hist forec Mt'!L147*'city lvl hist forec Mt'!$E147</f>
        <v>0</v>
      </c>
      <c r="M147" s="12">
        <f>'prov lvl hist forec Mt'!M147*'city lvl hist forec Mt'!$E147</f>
        <v>0</v>
      </c>
      <c r="N147" s="12">
        <f>'prov lvl hist forec Mt'!N147*'city lvl hist forec Mt'!$E147</f>
        <v>0</v>
      </c>
      <c r="O147" s="12">
        <f>'prov lvl hist forec Mt'!O147*'city lvl hist forec Mt'!$E147</f>
        <v>0</v>
      </c>
      <c r="P147" s="12">
        <f>'prov lvl hist forec Mt'!P147*'city lvl hist forec Mt'!$E147</f>
        <v>0</v>
      </c>
      <c r="Q147" s="12">
        <f>'prov lvl hist forec Mt'!Q147*'city lvl hist forec Mt'!$E147</f>
        <v>0</v>
      </c>
      <c r="R147" s="12">
        <f>'prov lvl hist forec Mt'!R147*'city lvl hist forec Mt'!$E147</f>
        <v>0</v>
      </c>
      <c r="S147" s="12">
        <f>'prov lvl hist forec Mt'!S147*'city lvl hist forec Mt'!$E147</f>
        <v>0</v>
      </c>
      <c r="T147" s="12">
        <f>'prov lvl hist forec Mt'!T147*'city lvl hist forec Mt'!$E147</f>
        <v>0</v>
      </c>
      <c r="U147" s="12">
        <f>'prov lvl hist forec Mt'!U147*'city lvl hist forec Mt'!$E147</f>
        <v>0</v>
      </c>
    </row>
    <row r="148" spans="1:21" x14ac:dyDescent="0.25">
      <c r="A148" t="s">
        <v>525</v>
      </c>
      <c r="B148" t="s">
        <v>526</v>
      </c>
      <c r="C148" t="s">
        <v>527</v>
      </c>
      <c r="D148" t="s">
        <v>45</v>
      </c>
      <c r="E148" s="7">
        <v>0</v>
      </c>
      <c r="F148" s="12">
        <f>'prov lvl hist forec Mt'!F148*'city lvl hist forec Mt'!$E148</f>
        <v>0</v>
      </c>
      <c r="G148" s="12">
        <f>'prov lvl hist forec Mt'!G148*'city lvl hist forec Mt'!$E148</f>
        <v>0</v>
      </c>
      <c r="H148" s="12">
        <f>'prov lvl hist forec Mt'!H148*'city lvl hist forec Mt'!$E148</f>
        <v>0</v>
      </c>
      <c r="I148" s="12">
        <f>'prov lvl hist forec Mt'!I148*'city lvl hist forec Mt'!$E148</f>
        <v>0</v>
      </c>
      <c r="J148" s="12">
        <f>'prov lvl hist forec Mt'!J148*'city lvl hist forec Mt'!$E148</f>
        <v>0</v>
      </c>
      <c r="K148" s="12">
        <f>'prov lvl hist forec Mt'!K148*'city lvl hist forec Mt'!$E148</f>
        <v>0</v>
      </c>
      <c r="L148" s="12">
        <f>'prov lvl hist forec Mt'!L148*'city lvl hist forec Mt'!$E148</f>
        <v>0</v>
      </c>
      <c r="M148" s="12">
        <f>'prov lvl hist forec Mt'!M148*'city lvl hist forec Mt'!$E148</f>
        <v>0</v>
      </c>
      <c r="N148" s="12">
        <f>'prov lvl hist forec Mt'!N148*'city lvl hist forec Mt'!$E148</f>
        <v>0</v>
      </c>
      <c r="O148" s="12">
        <f>'prov lvl hist forec Mt'!O148*'city lvl hist forec Mt'!$E148</f>
        <v>0</v>
      </c>
      <c r="P148" s="12">
        <f>'prov lvl hist forec Mt'!P148*'city lvl hist forec Mt'!$E148</f>
        <v>0</v>
      </c>
      <c r="Q148" s="12">
        <f>'prov lvl hist forec Mt'!Q148*'city lvl hist forec Mt'!$E148</f>
        <v>0</v>
      </c>
      <c r="R148" s="12">
        <f>'prov lvl hist forec Mt'!R148*'city lvl hist forec Mt'!$E148</f>
        <v>0</v>
      </c>
      <c r="S148" s="12">
        <f>'prov lvl hist forec Mt'!S148*'city lvl hist forec Mt'!$E148</f>
        <v>0</v>
      </c>
      <c r="T148" s="12">
        <f>'prov lvl hist forec Mt'!T148*'city lvl hist forec Mt'!$E148</f>
        <v>0</v>
      </c>
      <c r="U148" s="12">
        <f>'prov lvl hist forec Mt'!U148*'city lvl hist forec Mt'!$E148</f>
        <v>0</v>
      </c>
    </row>
    <row r="149" spans="1:21" x14ac:dyDescent="0.25">
      <c r="A149" t="s">
        <v>528</v>
      </c>
      <c r="B149" t="s">
        <v>529</v>
      </c>
      <c r="C149" t="s">
        <v>530</v>
      </c>
      <c r="D149" t="s">
        <v>47</v>
      </c>
      <c r="E149" s="7">
        <v>0</v>
      </c>
      <c r="F149" s="12">
        <f>'prov lvl hist forec Mt'!F149*'city lvl hist forec Mt'!$E149</f>
        <v>0</v>
      </c>
      <c r="G149" s="12">
        <f>'prov lvl hist forec Mt'!G149*'city lvl hist forec Mt'!$E149</f>
        <v>0</v>
      </c>
      <c r="H149" s="12">
        <f>'prov lvl hist forec Mt'!H149*'city lvl hist forec Mt'!$E149</f>
        <v>0</v>
      </c>
      <c r="I149" s="12">
        <f>'prov lvl hist forec Mt'!I149*'city lvl hist forec Mt'!$E149</f>
        <v>0</v>
      </c>
      <c r="J149" s="12">
        <f>'prov lvl hist forec Mt'!J149*'city lvl hist forec Mt'!$E149</f>
        <v>0</v>
      </c>
      <c r="K149" s="12">
        <f>'prov lvl hist forec Mt'!K149*'city lvl hist forec Mt'!$E149</f>
        <v>0</v>
      </c>
      <c r="L149" s="12">
        <f>'prov lvl hist forec Mt'!L149*'city lvl hist forec Mt'!$E149</f>
        <v>0</v>
      </c>
      <c r="M149" s="12">
        <f>'prov lvl hist forec Mt'!M149*'city lvl hist forec Mt'!$E149</f>
        <v>0</v>
      </c>
      <c r="N149" s="12">
        <f>'prov lvl hist forec Mt'!N149*'city lvl hist forec Mt'!$E149</f>
        <v>0</v>
      </c>
      <c r="O149" s="12">
        <f>'prov lvl hist forec Mt'!O149*'city lvl hist forec Mt'!$E149</f>
        <v>0</v>
      </c>
      <c r="P149" s="12">
        <f>'prov lvl hist forec Mt'!P149*'city lvl hist forec Mt'!$E149</f>
        <v>0</v>
      </c>
      <c r="Q149" s="12">
        <f>'prov lvl hist forec Mt'!Q149*'city lvl hist forec Mt'!$E149</f>
        <v>0</v>
      </c>
      <c r="R149" s="12">
        <f>'prov lvl hist forec Mt'!R149*'city lvl hist forec Mt'!$E149</f>
        <v>0</v>
      </c>
      <c r="S149" s="12">
        <f>'prov lvl hist forec Mt'!S149*'city lvl hist forec Mt'!$E149</f>
        <v>0</v>
      </c>
      <c r="T149" s="12">
        <f>'prov lvl hist forec Mt'!T149*'city lvl hist forec Mt'!$E149</f>
        <v>0</v>
      </c>
      <c r="U149" s="12">
        <f>'prov lvl hist forec Mt'!U149*'city lvl hist forec Mt'!$E149</f>
        <v>0</v>
      </c>
    </row>
    <row r="150" spans="1:21" x14ac:dyDescent="0.25">
      <c r="A150" t="s">
        <v>531</v>
      </c>
      <c r="B150" t="s">
        <v>532</v>
      </c>
      <c r="C150" t="s">
        <v>533</v>
      </c>
      <c r="D150" t="s">
        <v>40</v>
      </c>
      <c r="E150" s="7">
        <v>1.407302303883377E-2</v>
      </c>
      <c r="F150" s="12">
        <f>'prov lvl hist forec Mt'!F150*'city lvl hist forec Mt'!$E150</f>
        <v>0.22521058525196419</v>
      </c>
      <c r="G150" s="12">
        <f>'prov lvl hist forec Mt'!G150*'city lvl hist forec Mt'!$E150</f>
        <v>0.24717315235100221</v>
      </c>
      <c r="H150" s="12">
        <f>'prov lvl hist forec Mt'!H150*'city lvl hist forec Mt'!$E150</f>
        <v>0.25762335887310822</v>
      </c>
      <c r="I150" s="12">
        <f>'prov lvl hist forec Mt'!I150*'city lvl hist forec Mt'!$E150</f>
        <v>0.29303729327017203</v>
      </c>
      <c r="J150" s="12">
        <f>'prov lvl hist forec Mt'!J150*'city lvl hist forec Mt'!$E150</f>
        <v>0.31470706689648675</v>
      </c>
      <c r="K150" s="12">
        <f>'prov lvl hist forec Mt'!K150*'city lvl hist forec Mt'!$E150</f>
        <v>0.31584137110526289</v>
      </c>
      <c r="L150" s="12">
        <f>'prov lvl hist forec Mt'!L150*'city lvl hist forec Mt'!$E150</f>
        <v>0.31859504245205678</v>
      </c>
      <c r="M150" s="12">
        <f>'prov lvl hist forec Mt'!M150*'city lvl hist forec Mt'!$E150</f>
        <v>0.31982766059302675</v>
      </c>
      <c r="N150" s="12">
        <f>'prov lvl hist forec Mt'!N150*'city lvl hist forec Mt'!$E150</f>
        <v>0.32106504763268934</v>
      </c>
      <c r="O150" s="12">
        <f>'prov lvl hist forec Mt'!O150*'city lvl hist forec Mt'!$E150</f>
        <v>0.3223072220215234</v>
      </c>
      <c r="P150" s="12">
        <f>'prov lvl hist forec Mt'!P150*'city lvl hist forec Mt'!$E150</f>
        <v>0.32355420228139076</v>
      </c>
      <c r="Q150" s="12">
        <f>'prov lvl hist forec Mt'!Q150*'city lvl hist forec Mt'!$E150</f>
        <v>0.32480600700581347</v>
      </c>
      <c r="R150" s="12">
        <f>'prov lvl hist forec Mt'!R150*'city lvl hist forec Mt'!$E150</f>
        <v>0.3260626548602496</v>
      </c>
      <c r="S150" s="12">
        <f>'prov lvl hist forec Mt'!S150*'city lvl hist forec Mt'!$E150</f>
        <v>0.3273241645823729</v>
      </c>
      <c r="T150" s="12">
        <f>'prov lvl hist forec Mt'!T150*'city lvl hist forec Mt'!$E150</f>
        <v>0.32859055498235151</v>
      </c>
      <c r="U150" s="12">
        <f>'prov lvl hist forec Mt'!U150*'city lvl hist forec Mt'!$E150</f>
        <v>0.32986184494312853</v>
      </c>
    </row>
    <row r="151" spans="1:21" x14ac:dyDescent="0.25">
      <c r="A151" t="s">
        <v>534</v>
      </c>
      <c r="B151" t="s">
        <v>535</v>
      </c>
      <c r="C151" t="s">
        <v>536</v>
      </c>
      <c r="D151" t="s">
        <v>54</v>
      </c>
      <c r="E151" s="7">
        <v>0</v>
      </c>
      <c r="F151" s="12">
        <f>'prov lvl hist forec Mt'!F151*'city lvl hist forec Mt'!$E151</f>
        <v>0</v>
      </c>
      <c r="G151" s="12">
        <f>'prov lvl hist forec Mt'!G151*'city lvl hist forec Mt'!$E151</f>
        <v>0</v>
      </c>
      <c r="H151" s="12">
        <f>'prov lvl hist forec Mt'!H151*'city lvl hist forec Mt'!$E151</f>
        <v>0</v>
      </c>
      <c r="I151" s="12">
        <f>'prov lvl hist forec Mt'!I151*'city lvl hist forec Mt'!$E151</f>
        <v>0</v>
      </c>
      <c r="J151" s="12">
        <f>'prov lvl hist forec Mt'!J151*'city lvl hist forec Mt'!$E151</f>
        <v>0</v>
      </c>
      <c r="K151" s="12">
        <f>'prov lvl hist forec Mt'!K151*'city lvl hist forec Mt'!$E151</f>
        <v>0</v>
      </c>
      <c r="L151" s="12">
        <f>'prov lvl hist forec Mt'!L151*'city lvl hist forec Mt'!$E151</f>
        <v>0</v>
      </c>
      <c r="M151" s="12">
        <f>'prov lvl hist forec Mt'!M151*'city lvl hist forec Mt'!$E151</f>
        <v>0</v>
      </c>
      <c r="N151" s="12">
        <f>'prov lvl hist forec Mt'!N151*'city lvl hist forec Mt'!$E151</f>
        <v>0</v>
      </c>
      <c r="O151" s="12">
        <f>'prov lvl hist forec Mt'!O151*'city lvl hist forec Mt'!$E151</f>
        <v>0</v>
      </c>
      <c r="P151" s="12">
        <f>'prov lvl hist forec Mt'!P151*'city lvl hist forec Mt'!$E151</f>
        <v>0</v>
      </c>
      <c r="Q151" s="12">
        <f>'prov lvl hist forec Mt'!Q151*'city lvl hist forec Mt'!$E151</f>
        <v>0</v>
      </c>
      <c r="R151" s="12">
        <f>'prov lvl hist forec Mt'!R151*'city lvl hist forec Mt'!$E151</f>
        <v>0</v>
      </c>
      <c r="S151" s="12">
        <f>'prov lvl hist forec Mt'!S151*'city lvl hist forec Mt'!$E151</f>
        <v>0</v>
      </c>
      <c r="T151" s="12">
        <f>'prov lvl hist forec Mt'!T151*'city lvl hist forec Mt'!$E151</f>
        <v>0</v>
      </c>
      <c r="U151" s="12">
        <f>'prov lvl hist forec Mt'!U151*'city lvl hist forec Mt'!$E151</f>
        <v>0</v>
      </c>
    </row>
    <row r="152" spans="1:21" x14ac:dyDescent="0.25">
      <c r="A152" t="s">
        <v>537</v>
      </c>
      <c r="B152" t="s">
        <v>538</v>
      </c>
      <c r="C152" t="s">
        <v>539</v>
      </c>
      <c r="D152" t="s">
        <v>43</v>
      </c>
      <c r="E152" s="7">
        <v>0</v>
      </c>
      <c r="F152" s="12">
        <f>'prov lvl hist forec Mt'!F152*'city lvl hist forec Mt'!$E152</f>
        <v>0</v>
      </c>
      <c r="G152" s="12">
        <f>'prov lvl hist forec Mt'!G152*'city lvl hist forec Mt'!$E152</f>
        <v>0</v>
      </c>
      <c r="H152" s="12">
        <f>'prov lvl hist forec Mt'!H152*'city lvl hist forec Mt'!$E152</f>
        <v>0</v>
      </c>
      <c r="I152" s="12">
        <f>'prov lvl hist forec Mt'!I152*'city lvl hist forec Mt'!$E152</f>
        <v>0</v>
      </c>
      <c r="J152" s="12">
        <f>'prov lvl hist forec Mt'!J152*'city lvl hist forec Mt'!$E152</f>
        <v>0</v>
      </c>
      <c r="K152" s="12">
        <f>'prov lvl hist forec Mt'!K152*'city lvl hist forec Mt'!$E152</f>
        <v>0</v>
      </c>
      <c r="L152" s="12">
        <f>'prov lvl hist forec Mt'!L152*'city lvl hist forec Mt'!$E152</f>
        <v>0</v>
      </c>
      <c r="M152" s="12">
        <f>'prov lvl hist forec Mt'!M152*'city lvl hist forec Mt'!$E152</f>
        <v>0</v>
      </c>
      <c r="N152" s="12">
        <f>'prov lvl hist forec Mt'!N152*'city lvl hist forec Mt'!$E152</f>
        <v>0</v>
      </c>
      <c r="O152" s="12">
        <f>'prov lvl hist forec Mt'!O152*'city lvl hist forec Mt'!$E152</f>
        <v>0</v>
      </c>
      <c r="P152" s="12">
        <f>'prov lvl hist forec Mt'!P152*'city lvl hist forec Mt'!$E152</f>
        <v>0</v>
      </c>
      <c r="Q152" s="12">
        <f>'prov lvl hist forec Mt'!Q152*'city lvl hist forec Mt'!$E152</f>
        <v>0</v>
      </c>
      <c r="R152" s="12">
        <f>'prov lvl hist forec Mt'!R152*'city lvl hist forec Mt'!$E152</f>
        <v>0</v>
      </c>
      <c r="S152" s="12">
        <f>'prov lvl hist forec Mt'!S152*'city lvl hist forec Mt'!$E152</f>
        <v>0</v>
      </c>
      <c r="T152" s="12">
        <f>'prov lvl hist forec Mt'!T152*'city lvl hist forec Mt'!$E152</f>
        <v>0</v>
      </c>
      <c r="U152" s="12">
        <f>'prov lvl hist forec Mt'!U152*'city lvl hist forec Mt'!$E152</f>
        <v>0</v>
      </c>
    </row>
    <row r="153" spans="1:21" x14ac:dyDescent="0.25">
      <c r="A153" t="s">
        <v>540</v>
      </c>
      <c r="B153" t="s">
        <v>541</v>
      </c>
      <c r="C153" t="s">
        <v>542</v>
      </c>
      <c r="D153" t="s">
        <v>54</v>
      </c>
      <c r="E153" s="7">
        <v>0</v>
      </c>
      <c r="F153" s="12">
        <f>'prov lvl hist forec Mt'!F153*'city lvl hist forec Mt'!$E153</f>
        <v>0</v>
      </c>
      <c r="G153" s="12">
        <f>'prov lvl hist forec Mt'!G153*'city lvl hist forec Mt'!$E153</f>
        <v>0</v>
      </c>
      <c r="H153" s="12">
        <f>'prov lvl hist forec Mt'!H153*'city lvl hist forec Mt'!$E153</f>
        <v>0</v>
      </c>
      <c r="I153" s="12">
        <f>'prov lvl hist forec Mt'!I153*'city lvl hist forec Mt'!$E153</f>
        <v>0</v>
      </c>
      <c r="J153" s="12">
        <f>'prov lvl hist forec Mt'!J153*'city lvl hist forec Mt'!$E153</f>
        <v>0</v>
      </c>
      <c r="K153" s="12">
        <f>'prov lvl hist forec Mt'!K153*'city lvl hist forec Mt'!$E153</f>
        <v>0</v>
      </c>
      <c r="L153" s="12">
        <f>'prov lvl hist forec Mt'!L153*'city lvl hist forec Mt'!$E153</f>
        <v>0</v>
      </c>
      <c r="M153" s="12">
        <f>'prov lvl hist forec Mt'!M153*'city lvl hist forec Mt'!$E153</f>
        <v>0</v>
      </c>
      <c r="N153" s="12">
        <f>'prov lvl hist forec Mt'!N153*'city lvl hist forec Mt'!$E153</f>
        <v>0</v>
      </c>
      <c r="O153" s="12">
        <f>'prov lvl hist forec Mt'!O153*'city lvl hist forec Mt'!$E153</f>
        <v>0</v>
      </c>
      <c r="P153" s="12">
        <f>'prov lvl hist forec Mt'!P153*'city lvl hist forec Mt'!$E153</f>
        <v>0</v>
      </c>
      <c r="Q153" s="12">
        <f>'prov lvl hist forec Mt'!Q153*'city lvl hist forec Mt'!$E153</f>
        <v>0</v>
      </c>
      <c r="R153" s="12">
        <f>'prov lvl hist forec Mt'!R153*'city lvl hist forec Mt'!$E153</f>
        <v>0</v>
      </c>
      <c r="S153" s="12">
        <f>'prov lvl hist forec Mt'!S153*'city lvl hist forec Mt'!$E153</f>
        <v>0</v>
      </c>
      <c r="T153" s="12">
        <f>'prov lvl hist forec Mt'!T153*'city lvl hist forec Mt'!$E153</f>
        <v>0</v>
      </c>
      <c r="U153" s="12">
        <f>'prov lvl hist forec Mt'!U153*'city lvl hist forec Mt'!$E153</f>
        <v>0</v>
      </c>
    </row>
    <row r="154" spans="1:21" x14ac:dyDescent="0.25">
      <c r="A154" t="s">
        <v>543</v>
      </c>
      <c r="B154" t="s">
        <v>544</v>
      </c>
      <c r="C154" t="s">
        <v>545</v>
      </c>
      <c r="D154" t="s">
        <v>48</v>
      </c>
      <c r="E154" s="7">
        <v>7.9932464037466636E-3</v>
      </c>
      <c r="F154" s="12">
        <f>'prov lvl hist forec Mt'!F154*'city lvl hist forec Mt'!$E154</f>
        <v>0</v>
      </c>
      <c r="G154" s="12">
        <f>'prov lvl hist forec Mt'!G154*'city lvl hist forec Mt'!$E154</f>
        <v>0</v>
      </c>
      <c r="H154" s="12">
        <f>'prov lvl hist forec Mt'!H154*'city lvl hist forec Mt'!$E154</f>
        <v>0</v>
      </c>
      <c r="I154" s="12">
        <f>'prov lvl hist forec Mt'!I154*'city lvl hist forec Mt'!$E154</f>
        <v>0</v>
      </c>
      <c r="J154" s="12">
        <f>'prov lvl hist forec Mt'!J154*'city lvl hist forec Mt'!$E154</f>
        <v>0</v>
      </c>
      <c r="K154" s="12">
        <f>'prov lvl hist forec Mt'!K154*'city lvl hist forec Mt'!$E154</f>
        <v>0</v>
      </c>
      <c r="L154" s="12">
        <f>'prov lvl hist forec Mt'!L154*'city lvl hist forec Mt'!$E154</f>
        <v>0</v>
      </c>
      <c r="M154" s="12">
        <f>'prov lvl hist forec Mt'!M154*'city lvl hist forec Mt'!$E154</f>
        <v>0</v>
      </c>
      <c r="N154" s="12">
        <f>'prov lvl hist forec Mt'!N154*'city lvl hist forec Mt'!$E154</f>
        <v>0</v>
      </c>
      <c r="O154" s="12">
        <f>'prov lvl hist forec Mt'!O154*'city lvl hist forec Mt'!$E154</f>
        <v>0</v>
      </c>
      <c r="P154" s="12">
        <f>'prov lvl hist forec Mt'!P154*'city lvl hist forec Mt'!$E154</f>
        <v>0</v>
      </c>
      <c r="Q154" s="12">
        <f>'prov lvl hist forec Mt'!Q154*'city lvl hist forec Mt'!$E154</f>
        <v>0</v>
      </c>
      <c r="R154" s="12">
        <f>'prov lvl hist forec Mt'!R154*'city lvl hist forec Mt'!$E154</f>
        <v>0</v>
      </c>
      <c r="S154" s="12">
        <f>'prov lvl hist forec Mt'!S154*'city lvl hist forec Mt'!$E154</f>
        <v>0</v>
      </c>
      <c r="T154" s="12">
        <f>'prov lvl hist forec Mt'!T154*'city lvl hist forec Mt'!$E154</f>
        <v>0</v>
      </c>
      <c r="U154" s="12">
        <f>'prov lvl hist forec Mt'!U154*'city lvl hist forec Mt'!$E154</f>
        <v>0</v>
      </c>
    </row>
    <row r="155" spans="1:21" x14ac:dyDescent="0.25">
      <c r="A155" t="s">
        <v>546</v>
      </c>
      <c r="B155" t="s">
        <v>547</v>
      </c>
      <c r="C155" t="s">
        <v>548</v>
      </c>
      <c r="D155" t="s">
        <v>54</v>
      </c>
      <c r="E155" s="7">
        <v>1.1986874522679528E-2</v>
      </c>
      <c r="F155" s="12">
        <f>'prov lvl hist forec Mt'!F155*'city lvl hist forec Mt'!$E155</f>
        <v>0</v>
      </c>
      <c r="G155" s="12">
        <f>'prov lvl hist forec Mt'!G155*'city lvl hist forec Mt'!$E155</f>
        <v>0</v>
      </c>
      <c r="H155" s="12">
        <f>'prov lvl hist forec Mt'!H155*'city lvl hist forec Mt'!$E155</f>
        <v>0</v>
      </c>
      <c r="I155" s="12">
        <f>'prov lvl hist forec Mt'!I155*'city lvl hist forec Mt'!$E155</f>
        <v>0</v>
      </c>
      <c r="J155" s="12">
        <f>'prov lvl hist forec Mt'!J155*'city lvl hist forec Mt'!$E155</f>
        <v>0</v>
      </c>
      <c r="K155" s="12">
        <f>'prov lvl hist forec Mt'!K155*'city lvl hist forec Mt'!$E155</f>
        <v>0</v>
      </c>
      <c r="L155" s="12">
        <f>'prov lvl hist forec Mt'!L155*'city lvl hist forec Mt'!$E155</f>
        <v>0</v>
      </c>
      <c r="M155" s="12">
        <f>'prov lvl hist forec Mt'!M155*'city lvl hist forec Mt'!$E155</f>
        <v>0</v>
      </c>
      <c r="N155" s="12">
        <f>'prov lvl hist forec Mt'!N155*'city lvl hist forec Mt'!$E155</f>
        <v>0</v>
      </c>
      <c r="O155" s="12">
        <f>'prov lvl hist forec Mt'!O155*'city lvl hist forec Mt'!$E155</f>
        <v>0</v>
      </c>
      <c r="P155" s="12">
        <f>'prov lvl hist forec Mt'!P155*'city lvl hist forec Mt'!$E155</f>
        <v>0</v>
      </c>
      <c r="Q155" s="12">
        <f>'prov lvl hist forec Mt'!Q155*'city lvl hist forec Mt'!$E155</f>
        <v>0</v>
      </c>
      <c r="R155" s="12">
        <f>'prov lvl hist forec Mt'!R155*'city lvl hist forec Mt'!$E155</f>
        <v>0</v>
      </c>
      <c r="S155" s="12">
        <f>'prov lvl hist forec Mt'!S155*'city lvl hist forec Mt'!$E155</f>
        <v>0</v>
      </c>
      <c r="T155" s="12">
        <f>'prov lvl hist forec Mt'!T155*'city lvl hist forec Mt'!$E155</f>
        <v>0</v>
      </c>
      <c r="U155" s="12">
        <f>'prov lvl hist forec Mt'!U155*'city lvl hist forec Mt'!$E155</f>
        <v>0</v>
      </c>
    </row>
    <row r="156" spans="1:21" x14ac:dyDescent="0.25">
      <c r="A156" t="s">
        <v>549</v>
      </c>
      <c r="B156" t="s">
        <v>550</v>
      </c>
      <c r="C156" t="s">
        <v>551</v>
      </c>
      <c r="D156" t="s">
        <v>50</v>
      </c>
      <c r="E156" s="7">
        <v>0.2177970397663449</v>
      </c>
      <c r="F156" s="12">
        <f>'prov lvl hist forec Mt'!F156*'city lvl hist forec Mt'!$E156</f>
        <v>0</v>
      </c>
      <c r="G156" s="12">
        <f>'prov lvl hist forec Mt'!G156*'city lvl hist forec Mt'!$E156</f>
        <v>0</v>
      </c>
      <c r="H156" s="12">
        <f>'prov lvl hist forec Mt'!H156*'city lvl hist forec Mt'!$E156</f>
        <v>0</v>
      </c>
      <c r="I156" s="12">
        <f>'prov lvl hist forec Mt'!I156*'city lvl hist forec Mt'!$E156</f>
        <v>0</v>
      </c>
      <c r="J156" s="12">
        <f>'prov lvl hist forec Mt'!J156*'city lvl hist forec Mt'!$E156</f>
        <v>0</v>
      </c>
      <c r="K156" s="12">
        <f>'prov lvl hist forec Mt'!K156*'city lvl hist forec Mt'!$E156</f>
        <v>0</v>
      </c>
      <c r="L156" s="12">
        <f>'prov lvl hist forec Mt'!L156*'city lvl hist forec Mt'!$E156</f>
        <v>0</v>
      </c>
      <c r="M156" s="12">
        <f>'prov lvl hist forec Mt'!M156*'city lvl hist forec Mt'!$E156</f>
        <v>0</v>
      </c>
      <c r="N156" s="12">
        <f>'prov lvl hist forec Mt'!N156*'city lvl hist forec Mt'!$E156</f>
        <v>0</v>
      </c>
      <c r="O156" s="12">
        <f>'prov lvl hist forec Mt'!O156*'city lvl hist forec Mt'!$E156</f>
        <v>0</v>
      </c>
      <c r="P156" s="12">
        <f>'prov lvl hist forec Mt'!P156*'city lvl hist forec Mt'!$E156</f>
        <v>0</v>
      </c>
      <c r="Q156" s="12">
        <f>'prov lvl hist forec Mt'!Q156*'city lvl hist forec Mt'!$E156</f>
        <v>0</v>
      </c>
      <c r="R156" s="12">
        <f>'prov lvl hist forec Mt'!R156*'city lvl hist forec Mt'!$E156</f>
        <v>0</v>
      </c>
      <c r="S156" s="12">
        <f>'prov lvl hist forec Mt'!S156*'city lvl hist forec Mt'!$E156</f>
        <v>0</v>
      </c>
      <c r="T156" s="12">
        <f>'prov lvl hist forec Mt'!T156*'city lvl hist forec Mt'!$E156</f>
        <v>0</v>
      </c>
      <c r="U156" s="12">
        <f>'prov lvl hist forec Mt'!U156*'city lvl hist forec Mt'!$E156</f>
        <v>0</v>
      </c>
    </row>
    <row r="157" spans="1:21" x14ac:dyDescent="0.25">
      <c r="A157" t="s">
        <v>552</v>
      </c>
      <c r="B157" t="s">
        <v>553</v>
      </c>
      <c r="C157" t="s">
        <v>554</v>
      </c>
      <c r="D157" t="s">
        <v>51</v>
      </c>
      <c r="E157" s="7">
        <v>0</v>
      </c>
      <c r="F157" s="12">
        <f>'prov lvl hist forec Mt'!F157*'city lvl hist forec Mt'!$E157</f>
        <v>0</v>
      </c>
      <c r="G157" s="12">
        <f>'prov lvl hist forec Mt'!G157*'city lvl hist forec Mt'!$E157</f>
        <v>0</v>
      </c>
      <c r="H157" s="12">
        <f>'prov lvl hist forec Mt'!H157*'city lvl hist forec Mt'!$E157</f>
        <v>0</v>
      </c>
      <c r="I157" s="12">
        <f>'prov lvl hist forec Mt'!I157*'city lvl hist forec Mt'!$E157</f>
        <v>0</v>
      </c>
      <c r="J157" s="12">
        <f>'prov lvl hist forec Mt'!J157*'city lvl hist forec Mt'!$E157</f>
        <v>0</v>
      </c>
      <c r="K157" s="12">
        <f>'prov lvl hist forec Mt'!K157*'city lvl hist forec Mt'!$E157</f>
        <v>0</v>
      </c>
      <c r="L157" s="12">
        <f>'prov lvl hist forec Mt'!L157*'city lvl hist forec Mt'!$E157</f>
        <v>0</v>
      </c>
      <c r="M157" s="12">
        <f>'prov lvl hist forec Mt'!M157*'city lvl hist forec Mt'!$E157</f>
        <v>0</v>
      </c>
      <c r="N157" s="12">
        <f>'prov lvl hist forec Mt'!N157*'city lvl hist forec Mt'!$E157</f>
        <v>0</v>
      </c>
      <c r="O157" s="12">
        <f>'prov lvl hist forec Mt'!O157*'city lvl hist forec Mt'!$E157</f>
        <v>0</v>
      </c>
      <c r="P157" s="12">
        <f>'prov lvl hist forec Mt'!P157*'city lvl hist forec Mt'!$E157</f>
        <v>0</v>
      </c>
      <c r="Q157" s="12">
        <f>'prov lvl hist forec Mt'!Q157*'city lvl hist forec Mt'!$E157</f>
        <v>0</v>
      </c>
      <c r="R157" s="12">
        <f>'prov lvl hist forec Mt'!R157*'city lvl hist forec Mt'!$E157</f>
        <v>0</v>
      </c>
      <c r="S157" s="12">
        <f>'prov lvl hist forec Mt'!S157*'city lvl hist forec Mt'!$E157</f>
        <v>0</v>
      </c>
      <c r="T157" s="12">
        <f>'prov lvl hist forec Mt'!T157*'city lvl hist forec Mt'!$E157</f>
        <v>0</v>
      </c>
      <c r="U157" s="12">
        <f>'prov lvl hist forec Mt'!U157*'city lvl hist forec Mt'!$E157</f>
        <v>0</v>
      </c>
    </row>
    <row r="158" spans="1:21" x14ac:dyDescent="0.25">
      <c r="A158" t="s">
        <v>555</v>
      </c>
      <c r="B158" t="s">
        <v>556</v>
      </c>
      <c r="C158" t="s">
        <v>557</v>
      </c>
      <c r="D158" t="s">
        <v>51</v>
      </c>
      <c r="E158" s="7">
        <v>0.32304916114924748</v>
      </c>
      <c r="F158" s="12">
        <f>'prov lvl hist forec Mt'!F158*'city lvl hist forec Mt'!$E158</f>
        <v>0</v>
      </c>
      <c r="G158" s="12">
        <f>'prov lvl hist forec Mt'!G158*'city lvl hist forec Mt'!$E158</f>
        <v>0</v>
      </c>
      <c r="H158" s="12">
        <f>'prov lvl hist forec Mt'!H158*'city lvl hist forec Mt'!$E158</f>
        <v>0</v>
      </c>
      <c r="I158" s="12">
        <f>'prov lvl hist forec Mt'!I158*'city lvl hist forec Mt'!$E158</f>
        <v>0</v>
      </c>
      <c r="J158" s="12">
        <f>'prov lvl hist forec Mt'!J158*'city lvl hist forec Mt'!$E158</f>
        <v>0</v>
      </c>
      <c r="K158" s="12">
        <f>'prov lvl hist forec Mt'!K158*'city lvl hist forec Mt'!$E158</f>
        <v>0</v>
      </c>
      <c r="L158" s="12">
        <f>'prov lvl hist forec Mt'!L158*'city lvl hist forec Mt'!$E158</f>
        <v>0</v>
      </c>
      <c r="M158" s="12">
        <f>'prov lvl hist forec Mt'!M158*'city lvl hist forec Mt'!$E158</f>
        <v>0</v>
      </c>
      <c r="N158" s="12">
        <f>'prov lvl hist forec Mt'!N158*'city lvl hist forec Mt'!$E158</f>
        <v>0</v>
      </c>
      <c r="O158" s="12">
        <f>'prov lvl hist forec Mt'!O158*'city lvl hist forec Mt'!$E158</f>
        <v>0</v>
      </c>
      <c r="P158" s="12">
        <f>'prov lvl hist forec Mt'!P158*'city lvl hist forec Mt'!$E158</f>
        <v>0</v>
      </c>
      <c r="Q158" s="12">
        <f>'prov lvl hist forec Mt'!Q158*'city lvl hist forec Mt'!$E158</f>
        <v>0</v>
      </c>
      <c r="R158" s="12">
        <f>'prov lvl hist forec Mt'!R158*'city lvl hist forec Mt'!$E158</f>
        <v>0</v>
      </c>
      <c r="S158" s="12">
        <f>'prov lvl hist forec Mt'!S158*'city lvl hist forec Mt'!$E158</f>
        <v>0</v>
      </c>
      <c r="T158" s="12">
        <f>'prov lvl hist forec Mt'!T158*'city lvl hist forec Mt'!$E158</f>
        <v>0</v>
      </c>
      <c r="U158" s="12">
        <f>'prov lvl hist forec Mt'!U158*'city lvl hist forec Mt'!$E158</f>
        <v>0</v>
      </c>
    </row>
    <row r="159" spans="1:21" x14ac:dyDescent="0.25">
      <c r="A159" t="s">
        <v>558</v>
      </c>
      <c r="B159" t="s">
        <v>559</v>
      </c>
      <c r="C159" t="s">
        <v>560</v>
      </c>
      <c r="D159" t="s">
        <v>51</v>
      </c>
      <c r="E159" s="7">
        <v>0</v>
      </c>
      <c r="F159" s="12">
        <f>'prov lvl hist forec Mt'!F159*'city lvl hist forec Mt'!$E159</f>
        <v>0</v>
      </c>
      <c r="G159" s="12">
        <f>'prov lvl hist forec Mt'!G159*'city lvl hist forec Mt'!$E159</f>
        <v>0</v>
      </c>
      <c r="H159" s="12">
        <f>'prov lvl hist forec Mt'!H159*'city lvl hist forec Mt'!$E159</f>
        <v>0</v>
      </c>
      <c r="I159" s="12">
        <f>'prov lvl hist forec Mt'!I159*'city lvl hist forec Mt'!$E159</f>
        <v>0</v>
      </c>
      <c r="J159" s="12">
        <f>'prov lvl hist forec Mt'!J159*'city lvl hist forec Mt'!$E159</f>
        <v>0</v>
      </c>
      <c r="K159" s="12">
        <f>'prov lvl hist forec Mt'!K159*'city lvl hist forec Mt'!$E159</f>
        <v>0</v>
      </c>
      <c r="L159" s="12">
        <f>'prov lvl hist forec Mt'!L159*'city lvl hist forec Mt'!$E159</f>
        <v>0</v>
      </c>
      <c r="M159" s="12">
        <f>'prov lvl hist forec Mt'!M159*'city lvl hist forec Mt'!$E159</f>
        <v>0</v>
      </c>
      <c r="N159" s="12">
        <f>'prov lvl hist forec Mt'!N159*'city lvl hist forec Mt'!$E159</f>
        <v>0</v>
      </c>
      <c r="O159" s="12">
        <f>'prov lvl hist forec Mt'!O159*'city lvl hist forec Mt'!$E159</f>
        <v>0</v>
      </c>
      <c r="P159" s="12">
        <f>'prov lvl hist forec Mt'!P159*'city lvl hist forec Mt'!$E159</f>
        <v>0</v>
      </c>
      <c r="Q159" s="12">
        <f>'prov lvl hist forec Mt'!Q159*'city lvl hist forec Mt'!$E159</f>
        <v>0</v>
      </c>
      <c r="R159" s="12">
        <f>'prov lvl hist forec Mt'!R159*'city lvl hist forec Mt'!$E159</f>
        <v>0</v>
      </c>
      <c r="S159" s="12">
        <f>'prov lvl hist forec Mt'!S159*'city lvl hist forec Mt'!$E159</f>
        <v>0</v>
      </c>
      <c r="T159" s="12">
        <f>'prov lvl hist forec Mt'!T159*'city lvl hist forec Mt'!$E159</f>
        <v>0</v>
      </c>
      <c r="U159" s="12">
        <f>'prov lvl hist forec Mt'!U159*'city lvl hist forec Mt'!$E159</f>
        <v>0</v>
      </c>
    </row>
    <row r="160" spans="1:21" x14ac:dyDescent="0.25">
      <c r="A160" t="s">
        <v>561</v>
      </c>
      <c r="B160" t="s">
        <v>562</v>
      </c>
      <c r="C160" t="s">
        <v>563</v>
      </c>
      <c r="D160" t="s">
        <v>45</v>
      </c>
      <c r="E160" s="7">
        <v>0</v>
      </c>
      <c r="F160" s="12">
        <f>'prov lvl hist forec Mt'!F160*'city lvl hist forec Mt'!$E160</f>
        <v>0</v>
      </c>
      <c r="G160" s="12">
        <f>'prov lvl hist forec Mt'!G160*'city lvl hist forec Mt'!$E160</f>
        <v>0</v>
      </c>
      <c r="H160" s="12">
        <f>'prov lvl hist forec Mt'!H160*'city lvl hist forec Mt'!$E160</f>
        <v>0</v>
      </c>
      <c r="I160" s="12">
        <f>'prov lvl hist forec Mt'!I160*'city lvl hist forec Mt'!$E160</f>
        <v>0</v>
      </c>
      <c r="J160" s="12">
        <f>'prov lvl hist forec Mt'!J160*'city lvl hist forec Mt'!$E160</f>
        <v>0</v>
      </c>
      <c r="K160" s="12">
        <f>'prov lvl hist forec Mt'!K160*'city lvl hist forec Mt'!$E160</f>
        <v>0</v>
      </c>
      <c r="L160" s="12">
        <f>'prov lvl hist forec Mt'!L160*'city lvl hist forec Mt'!$E160</f>
        <v>0</v>
      </c>
      <c r="M160" s="12">
        <f>'prov lvl hist forec Mt'!M160*'city lvl hist forec Mt'!$E160</f>
        <v>0</v>
      </c>
      <c r="N160" s="12">
        <f>'prov lvl hist forec Mt'!N160*'city lvl hist forec Mt'!$E160</f>
        <v>0</v>
      </c>
      <c r="O160" s="12">
        <f>'prov lvl hist forec Mt'!O160*'city lvl hist forec Mt'!$E160</f>
        <v>0</v>
      </c>
      <c r="P160" s="12">
        <f>'prov lvl hist forec Mt'!P160*'city lvl hist forec Mt'!$E160</f>
        <v>0</v>
      </c>
      <c r="Q160" s="12">
        <f>'prov lvl hist forec Mt'!Q160*'city lvl hist forec Mt'!$E160</f>
        <v>0</v>
      </c>
      <c r="R160" s="12">
        <f>'prov lvl hist forec Mt'!R160*'city lvl hist forec Mt'!$E160</f>
        <v>0</v>
      </c>
      <c r="S160" s="12">
        <f>'prov lvl hist forec Mt'!S160*'city lvl hist forec Mt'!$E160</f>
        <v>0</v>
      </c>
      <c r="T160" s="12">
        <f>'prov lvl hist forec Mt'!T160*'city lvl hist forec Mt'!$E160</f>
        <v>0</v>
      </c>
      <c r="U160" s="12">
        <f>'prov lvl hist forec Mt'!U160*'city lvl hist forec Mt'!$E160</f>
        <v>0</v>
      </c>
    </row>
    <row r="161" spans="1:21" x14ac:dyDescent="0.25">
      <c r="A161" t="s">
        <v>564</v>
      </c>
      <c r="B161" t="s">
        <v>565</v>
      </c>
      <c r="C161" t="s">
        <v>566</v>
      </c>
      <c r="D161" t="s">
        <v>55</v>
      </c>
      <c r="E161" s="7">
        <v>0.52263956773268871</v>
      </c>
      <c r="F161" s="12">
        <f>'prov lvl hist forec Mt'!F161*'city lvl hist forec Mt'!$E161</f>
        <v>0</v>
      </c>
      <c r="G161" s="12">
        <f>'prov lvl hist forec Mt'!G161*'city lvl hist forec Mt'!$E161</f>
        <v>0</v>
      </c>
      <c r="H161" s="12">
        <f>'prov lvl hist forec Mt'!H161*'city lvl hist forec Mt'!$E161</f>
        <v>0</v>
      </c>
      <c r="I161" s="12">
        <f>'prov lvl hist forec Mt'!I161*'city lvl hist forec Mt'!$E161</f>
        <v>0</v>
      </c>
      <c r="J161" s="12">
        <f>'prov lvl hist forec Mt'!J161*'city lvl hist forec Mt'!$E161</f>
        <v>0</v>
      </c>
      <c r="K161" s="12">
        <f>'prov lvl hist forec Mt'!K161*'city lvl hist forec Mt'!$E161</f>
        <v>0</v>
      </c>
      <c r="L161" s="12">
        <f>'prov lvl hist forec Mt'!L161*'city lvl hist forec Mt'!$E161</f>
        <v>0</v>
      </c>
      <c r="M161" s="12">
        <f>'prov lvl hist forec Mt'!M161*'city lvl hist forec Mt'!$E161</f>
        <v>0</v>
      </c>
      <c r="N161" s="12">
        <f>'prov lvl hist forec Mt'!N161*'city lvl hist forec Mt'!$E161</f>
        <v>0</v>
      </c>
      <c r="O161" s="12">
        <f>'prov lvl hist forec Mt'!O161*'city lvl hist forec Mt'!$E161</f>
        <v>0</v>
      </c>
      <c r="P161" s="12">
        <f>'prov lvl hist forec Mt'!P161*'city lvl hist forec Mt'!$E161</f>
        <v>0</v>
      </c>
      <c r="Q161" s="12">
        <f>'prov lvl hist forec Mt'!Q161*'city lvl hist forec Mt'!$E161</f>
        <v>0</v>
      </c>
      <c r="R161" s="12">
        <f>'prov lvl hist forec Mt'!R161*'city lvl hist forec Mt'!$E161</f>
        <v>0</v>
      </c>
      <c r="S161" s="12">
        <f>'prov lvl hist forec Mt'!S161*'city lvl hist forec Mt'!$E161</f>
        <v>0</v>
      </c>
      <c r="T161" s="12">
        <f>'prov lvl hist forec Mt'!T161*'city lvl hist forec Mt'!$E161</f>
        <v>0</v>
      </c>
      <c r="U161" s="12">
        <f>'prov lvl hist forec Mt'!U161*'city lvl hist forec Mt'!$E161</f>
        <v>0</v>
      </c>
    </row>
    <row r="162" spans="1:21" x14ac:dyDescent="0.25">
      <c r="A162" t="s">
        <v>567</v>
      </c>
      <c r="B162" t="s">
        <v>568</v>
      </c>
      <c r="C162" t="s">
        <v>569</v>
      </c>
      <c r="D162" t="s">
        <v>38</v>
      </c>
      <c r="E162" s="7">
        <v>0</v>
      </c>
      <c r="F162" s="12">
        <f>'prov lvl hist forec Mt'!F162*'city lvl hist forec Mt'!$E162</f>
        <v>0</v>
      </c>
      <c r="G162" s="12">
        <f>'prov lvl hist forec Mt'!G162*'city lvl hist forec Mt'!$E162</f>
        <v>0</v>
      </c>
      <c r="H162" s="12">
        <f>'prov lvl hist forec Mt'!H162*'city lvl hist forec Mt'!$E162</f>
        <v>0</v>
      </c>
      <c r="I162" s="12">
        <f>'prov lvl hist forec Mt'!I162*'city lvl hist forec Mt'!$E162</f>
        <v>0</v>
      </c>
      <c r="J162" s="12">
        <f>'prov lvl hist forec Mt'!J162*'city lvl hist forec Mt'!$E162</f>
        <v>0</v>
      </c>
      <c r="K162" s="12">
        <f>'prov lvl hist forec Mt'!K162*'city lvl hist forec Mt'!$E162</f>
        <v>0</v>
      </c>
      <c r="L162" s="12">
        <f>'prov lvl hist forec Mt'!L162*'city lvl hist forec Mt'!$E162</f>
        <v>0</v>
      </c>
      <c r="M162" s="12">
        <f>'prov lvl hist forec Mt'!M162*'city lvl hist forec Mt'!$E162</f>
        <v>0</v>
      </c>
      <c r="N162" s="12">
        <f>'prov lvl hist forec Mt'!N162*'city lvl hist forec Mt'!$E162</f>
        <v>0</v>
      </c>
      <c r="O162" s="12">
        <f>'prov lvl hist forec Mt'!O162*'city lvl hist forec Mt'!$E162</f>
        <v>0</v>
      </c>
      <c r="P162" s="12">
        <f>'prov lvl hist forec Mt'!P162*'city lvl hist forec Mt'!$E162</f>
        <v>0</v>
      </c>
      <c r="Q162" s="12">
        <f>'prov lvl hist forec Mt'!Q162*'city lvl hist forec Mt'!$E162</f>
        <v>0</v>
      </c>
      <c r="R162" s="12">
        <f>'prov lvl hist forec Mt'!R162*'city lvl hist forec Mt'!$E162</f>
        <v>0</v>
      </c>
      <c r="S162" s="12">
        <f>'prov lvl hist forec Mt'!S162*'city lvl hist forec Mt'!$E162</f>
        <v>0</v>
      </c>
      <c r="T162" s="12">
        <f>'prov lvl hist forec Mt'!T162*'city lvl hist forec Mt'!$E162</f>
        <v>0</v>
      </c>
      <c r="U162" s="12">
        <f>'prov lvl hist forec Mt'!U162*'city lvl hist forec Mt'!$E162</f>
        <v>0</v>
      </c>
    </row>
    <row r="163" spans="1:21" x14ac:dyDescent="0.25">
      <c r="A163" t="s">
        <v>570</v>
      </c>
      <c r="B163" t="s">
        <v>571</v>
      </c>
      <c r="C163" t="s">
        <v>572</v>
      </c>
      <c r="D163" t="s">
        <v>59</v>
      </c>
      <c r="E163" s="7">
        <v>0</v>
      </c>
      <c r="F163" s="12">
        <f>'prov lvl hist forec Mt'!F163*'city lvl hist forec Mt'!$E163</f>
        <v>0</v>
      </c>
      <c r="G163" s="12">
        <f>'prov lvl hist forec Mt'!G163*'city lvl hist forec Mt'!$E163</f>
        <v>0</v>
      </c>
      <c r="H163" s="12">
        <f>'prov lvl hist forec Mt'!H163*'city lvl hist forec Mt'!$E163</f>
        <v>0</v>
      </c>
      <c r="I163" s="12">
        <f>'prov lvl hist forec Mt'!I163*'city lvl hist forec Mt'!$E163</f>
        <v>0</v>
      </c>
      <c r="J163" s="12">
        <f>'prov lvl hist forec Mt'!J163*'city lvl hist forec Mt'!$E163</f>
        <v>0</v>
      </c>
      <c r="K163" s="12">
        <f>'prov lvl hist forec Mt'!K163*'city lvl hist forec Mt'!$E163</f>
        <v>0</v>
      </c>
      <c r="L163" s="12">
        <f>'prov lvl hist forec Mt'!L163*'city lvl hist forec Mt'!$E163</f>
        <v>0</v>
      </c>
      <c r="M163" s="12">
        <f>'prov lvl hist forec Mt'!M163*'city lvl hist forec Mt'!$E163</f>
        <v>0</v>
      </c>
      <c r="N163" s="12">
        <f>'prov lvl hist forec Mt'!N163*'city lvl hist forec Mt'!$E163</f>
        <v>0</v>
      </c>
      <c r="O163" s="12">
        <f>'prov lvl hist forec Mt'!O163*'city lvl hist forec Mt'!$E163</f>
        <v>0</v>
      </c>
      <c r="P163" s="12">
        <f>'prov lvl hist forec Mt'!P163*'city lvl hist forec Mt'!$E163</f>
        <v>0</v>
      </c>
      <c r="Q163" s="12">
        <f>'prov lvl hist forec Mt'!Q163*'city lvl hist forec Mt'!$E163</f>
        <v>0</v>
      </c>
      <c r="R163" s="12">
        <f>'prov lvl hist forec Mt'!R163*'city lvl hist forec Mt'!$E163</f>
        <v>0</v>
      </c>
      <c r="S163" s="12">
        <f>'prov lvl hist forec Mt'!S163*'city lvl hist forec Mt'!$E163</f>
        <v>0</v>
      </c>
      <c r="T163" s="12">
        <f>'prov lvl hist forec Mt'!T163*'city lvl hist forec Mt'!$E163</f>
        <v>0</v>
      </c>
      <c r="U163" s="12">
        <f>'prov lvl hist forec Mt'!U163*'city lvl hist forec Mt'!$E163</f>
        <v>0</v>
      </c>
    </row>
    <row r="164" spans="1:21" x14ac:dyDescent="0.25">
      <c r="A164" t="s">
        <v>573</v>
      </c>
      <c r="B164" t="s">
        <v>574</v>
      </c>
      <c r="C164" t="s">
        <v>575</v>
      </c>
      <c r="D164" t="s">
        <v>41</v>
      </c>
      <c r="E164" s="7">
        <v>0</v>
      </c>
      <c r="F164" s="12">
        <f>'prov lvl hist forec Mt'!F164*'city lvl hist forec Mt'!$E164</f>
        <v>0</v>
      </c>
      <c r="G164" s="12">
        <f>'prov lvl hist forec Mt'!G164*'city lvl hist forec Mt'!$E164</f>
        <v>0</v>
      </c>
      <c r="H164" s="12">
        <f>'prov lvl hist forec Mt'!H164*'city lvl hist forec Mt'!$E164</f>
        <v>0</v>
      </c>
      <c r="I164" s="12">
        <f>'prov lvl hist forec Mt'!I164*'city lvl hist forec Mt'!$E164</f>
        <v>0</v>
      </c>
      <c r="J164" s="12">
        <f>'prov lvl hist forec Mt'!J164*'city lvl hist forec Mt'!$E164</f>
        <v>0</v>
      </c>
      <c r="K164" s="12">
        <f>'prov lvl hist forec Mt'!K164*'city lvl hist forec Mt'!$E164</f>
        <v>0</v>
      </c>
      <c r="L164" s="12">
        <f>'prov lvl hist forec Mt'!L164*'city lvl hist forec Mt'!$E164</f>
        <v>0</v>
      </c>
      <c r="M164" s="12">
        <f>'prov lvl hist forec Mt'!M164*'city lvl hist forec Mt'!$E164</f>
        <v>0</v>
      </c>
      <c r="N164" s="12">
        <f>'prov lvl hist forec Mt'!N164*'city lvl hist forec Mt'!$E164</f>
        <v>0</v>
      </c>
      <c r="O164" s="12">
        <f>'prov lvl hist forec Mt'!O164*'city lvl hist forec Mt'!$E164</f>
        <v>0</v>
      </c>
      <c r="P164" s="12">
        <f>'prov lvl hist forec Mt'!P164*'city lvl hist forec Mt'!$E164</f>
        <v>0</v>
      </c>
      <c r="Q164" s="12">
        <f>'prov lvl hist forec Mt'!Q164*'city lvl hist forec Mt'!$E164</f>
        <v>0</v>
      </c>
      <c r="R164" s="12">
        <f>'prov lvl hist forec Mt'!R164*'city lvl hist forec Mt'!$E164</f>
        <v>0</v>
      </c>
      <c r="S164" s="12">
        <f>'prov lvl hist forec Mt'!S164*'city lvl hist forec Mt'!$E164</f>
        <v>0</v>
      </c>
      <c r="T164" s="12">
        <f>'prov lvl hist forec Mt'!T164*'city lvl hist forec Mt'!$E164</f>
        <v>0</v>
      </c>
      <c r="U164" s="12">
        <f>'prov lvl hist forec Mt'!U164*'city lvl hist forec Mt'!$E164</f>
        <v>0</v>
      </c>
    </row>
    <row r="165" spans="1:21" x14ac:dyDescent="0.25">
      <c r="A165" t="s">
        <v>576</v>
      </c>
      <c r="B165" t="s">
        <v>577</v>
      </c>
      <c r="C165" t="s">
        <v>578</v>
      </c>
      <c r="D165" t="s">
        <v>39</v>
      </c>
      <c r="E165" s="7">
        <v>9.2753898982843742E-3</v>
      </c>
      <c r="F165" s="12">
        <f>'prov lvl hist forec Mt'!F165*'city lvl hist forec Mt'!$E165</f>
        <v>0.15091452281211848</v>
      </c>
      <c r="G165" s="12">
        <f>'prov lvl hist forec Mt'!G165*'city lvl hist forec Mt'!$E165</f>
        <v>0.16669151578182201</v>
      </c>
      <c r="H165" s="12">
        <f>'prov lvl hist forec Mt'!H165*'city lvl hist forec Mt'!$E165</f>
        <v>0.17440290648921292</v>
      </c>
      <c r="I165" s="12">
        <f>'prov lvl hist forec Mt'!I165*'city lvl hist forec Mt'!$E165</f>
        <v>0.19887452242342848</v>
      </c>
      <c r="J165" s="12">
        <f>'prov lvl hist forec Mt'!J165*'city lvl hist forec Mt'!$E165</f>
        <v>0.21426821815498598</v>
      </c>
      <c r="K165" s="12">
        <f>'prov lvl hist forec Mt'!K165*'city lvl hist forec Mt'!$E165</f>
        <v>0.21573235591818707</v>
      </c>
      <c r="L165" s="12">
        <f>'prov lvl hist forec Mt'!L165*'city lvl hist forec Mt'!$E165</f>
        <v>0.21760660922442901</v>
      </c>
      <c r="M165" s="12">
        <f>'prov lvl hist forec Mt'!M165*'city lvl hist forec Mt'!$E165</f>
        <v>0.21914466126845167</v>
      </c>
      <c r="N165" s="12">
        <f>'prov lvl hist forec Mt'!N165*'city lvl hist forec Mt'!$E165</f>
        <v>0.22069358432461195</v>
      </c>
      <c r="O165" s="12">
        <f>'prov lvl hist forec Mt'!O165*'city lvl hist forec Mt'!$E165</f>
        <v>0.2222534552296499</v>
      </c>
      <c r="P165" s="12">
        <f>'prov lvl hist forec Mt'!P165*'city lvl hist forec Mt'!$E165</f>
        <v>0.22382435136339057</v>
      </c>
      <c r="Q165" s="12">
        <f>'prov lvl hist forec Mt'!Q165*'city lvl hist forec Mt'!$E165</f>
        <v>0.22540635065258241</v>
      </c>
      <c r="R165" s="12">
        <f>'prov lvl hist forec Mt'!R165*'city lvl hist forec Mt'!$E165</f>
        <v>0.2269995315747636</v>
      </c>
      <c r="S165" s="12">
        <f>'prov lvl hist forec Mt'!S165*'city lvl hist forec Mt'!$E165</f>
        <v>0.22860397316215425</v>
      </c>
      <c r="T165" s="12">
        <f>'prov lvl hist forec Mt'!T165*'city lvl hist forec Mt'!$E165</f>
        <v>0.23021975500557759</v>
      </c>
      <c r="U165" s="12">
        <f>'prov lvl hist forec Mt'!U165*'city lvl hist forec Mt'!$E165</f>
        <v>0.23184695725840773</v>
      </c>
    </row>
    <row r="166" spans="1:21" x14ac:dyDescent="0.25">
      <c r="A166" t="s">
        <v>579</v>
      </c>
      <c r="B166" t="s">
        <v>580</v>
      </c>
      <c r="C166" t="s">
        <v>581</v>
      </c>
      <c r="D166" t="s">
        <v>58</v>
      </c>
      <c r="E166" s="7">
        <v>0</v>
      </c>
      <c r="F166" s="12">
        <f>'prov lvl hist forec Mt'!F166*'city lvl hist forec Mt'!$E166</f>
        <v>0</v>
      </c>
      <c r="G166" s="12">
        <f>'prov lvl hist forec Mt'!G166*'city lvl hist forec Mt'!$E166</f>
        <v>0</v>
      </c>
      <c r="H166" s="12">
        <f>'prov lvl hist forec Mt'!H166*'city lvl hist forec Mt'!$E166</f>
        <v>0</v>
      </c>
      <c r="I166" s="12">
        <f>'prov lvl hist forec Mt'!I166*'city lvl hist forec Mt'!$E166</f>
        <v>0</v>
      </c>
      <c r="J166" s="12">
        <f>'prov lvl hist forec Mt'!J166*'city lvl hist forec Mt'!$E166</f>
        <v>0</v>
      </c>
      <c r="K166" s="12">
        <f>'prov lvl hist forec Mt'!K166*'city lvl hist forec Mt'!$E166</f>
        <v>0</v>
      </c>
      <c r="L166" s="12">
        <f>'prov lvl hist forec Mt'!L166*'city lvl hist forec Mt'!$E166</f>
        <v>0</v>
      </c>
      <c r="M166" s="12">
        <f>'prov lvl hist forec Mt'!M166*'city lvl hist forec Mt'!$E166</f>
        <v>0</v>
      </c>
      <c r="N166" s="12">
        <f>'prov lvl hist forec Mt'!N166*'city lvl hist forec Mt'!$E166</f>
        <v>0</v>
      </c>
      <c r="O166" s="12">
        <f>'prov lvl hist forec Mt'!O166*'city lvl hist forec Mt'!$E166</f>
        <v>0</v>
      </c>
      <c r="P166" s="12">
        <f>'prov lvl hist forec Mt'!P166*'city lvl hist forec Mt'!$E166</f>
        <v>0</v>
      </c>
      <c r="Q166" s="12">
        <f>'prov lvl hist forec Mt'!Q166*'city lvl hist forec Mt'!$E166</f>
        <v>0</v>
      </c>
      <c r="R166" s="12">
        <f>'prov lvl hist forec Mt'!R166*'city lvl hist forec Mt'!$E166</f>
        <v>0</v>
      </c>
      <c r="S166" s="12">
        <f>'prov lvl hist forec Mt'!S166*'city lvl hist forec Mt'!$E166</f>
        <v>0</v>
      </c>
      <c r="T166" s="12">
        <f>'prov lvl hist forec Mt'!T166*'city lvl hist forec Mt'!$E166</f>
        <v>0</v>
      </c>
      <c r="U166" s="12">
        <f>'prov lvl hist forec Mt'!U166*'city lvl hist forec Mt'!$E166</f>
        <v>0</v>
      </c>
    </row>
    <row r="167" spans="1:21" x14ac:dyDescent="0.25">
      <c r="A167" t="s">
        <v>582</v>
      </c>
      <c r="B167" t="s">
        <v>583</v>
      </c>
      <c r="C167" t="s">
        <v>584</v>
      </c>
      <c r="D167" t="s">
        <v>52</v>
      </c>
      <c r="E167" s="7">
        <v>0.27099950189344352</v>
      </c>
      <c r="F167" s="12">
        <f>'prov lvl hist forec Mt'!F167*'city lvl hist forec Mt'!$E167</f>
        <v>0</v>
      </c>
      <c r="G167" s="12">
        <f>'prov lvl hist forec Mt'!G167*'city lvl hist forec Mt'!$E167</f>
        <v>0</v>
      </c>
      <c r="H167" s="12">
        <f>'prov lvl hist forec Mt'!H167*'city lvl hist forec Mt'!$E167</f>
        <v>0</v>
      </c>
      <c r="I167" s="12">
        <f>'prov lvl hist forec Mt'!I167*'city lvl hist forec Mt'!$E167</f>
        <v>0</v>
      </c>
      <c r="J167" s="12">
        <f>'prov lvl hist forec Mt'!J167*'city lvl hist forec Mt'!$E167</f>
        <v>0</v>
      </c>
      <c r="K167" s="12">
        <f>'prov lvl hist forec Mt'!K167*'city lvl hist forec Mt'!$E167</f>
        <v>0</v>
      </c>
      <c r="L167" s="12">
        <f>'prov lvl hist forec Mt'!L167*'city lvl hist forec Mt'!$E167</f>
        <v>0</v>
      </c>
      <c r="M167" s="12">
        <f>'prov lvl hist forec Mt'!M167*'city lvl hist forec Mt'!$E167</f>
        <v>0</v>
      </c>
      <c r="N167" s="12">
        <f>'prov lvl hist forec Mt'!N167*'city lvl hist forec Mt'!$E167</f>
        <v>0</v>
      </c>
      <c r="O167" s="12">
        <f>'prov lvl hist forec Mt'!O167*'city lvl hist forec Mt'!$E167</f>
        <v>0</v>
      </c>
      <c r="P167" s="12">
        <f>'prov lvl hist forec Mt'!P167*'city lvl hist forec Mt'!$E167</f>
        <v>0</v>
      </c>
      <c r="Q167" s="12">
        <f>'prov lvl hist forec Mt'!Q167*'city lvl hist forec Mt'!$E167</f>
        <v>0</v>
      </c>
      <c r="R167" s="12">
        <f>'prov lvl hist forec Mt'!R167*'city lvl hist forec Mt'!$E167</f>
        <v>0</v>
      </c>
      <c r="S167" s="12">
        <f>'prov lvl hist forec Mt'!S167*'city lvl hist forec Mt'!$E167</f>
        <v>0</v>
      </c>
      <c r="T167" s="12">
        <f>'prov lvl hist forec Mt'!T167*'city lvl hist forec Mt'!$E167</f>
        <v>0</v>
      </c>
      <c r="U167" s="12">
        <f>'prov lvl hist forec Mt'!U167*'city lvl hist forec Mt'!$E167</f>
        <v>0</v>
      </c>
    </row>
    <row r="168" spans="1:21" x14ac:dyDescent="0.25">
      <c r="A168" t="s">
        <v>585</v>
      </c>
      <c r="B168" t="s">
        <v>586</v>
      </c>
      <c r="C168" t="s">
        <v>587</v>
      </c>
      <c r="D168" t="s">
        <v>64</v>
      </c>
      <c r="E168" s="7">
        <v>0</v>
      </c>
      <c r="F168" s="12">
        <f>'prov lvl hist forec Mt'!F168*'city lvl hist forec Mt'!$E168</f>
        <v>0</v>
      </c>
      <c r="G168" s="12">
        <f>'prov lvl hist forec Mt'!G168*'city lvl hist forec Mt'!$E168</f>
        <v>0</v>
      </c>
      <c r="H168" s="12">
        <f>'prov lvl hist forec Mt'!H168*'city lvl hist forec Mt'!$E168</f>
        <v>0</v>
      </c>
      <c r="I168" s="12">
        <f>'prov lvl hist forec Mt'!I168*'city lvl hist forec Mt'!$E168</f>
        <v>0</v>
      </c>
      <c r="J168" s="12">
        <f>'prov lvl hist forec Mt'!J168*'city lvl hist forec Mt'!$E168</f>
        <v>0</v>
      </c>
      <c r="K168" s="12">
        <f>'prov lvl hist forec Mt'!K168*'city lvl hist forec Mt'!$E168</f>
        <v>0</v>
      </c>
      <c r="L168" s="12">
        <f>'prov lvl hist forec Mt'!L168*'city lvl hist forec Mt'!$E168</f>
        <v>0</v>
      </c>
      <c r="M168" s="12">
        <f>'prov lvl hist forec Mt'!M168*'city lvl hist forec Mt'!$E168</f>
        <v>0</v>
      </c>
      <c r="N168" s="12">
        <f>'prov lvl hist forec Mt'!N168*'city lvl hist forec Mt'!$E168</f>
        <v>0</v>
      </c>
      <c r="O168" s="12">
        <f>'prov lvl hist forec Mt'!O168*'city lvl hist forec Mt'!$E168</f>
        <v>0</v>
      </c>
      <c r="P168" s="12">
        <f>'prov lvl hist forec Mt'!P168*'city lvl hist forec Mt'!$E168</f>
        <v>0</v>
      </c>
      <c r="Q168" s="12">
        <f>'prov lvl hist forec Mt'!Q168*'city lvl hist forec Mt'!$E168</f>
        <v>0</v>
      </c>
      <c r="R168" s="12">
        <f>'prov lvl hist forec Mt'!R168*'city lvl hist forec Mt'!$E168</f>
        <v>0</v>
      </c>
      <c r="S168" s="12">
        <f>'prov lvl hist forec Mt'!S168*'city lvl hist forec Mt'!$E168</f>
        <v>0</v>
      </c>
      <c r="T168" s="12">
        <f>'prov lvl hist forec Mt'!T168*'city lvl hist forec Mt'!$E168</f>
        <v>0</v>
      </c>
      <c r="U168" s="12">
        <f>'prov lvl hist forec Mt'!U168*'city lvl hist forec Mt'!$E168</f>
        <v>0</v>
      </c>
    </row>
    <row r="169" spans="1:21" x14ac:dyDescent="0.25">
      <c r="A169" t="s">
        <v>588</v>
      </c>
      <c r="B169" t="s">
        <v>589</v>
      </c>
      <c r="C169" t="s">
        <v>590</v>
      </c>
      <c r="D169" t="s">
        <v>64</v>
      </c>
      <c r="E169" s="7">
        <v>8.253533502483661E-3</v>
      </c>
      <c r="F169" s="12">
        <f>'prov lvl hist forec Mt'!F169*'city lvl hist forec Mt'!$E169</f>
        <v>0.24307950034887196</v>
      </c>
      <c r="G169" s="12">
        <f>'prov lvl hist forec Mt'!G169*'city lvl hist forec Mt'!$E169</f>
        <v>0.26782049816492626</v>
      </c>
      <c r="H169" s="12">
        <f>'prov lvl hist forec Mt'!H169*'city lvl hist forec Mt'!$E169</f>
        <v>0.28004837714282033</v>
      </c>
      <c r="I169" s="12">
        <f>'prov lvl hist forec Mt'!I169*'city lvl hist forec Mt'!$E169</f>
        <v>0.31872480738470554</v>
      </c>
      <c r="J169" s="12">
        <f>'prov lvl hist forec Mt'!J169*'city lvl hist forec Mt'!$E169</f>
        <v>0.3419422121078558</v>
      </c>
      <c r="K169" s="12">
        <f>'prov lvl hist forec Mt'!K169*'city lvl hist forec Mt'!$E169</f>
        <v>0.34282184382557362</v>
      </c>
      <c r="L169" s="12">
        <f>'prov lvl hist forec Mt'!L169*'city lvl hist forec Mt'!$E169</f>
        <v>0.34662714682624046</v>
      </c>
      <c r="M169" s="12">
        <f>'prov lvl hist forec Mt'!M169*'city lvl hist forec Mt'!$E169</f>
        <v>0.34843110428479185</v>
      </c>
      <c r="N169" s="12">
        <f>'prov lvl hist forec Mt'!N169*'city lvl hist forec Mt'!$E169</f>
        <v>0.35024445010932109</v>
      </c>
      <c r="O169" s="12">
        <f>'prov lvl hist forec Mt'!O169*'city lvl hist forec Mt'!$E169</f>
        <v>0.35206723315985816</v>
      </c>
      <c r="P169" s="12">
        <f>'prov lvl hist forec Mt'!P169*'city lvl hist forec Mt'!$E169</f>
        <v>0.35389950255071645</v>
      </c>
      <c r="Q169" s="12">
        <f>'prov lvl hist forec Mt'!Q169*'city lvl hist forec Mt'!$E169</f>
        <v>0.35574130765181544</v>
      </c>
      <c r="R169" s="12">
        <f>'prov lvl hist forec Mt'!R169*'city lvl hist forec Mt'!$E169</f>
        <v>0.35759269809001165</v>
      </c>
      <c r="S169" s="12">
        <f>'prov lvl hist forec Mt'!S169*'city lvl hist forec Mt'!$E169</f>
        <v>0.35945372375043494</v>
      </c>
      <c r="T169" s="12">
        <f>'prov lvl hist forec Mt'!T169*'city lvl hist forec Mt'!$E169</f>
        <v>0.36132443477783377</v>
      </c>
      <c r="U169" s="12">
        <f>'prov lvl hist forec Mt'!U169*'city lvl hist forec Mt'!$E169</f>
        <v>0.36320488157792558</v>
      </c>
    </row>
    <row r="170" spans="1:21" x14ac:dyDescent="0.25">
      <c r="A170" t="s">
        <v>591</v>
      </c>
      <c r="B170" t="s">
        <v>592</v>
      </c>
      <c r="C170" t="s">
        <v>593</v>
      </c>
      <c r="D170" t="s">
        <v>42</v>
      </c>
      <c r="E170" s="7">
        <v>0</v>
      </c>
      <c r="F170" s="12">
        <f>'prov lvl hist forec Mt'!F170*'city lvl hist forec Mt'!$E170</f>
        <v>0</v>
      </c>
      <c r="G170" s="12">
        <f>'prov lvl hist forec Mt'!G170*'city lvl hist forec Mt'!$E170</f>
        <v>0</v>
      </c>
      <c r="H170" s="12">
        <f>'prov lvl hist forec Mt'!H170*'city lvl hist forec Mt'!$E170</f>
        <v>0</v>
      </c>
      <c r="I170" s="12">
        <f>'prov lvl hist forec Mt'!I170*'city lvl hist forec Mt'!$E170</f>
        <v>0</v>
      </c>
      <c r="J170" s="12">
        <f>'prov lvl hist forec Mt'!J170*'city lvl hist forec Mt'!$E170</f>
        <v>0</v>
      </c>
      <c r="K170" s="12">
        <f>'prov lvl hist forec Mt'!K170*'city lvl hist forec Mt'!$E170</f>
        <v>0</v>
      </c>
      <c r="L170" s="12">
        <f>'prov lvl hist forec Mt'!L170*'city lvl hist forec Mt'!$E170</f>
        <v>0</v>
      </c>
      <c r="M170" s="12">
        <f>'prov lvl hist forec Mt'!M170*'city lvl hist forec Mt'!$E170</f>
        <v>0</v>
      </c>
      <c r="N170" s="12">
        <f>'prov lvl hist forec Mt'!N170*'city lvl hist forec Mt'!$E170</f>
        <v>0</v>
      </c>
      <c r="O170" s="12">
        <f>'prov lvl hist forec Mt'!O170*'city lvl hist forec Mt'!$E170</f>
        <v>0</v>
      </c>
      <c r="P170" s="12">
        <f>'prov lvl hist forec Mt'!P170*'city lvl hist forec Mt'!$E170</f>
        <v>0</v>
      </c>
      <c r="Q170" s="12">
        <f>'prov lvl hist forec Mt'!Q170*'city lvl hist forec Mt'!$E170</f>
        <v>0</v>
      </c>
      <c r="R170" s="12">
        <f>'prov lvl hist forec Mt'!R170*'city lvl hist forec Mt'!$E170</f>
        <v>0</v>
      </c>
      <c r="S170" s="12">
        <f>'prov lvl hist forec Mt'!S170*'city lvl hist forec Mt'!$E170</f>
        <v>0</v>
      </c>
      <c r="T170" s="12">
        <f>'prov lvl hist forec Mt'!T170*'city lvl hist forec Mt'!$E170</f>
        <v>0</v>
      </c>
      <c r="U170" s="12">
        <f>'prov lvl hist forec Mt'!U170*'city lvl hist forec Mt'!$E170</f>
        <v>0</v>
      </c>
    </row>
    <row r="171" spans="1:21" x14ac:dyDescent="0.25">
      <c r="A171" t="s">
        <v>594</v>
      </c>
      <c r="B171" t="s">
        <v>595</v>
      </c>
      <c r="C171" t="s">
        <v>596</v>
      </c>
      <c r="D171" t="s">
        <v>46</v>
      </c>
      <c r="E171" s="7">
        <v>0</v>
      </c>
      <c r="F171" s="12">
        <f>'prov lvl hist forec Mt'!F171*'city lvl hist forec Mt'!$E171</f>
        <v>0</v>
      </c>
      <c r="G171" s="12">
        <f>'prov lvl hist forec Mt'!G171*'city lvl hist forec Mt'!$E171</f>
        <v>0</v>
      </c>
      <c r="H171" s="12">
        <f>'prov lvl hist forec Mt'!H171*'city lvl hist forec Mt'!$E171</f>
        <v>0</v>
      </c>
      <c r="I171" s="12">
        <f>'prov lvl hist forec Mt'!I171*'city lvl hist forec Mt'!$E171</f>
        <v>0</v>
      </c>
      <c r="J171" s="12">
        <f>'prov lvl hist forec Mt'!J171*'city lvl hist forec Mt'!$E171</f>
        <v>0</v>
      </c>
      <c r="K171" s="12">
        <f>'prov lvl hist forec Mt'!K171*'city lvl hist forec Mt'!$E171</f>
        <v>0</v>
      </c>
      <c r="L171" s="12">
        <f>'prov lvl hist forec Mt'!L171*'city lvl hist forec Mt'!$E171</f>
        <v>0</v>
      </c>
      <c r="M171" s="12">
        <f>'prov lvl hist forec Mt'!M171*'city lvl hist forec Mt'!$E171</f>
        <v>0</v>
      </c>
      <c r="N171" s="12">
        <f>'prov lvl hist forec Mt'!N171*'city lvl hist forec Mt'!$E171</f>
        <v>0</v>
      </c>
      <c r="O171" s="12">
        <f>'prov lvl hist forec Mt'!O171*'city lvl hist forec Mt'!$E171</f>
        <v>0</v>
      </c>
      <c r="P171" s="12">
        <f>'prov lvl hist forec Mt'!P171*'city lvl hist forec Mt'!$E171</f>
        <v>0</v>
      </c>
      <c r="Q171" s="12">
        <f>'prov lvl hist forec Mt'!Q171*'city lvl hist forec Mt'!$E171</f>
        <v>0</v>
      </c>
      <c r="R171" s="12">
        <f>'prov lvl hist forec Mt'!R171*'city lvl hist forec Mt'!$E171</f>
        <v>0</v>
      </c>
      <c r="S171" s="12">
        <f>'prov lvl hist forec Mt'!S171*'city lvl hist forec Mt'!$E171</f>
        <v>0</v>
      </c>
      <c r="T171" s="12">
        <f>'prov lvl hist forec Mt'!T171*'city lvl hist forec Mt'!$E171</f>
        <v>0</v>
      </c>
      <c r="U171" s="12">
        <f>'prov lvl hist forec Mt'!U171*'city lvl hist forec Mt'!$E171</f>
        <v>0</v>
      </c>
    </row>
    <row r="172" spans="1:21" x14ac:dyDescent="0.25">
      <c r="A172" t="s">
        <v>597</v>
      </c>
      <c r="B172" t="s">
        <v>598</v>
      </c>
      <c r="C172" t="s">
        <v>599</v>
      </c>
      <c r="D172" t="s">
        <v>60</v>
      </c>
      <c r="E172" s="7">
        <v>2.0830233867517877E-2</v>
      </c>
      <c r="F172" s="12">
        <f>'prov lvl hist forec Mt'!F172*'city lvl hist forec Mt'!$E172</f>
        <v>0.19895825244464663</v>
      </c>
      <c r="G172" s="12">
        <f>'prov lvl hist forec Mt'!G172*'city lvl hist forec Mt'!$E172</f>
        <v>0.22350035144991129</v>
      </c>
      <c r="H172" s="12">
        <f>'prov lvl hist forec Mt'!H172*'city lvl hist forec Mt'!$E172</f>
        <v>0.23891412688762392</v>
      </c>
      <c r="I172" s="12">
        <f>'prov lvl hist forec Mt'!I172*'city lvl hist forec Mt'!$E172</f>
        <v>0.27775338412903672</v>
      </c>
      <c r="J172" s="12">
        <f>'prov lvl hist forec Mt'!J172*'city lvl hist forec Mt'!$E172</f>
        <v>0.3040726891577738</v>
      </c>
      <c r="K172" s="12">
        <f>'prov lvl hist forec Mt'!K172*'city lvl hist forec Mt'!$E172</f>
        <v>0.31108164777031067</v>
      </c>
      <c r="L172" s="12">
        <f>'prov lvl hist forec Mt'!L172*'city lvl hist forec Mt'!$E172</f>
        <v>0.3133931397883164</v>
      </c>
      <c r="M172" s="12">
        <f>'prov lvl hist forec Mt'!M172*'city lvl hist forec Mt'!$E172</f>
        <v>0.32029196619834982</v>
      </c>
      <c r="N172" s="12">
        <f>'prov lvl hist forec Mt'!N172*'city lvl hist forec Mt'!$E172</f>
        <v>0.32734265874644836</v>
      </c>
      <c r="O172" s="12">
        <f>'prov lvl hist forec Mt'!O172*'city lvl hist forec Mt'!$E172</f>
        <v>0.33454856051193027</v>
      </c>
      <c r="P172" s="12">
        <f>'prov lvl hist forec Mt'!P172*'city lvl hist forec Mt'!$E172</f>
        <v>0.34191308816641991</v>
      </c>
      <c r="Q172" s="12">
        <f>'prov lvl hist forec Mt'!Q172*'city lvl hist forec Mt'!$E172</f>
        <v>0.34943973359385921</v>
      </c>
      <c r="R172" s="12">
        <f>'prov lvl hist forec Mt'!R172*'city lvl hist forec Mt'!$E172</f>
        <v>0.35713206554618171</v>
      </c>
      <c r="S172" s="12">
        <f>'prov lvl hist forec Mt'!S172*'city lvl hist forec Mt'!$E172</f>
        <v>0.36499373133543278</v>
      </c>
      <c r="T172" s="12">
        <f>'prov lvl hist forec Mt'!T172*'city lvl hist forec Mt'!$E172</f>
        <v>0.37302845856313904</v>
      </c>
      <c r="U172" s="12">
        <f>'prov lvl hist forec Mt'!U172*'city lvl hist forec Mt'!$E172</f>
        <v>0.38124005688774715</v>
      </c>
    </row>
    <row r="173" spans="1:21" x14ac:dyDescent="0.25">
      <c r="A173" t="s">
        <v>600</v>
      </c>
      <c r="B173" t="s">
        <v>601</v>
      </c>
      <c r="C173" t="s">
        <v>602</v>
      </c>
      <c r="D173" t="s">
        <v>56</v>
      </c>
      <c r="E173" s="7">
        <v>0</v>
      </c>
      <c r="F173" s="12">
        <f>'prov lvl hist forec Mt'!F173*'city lvl hist forec Mt'!$E173</f>
        <v>0</v>
      </c>
      <c r="G173" s="12">
        <f>'prov lvl hist forec Mt'!G173*'city lvl hist forec Mt'!$E173</f>
        <v>0</v>
      </c>
      <c r="H173" s="12">
        <f>'prov lvl hist forec Mt'!H173*'city lvl hist forec Mt'!$E173</f>
        <v>0</v>
      </c>
      <c r="I173" s="12">
        <f>'prov lvl hist forec Mt'!I173*'city lvl hist forec Mt'!$E173</f>
        <v>0</v>
      </c>
      <c r="J173" s="12">
        <f>'prov lvl hist forec Mt'!J173*'city lvl hist forec Mt'!$E173</f>
        <v>0</v>
      </c>
      <c r="K173" s="12">
        <f>'prov lvl hist forec Mt'!K173*'city lvl hist forec Mt'!$E173</f>
        <v>0</v>
      </c>
      <c r="L173" s="12">
        <f>'prov lvl hist forec Mt'!L173*'city lvl hist forec Mt'!$E173</f>
        <v>0</v>
      </c>
      <c r="M173" s="12">
        <f>'prov lvl hist forec Mt'!M173*'city lvl hist forec Mt'!$E173</f>
        <v>0</v>
      </c>
      <c r="N173" s="12">
        <f>'prov lvl hist forec Mt'!N173*'city lvl hist forec Mt'!$E173</f>
        <v>0</v>
      </c>
      <c r="O173" s="12">
        <f>'prov lvl hist forec Mt'!O173*'city lvl hist forec Mt'!$E173</f>
        <v>0</v>
      </c>
      <c r="P173" s="12">
        <f>'prov lvl hist forec Mt'!P173*'city lvl hist forec Mt'!$E173</f>
        <v>0</v>
      </c>
      <c r="Q173" s="12">
        <f>'prov lvl hist forec Mt'!Q173*'city lvl hist forec Mt'!$E173</f>
        <v>0</v>
      </c>
      <c r="R173" s="12">
        <f>'prov lvl hist forec Mt'!R173*'city lvl hist forec Mt'!$E173</f>
        <v>0</v>
      </c>
      <c r="S173" s="12">
        <f>'prov lvl hist forec Mt'!S173*'city lvl hist forec Mt'!$E173</f>
        <v>0</v>
      </c>
      <c r="T173" s="12">
        <f>'prov lvl hist forec Mt'!T173*'city lvl hist forec Mt'!$E173</f>
        <v>0</v>
      </c>
      <c r="U173" s="12">
        <f>'prov lvl hist forec Mt'!U173*'city lvl hist forec Mt'!$E173</f>
        <v>0</v>
      </c>
    </row>
    <row r="174" spans="1:21" x14ac:dyDescent="0.25">
      <c r="A174" t="s">
        <v>603</v>
      </c>
      <c r="B174" t="s">
        <v>604</v>
      </c>
      <c r="C174" t="s">
        <v>605</v>
      </c>
      <c r="D174" t="s">
        <v>48</v>
      </c>
      <c r="E174" s="7">
        <v>0</v>
      </c>
      <c r="F174" s="12">
        <f>'prov lvl hist forec Mt'!F174*'city lvl hist forec Mt'!$E174</f>
        <v>0</v>
      </c>
      <c r="G174" s="12">
        <f>'prov lvl hist forec Mt'!G174*'city lvl hist forec Mt'!$E174</f>
        <v>0</v>
      </c>
      <c r="H174" s="12">
        <f>'prov lvl hist forec Mt'!H174*'city lvl hist forec Mt'!$E174</f>
        <v>0</v>
      </c>
      <c r="I174" s="12">
        <f>'prov lvl hist forec Mt'!I174*'city lvl hist forec Mt'!$E174</f>
        <v>0</v>
      </c>
      <c r="J174" s="12">
        <f>'prov lvl hist forec Mt'!J174*'city lvl hist forec Mt'!$E174</f>
        <v>0</v>
      </c>
      <c r="K174" s="12">
        <f>'prov lvl hist forec Mt'!K174*'city lvl hist forec Mt'!$E174</f>
        <v>0</v>
      </c>
      <c r="L174" s="12">
        <f>'prov lvl hist forec Mt'!L174*'city lvl hist forec Mt'!$E174</f>
        <v>0</v>
      </c>
      <c r="M174" s="12">
        <f>'prov lvl hist forec Mt'!M174*'city lvl hist forec Mt'!$E174</f>
        <v>0</v>
      </c>
      <c r="N174" s="12">
        <f>'prov lvl hist forec Mt'!N174*'city lvl hist forec Mt'!$E174</f>
        <v>0</v>
      </c>
      <c r="O174" s="12">
        <f>'prov lvl hist forec Mt'!O174*'city lvl hist forec Mt'!$E174</f>
        <v>0</v>
      </c>
      <c r="P174" s="12">
        <f>'prov lvl hist forec Mt'!P174*'city lvl hist forec Mt'!$E174</f>
        <v>0</v>
      </c>
      <c r="Q174" s="12">
        <f>'prov lvl hist forec Mt'!Q174*'city lvl hist forec Mt'!$E174</f>
        <v>0</v>
      </c>
      <c r="R174" s="12">
        <f>'prov lvl hist forec Mt'!R174*'city lvl hist forec Mt'!$E174</f>
        <v>0</v>
      </c>
      <c r="S174" s="12">
        <f>'prov lvl hist forec Mt'!S174*'city lvl hist forec Mt'!$E174</f>
        <v>0</v>
      </c>
      <c r="T174" s="12">
        <f>'prov lvl hist forec Mt'!T174*'city lvl hist forec Mt'!$E174</f>
        <v>0</v>
      </c>
      <c r="U174" s="12">
        <f>'prov lvl hist forec Mt'!U174*'city lvl hist forec Mt'!$E174</f>
        <v>0</v>
      </c>
    </row>
    <row r="175" spans="1:21" x14ac:dyDescent="0.25">
      <c r="A175" t="s">
        <v>606</v>
      </c>
      <c r="B175" t="s">
        <v>607</v>
      </c>
      <c r="C175" t="s">
        <v>608</v>
      </c>
      <c r="D175" t="s">
        <v>37</v>
      </c>
      <c r="E175" s="7">
        <v>9.6326351255647535E-2</v>
      </c>
      <c r="F175" s="12">
        <f>'prov lvl hist forec Mt'!F175*'city lvl hist forec Mt'!$E175</f>
        <v>2.0420707252759023</v>
      </c>
      <c r="G175" s="12">
        <f>'prov lvl hist forec Mt'!G175*'city lvl hist forec Mt'!$E175</f>
        <v>2.2712973813327002</v>
      </c>
      <c r="H175" s="12">
        <f>'prov lvl hist forec Mt'!H175*'city lvl hist forec Mt'!$E175</f>
        <v>2.3972049954273831</v>
      </c>
      <c r="I175" s="12">
        <f>'prov lvl hist forec Mt'!I175*'city lvl hist forec Mt'!$E175</f>
        <v>2.752959927536315</v>
      </c>
      <c r="J175" s="12">
        <f>'prov lvl hist forec Mt'!J175*'city lvl hist forec Mt'!$E175</f>
        <v>2.9849752230573943</v>
      </c>
      <c r="K175" s="12">
        <f>'prov lvl hist forec Mt'!K175*'city lvl hist forec Mt'!$E175</f>
        <v>3.0245480701029499</v>
      </c>
      <c r="L175" s="12">
        <f>'prov lvl hist forec Mt'!L175*'city lvl hist forec Mt'!$E175</f>
        <v>3.0491844751768102</v>
      </c>
      <c r="M175" s="12">
        <f>'prov lvl hist forec Mt'!M175*'city lvl hist forec Mt'!$E175</f>
        <v>3.0886675027333834</v>
      </c>
      <c r="N175" s="12">
        <f>'prov lvl hist forec Mt'!N175*'city lvl hist forec Mt'!$E175</f>
        <v>3.1286617848492404</v>
      </c>
      <c r="O175" s="12">
        <f>'prov lvl hist forec Mt'!O175*'city lvl hist forec Mt'!$E175</f>
        <v>3.1691739416151044</v>
      </c>
      <c r="P175" s="12">
        <f>'prov lvl hist forec Mt'!P175*'city lvl hist forec Mt'!$E175</f>
        <v>3.2102106788433775</v>
      </c>
      <c r="Q175" s="12">
        <f>'prov lvl hist forec Mt'!Q175*'city lvl hist forec Mt'!$E175</f>
        <v>3.2517787891781347</v>
      </c>
      <c r="R175" s="12">
        <f>'prov lvl hist forec Mt'!R175*'city lvl hist forec Mt'!$E175</f>
        <v>3.2938851532194753</v>
      </c>
      <c r="S175" s="12">
        <f>'prov lvl hist forec Mt'!S175*'city lvl hist forec Mt'!$E175</f>
        <v>3.3365367406624462</v>
      </c>
      <c r="T175" s="12">
        <f>'prov lvl hist forec Mt'!T175*'city lvl hist forec Mt'!$E175</f>
        <v>3.3797406114507025</v>
      </c>
      <c r="U175" s="12">
        <f>'prov lvl hist forec Mt'!U175*'city lvl hist forec Mt'!$E175</f>
        <v>3.423503916945112</v>
      </c>
    </row>
    <row r="176" spans="1:21" x14ac:dyDescent="0.25">
      <c r="A176" t="s">
        <v>609</v>
      </c>
      <c r="B176" t="s">
        <v>610</v>
      </c>
      <c r="C176" t="s">
        <v>611</v>
      </c>
      <c r="D176" t="s">
        <v>42</v>
      </c>
      <c r="E176" s="7">
        <v>0.40128436021333874</v>
      </c>
      <c r="F176" s="12">
        <f>'prov lvl hist forec Mt'!F176*'city lvl hist forec Mt'!$E176</f>
        <v>0</v>
      </c>
      <c r="G176" s="12">
        <f>'prov lvl hist forec Mt'!G176*'city lvl hist forec Mt'!$E176</f>
        <v>0</v>
      </c>
      <c r="H176" s="12">
        <f>'prov lvl hist forec Mt'!H176*'city lvl hist forec Mt'!$E176</f>
        <v>0</v>
      </c>
      <c r="I176" s="12">
        <f>'prov lvl hist forec Mt'!I176*'city lvl hist forec Mt'!$E176</f>
        <v>0</v>
      </c>
      <c r="J176" s="12">
        <f>'prov lvl hist forec Mt'!J176*'city lvl hist forec Mt'!$E176</f>
        <v>0</v>
      </c>
      <c r="K176" s="12">
        <f>'prov lvl hist forec Mt'!K176*'city lvl hist forec Mt'!$E176</f>
        <v>0</v>
      </c>
      <c r="L176" s="12">
        <f>'prov lvl hist forec Mt'!L176*'city lvl hist forec Mt'!$E176</f>
        <v>0</v>
      </c>
      <c r="M176" s="12">
        <f>'prov lvl hist forec Mt'!M176*'city lvl hist forec Mt'!$E176</f>
        <v>0</v>
      </c>
      <c r="N176" s="12">
        <f>'prov lvl hist forec Mt'!N176*'city lvl hist forec Mt'!$E176</f>
        <v>0</v>
      </c>
      <c r="O176" s="12">
        <f>'prov lvl hist forec Mt'!O176*'city lvl hist forec Mt'!$E176</f>
        <v>0</v>
      </c>
      <c r="P176" s="12">
        <f>'prov lvl hist forec Mt'!P176*'city lvl hist forec Mt'!$E176</f>
        <v>0</v>
      </c>
      <c r="Q176" s="12">
        <f>'prov lvl hist forec Mt'!Q176*'city lvl hist forec Mt'!$E176</f>
        <v>0</v>
      </c>
      <c r="R176" s="12">
        <f>'prov lvl hist forec Mt'!R176*'city lvl hist forec Mt'!$E176</f>
        <v>0</v>
      </c>
      <c r="S176" s="12">
        <f>'prov lvl hist forec Mt'!S176*'city lvl hist forec Mt'!$E176</f>
        <v>0</v>
      </c>
      <c r="T176" s="12">
        <f>'prov lvl hist forec Mt'!T176*'city lvl hist forec Mt'!$E176</f>
        <v>0</v>
      </c>
      <c r="U176" s="12">
        <f>'prov lvl hist forec Mt'!U176*'city lvl hist forec Mt'!$E176</f>
        <v>0</v>
      </c>
    </row>
    <row r="177" spans="1:21" x14ac:dyDescent="0.25">
      <c r="A177" t="s">
        <v>612</v>
      </c>
      <c r="B177" t="s">
        <v>613</v>
      </c>
      <c r="C177" t="s">
        <v>614</v>
      </c>
      <c r="D177" t="s">
        <v>56</v>
      </c>
      <c r="E177" s="7">
        <v>1.6515929274723916E-2</v>
      </c>
      <c r="F177" s="12">
        <f>'prov lvl hist forec Mt'!F177*'city lvl hist forec Mt'!$E177</f>
        <v>0.19781835062596709</v>
      </c>
      <c r="G177" s="12">
        <f>'prov lvl hist forec Mt'!G177*'city lvl hist forec Mt'!$E177</f>
        <v>0.21985159260547094</v>
      </c>
      <c r="H177" s="12">
        <f>'prov lvl hist forec Mt'!H177*'city lvl hist forec Mt'!$E177</f>
        <v>0.23182598518833736</v>
      </c>
      <c r="I177" s="12">
        <f>'prov lvl hist forec Mt'!I177*'city lvl hist forec Mt'!$E177</f>
        <v>0.2669650878961693</v>
      </c>
      <c r="J177" s="12">
        <f>'prov lvl hist forec Mt'!J177*'city lvl hist forec Mt'!$E177</f>
        <v>0.28898660429438278</v>
      </c>
      <c r="K177" s="12">
        <f>'prov lvl hist forec Mt'!K177*'city lvl hist forec Mt'!$E177</f>
        <v>0.29233436617901348</v>
      </c>
      <c r="L177" s="12">
        <f>'prov lvl hist forec Mt'!L177*'city lvl hist forec Mt'!$E177</f>
        <v>0.2951677590368848</v>
      </c>
      <c r="M177" s="12">
        <f>'prov lvl hist forec Mt'!M177*'city lvl hist forec Mt'!$E177</f>
        <v>0.29895416869485181</v>
      </c>
      <c r="N177" s="12">
        <f>'prov lvl hist forec Mt'!N177*'city lvl hist forec Mt'!$E177</f>
        <v>0.30278915038570181</v>
      </c>
      <c r="O177" s="12">
        <f>'prov lvl hist forec Mt'!O177*'city lvl hist forec Mt'!$E177</f>
        <v>0.30667332719108514</v>
      </c>
      <c r="P177" s="12">
        <f>'prov lvl hist forec Mt'!P177*'city lvl hist forec Mt'!$E177</f>
        <v>0.31060733018553854</v>
      </c>
      <c r="Q177" s="12">
        <f>'prov lvl hist forec Mt'!Q177*'city lvl hist forec Mt'!$E177</f>
        <v>0.31459179853901792</v>
      </c>
      <c r="R177" s="12">
        <f>'prov lvl hist forec Mt'!R177*'city lvl hist forec Mt'!$E177</f>
        <v>0.31862737962074605</v>
      </c>
      <c r="S177" s="12">
        <f>'prov lvl hist forec Mt'!S177*'city lvl hist forec Mt'!$E177</f>
        <v>0.32271472910439325</v>
      </c>
      <c r="T177" s="12">
        <f>'prov lvl hist forec Mt'!T177*'city lvl hist forec Mt'!$E177</f>
        <v>0.32685451107460628</v>
      </c>
      <c r="U177" s="12">
        <f>'prov lvl hist forec Mt'!U177*'city lvl hist forec Mt'!$E177</f>
        <v>0.33104739813490447</v>
      </c>
    </row>
    <row r="178" spans="1:21" x14ac:dyDescent="0.25">
      <c r="A178" t="s">
        <v>615</v>
      </c>
      <c r="B178" t="s">
        <v>616</v>
      </c>
      <c r="C178" t="s">
        <v>617</v>
      </c>
      <c r="D178" t="s">
        <v>64</v>
      </c>
      <c r="E178" s="7">
        <v>0.46227133702645801</v>
      </c>
      <c r="F178" s="12">
        <f>'prov lvl hist forec Mt'!F178*'city lvl hist forec Mt'!$E178</f>
        <v>13.61461555783136</v>
      </c>
      <c r="G178" s="12">
        <f>'prov lvl hist forec Mt'!G178*'city lvl hist forec Mt'!$E178</f>
        <v>15.000331643718022</v>
      </c>
      <c r="H178" s="12">
        <f>'prov lvl hist forec Mt'!H178*'city lvl hist forec Mt'!$E178</f>
        <v>15.685201701179816</v>
      </c>
      <c r="I178" s="12">
        <f>'prov lvl hist forec Mt'!I178*'city lvl hist forec Mt'!$E178</f>
        <v>17.851426035756834</v>
      </c>
      <c r="J178" s="12">
        <f>'prov lvl hist forec Mt'!J178*'city lvl hist forec Mt'!$E178</f>
        <v>19.151807347642876</v>
      </c>
      <c r="K178" s="12">
        <f>'prov lvl hist forec Mt'!K178*'city lvl hist forec Mt'!$E178</f>
        <v>19.201074553030473</v>
      </c>
      <c r="L178" s="12">
        <f>'prov lvl hist forec Mt'!L178*'city lvl hist forec Mt'!$E178</f>
        <v>19.414205390311221</v>
      </c>
      <c r="M178" s="12">
        <f>'prov lvl hist forec Mt'!M178*'city lvl hist forec Mt'!$E178</f>
        <v>19.51524306418175</v>
      </c>
      <c r="N178" s="12">
        <f>'prov lvl hist forec Mt'!N178*'city lvl hist forec Mt'!$E178</f>
        <v>19.61680657010854</v>
      </c>
      <c r="O178" s="12">
        <f>'prov lvl hist forec Mt'!O178*'city lvl hist forec Mt'!$E178</f>
        <v>19.718898644688156</v>
      </c>
      <c r="P178" s="12">
        <f>'prov lvl hist forec Mt'!P178*'city lvl hist forec Mt'!$E178</f>
        <v>19.821522038759294</v>
      </c>
      <c r="Q178" s="12">
        <f>'prov lvl hist forec Mt'!Q178*'city lvl hist forec Mt'!$E178</f>
        <v>19.924679517476864</v>
      </c>
      <c r="R178" s="12">
        <f>'prov lvl hist forec Mt'!R178*'city lvl hist forec Mt'!$E178</f>
        <v>20.028373860386527</v>
      </c>
      <c r="S178" s="12">
        <f>'prov lvl hist forec Mt'!S178*'city lvl hist forec Mt'!$E178</f>
        <v>20.132607861499572</v>
      </c>
      <c r="T178" s="12">
        <f>'prov lvl hist forec Mt'!T178*'city lvl hist forec Mt'!$E178</f>
        <v>20.237384329368219</v>
      </c>
      <c r="U178" s="12">
        <f>'prov lvl hist forec Mt'!U178*'city lvl hist forec Mt'!$E178</f>
        <v>20.342706087161289</v>
      </c>
    </row>
    <row r="179" spans="1:21" x14ac:dyDescent="0.25">
      <c r="A179" t="s">
        <v>618</v>
      </c>
      <c r="B179" t="s">
        <v>619</v>
      </c>
      <c r="C179" t="s">
        <v>620</v>
      </c>
      <c r="D179" t="s">
        <v>47</v>
      </c>
      <c r="E179" s="7">
        <v>1.2942382692960589E-2</v>
      </c>
      <c r="F179" s="12">
        <f>'prov lvl hist forec Mt'!F179*'city lvl hist forec Mt'!$E179</f>
        <v>0</v>
      </c>
      <c r="G179" s="12">
        <f>'prov lvl hist forec Mt'!G179*'city lvl hist forec Mt'!$E179</f>
        <v>0</v>
      </c>
      <c r="H179" s="12">
        <f>'prov lvl hist forec Mt'!H179*'city lvl hist forec Mt'!$E179</f>
        <v>0</v>
      </c>
      <c r="I179" s="12">
        <f>'prov lvl hist forec Mt'!I179*'city lvl hist forec Mt'!$E179</f>
        <v>0</v>
      </c>
      <c r="J179" s="12">
        <f>'prov lvl hist forec Mt'!J179*'city lvl hist forec Mt'!$E179</f>
        <v>0</v>
      </c>
      <c r="K179" s="12">
        <f>'prov lvl hist forec Mt'!K179*'city lvl hist forec Mt'!$E179</f>
        <v>0</v>
      </c>
      <c r="L179" s="12">
        <f>'prov lvl hist forec Mt'!L179*'city lvl hist forec Mt'!$E179</f>
        <v>0</v>
      </c>
      <c r="M179" s="12">
        <f>'prov lvl hist forec Mt'!M179*'city lvl hist forec Mt'!$E179</f>
        <v>0</v>
      </c>
      <c r="N179" s="12">
        <f>'prov lvl hist forec Mt'!N179*'city lvl hist forec Mt'!$E179</f>
        <v>0</v>
      </c>
      <c r="O179" s="12">
        <f>'prov lvl hist forec Mt'!O179*'city lvl hist forec Mt'!$E179</f>
        <v>0</v>
      </c>
      <c r="P179" s="12">
        <f>'prov lvl hist forec Mt'!P179*'city lvl hist forec Mt'!$E179</f>
        <v>0</v>
      </c>
      <c r="Q179" s="12">
        <f>'prov lvl hist forec Mt'!Q179*'city lvl hist forec Mt'!$E179</f>
        <v>0</v>
      </c>
      <c r="R179" s="12">
        <f>'prov lvl hist forec Mt'!R179*'city lvl hist forec Mt'!$E179</f>
        <v>0</v>
      </c>
      <c r="S179" s="12">
        <f>'prov lvl hist forec Mt'!S179*'city lvl hist forec Mt'!$E179</f>
        <v>0</v>
      </c>
      <c r="T179" s="12">
        <f>'prov lvl hist forec Mt'!T179*'city lvl hist forec Mt'!$E179</f>
        <v>0</v>
      </c>
      <c r="U179" s="12">
        <f>'prov lvl hist forec Mt'!U179*'city lvl hist forec Mt'!$E179</f>
        <v>0</v>
      </c>
    </row>
    <row r="180" spans="1:21" x14ac:dyDescent="0.25">
      <c r="A180" t="s">
        <v>621</v>
      </c>
      <c r="B180" t="s">
        <v>622</v>
      </c>
      <c r="C180" t="s">
        <v>623</v>
      </c>
      <c r="D180" t="s">
        <v>51</v>
      </c>
      <c r="E180" s="7">
        <v>0</v>
      </c>
      <c r="F180" s="12">
        <f>'prov lvl hist forec Mt'!F180*'city lvl hist forec Mt'!$E180</f>
        <v>0</v>
      </c>
      <c r="G180" s="12">
        <f>'prov lvl hist forec Mt'!G180*'city lvl hist forec Mt'!$E180</f>
        <v>0</v>
      </c>
      <c r="H180" s="12">
        <f>'prov lvl hist forec Mt'!H180*'city lvl hist forec Mt'!$E180</f>
        <v>0</v>
      </c>
      <c r="I180" s="12">
        <f>'prov lvl hist forec Mt'!I180*'city lvl hist forec Mt'!$E180</f>
        <v>0</v>
      </c>
      <c r="J180" s="12">
        <f>'prov lvl hist forec Mt'!J180*'city lvl hist forec Mt'!$E180</f>
        <v>0</v>
      </c>
      <c r="K180" s="12">
        <f>'prov lvl hist forec Mt'!K180*'city lvl hist forec Mt'!$E180</f>
        <v>0</v>
      </c>
      <c r="L180" s="12">
        <f>'prov lvl hist forec Mt'!L180*'city lvl hist forec Mt'!$E180</f>
        <v>0</v>
      </c>
      <c r="M180" s="12">
        <f>'prov lvl hist forec Mt'!M180*'city lvl hist forec Mt'!$E180</f>
        <v>0</v>
      </c>
      <c r="N180" s="12">
        <f>'prov lvl hist forec Mt'!N180*'city lvl hist forec Mt'!$E180</f>
        <v>0</v>
      </c>
      <c r="O180" s="12">
        <f>'prov lvl hist forec Mt'!O180*'city lvl hist forec Mt'!$E180</f>
        <v>0</v>
      </c>
      <c r="P180" s="12">
        <f>'prov lvl hist forec Mt'!P180*'city lvl hist forec Mt'!$E180</f>
        <v>0</v>
      </c>
      <c r="Q180" s="12">
        <f>'prov lvl hist forec Mt'!Q180*'city lvl hist forec Mt'!$E180</f>
        <v>0</v>
      </c>
      <c r="R180" s="12">
        <f>'prov lvl hist forec Mt'!R180*'city lvl hist forec Mt'!$E180</f>
        <v>0</v>
      </c>
      <c r="S180" s="12">
        <f>'prov lvl hist forec Mt'!S180*'city lvl hist forec Mt'!$E180</f>
        <v>0</v>
      </c>
      <c r="T180" s="12">
        <f>'prov lvl hist forec Mt'!T180*'city lvl hist forec Mt'!$E180</f>
        <v>0</v>
      </c>
      <c r="U180" s="12">
        <f>'prov lvl hist forec Mt'!U180*'city lvl hist forec Mt'!$E180</f>
        <v>0</v>
      </c>
    </row>
    <row r="181" spans="1:21" x14ac:dyDescent="0.25">
      <c r="A181" t="s">
        <v>624</v>
      </c>
      <c r="B181" t="s">
        <v>625</v>
      </c>
      <c r="C181" t="s">
        <v>626</v>
      </c>
      <c r="D181" t="s">
        <v>43</v>
      </c>
      <c r="E181" s="7">
        <v>0.23275849218458855</v>
      </c>
      <c r="F181" s="12">
        <f>'prov lvl hist forec Mt'!F181*'city lvl hist forec Mt'!$E181</f>
        <v>0</v>
      </c>
      <c r="G181" s="12">
        <f>'prov lvl hist forec Mt'!G181*'city lvl hist forec Mt'!$E181</f>
        <v>0</v>
      </c>
      <c r="H181" s="12">
        <f>'prov lvl hist forec Mt'!H181*'city lvl hist forec Mt'!$E181</f>
        <v>0</v>
      </c>
      <c r="I181" s="12">
        <f>'prov lvl hist forec Mt'!I181*'city lvl hist forec Mt'!$E181</f>
        <v>0</v>
      </c>
      <c r="J181" s="12">
        <f>'prov lvl hist forec Mt'!J181*'city lvl hist forec Mt'!$E181</f>
        <v>0</v>
      </c>
      <c r="K181" s="12">
        <f>'prov lvl hist forec Mt'!K181*'city lvl hist forec Mt'!$E181</f>
        <v>0</v>
      </c>
      <c r="L181" s="12">
        <f>'prov lvl hist forec Mt'!L181*'city lvl hist forec Mt'!$E181</f>
        <v>0</v>
      </c>
      <c r="M181" s="12">
        <f>'prov lvl hist forec Mt'!M181*'city lvl hist forec Mt'!$E181</f>
        <v>0</v>
      </c>
      <c r="N181" s="12">
        <f>'prov lvl hist forec Mt'!N181*'city lvl hist forec Mt'!$E181</f>
        <v>0</v>
      </c>
      <c r="O181" s="12">
        <f>'prov lvl hist forec Mt'!O181*'city lvl hist forec Mt'!$E181</f>
        <v>0</v>
      </c>
      <c r="P181" s="12">
        <f>'prov lvl hist forec Mt'!P181*'city lvl hist forec Mt'!$E181</f>
        <v>0</v>
      </c>
      <c r="Q181" s="12">
        <f>'prov lvl hist forec Mt'!Q181*'city lvl hist forec Mt'!$E181</f>
        <v>0</v>
      </c>
      <c r="R181" s="12">
        <f>'prov lvl hist forec Mt'!R181*'city lvl hist forec Mt'!$E181</f>
        <v>0</v>
      </c>
      <c r="S181" s="12">
        <f>'prov lvl hist forec Mt'!S181*'city lvl hist forec Mt'!$E181</f>
        <v>0</v>
      </c>
      <c r="T181" s="12">
        <f>'prov lvl hist forec Mt'!T181*'city lvl hist forec Mt'!$E181</f>
        <v>0</v>
      </c>
      <c r="U181" s="12">
        <f>'prov lvl hist forec Mt'!U181*'city lvl hist forec Mt'!$E181</f>
        <v>0</v>
      </c>
    </row>
    <row r="182" spans="1:21" x14ac:dyDescent="0.25">
      <c r="A182" t="s">
        <v>627</v>
      </c>
      <c r="B182" t="s">
        <v>628</v>
      </c>
      <c r="C182" t="s">
        <v>629</v>
      </c>
      <c r="D182" t="s">
        <v>64</v>
      </c>
      <c r="E182" s="7">
        <v>5.5832302464762999E-2</v>
      </c>
      <c r="F182" s="12">
        <f>'prov lvl hist forec Mt'!F182*'city lvl hist forec Mt'!$E182</f>
        <v>1.6443488334272438</v>
      </c>
      <c r="G182" s="12">
        <f>'prov lvl hist forec Mt'!G182*'city lvl hist forec Mt'!$E182</f>
        <v>1.8117131353871629</v>
      </c>
      <c r="H182" s="12">
        <f>'prov lvl hist forec Mt'!H182*'city lvl hist forec Mt'!$E182</f>
        <v>1.8944305118164049</v>
      </c>
      <c r="I182" s="12">
        <f>'prov lvl hist forec Mt'!I182*'city lvl hist forec Mt'!$E182</f>
        <v>2.1560631993038224</v>
      </c>
      <c r="J182" s="12">
        <f>'prov lvl hist forec Mt'!J182*'city lvl hist forec Mt'!$E182</f>
        <v>2.3131209204071133</v>
      </c>
      <c r="K182" s="12">
        <f>'prov lvl hist forec Mt'!K182*'city lvl hist forec Mt'!$E182</f>
        <v>2.3190713250557939</v>
      </c>
      <c r="L182" s="12">
        <f>'prov lvl hist forec Mt'!L182*'city lvl hist forec Mt'!$E182</f>
        <v>2.3448128850845218</v>
      </c>
      <c r="M182" s="12">
        <f>'prov lvl hist forec Mt'!M182*'city lvl hist forec Mt'!$E182</f>
        <v>2.3570160340060231</v>
      </c>
      <c r="N182" s="12">
        <f>'prov lvl hist forec Mt'!N182*'city lvl hist forec Mt'!$E182</f>
        <v>2.3692826919795884</v>
      </c>
      <c r="O182" s="12">
        <f>'prov lvl hist forec Mt'!O182*'city lvl hist forec Mt'!$E182</f>
        <v>2.3816131895264396</v>
      </c>
      <c r="P182" s="12">
        <f>'prov lvl hist forec Mt'!P182*'city lvl hist forec Mt'!$E182</f>
        <v>2.394007858887937</v>
      </c>
      <c r="Q182" s="12">
        <f>'prov lvl hist forec Mt'!Q182*'city lvl hist forec Mt'!$E182</f>
        <v>2.4064670340345287</v>
      </c>
      <c r="R182" s="12">
        <f>'prov lvl hist forec Mt'!R182*'city lvl hist forec Mt'!$E182</f>
        <v>2.4189910506747507</v>
      </c>
      <c r="S182" s="12">
        <f>'prov lvl hist forec Mt'!S182*'city lvl hist forec Mt'!$E182</f>
        <v>2.4315802462642728</v>
      </c>
      <c r="T182" s="12">
        <f>'prov lvl hist forec Mt'!T182*'city lvl hist forec Mt'!$E182</f>
        <v>2.4442349600149917</v>
      </c>
      <c r="U182" s="12">
        <f>'prov lvl hist forec Mt'!U182*'city lvl hist forec Mt'!$E182</f>
        <v>2.4569555329041703</v>
      </c>
    </row>
    <row r="183" spans="1:21" x14ac:dyDescent="0.25">
      <c r="A183" t="s">
        <v>630</v>
      </c>
      <c r="B183" t="s">
        <v>631</v>
      </c>
      <c r="C183" t="s">
        <v>632</v>
      </c>
      <c r="D183" t="s">
        <v>64</v>
      </c>
      <c r="E183" s="7">
        <v>0</v>
      </c>
      <c r="F183" s="12">
        <f>'prov lvl hist forec Mt'!F183*'city lvl hist forec Mt'!$E183</f>
        <v>0</v>
      </c>
      <c r="G183" s="12">
        <f>'prov lvl hist forec Mt'!G183*'city lvl hist forec Mt'!$E183</f>
        <v>0</v>
      </c>
      <c r="H183" s="12">
        <f>'prov lvl hist forec Mt'!H183*'city lvl hist forec Mt'!$E183</f>
        <v>0</v>
      </c>
      <c r="I183" s="12">
        <f>'prov lvl hist forec Mt'!I183*'city lvl hist forec Mt'!$E183</f>
        <v>0</v>
      </c>
      <c r="J183" s="12">
        <f>'prov lvl hist forec Mt'!J183*'city lvl hist forec Mt'!$E183</f>
        <v>0</v>
      </c>
      <c r="K183" s="12">
        <f>'prov lvl hist forec Mt'!K183*'city lvl hist forec Mt'!$E183</f>
        <v>0</v>
      </c>
      <c r="L183" s="12">
        <f>'prov lvl hist forec Mt'!L183*'city lvl hist forec Mt'!$E183</f>
        <v>0</v>
      </c>
      <c r="M183" s="12">
        <f>'prov lvl hist forec Mt'!M183*'city lvl hist forec Mt'!$E183</f>
        <v>0</v>
      </c>
      <c r="N183" s="12">
        <f>'prov lvl hist forec Mt'!N183*'city lvl hist forec Mt'!$E183</f>
        <v>0</v>
      </c>
      <c r="O183" s="12">
        <f>'prov lvl hist forec Mt'!O183*'city lvl hist forec Mt'!$E183</f>
        <v>0</v>
      </c>
      <c r="P183" s="12">
        <f>'prov lvl hist forec Mt'!P183*'city lvl hist forec Mt'!$E183</f>
        <v>0</v>
      </c>
      <c r="Q183" s="12">
        <f>'prov lvl hist forec Mt'!Q183*'city lvl hist forec Mt'!$E183</f>
        <v>0</v>
      </c>
      <c r="R183" s="12">
        <f>'prov lvl hist forec Mt'!R183*'city lvl hist forec Mt'!$E183</f>
        <v>0</v>
      </c>
      <c r="S183" s="12">
        <f>'prov lvl hist forec Mt'!S183*'city lvl hist forec Mt'!$E183</f>
        <v>0</v>
      </c>
      <c r="T183" s="12">
        <f>'prov lvl hist forec Mt'!T183*'city lvl hist forec Mt'!$E183</f>
        <v>0</v>
      </c>
      <c r="U183" s="12">
        <f>'prov lvl hist forec Mt'!U183*'city lvl hist forec Mt'!$E183</f>
        <v>0</v>
      </c>
    </row>
    <row r="184" spans="1:21" x14ac:dyDescent="0.25">
      <c r="A184" t="s">
        <v>633</v>
      </c>
      <c r="B184" t="s">
        <v>634</v>
      </c>
      <c r="C184" t="s">
        <v>635</v>
      </c>
      <c r="D184" t="s">
        <v>37</v>
      </c>
      <c r="E184" s="7">
        <v>0</v>
      </c>
      <c r="F184" s="12">
        <f>'prov lvl hist forec Mt'!F184*'city lvl hist forec Mt'!$E184</f>
        <v>0</v>
      </c>
      <c r="G184" s="12">
        <f>'prov lvl hist forec Mt'!G184*'city lvl hist forec Mt'!$E184</f>
        <v>0</v>
      </c>
      <c r="H184" s="12">
        <f>'prov lvl hist forec Mt'!H184*'city lvl hist forec Mt'!$E184</f>
        <v>0</v>
      </c>
      <c r="I184" s="12">
        <f>'prov lvl hist forec Mt'!I184*'city lvl hist forec Mt'!$E184</f>
        <v>0</v>
      </c>
      <c r="J184" s="12">
        <f>'prov lvl hist forec Mt'!J184*'city lvl hist forec Mt'!$E184</f>
        <v>0</v>
      </c>
      <c r="K184" s="12">
        <f>'prov lvl hist forec Mt'!K184*'city lvl hist forec Mt'!$E184</f>
        <v>0</v>
      </c>
      <c r="L184" s="12">
        <f>'prov lvl hist forec Mt'!L184*'city lvl hist forec Mt'!$E184</f>
        <v>0</v>
      </c>
      <c r="M184" s="12">
        <f>'prov lvl hist forec Mt'!M184*'city lvl hist forec Mt'!$E184</f>
        <v>0</v>
      </c>
      <c r="N184" s="12">
        <f>'prov lvl hist forec Mt'!N184*'city lvl hist forec Mt'!$E184</f>
        <v>0</v>
      </c>
      <c r="O184" s="12">
        <f>'prov lvl hist forec Mt'!O184*'city lvl hist forec Mt'!$E184</f>
        <v>0</v>
      </c>
      <c r="P184" s="12">
        <f>'prov lvl hist forec Mt'!P184*'city lvl hist forec Mt'!$E184</f>
        <v>0</v>
      </c>
      <c r="Q184" s="12">
        <f>'prov lvl hist forec Mt'!Q184*'city lvl hist forec Mt'!$E184</f>
        <v>0</v>
      </c>
      <c r="R184" s="12">
        <f>'prov lvl hist forec Mt'!R184*'city lvl hist forec Mt'!$E184</f>
        <v>0</v>
      </c>
      <c r="S184" s="12">
        <f>'prov lvl hist forec Mt'!S184*'city lvl hist forec Mt'!$E184</f>
        <v>0</v>
      </c>
      <c r="T184" s="12">
        <f>'prov lvl hist forec Mt'!T184*'city lvl hist forec Mt'!$E184</f>
        <v>0</v>
      </c>
      <c r="U184" s="12">
        <f>'prov lvl hist forec Mt'!U184*'city lvl hist forec Mt'!$E184</f>
        <v>0</v>
      </c>
    </row>
    <row r="185" spans="1:21" x14ac:dyDescent="0.25">
      <c r="A185" t="s">
        <v>636</v>
      </c>
      <c r="B185" t="s">
        <v>637</v>
      </c>
      <c r="C185" t="s">
        <v>638</v>
      </c>
      <c r="D185" t="s">
        <v>38</v>
      </c>
      <c r="E185" s="7">
        <v>0</v>
      </c>
      <c r="F185" s="12">
        <f>'prov lvl hist forec Mt'!F185*'city lvl hist forec Mt'!$E185</f>
        <v>0</v>
      </c>
      <c r="G185" s="12">
        <f>'prov lvl hist forec Mt'!G185*'city lvl hist forec Mt'!$E185</f>
        <v>0</v>
      </c>
      <c r="H185" s="12">
        <f>'prov lvl hist forec Mt'!H185*'city lvl hist forec Mt'!$E185</f>
        <v>0</v>
      </c>
      <c r="I185" s="12">
        <f>'prov lvl hist forec Mt'!I185*'city lvl hist forec Mt'!$E185</f>
        <v>0</v>
      </c>
      <c r="J185" s="12">
        <f>'prov lvl hist forec Mt'!J185*'city lvl hist forec Mt'!$E185</f>
        <v>0</v>
      </c>
      <c r="K185" s="12">
        <f>'prov lvl hist forec Mt'!K185*'city lvl hist forec Mt'!$E185</f>
        <v>0</v>
      </c>
      <c r="L185" s="12">
        <f>'prov lvl hist forec Mt'!L185*'city lvl hist forec Mt'!$E185</f>
        <v>0</v>
      </c>
      <c r="M185" s="12">
        <f>'prov lvl hist forec Mt'!M185*'city lvl hist forec Mt'!$E185</f>
        <v>0</v>
      </c>
      <c r="N185" s="12">
        <f>'prov lvl hist forec Mt'!N185*'city lvl hist forec Mt'!$E185</f>
        <v>0</v>
      </c>
      <c r="O185" s="12">
        <f>'prov lvl hist forec Mt'!O185*'city lvl hist forec Mt'!$E185</f>
        <v>0</v>
      </c>
      <c r="P185" s="12">
        <f>'prov lvl hist forec Mt'!P185*'city lvl hist forec Mt'!$E185</f>
        <v>0</v>
      </c>
      <c r="Q185" s="12">
        <f>'prov lvl hist forec Mt'!Q185*'city lvl hist forec Mt'!$E185</f>
        <v>0</v>
      </c>
      <c r="R185" s="12">
        <f>'prov lvl hist forec Mt'!R185*'city lvl hist forec Mt'!$E185</f>
        <v>0</v>
      </c>
      <c r="S185" s="12">
        <f>'prov lvl hist forec Mt'!S185*'city lvl hist forec Mt'!$E185</f>
        <v>0</v>
      </c>
      <c r="T185" s="12">
        <f>'prov lvl hist forec Mt'!T185*'city lvl hist forec Mt'!$E185</f>
        <v>0</v>
      </c>
      <c r="U185" s="12">
        <f>'prov lvl hist forec Mt'!U185*'city lvl hist forec Mt'!$E185</f>
        <v>0</v>
      </c>
    </row>
    <row r="186" spans="1:21" x14ac:dyDescent="0.25">
      <c r="A186" t="s">
        <v>639</v>
      </c>
      <c r="B186" t="s">
        <v>640</v>
      </c>
      <c r="C186" t="s">
        <v>641</v>
      </c>
      <c r="D186" t="s">
        <v>40</v>
      </c>
      <c r="E186" s="7">
        <v>0</v>
      </c>
      <c r="F186" s="12">
        <f>'prov lvl hist forec Mt'!F186*'city lvl hist forec Mt'!$E186</f>
        <v>0</v>
      </c>
      <c r="G186" s="12">
        <f>'prov lvl hist forec Mt'!G186*'city lvl hist forec Mt'!$E186</f>
        <v>0</v>
      </c>
      <c r="H186" s="12">
        <f>'prov lvl hist forec Mt'!H186*'city lvl hist forec Mt'!$E186</f>
        <v>0</v>
      </c>
      <c r="I186" s="12">
        <f>'prov lvl hist forec Mt'!I186*'city lvl hist forec Mt'!$E186</f>
        <v>0</v>
      </c>
      <c r="J186" s="12">
        <f>'prov lvl hist forec Mt'!J186*'city lvl hist forec Mt'!$E186</f>
        <v>0</v>
      </c>
      <c r="K186" s="12">
        <f>'prov lvl hist forec Mt'!K186*'city lvl hist forec Mt'!$E186</f>
        <v>0</v>
      </c>
      <c r="L186" s="12">
        <f>'prov lvl hist forec Mt'!L186*'city lvl hist forec Mt'!$E186</f>
        <v>0</v>
      </c>
      <c r="M186" s="12">
        <f>'prov lvl hist forec Mt'!M186*'city lvl hist forec Mt'!$E186</f>
        <v>0</v>
      </c>
      <c r="N186" s="12">
        <f>'prov lvl hist forec Mt'!N186*'city lvl hist forec Mt'!$E186</f>
        <v>0</v>
      </c>
      <c r="O186" s="12">
        <f>'prov lvl hist forec Mt'!O186*'city lvl hist forec Mt'!$E186</f>
        <v>0</v>
      </c>
      <c r="P186" s="12">
        <f>'prov lvl hist forec Mt'!P186*'city lvl hist forec Mt'!$E186</f>
        <v>0</v>
      </c>
      <c r="Q186" s="12">
        <f>'prov lvl hist forec Mt'!Q186*'city lvl hist forec Mt'!$E186</f>
        <v>0</v>
      </c>
      <c r="R186" s="12">
        <f>'prov lvl hist forec Mt'!R186*'city lvl hist forec Mt'!$E186</f>
        <v>0</v>
      </c>
      <c r="S186" s="12">
        <f>'prov lvl hist forec Mt'!S186*'city lvl hist forec Mt'!$E186</f>
        <v>0</v>
      </c>
      <c r="T186" s="12">
        <f>'prov lvl hist forec Mt'!T186*'city lvl hist forec Mt'!$E186</f>
        <v>0</v>
      </c>
      <c r="U186" s="12">
        <f>'prov lvl hist forec Mt'!U186*'city lvl hist forec Mt'!$E186</f>
        <v>0</v>
      </c>
    </row>
    <row r="187" spans="1:21" x14ac:dyDescent="0.25">
      <c r="A187" t="s">
        <v>642</v>
      </c>
      <c r="B187" t="s">
        <v>643</v>
      </c>
      <c r="C187" t="s">
        <v>644</v>
      </c>
      <c r="D187" t="s">
        <v>37</v>
      </c>
      <c r="E187" s="7">
        <v>2.9939328962408415E-2</v>
      </c>
      <c r="F187" s="12">
        <f>'prov lvl hist forec Mt'!F187*'city lvl hist forec Mt'!$E187</f>
        <v>0.63469887950266046</v>
      </c>
      <c r="G187" s="12">
        <f>'prov lvl hist forec Mt'!G187*'city lvl hist forec Mt'!$E187</f>
        <v>0.70594513946348258</v>
      </c>
      <c r="H187" s="12">
        <f>'prov lvl hist forec Mt'!H187*'city lvl hist forec Mt'!$E187</f>
        <v>0.74507866241036846</v>
      </c>
      <c r="I187" s="12">
        <f>'prov lvl hist forec Mt'!I187*'city lvl hist forec Mt'!$E187</f>
        <v>0.85565135413561555</v>
      </c>
      <c r="J187" s="12">
        <f>'prov lvl hist forec Mt'!J187*'city lvl hist forec Mt'!$E187</f>
        <v>0.92776435505766319</v>
      </c>
      <c r="K187" s="12">
        <f>'prov lvl hist forec Mt'!K187*'city lvl hist forec Mt'!$E187</f>
        <v>0.94006404740801053</v>
      </c>
      <c r="L187" s="12">
        <f>'prov lvl hist forec Mt'!L187*'city lvl hist forec Mt'!$E187</f>
        <v>0.94772132318294244</v>
      </c>
      <c r="M187" s="12">
        <f>'prov lvl hist forec Mt'!M187*'city lvl hist forec Mt'!$E187</f>
        <v>0.95999309861135906</v>
      </c>
      <c r="N187" s="12">
        <f>'prov lvl hist forec Mt'!N187*'city lvl hist forec Mt'!$E187</f>
        <v>0.97242377778972977</v>
      </c>
      <c r="O187" s="12">
        <f>'prov lvl hist forec Mt'!O187*'city lvl hist forec Mt'!$E187</f>
        <v>0.9850154183177805</v>
      </c>
      <c r="P187" s="12">
        <f>'prov lvl hist forec Mt'!P187*'city lvl hist forec Mt'!$E187</f>
        <v>0.99777010443851277</v>
      </c>
      <c r="Q187" s="12">
        <f>'prov lvl hist forec Mt'!Q187*'city lvl hist forec Mt'!$E187</f>
        <v>1.0106899473832025</v>
      </c>
      <c r="R187" s="12">
        <f>'prov lvl hist forec Mt'!R187*'city lvl hist forec Mt'!$E187</f>
        <v>1.0237770857208619</v>
      </c>
      <c r="S187" s="12">
        <f>'prov lvl hist forec Mt'!S187*'city lvl hist forec Mt'!$E187</f>
        <v>1.0370336857122289</v>
      </c>
      <c r="T187" s="12">
        <f>'prov lvl hist forec Mt'!T187*'city lvl hist forec Mt'!$E187</f>
        <v>1.0504619416683387</v>
      </c>
      <c r="U187" s="12">
        <f>'prov lvl hist forec Mt'!U187*'city lvl hist forec Mt'!$E187</f>
        <v>1.0640640763137399</v>
      </c>
    </row>
    <row r="188" spans="1:21" x14ac:dyDescent="0.25">
      <c r="A188" t="s">
        <v>645</v>
      </c>
      <c r="B188" t="s">
        <v>646</v>
      </c>
      <c r="C188" t="s">
        <v>647</v>
      </c>
      <c r="D188" t="s">
        <v>49</v>
      </c>
      <c r="E188" s="7">
        <v>7.9050472698935878E-2</v>
      </c>
      <c r="F188" s="12">
        <f>'prov lvl hist forec Mt'!F188*'city lvl hist forec Mt'!$E188</f>
        <v>0</v>
      </c>
      <c r="G188" s="12">
        <f>'prov lvl hist forec Mt'!G188*'city lvl hist forec Mt'!$E188</f>
        <v>0</v>
      </c>
      <c r="H188" s="12">
        <f>'prov lvl hist forec Mt'!H188*'city lvl hist forec Mt'!$E188</f>
        <v>0</v>
      </c>
      <c r="I188" s="12">
        <f>'prov lvl hist forec Mt'!I188*'city lvl hist forec Mt'!$E188</f>
        <v>0</v>
      </c>
      <c r="J188" s="12">
        <f>'prov lvl hist forec Mt'!J188*'city lvl hist forec Mt'!$E188</f>
        <v>0</v>
      </c>
      <c r="K188" s="12">
        <f>'prov lvl hist forec Mt'!K188*'city lvl hist forec Mt'!$E188</f>
        <v>0</v>
      </c>
      <c r="L188" s="12">
        <f>'prov lvl hist forec Mt'!L188*'city lvl hist forec Mt'!$E188</f>
        <v>0</v>
      </c>
      <c r="M188" s="12">
        <f>'prov lvl hist forec Mt'!M188*'city lvl hist forec Mt'!$E188</f>
        <v>0</v>
      </c>
      <c r="N188" s="12">
        <f>'prov lvl hist forec Mt'!N188*'city lvl hist forec Mt'!$E188</f>
        <v>0</v>
      </c>
      <c r="O188" s="12">
        <f>'prov lvl hist forec Mt'!O188*'city lvl hist forec Mt'!$E188</f>
        <v>0</v>
      </c>
      <c r="P188" s="12">
        <f>'prov lvl hist forec Mt'!P188*'city lvl hist forec Mt'!$E188</f>
        <v>0</v>
      </c>
      <c r="Q188" s="12">
        <f>'prov lvl hist forec Mt'!Q188*'city lvl hist forec Mt'!$E188</f>
        <v>0</v>
      </c>
      <c r="R188" s="12">
        <f>'prov lvl hist forec Mt'!R188*'city lvl hist forec Mt'!$E188</f>
        <v>0</v>
      </c>
      <c r="S188" s="12">
        <f>'prov lvl hist forec Mt'!S188*'city lvl hist forec Mt'!$E188</f>
        <v>0</v>
      </c>
      <c r="T188" s="12">
        <f>'prov lvl hist forec Mt'!T188*'city lvl hist forec Mt'!$E188</f>
        <v>0</v>
      </c>
      <c r="U188" s="12">
        <f>'prov lvl hist forec Mt'!U188*'city lvl hist forec Mt'!$E188</f>
        <v>0</v>
      </c>
    </row>
    <row r="189" spans="1:21" x14ac:dyDescent="0.25">
      <c r="A189" t="s">
        <v>648</v>
      </c>
      <c r="B189" t="s">
        <v>649</v>
      </c>
      <c r="C189" t="s">
        <v>650</v>
      </c>
      <c r="D189" t="s">
        <v>51</v>
      </c>
      <c r="E189" s="7">
        <v>0</v>
      </c>
      <c r="F189" s="12">
        <f>'prov lvl hist forec Mt'!F189*'city lvl hist forec Mt'!$E189</f>
        <v>0</v>
      </c>
      <c r="G189" s="12">
        <f>'prov lvl hist forec Mt'!G189*'city lvl hist forec Mt'!$E189</f>
        <v>0</v>
      </c>
      <c r="H189" s="12">
        <f>'prov lvl hist forec Mt'!H189*'city lvl hist forec Mt'!$E189</f>
        <v>0</v>
      </c>
      <c r="I189" s="12">
        <f>'prov lvl hist forec Mt'!I189*'city lvl hist forec Mt'!$E189</f>
        <v>0</v>
      </c>
      <c r="J189" s="12">
        <f>'prov lvl hist forec Mt'!J189*'city lvl hist forec Mt'!$E189</f>
        <v>0</v>
      </c>
      <c r="K189" s="12">
        <f>'prov lvl hist forec Mt'!K189*'city lvl hist forec Mt'!$E189</f>
        <v>0</v>
      </c>
      <c r="L189" s="12">
        <f>'prov lvl hist forec Mt'!L189*'city lvl hist forec Mt'!$E189</f>
        <v>0</v>
      </c>
      <c r="M189" s="12">
        <f>'prov lvl hist forec Mt'!M189*'city lvl hist forec Mt'!$E189</f>
        <v>0</v>
      </c>
      <c r="N189" s="12">
        <f>'prov lvl hist forec Mt'!N189*'city lvl hist forec Mt'!$E189</f>
        <v>0</v>
      </c>
      <c r="O189" s="12">
        <f>'prov lvl hist forec Mt'!O189*'city lvl hist forec Mt'!$E189</f>
        <v>0</v>
      </c>
      <c r="P189" s="12">
        <f>'prov lvl hist forec Mt'!P189*'city lvl hist forec Mt'!$E189</f>
        <v>0</v>
      </c>
      <c r="Q189" s="12">
        <f>'prov lvl hist forec Mt'!Q189*'city lvl hist forec Mt'!$E189</f>
        <v>0</v>
      </c>
      <c r="R189" s="12">
        <f>'prov lvl hist forec Mt'!R189*'city lvl hist forec Mt'!$E189</f>
        <v>0</v>
      </c>
      <c r="S189" s="12">
        <f>'prov lvl hist forec Mt'!S189*'city lvl hist forec Mt'!$E189</f>
        <v>0</v>
      </c>
      <c r="T189" s="12">
        <f>'prov lvl hist forec Mt'!T189*'city lvl hist forec Mt'!$E189</f>
        <v>0</v>
      </c>
      <c r="U189" s="12">
        <f>'prov lvl hist forec Mt'!U189*'city lvl hist forec Mt'!$E189</f>
        <v>0</v>
      </c>
    </row>
    <row r="190" spans="1:21" x14ac:dyDescent="0.25">
      <c r="A190" t="s">
        <v>651</v>
      </c>
      <c r="B190" t="s">
        <v>649</v>
      </c>
      <c r="C190" t="s">
        <v>652</v>
      </c>
      <c r="D190" t="s">
        <v>50</v>
      </c>
      <c r="E190" s="7">
        <v>0</v>
      </c>
      <c r="F190" s="12">
        <f>'prov lvl hist forec Mt'!F190*'city lvl hist forec Mt'!$E190</f>
        <v>0</v>
      </c>
      <c r="G190" s="12">
        <f>'prov lvl hist forec Mt'!G190*'city lvl hist forec Mt'!$E190</f>
        <v>0</v>
      </c>
      <c r="H190" s="12">
        <f>'prov lvl hist forec Mt'!H190*'city lvl hist forec Mt'!$E190</f>
        <v>0</v>
      </c>
      <c r="I190" s="12">
        <f>'prov lvl hist forec Mt'!I190*'city lvl hist forec Mt'!$E190</f>
        <v>0</v>
      </c>
      <c r="J190" s="12">
        <f>'prov lvl hist forec Mt'!J190*'city lvl hist forec Mt'!$E190</f>
        <v>0</v>
      </c>
      <c r="K190" s="12">
        <f>'prov lvl hist forec Mt'!K190*'city lvl hist forec Mt'!$E190</f>
        <v>0</v>
      </c>
      <c r="L190" s="12">
        <f>'prov lvl hist forec Mt'!L190*'city lvl hist forec Mt'!$E190</f>
        <v>0</v>
      </c>
      <c r="M190" s="12">
        <f>'prov lvl hist forec Mt'!M190*'city lvl hist forec Mt'!$E190</f>
        <v>0</v>
      </c>
      <c r="N190" s="12">
        <f>'prov lvl hist forec Mt'!N190*'city lvl hist forec Mt'!$E190</f>
        <v>0</v>
      </c>
      <c r="O190" s="12">
        <f>'prov lvl hist forec Mt'!O190*'city lvl hist forec Mt'!$E190</f>
        <v>0</v>
      </c>
      <c r="P190" s="12">
        <f>'prov lvl hist forec Mt'!P190*'city lvl hist forec Mt'!$E190</f>
        <v>0</v>
      </c>
      <c r="Q190" s="12">
        <f>'prov lvl hist forec Mt'!Q190*'city lvl hist forec Mt'!$E190</f>
        <v>0</v>
      </c>
      <c r="R190" s="12">
        <f>'prov lvl hist forec Mt'!R190*'city lvl hist forec Mt'!$E190</f>
        <v>0</v>
      </c>
      <c r="S190" s="12">
        <f>'prov lvl hist forec Mt'!S190*'city lvl hist forec Mt'!$E190</f>
        <v>0</v>
      </c>
      <c r="T190" s="12">
        <f>'prov lvl hist forec Mt'!T190*'city lvl hist forec Mt'!$E190</f>
        <v>0</v>
      </c>
      <c r="U190" s="12">
        <f>'prov lvl hist forec Mt'!U190*'city lvl hist forec Mt'!$E190</f>
        <v>0</v>
      </c>
    </row>
    <row r="191" spans="1:21" x14ac:dyDescent="0.25">
      <c r="A191" t="s">
        <v>653</v>
      </c>
      <c r="B191" t="s">
        <v>654</v>
      </c>
      <c r="C191" t="s">
        <v>655</v>
      </c>
      <c r="D191" t="s">
        <v>50</v>
      </c>
      <c r="E191" s="7">
        <v>0</v>
      </c>
      <c r="F191" s="12">
        <f>'prov lvl hist forec Mt'!F191*'city lvl hist forec Mt'!$E191</f>
        <v>0</v>
      </c>
      <c r="G191" s="12">
        <f>'prov lvl hist forec Mt'!G191*'city lvl hist forec Mt'!$E191</f>
        <v>0</v>
      </c>
      <c r="H191" s="12">
        <f>'prov lvl hist forec Mt'!H191*'city lvl hist forec Mt'!$E191</f>
        <v>0</v>
      </c>
      <c r="I191" s="12">
        <f>'prov lvl hist forec Mt'!I191*'city lvl hist forec Mt'!$E191</f>
        <v>0</v>
      </c>
      <c r="J191" s="12">
        <f>'prov lvl hist forec Mt'!J191*'city lvl hist forec Mt'!$E191</f>
        <v>0</v>
      </c>
      <c r="K191" s="12">
        <f>'prov lvl hist forec Mt'!K191*'city lvl hist forec Mt'!$E191</f>
        <v>0</v>
      </c>
      <c r="L191" s="12">
        <f>'prov lvl hist forec Mt'!L191*'city lvl hist forec Mt'!$E191</f>
        <v>0</v>
      </c>
      <c r="M191" s="12">
        <f>'prov lvl hist forec Mt'!M191*'city lvl hist forec Mt'!$E191</f>
        <v>0</v>
      </c>
      <c r="N191" s="12">
        <f>'prov lvl hist forec Mt'!N191*'city lvl hist forec Mt'!$E191</f>
        <v>0</v>
      </c>
      <c r="O191" s="12">
        <f>'prov lvl hist forec Mt'!O191*'city lvl hist forec Mt'!$E191</f>
        <v>0</v>
      </c>
      <c r="P191" s="12">
        <f>'prov lvl hist forec Mt'!P191*'city lvl hist forec Mt'!$E191</f>
        <v>0</v>
      </c>
      <c r="Q191" s="12">
        <f>'prov lvl hist forec Mt'!Q191*'city lvl hist forec Mt'!$E191</f>
        <v>0</v>
      </c>
      <c r="R191" s="12">
        <f>'prov lvl hist forec Mt'!R191*'city lvl hist forec Mt'!$E191</f>
        <v>0</v>
      </c>
      <c r="S191" s="12">
        <f>'prov lvl hist forec Mt'!S191*'city lvl hist forec Mt'!$E191</f>
        <v>0</v>
      </c>
      <c r="T191" s="12">
        <f>'prov lvl hist forec Mt'!T191*'city lvl hist forec Mt'!$E191</f>
        <v>0</v>
      </c>
      <c r="U191" s="12">
        <f>'prov lvl hist forec Mt'!U191*'city lvl hist forec Mt'!$E191</f>
        <v>0</v>
      </c>
    </row>
    <row r="192" spans="1:21" x14ac:dyDescent="0.25">
      <c r="A192" t="s">
        <v>656</v>
      </c>
      <c r="B192" t="s">
        <v>657</v>
      </c>
      <c r="C192" t="s">
        <v>658</v>
      </c>
      <c r="D192" t="s">
        <v>46</v>
      </c>
      <c r="E192" s="7">
        <v>1.0633926570348385E-2</v>
      </c>
      <c r="F192" s="12">
        <f>'prov lvl hist forec Mt'!F192*'city lvl hist forec Mt'!$E192</f>
        <v>0.29896944585021706</v>
      </c>
      <c r="G192" s="12">
        <f>'prov lvl hist forec Mt'!G192*'city lvl hist forec Mt'!$E192</f>
        <v>0.333882812704064</v>
      </c>
      <c r="H192" s="12">
        <f>'prov lvl hist forec Mt'!H192*'city lvl hist forec Mt'!$E192</f>
        <v>0.35212461010193252</v>
      </c>
      <c r="I192" s="12">
        <f>'prov lvl hist forec Mt'!I192*'city lvl hist forec Mt'!$E192</f>
        <v>0.40410375865105652</v>
      </c>
      <c r="J192" s="12">
        <f>'prov lvl hist forec Mt'!J192*'city lvl hist forec Mt'!$E192</f>
        <v>0.43708162480773727</v>
      </c>
      <c r="K192" s="12">
        <f>'prov lvl hist forec Mt'!K192*'city lvl hist forec Mt'!$E192</f>
        <v>0.44178516433488435</v>
      </c>
      <c r="L192" s="12">
        <f>'prov lvl hist forec Mt'!L192*'city lvl hist forec Mt'!$E192</f>
        <v>0.44649713486959808</v>
      </c>
      <c r="M192" s="12">
        <f>'prov lvl hist forec Mt'!M192*'city lvl hist forec Mt'!$E192</f>
        <v>0.4522924033475289</v>
      </c>
      <c r="N192" s="12">
        <f>'prov lvl hist forec Mt'!N192*'city lvl hist forec Mt'!$E192</f>
        <v>0.4581628909794217</v>
      </c>
      <c r="O192" s="12">
        <f>'prov lvl hist forec Mt'!O192*'city lvl hist forec Mt'!$E192</f>
        <v>0.46410957406536402</v>
      </c>
      <c r="P192" s="12">
        <f>'prov lvl hist forec Mt'!P192*'city lvl hist forec Mt'!$E192</f>
        <v>0.4701334415772408</v>
      </c>
      <c r="Q192" s="12">
        <f>'prov lvl hist forec Mt'!Q192*'city lvl hist forec Mt'!$E192</f>
        <v>0.47623549532320586</v>
      </c>
      <c r="R192" s="12">
        <f>'prov lvl hist forec Mt'!R192*'city lvl hist forec Mt'!$E192</f>
        <v>0.48241675011429086</v>
      </c>
      <c r="S192" s="12">
        <f>'prov lvl hist forec Mt'!S192*'city lvl hist forec Mt'!$E192</f>
        <v>0.48867823393317289</v>
      </c>
      <c r="T192" s="12">
        <f>'prov lvl hist forec Mt'!T192*'city lvl hist forec Mt'!$E192</f>
        <v>0.49502098810513628</v>
      </c>
      <c r="U192" s="12">
        <f>'prov lvl hist forec Mt'!U192*'city lvl hist forec Mt'!$E192</f>
        <v>0.50144606747125076</v>
      </c>
    </row>
    <row r="193" spans="1:21" x14ac:dyDescent="0.25">
      <c r="A193" t="s">
        <v>659</v>
      </c>
      <c r="B193" t="s">
        <v>660</v>
      </c>
      <c r="C193" t="s">
        <v>661</v>
      </c>
      <c r="D193" t="s">
        <v>51</v>
      </c>
      <c r="E193" s="7">
        <v>0</v>
      </c>
      <c r="F193" s="12">
        <f>'prov lvl hist forec Mt'!F193*'city lvl hist forec Mt'!$E193</f>
        <v>0</v>
      </c>
      <c r="G193" s="12">
        <f>'prov lvl hist forec Mt'!G193*'city lvl hist forec Mt'!$E193</f>
        <v>0</v>
      </c>
      <c r="H193" s="12">
        <f>'prov lvl hist forec Mt'!H193*'city lvl hist forec Mt'!$E193</f>
        <v>0</v>
      </c>
      <c r="I193" s="12">
        <f>'prov lvl hist forec Mt'!I193*'city lvl hist forec Mt'!$E193</f>
        <v>0</v>
      </c>
      <c r="J193" s="12">
        <f>'prov lvl hist forec Mt'!J193*'city lvl hist forec Mt'!$E193</f>
        <v>0</v>
      </c>
      <c r="K193" s="12">
        <f>'prov lvl hist forec Mt'!K193*'city lvl hist forec Mt'!$E193</f>
        <v>0</v>
      </c>
      <c r="L193" s="12">
        <f>'prov lvl hist forec Mt'!L193*'city lvl hist forec Mt'!$E193</f>
        <v>0</v>
      </c>
      <c r="M193" s="12">
        <f>'prov lvl hist forec Mt'!M193*'city lvl hist forec Mt'!$E193</f>
        <v>0</v>
      </c>
      <c r="N193" s="12">
        <f>'prov lvl hist forec Mt'!N193*'city lvl hist forec Mt'!$E193</f>
        <v>0</v>
      </c>
      <c r="O193" s="12">
        <f>'prov lvl hist forec Mt'!O193*'city lvl hist forec Mt'!$E193</f>
        <v>0</v>
      </c>
      <c r="P193" s="12">
        <f>'prov lvl hist forec Mt'!P193*'city lvl hist forec Mt'!$E193</f>
        <v>0</v>
      </c>
      <c r="Q193" s="12">
        <f>'prov lvl hist forec Mt'!Q193*'city lvl hist forec Mt'!$E193</f>
        <v>0</v>
      </c>
      <c r="R193" s="12">
        <f>'prov lvl hist forec Mt'!R193*'city lvl hist forec Mt'!$E193</f>
        <v>0</v>
      </c>
      <c r="S193" s="12">
        <f>'prov lvl hist forec Mt'!S193*'city lvl hist forec Mt'!$E193</f>
        <v>0</v>
      </c>
      <c r="T193" s="12">
        <f>'prov lvl hist forec Mt'!T193*'city lvl hist forec Mt'!$E193</f>
        <v>0</v>
      </c>
      <c r="U193" s="12">
        <f>'prov lvl hist forec Mt'!U193*'city lvl hist forec Mt'!$E193</f>
        <v>0</v>
      </c>
    </row>
    <row r="194" spans="1:21" x14ac:dyDescent="0.25">
      <c r="A194" t="s">
        <v>662</v>
      </c>
      <c r="B194" t="s">
        <v>663</v>
      </c>
      <c r="C194" t="s">
        <v>664</v>
      </c>
      <c r="D194" t="s">
        <v>57</v>
      </c>
      <c r="E194" s="7">
        <v>0</v>
      </c>
      <c r="F194" s="12">
        <f>'prov lvl hist forec Mt'!F194*'city lvl hist forec Mt'!$E194</f>
        <v>0</v>
      </c>
      <c r="G194" s="12">
        <f>'prov lvl hist forec Mt'!G194*'city lvl hist forec Mt'!$E194</f>
        <v>0</v>
      </c>
      <c r="H194" s="12">
        <f>'prov lvl hist forec Mt'!H194*'city lvl hist forec Mt'!$E194</f>
        <v>0</v>
      </c>
      <c r="I194" s="12">
        <f>'prov lvl hist forec Mt'!I194*'city lvl hist forec Mt'!$E194</f>
        <v>0</v>
      </c>
      <c r="J194" s="12">
        <f>'prov lvl hist forec Mt'!J194*'city lvl hist forec Mt'!$E194</f>
        <v>0</v>
      </c>
      <c r="K194" s="12">
        <f>'prov lvl hist forec Mt'!K194*'city lvl hist forec Mt'!$E194</f>
        <v>0</v>
      </c>
      <c r="L194" s="12">
        <f>'prov lvl hist forec Mt'!L194*'city lvl hist forec Mt'!$E194</f>
        <v>0</v>
      </c>
      <c r="M194" s="12">
        <f>'prov lvl hist forec Mt'!M194*'city lvl hist forec Mt'!$E194</f>
        <v>0</v>
      </c>
      <c r="N194" s="12">
        <f>'prov lvl hist forec Mt'!N194*'city lvl hist forec Mt'!$E194</f>
        <v>0</v>
      </c>
      <c r="O194" s="12">
        <f>'prov lvl hist forec Mt'!O194*'city lvl hist forec Mt'!$E194</f>
        <v>0</v>
      </c>
      <c r="P194" s="12">
        <f>'prov lvl hist forec Mt'!P194*'city lvl hist forec Mt'!$E194</f>
        <v>0</v>
      </c>
      <c r="Q194" s="12">
        <f>'prov lvl hist forec Mt'!Q194*'city lvl hist forec Mt'!$E194</f>
        <v>0</v>
      </c>
      <c r="R194" s="12">
        <f>'prov lvl hist forec Mt'!R194*'city lvl hist forec Mt'!$E194</f>
        <v>0</v>
      </c>
      <c r="S194" s="12">
        <f>'prov lvl hist forec Mt'!S194*'city lvl hist forec Mt'!$E194</f>
        <v>0</v>
      </c>
      <c r="T194" s="12">
        <f>'prov lvl hist forec Mt'!T194*'city lvl hist forec Mt'!$E194</f>
        <v>0</v>
      </c>
      <c r="U194" s="12">
        <f>'prov lvl hist forec Mt'!U194*'city lvl hist forec Mt'!$E194</f>
        <v>0</v>
      </c>
    </row>
    <row r="195" spans="1:21" x14ac:dyDescent="0.25">
      <c r="A195" t="s">
        <v>665</v>
      </c>
      <c r="B195" t="s">
        <v>666</v>
      </c>
      <c r="C195" t="s">
        <v>667</v>
      </c>
      <c r="D195" t="s">
        <v>63</v>
      </c>
      <c r="E195" s="7">
        <v>0.10354806725035016</v>
      </c>
      <c r="F195" s="12">
        <f>'prov lvl hist forec Mt'!F195*'city lvl hist forec Mt'!$E195</f>
        <v>1.6790465683807423</v>
      </c>
      <c r="G195" s="12">
        <f>'prov lvl hist forec Mt'!G195*'city lvl hist forec Mt'!$E195</f>
        <v>1.8629261822940104</v>
      </c>
      <c r="H195" s="12">
        <f>'prov lvl hist forec Mt'!H195*'city lvl hist forec Mt'!$E195</f>
        <v>1.9600983817505058</v>
      </c>
      <c r="I195" s="12">
        <f>'prov lvl hist forec Mt'!I195*'city lvl hist forec Mt'!$E195</f>
        <v>2.2446894139780071</v>
      </c>
      <c r="J195" s="12">
        <f>'prov lvl hist forec Mt'!J195*'city lvl hist forec Mt'!$E195</f>
        <v>2.4280630230074491</v>
      </c>
      <c r="K195" s="12">
        <f>'prov lvl hist forec Mt'!K195*'city lvl hist forec Mt'!$E195</f>
        <v>2.4543843423822858</v>
      </c>
      <c r="L195" s="12">
        <f>'prov lvl hist forec Mt'!L195*'city lvl hist forec Mt'!$E195</f>
        <v>2.4749610977491492</v>
      </c>
      <c r="M195" s="12">
        <f>'prov lvl hist forec Mt'!M195*'city lvl hist forec Mt'!$E195</f>
        <v>2.5016196997747402</v>
      </c>
      <c r="N195" s="12">
        <f>'prov lvl hist forec Mt'!N195*'city lvl hist forec Mt'!$E195</f>
        <v>2.5285654501771697</v>
      </c>
      <c r="O195" s="12">
        <f>'prov lvl hist forec Mt'!O195*'city lvl hist forec Mt'!$E195</f>
        <v>2.5558014419239639</v>
      </c>
      <c r="P195" s="12">
        <f>'prov lvl hist forec Mt'!P195*'city lvl hist forec Mt'!$E195</f>
        <v>2.5833308012979947</v>
      </c>
      <c r="Q195" s="12">
        <f>'prov lvl hist forec Mt'!Q195*'city lvl hist forec Mt'!$E195</f>
        <v>2.611156688256334</v>
      </c>
      <c r="R195" s="12">
        <f>'prov lvl hist forec Mt'!R195*'city lvl hist forec Mt'!$E195</f>
        <v>2.6392822967929659</v>
      </c>
      <c r="S195" s="12">
        <f>'prov lvl hist forec Mt'!S195*'city lvl hist forec Mt'!$E195</f>
        <v>2.6677108553054123</v>
      </c>
      <c r="T195" s="12">
        <f>'prov lvl hist forec Mt'!T195*'city lvl hist forec Mt'!$E195</f>
        <v>2.6964456269653034</v>
      </c>
      <c r="U195" s="12">
        <f>'prov lvl hist forec Mt'!U195*'city lvl hist forec Mt'!$E195</f>
        <v>2.7254899100929402</v>
      </c>
    </row>
    <row r="196" spans="1:21" x14ac:dyDescent="0.25">
      <c r="A196" t="s">
        <v>668</v>
      </c>
      <c r="B196" t="s">
        <v>669</v>
      </c>
      <c r="C196" t="s">
        <v>670</v>
      </c>
      <c r="D196" t="s">
        <v>63</v>
      </c>
      <c r="E196" s="7">
        <v>0</v>
      </c>
      <c r="F196" s="12">
        <f>'prov lvl hist forec Mt'!F196*'city lvl hist forec Mt'!$E196</f>
        <v>0</v>
      </c>
      <c r="G196" s="12">
        <f>'prov lvl hist forec Mt'!G196*'city lvl hist forec Mt'!$E196</f>
        <v>0</v>
      </c>
      <c r="H196" s="12">
        <f>'prov lvl hist forec Mt'!H196*'city lvl hist forec Mt'!$E196</f>
        <v>0</v>
      </c>
      <c r="I196" s="12">
        <f>'prov lvl hist forec Mt'!I196*'city lvl hist forec Mt'!$E196</f>
        <v>0</v>
      </c>
      <c r="J196" s="12">
        <f>'prov lvl hist forec Mt'!J196*'city lvl hist forec Mt'!$E196</f>
        <v>0</v>
      </c>
      <c r="K196" s="12">
        <f>'prov lvl hist forec Mt'!K196*'city lvl hist forec Mt'!$E196</f>
        <v>0</v>
      </c>
      <c r="L196" s="12">
        <f>'prov lvl hist forec Mt'!L196*'city lvl hist forec Mt'!$E196</f>
        <v>0</v>
      </c>
      <c r="M196" s="12">
        <f>'prov lvl hist forec Mt'!M196*'city lvl hist forec Mt'!$E196</f>
        <v>0</v>
      </c>
      <c r="N196" s="12">
        <f>'prov lvl hist forec Mt'!N196*'city lvl hist forec Mt'!$E196</f>
        <v>0</v>
      </c>
      <c r="O196" s="12">
        <f>'prov lvl hist forec Mt'!O196*'city lvl hist forec Mt'!$E196</f>
        <v>0</v>
      </c>
      <c r="P196" s="12">
        <f>'prov lvl hist forec Mt'!P196*'city lvl hist forec Mt'!$E196</f>
        <v>0</v>
      </c>
      <c r="Q196" s="12">
        <f>'prov lvl hist forec Mt'!Q196*'city lvl hist forec Mt'!$E196</f>
        <v>0</v>
      </c>
      <c r="R196" s="12">
        <f>'prov lvl hist forec Mt'!R196*'city lvl hist forec Mt'!$E196</f>
        <v>0</v>
      </c>
      <c r="S196" s="12">
        <f>'prov lvl hist forec Mt'!S196*'city lvl hist forec Mt'!$E196</f>
        <v>0</v>
      </c>
      <c r="T196" s="12">
        <f>'prov lvl hist forec Mt'!T196*'city lvl hist forec Mt'!$E196</f>
        <v>0</v>
      </c>
      <c r="U196" s="12">
        <f>'prov lvl hist forec Mt'!U196*'city lvl hist forec Mt'!$E196</f>
        <v>0</v>
      </c>
    </row>
    <row r="197" spans="1:21" x14ac:dyDescent="0.25">
      <c r="A197" t="s">
        <v>671</v>
      </c>
      <c r="B197" t="s">
        <v>672</v>
      </c>
      <c r="C197" t="s">
        <v>673</v>
      </c>
      <c r="D197" t="s">
        <v>672</v>
      </c>
      <c r="E197" s="7">
        <v>1</v>
      </c>
      <c r="F197" s="12">
        <f>'prov lvl hist forec Mt'!F197*'city lvl hist forec Mt'!$E197</f>
        <v>0</v>
      </c>
      <c r="G197" s="12">
        <f>'prov lvl hist forec Mt'!G197*'city lvl hist forec Mt'!$E197</f>
        <v>0</v>
      </c>
      <c r="H197" s="12">
        <f>'prov lvl hist forec Mt'!H197*'city lvl hist forec Mt'!$E197</f>
        <v>0</v>
      </c>
      <c r="I197" s="12">
        <f>'prov lvl hist forec Mt'!I197*'city lvl hist forec Mt'!$E197</f>
        <v>0</v>
      </c>
      <c r="J197" s="12">
        <f>'prov lvl hist forec Mt'!J197*'city lvl hist forec Mt'!$E197</f>
        <v>0</v>
      </c>
      <c r="K197" s="12">
        <f>'prov lvl hist forec Mt'!K197*'city lvl hist forec Mt'!$E197</f>
        <v>0</v>
      </c>
      <c r="L197" s="12">
        <f>'prov lvl hist forec Mt'!L197*'city lvl hist forec Mt'!$E197</f>
        <v>0</v>
      </c>
      <c r="M197" s="12">
        <f>'prov lvl hist forec Mt'!M197*'city lvl hist forec Mt'!$E197</f>
        <v>0</v>
      </c>
      <c r="N197" s="12">
        <f>'prov lvl hist forec Mt'!N197*'city lvl hist forec Mt'!$E197</f>
        <v>0</v>
      </c>
      <c r="O197" s="12">
        <f>'prov lvl hist forec Mt'!O197*'city lvl hist forec Mt'!$E197</f>
        <v>0</v>
      </c>
      <c r="P197" s="12">
        <f>'prov lvl hist forec Mt'!P197*'city lvl hist forec Mt'!$E197</f>
        <v>0</v>
      </c>
      <c r="Q197" s="12">
        <f>'prov lvl hist forec Mt'!Q197*'city lvl hist forec Mt'!$E197</f>
        <v>0</v>
      </c>
      <c r="R197" s="12">
        <f>'prov lvl hist forec Mt'!R197*'city lvl hist forec Mt'!$E197</f>
        <v>0</v>
      </c>
      <c r="S197" s="12">
        <f>'prov lvl hist forec Mt'!S197*'city lvl hist forec Mt'!$E197</f>
        <v>0</v>
      </c>
      <c r="T197" s="12">
        <f>'prov lvl hist forec Mt'!T197*'city lvl hist forec Mt'!$E197</f>
        <v>0</v>
      </c>
      <c r="U197" s="12">
        <f>'prov lvl hist forec Mt'!U197*'city lvl hist forec Mt'!$E197</f>
        <v>0</v>
      </c>
    </row>
    <row r="198" spans="1:21" x14ac:dyDescent="0.25">
      <c r="A198" t="s">
        <v>674</v>
      </c>
      <c r="B198" t="s">
        <v>675</v>
      </c>
      <c r="C198" t="s">
        <v>676</v>
      </c>
      <c r="D198" t="s">
        <v>48</v>
      </c>
      <c r="E198" s="7">
        <v>0</v>
      </c>
      <c r="F198" s="12">
        <f>'prov lvl hist forec Mt'!F198*'city lvl hist forec Mt'!$E198</f>
        <v>0</v>
      </c>
      <c r="G198" s="12">
        <f>'prov lvl hist forec Mt'!G198*'city lvl hist forec Mt'!$E198</f>
        <v>0</v>
      </c>
      <c r="H198" s="12">
        <f>'prov lvl hist forec Mt'!H198*'city lvl hist forec Mt'!$E198</f>
        <v>0</v>
      </c>
      <c r="I198" s="12">
        <f>'prov lvl hist forec Mt'!I198*'city lvl hist forec Mt'!$E198</f>
        <v>0</v>
      </c>
      <c r="J198" s="12">
        <f>'prov lvl hist forec Mt'!J198*'city lvl hist forec Mt'!$E198</f>
        <v>0</v>
      </c>
      <c r="K198" s="12">
        <f>'prov lvl hist forec Mt'!K198*'city lvl hist forec Mt'!$E198</f>
        <v>0</v>
      </c>
      <c r="L198" s="12">
        <f>'prov lvl hist forec Mt'!L198*'city lvl hist forec Mt'!$E198</f>
        <v>0</v>
      </c>
      <c r="M198" s="12">
        <f>'prov lvl hist forec Mt'!M198*'city lvl hist forec Mt'!$E198</f>
        <v>0</v>
      </c>
      <c r="N198" s="12">
        <f>'prov lvl hist forec Mt'!N198*'city lvl hist forec Mt'!$E198</f>
        <v>0</v>
      </c>
      <c r="O198" s="12">
        <f>'prov lvl hist forec Mt'!O198*'city lvl hist forec Mt'!$E198</f>
        <v>0</v>
      </c>
      <c r="P198" s="12">
        <f>'prov lvl hist forec Mt'!P198*'city lvl hist forec Mt'!$E198</f>
        <v>0</v>
      </c>
      <c r="Q198" s="12">
        <f>'prov lvl hist forec Mt'!Q198*'city lvl hist forec Mt'!$E198</f>
        <v>0</v>
      </c>
      <c r="R198" s="12">
        <f>'prov lvl hist forec Mt'!R198*'city lvl hist forec Mt'!$E198</f>
        <v>0</v>
      </c>
      <c r="S198" s="12">
        <f>'prov lvl hist forec Mt'!S198*'city lvl hist forec Mt'!$E198</f>
        <v>0</v>
      </c>
      <c r="T198" s="12">
        <f>'prov lvl hist forec Mt'!T198*'city lvl hist forec Mt'!$E198</f>
        <v>0</v>
      </c>
      <c r="U198" s="12">
        <f>'prov lvl hist forec Mt'!U198*'city lvl hist forec Mt'!$E198</f>
        <v>0</v>
      </c>
    </row>
    <row r="199" spans="1:21" x14ac:dyDescent="0.25">
      <c r="A199" t="s">
        <v>677</v>
      </c>
      <c r="B199" t="s">
        <v>678</v>
      </c>
      <c r="C199" t="s">
        <v>679</v>
      </c>
      <c r="D199" t="s">
        <v>49</v>
      </c>
      <c r="E199" s="7">
        <v>0</v>
      </c>
      <c r="F199" s="12">
        <f>'prov lvl hist forec Mt'!F199*'city lvl hist forec Mt'!$E199</f>
        <v>0</v>
      </c>
      <c r="G199" s="12">
        <f>'prov lvl hist forec Mt'!G199*'city lvl hist forec Mt'!$E199</f>
        <v>0</v>
      </c>
      <c r="H199" s="12">
        <f>'prov lvl hist forec Mt'!H199*'city lvl hist forec Mt'!$E199</f>
        <v>0</v>
      </c>
      <c r="I199" s="12">
        <f>'prov lvl hist forec Mt'!I199*'city lvl hist forec Mt'!$E199</f>
        <v>0</v>
      </c>
      <c r="J199" s="12">
        <f>'prov lvl hist forec Mt'!J199*'city lvl hist forec Mt'!$E199</f>
        <v>0</v>
      </c>
      <c r="K199" s="12">
        <f>'prov lvl hist forec Mt'!K199*'city lvl hist forec Mt'!$E199</f>
        <v>0</v>
      </c>
      <c r="L199" s="12">
        <f>'prov lvl hist forec Mt'!L199*'city lvl hist forec Mt'!$E199</f>
        <v>0</v>
      </c>
      <c r="M199" s="12">
        <f>'prov lvl hist forec Mt'!M199*'city lvl hist forec Mt'!$E199</f>
        <v>0</v>
      </c>
      <c r="N199" s="12">
        <f>'prov lvl hist forec Mt'!N199*'city lvl hist forec Mt'!$E199</f>
        <v>0</v>
      </c>
      <c r="O199" s="12">
        <f>'prov lvl hist forec Mt'!O199*'city lvl hist forec Mt'!$E199</f>
        <v>0</v>
      </c>
      <c r="P199" s="12">
        <f>'prov lvl hist forec Mt'!P199*'city lvl hist forec Mt'!$E199</f>
        <v>0</v>
      </c>
      <c r="Q199" s="12">
        <f>'prov lvl hist forec Mt'!Q199*'city lvl hist forec Mt'!$E199</f>
        <v>0</v>
      </c>
      <c r="R199" s="12">
        <f>'prov lvl hist forec Mt'!R199*'city lvl hist forec Mt'!$E199</f>
        <v>0</v>
      </c>
      <c r="S199" s="12">
        <f>'prov lvl hist forec Mt'!S199*'city lvl hist forec Mt'!$E199</f>
        <v>0</v>
      </c>
      <c r="T199" s="12">
        <f>'prov lvl hist forec Mt'!T199*'city lvl hist forec Mt'!$E199</f>
        <v>0</v>
      </c>
      <c r="U199" s="12">
        <f>'prov lvl hist forec Mt'!U199*'city lvl hist forec Mt'!$E199</f>
        <v>0</v>
      </c>
    </row>
    <row r="200" spans="1:21" x14ac:dyDescent="0.25">
      <c r="A200" t="s">
        <v>680</v>
      </c>
      <c r="B200" t="s">
        <v>681</v>
      </c>
      <c r="C200" t="s">
        <v>682</v>
      </c>
      <c r="D200" t="s">
        <v>60</v>
      </c>
      <c r="E200" s="7">
        <v>1.7324082678424755E-2</v>
      </c>
      <c r="F200" s="12">
        <f>'prov lvl hist forec Mt'!F200*'city lvl hist forec Mt'!$E200</f>
        <v>0.16546953994024832</v>
      </c>
      <c r="G200" s="12">
        <f>'prov lvl hist forec Mt'!G200*'city lvl hist forec Mt'!$E200</f>
        <v>0.18588070550725083</v>
      </c>
      <c r="H200" s="12">
        <f>'prov lvl hist forec Mt'!H200*'city lvl hist forec Mt'!$E200</f>
        <v>0.198700029657327</v>
      </c>
      <c r="I200" s="12">
        <f>'prov lvl hist forec Mt'!I200*'city lvl hist forec Mt'!$E200</f>
        <v>0.23100185151387725</v>
      </c>
      <c r="J200" s="12">
        <f>'prov lvl hist forec Mt'!J200*'city lvl hist forec Mt'!$E200</f>
        <v>0.25289108325541476</v>
      </c>
      <c r="K200" s="12">
        <f>'prov lvl hist forec Mt'!K200*'city lvl hist forec Mt'!$E200</f>
        <v>0.258720291859865</v>
      </c>
      <c r="L200" s="12">
        <f>'prov lvl hist forec Mt'!L200*'city lvl hist forec Mt'!$E200</f>
        <v>0.26064271285067753</v>
      </c>
      <c r="M200" s="12">
        <f>'prov lvl hist forec Mt'!M200*'city lvl hist forec Mt'!$E200</f>
        <v>0.2663803267378595</v>
      </c>
      <c r="N200" s="12">
        <f>'prov lvl hist forec Mt'!N200*'city lvl hist forec Mt'!$E200</f>
        <v>0.27224424460936669</v>
      </c>
      <c r="O200" s="12">
        <f>'prov lvl hist forec Mt'!O200*'city lvl hist forec Mt'!$E200</f>
        <v>0.27823724683640749</v>
      </c>
      <c r="P200" s="12">
        <f>'prov lvl hist forec Mt'!P200*'city lvl hist forec Mt'!$E200</f>
        <v>0.28436217499541755</v>
      </c>
      <c r="Q200" s="12">
        <f>'prov lvl hist forec Mt'!Q200*'city lvl hist forec Mt'!$E200</f>
        <v>0.29062193321539009</v>
      </c>
      <c r="R200" s="12">
        <f>'prov lvl hist forec Mt'!R200*'city lvl hist forec Mt'!$E200</f>
        <v>0.2970194895548669</v>
      </c>
      <c r="S200" s="12">
        <f>'prov lvl hist forec Mt'!S200*'city lvl hist forec Mt'!$E200</f>
        <v>0.30355787740923995</v>
      </c>
      <c r="T200" s="12">
        <f>'prov lvl hist forec Mt'!T200*'city lvl hist forec Mt'!$E200</f>
        <v>0.31024019694903299</v>
      </c>
      <c r="U200" s="12">
        <f>'prov lvl hist forec Mt'!U200*'city lvl hist forec Mt'!$E200</f>
        <v>0.31706961658984456</v>
      </c>
    </row>
    <row r="201" spans="1:21" x14ac:dyDescent="0.25">
      <c r="A201" t="s">
        <v>683</v>
      </c>
      <c r="B201" t="s">
        <v>684</v>
      </c>
      <c r="C201" t="s">
        <v>685</v>
      </c>
      <c r="D201" t="s">
        <v>38</v>
      </c>
      <c r="E201" s="7">
        <v>0</v>
      </c>
      <c r="F201" s="12">
        <f>'prov lvl hist forec Mt'!F201*'city lvl hist forec Mt'!$E201</f>
        <v>0</v>
      </c>
      <c r="G201" s="12">
        <f>'prov lvl hist forec Mt'!G201*'city lvl hist forec Mt'!$E201</f>
        <v>0</v>
      </c>
      <c r="H201" s="12">
        <f>'prov lvl hist forec Mt'!H201*'city lvl hist forec Mt'!$E201</f>
        <v>0</v>
      </c>
      <c r="I201" s="12">
        <f>'prov lvl hist forec Mt'!I201*'city lvl hist forec Mt'!$E201</f>
        <v>0</v>
      </c>
      <c r="J201" s="12">
        <f>'prov lvl hist forec Mt'!J201*'city lvl hist forec Mt'!$E201</f>
        <v>0</v>
      </c>
      <c r="K201" s="12">
        <f>'prov lvl hist forec Mt'!K201*'city lvl hist forec Mt'!$E201</f>
        <v>0</v>
      </c>
      <c r="L201" s="12">
        <f>'prov lvl hist forec Mt'!L201*'city lvl hist forec Mt'!$E201</f>
        <v>0</v>
      </c>
      <c r="M201" s="12">
        <f>'prov lvl hist forec Mt'!M201*'city lvl hist forec Mt'!$E201</f>
        <v>0</v>
      </c>
      <c r="N201" s="12">
        <f>'prov lvl hist forec Mt'!N201*'city lvl hist forec Mt'!$E201</f>
        <v>0</v>
      </c>
      <c r="O201" s="12">
        <f>'prov lvl hist forec Mt'!O201*'city lvl hist forec Mt'!$E201</f>
        <v>0</v>
      </c>
      <c r="P201" s="12">
        <f>'prov lvl hist forec Mt'!P201*'city lvl hist forec Mt'!$E201</f>
        <v>0</v>
      </c>
      <c r="Q201" s="12">
        <f>'prov lvl hist forec Mt'!Q201*'city lvl hist forec Mt'!$E201</f>
        <v>0</v>
      </c>
      <c r="R201" s="12">
        <f>'prov lvl hist forec Mt'!R201*'city lvl hist forec Mt'!$E201</f>
        <v>0</v>
      </c>
      <c r="S201" s="12">
        <f>'prov lvl hist forec Mt'!S201*'city lvl hist forec Mt'!$E201</f>
        <v>0</v>
      </c>
      <c r="T201" s="12">
        <f>'prov lvl hist forec Mt'!T201*'city lvl hist forec Mt'!$E201</f>
        <v>0</v>
      </c>
      <c r="U201" s="12">
        <f>'prov lvl hist forec Mt'!U201*'city lvl hist forec Mt'!$E201</f>
        <v>0</v>
      </c>
    </row>
    <row r="202" spans="1:21" x14ac:dyDescent="0.25">
      <c r="A202" t="s">
        <v>686</v>
      </c>
      <c r="B202" t="s">
        <v>687</v>
      </c>
      <c r="C202" t="s">
        <v>688</v>
      </c>
      <c r="D202" t="s">
        <v>40</v>
      </c>
      <c r="E202" s="7">
        <v>1.3887059268611083E-2</v>
      </c>
      <c r="F202" s="12">
        <f>'prov lvl hist forec Mt'!F202*'city lvl hist forec Mt'!$E202</f>
        <v>0.22223460706931325</v>
      </c>
      <c r="G202" s="12">
        <f>'prov lvl hist forec Mt'!G202*'city lvl hist forec Mt'!$E202</f>
        <v>0.24390695636864787</v>
      </c>
      <c r="H202" s="12">
        <f>'prov lvl hist forec Mt'!H202*'city lvl hist forec Mt'!$E202</f>
        <v>0.25421907175005909</v>
      </c>
      <c r="I202" s="12">
        <f>'prov lvl hist forec Mt'!I202*'city lvl hist forec Mt'!$E202</f>
        <v>0.28916503926177611</v>
      </c>
      <c r="J202" s="12">
        <f>'prov lvl hist forec Mt'!J202*'city lvl hist forec Mt'!$E202</f>
        <v>0.3105484641205018</v>
      </c>
      <c r="K202" s="12">
        <f>'prov lvl hist forec Mt'!K202*'city lvl hist forec Mt'!$E202</f>
        <v>0.31166777940425017</v>
      </c>
      <c r="L202" s="12">
        <f>'prov lvl hist forec Mt'!L202*'city lvl hist forec Mt'!$E202</f>
        <v>0.31438506318142301</v>
      </c>
      <c r="M202" s="12">
        <f>'prov lvl hist forec Mt'!M202*'city lvl hist forec Mt'!$E202</f>
        <v>0.31560139325719855</v>
      </c>
      <c r="N202" s="12">
        <f>'prov lvl hist forec Mt'!N202*'city lvl hist forec Mt'!$E202</f>
        <v>0.31682242921447568</v>
      </c>
      <c r="O202" s="12">
        <f>'prov lvl hist forec Mt'!O202*'city lvl hist forec Mt'!$E202</f>
        <v>0.3180481892599249</v>
      </c>
      <c r="P202" s="12">
        <f>'prov lvl hist forec Mt'!P202*'city lvl hist forec Mt'!$E202</f>
        <v>0.31927869167065648</v>
      </c>
      <c r="Q202" s="12">
        <f>'prov lvl hist forec Mt'!Q202*'city lvl hist forec Mt'!$E202</f>
        <v>0.32051395479449396</v>
      </c>
      <c r="R202" s="12">
        <f>'prov lvl hist forec Mt'!R202*'city lvl hist forec Mt'!$E202</f>
        <v>0.3217539970502461</v>
      </c>
      <c r="S202" s="12">
        <f>'prov lvl hist forec Mt'!S202*'city lvl hist forec Mt'!$E202</f>
        <v>0.32299883692798331</v>
      </c>
      <c r="T202" s="12">
        <f>'prov lvl hist forec Mt'!T202*'city lvl hist forec Mt'!$E202</f>
        <v>0.32424849298931246</v>
      </c>
      <c r="U202" s="12">
        <f>'prov lvl hist forec Mt'!U202*'city lvl hist forec Mt'!$E202</f>
        <v>0.32550298386765353</v>
      </c>
    </row>
    <row r="203" spans="1:21" x14ac:dyDescent="0.25">
      <c r="A203" t="s">
        <v>689</v>
      </c>
      <c r="B203" t="s">
        <v>690</v>
      </c>
      <c r="C203" t="s">
        <v>691</v>
      </c>
      <c r="D203" t="s">
        <v>41</v>
      </c>
      <c r="E203" s="7">
        <v>2.1016204238003527E-2</v>
      </c>
      <c r="F203" s="12">
        <f>'prov lvl hist forec Mt'!F203*'city lvl hist forec Mt'!$E203</f>
        <v>0</v>
      </c>
      <c r="G203" s="12">
        <f>'prov lvl hist forec Mt'!G203*'city lvl hist forec Mt'!$E203</f>
        <v>0</v>
      </c>
      <c r="H203" s="12">
        <f>'prov lvl hist forec Mt'!H203*'city lvl hist forec Mt'!$E203</f>
        <v>0</v>
      </c>
      <c r="I203" s="12">
        <f>'prov lvl hist forec Mt'!I203*'city lvl hist forec Mt'!$E203</f>
        <v>0</v>
      </c>
      <c r="J203" s="12">
        <f>'prov lvl hist forec Mt'!J203*'city lvl hist forec Mt'!$E203</f>
        <v>0</v>
      </c>
      <c r="K203" s="12">
        <f>'prov lvl hist forec Mt'!K203*'city lvl hist forec Mt'!$E203</f>
        <v>0</v>
      </c>
      <c r="L203" s="12">
        <f>'prov lvl hist forec Mt'!L203*'city lvl hist forec Mt'!$E203</f>
        <v>0</v>
      </c>
      <c r="M203" s="12">
        <f>'prov lvl hist forec Mt'!M203*'city lvl hist forec Mt'!$E203</f>
        <v>0</v>
      </c>
      <c r="N203" s="12">
        <f>'prov lvl hist forec Mt'!N203*'city lvl hist forec Mt'!$E203</f>
        <v>0</v>
      </c>
      <c r="O203" s="12">
        <f>'prov lvl hist forec Mt'!O203*'city lvl hist forec Mt'!$E203</f>
        <v>0</v>
      </c>
      <c r="P203" s="12">
        <f>'prov lvl hist forec Mt'!P203*'city lvl hist forec Mt'!$E203</f>
        <v>0</v>
      </c>
      <c r="Q203" s="12">
        <f>'prov lvl hist forec Mt'!Q203*'city lvl hist forec Mt'!$E203</f>
        <v>0</v>
      </c>
      <c r="R203" s="12">
        <f>'prov lvl hist forec Mt'!R203*'city lvl hist forec Mt'!$E203</f>
        <v>0</v>
      </c>
      <c r="S203" s="12">
        <f>'prov lvl hist forec Mt'!S203*'city lvl hist forec Mt'!$E203</f>
        <v>0</v>
      </c>
      <c r="T203" s="12">
        <f>'prov lvl hist forec Mt'!T203*'city lvl hist forec Mt'!$E203</f>
        <v>0</v>
      </c>
      <c r="U203" s="12">
        <f>'prov lvl hist forec Mt'!U203*'city lvl hist forec Mt'!$E203</f>
        <v>0</v>
      </c>
    </row>
    <row r="204" spans="1:21" x14ac:dyDescent="0.25">
      <c r="A204" t="s">
        <v>692</v>
      </c>
      <c r="B204" t="s">
        <v>693</v>
      </c>
      <c r="C204" t="s">
        <v>694</v>
      </c>
      <c r="D204" t="s">
        <v>43</v>
      </c>
      <c r="E204" s="7">
        <v>6.3496368277093776E-2</v>
      </c>
      <c r="F204" s="12">
        <f>'prov lvl hist forec Mt'!F204*'city lvl hist forec Mt'!$E204</f>
        <v>0</v>
      </c>
      <c r="G204" s="12">
        <f>'prov lvl hist forec Mt'!G204*'city lvl hist forec Mt'!$E204</f>
        <v>0</v>
      </c>
      <c r="H204" s="12">
        <f>'prov lvl hist forec Mt'!H204*'city lvl hist forec Mt'!$E204</f>
        <v>0</v>
      </c>
      <c r="I204" s="12">
        <f>'prov lvl hist forec Mt'!I204*'city lvl hist forec Mt'!$E204</f>
        <v>0</v>
      </c>
      <c r="J204" s="12">
        <f>'prov lvl hist forec Mt'!J204*'city lvl hist forec Mt'!$E204</f>
        <v>0</v>
      </c>
      <c r="K204" s="12">
        <f>'prov lvl hist forec Mt'!K204*'city lvl hist forec Mt'!$E204</f>
        <v>0</v>
      </c>
      <c r="L204" s="12">
        <f>'prov lvl hist forec Mt'!L204*'city lvl hist forec Mt'!$E204</f>
        <v>0</v>
      </c>
      <c r="M204" s="12">
        <f>'prov lvl hist forec Mt'!M204*'city lvl hist forec Mt'!$E204</f>
        <v>0</v>
      </c>
      <c r="N204" s="12">
        <f>'prov lvl hist forec Mt'!N204*'city lvl hist forec Mt'!$E204</f>
        <v>0</v>
      </c>
      <c r="O204" s="12">
        <f>'prov lvl hist forec Mt'!O204*'city lvl hist forec Mt'!$E204</f>
        <v>0</v>
      </c>
      <c r="P204" s="12">
        <f>'prov lvl hist forec Mt'!P204*'city lvl hist forec Mt'!$E204</f>
        <v>0</v>
      </c>
      <c r="Q204" s="12">
        <f>'prov lvl hist forec Mt'!Q204*'city lvl hist forec Mt'!$E204</f>
        <v>0</v>
      </c>
      <c r="R204" s="12">
        <f>'prov lvl hist forec Mt'!R204*'city lvl hist forec Mt'!$E204</f>
        <v>0</v>
      </c>
      <c r="S204" s="12">
        <f>'prov lvl hist forec Mt'!S204*'city lvl hist forec Mt'!$E204</f>
        <v>0</v>
      </c>
      <c r="T204" s="12">
        <f>'prov lvl hist forec Mt'!T204*'city lvl hist forec Mt'!$E204</f>
        <v>0</v>
      </c>
      <c r="U204" s="12">
        <f>'prov lvl hist forec Mt'!U204*'city lvl hist forec Mt'!$E204</f>
        <v>0</v>
      </c>
    </row>
    <row r="205" spans="1:21" x14ac:dyDescent="0.25">
      <c r="A205" t="s">
        <v>695</v>
      </c>
      <c r="B205" t="s">
        <v>696</v>
      </c>
      <c r="C205" t="s">
        <v>697</v>
      </c>
      <c r="D205" t="s">
        <v>49</v>
      </c>
      <c r="E205" s="7">
        <v>5.1755444540141006E-2</v>
      </c>
      <c r="F205" s="12">
        <f>'prov lvl hist forec Mt'!F205*'city lvl hist forec Mt'!$E205</f>
        <v>0</v>
      </c>
      <c r="G205" s="12">
        <f>'prov lvl hist forec Mt'!G205*'city lvl hist forec Mt'!$E205</f>
        <v>0</v>
      </c>
      <c r="H205" s="12">
        <f>'prov lvl hist forec Mt'!H205*'city lvl hist forec Mt'!$E205</f>
        <v>0</v>
      </c>
      <c r="I205" s="12">
        <f>'prov lvl hist forec Mt'!I205*'city lvl hist forec Mt'!$E205</f>
        <v>0</v>
      </c>
      <c r="J205" s="12">
        <f>'prov lvl hist forec Mt'!J205*'city lvl hist forec Mt'!$E205</f>
        <v>0</v>
      </c>
      <c r="K205" s="12">
        <f>'prov lvl hist forec Mt'!K205*'city lvl hist forec Mt'!$E205</f>
        <v>0</v>
      </c>
      <c r="L205" s="12">
        <f>'prov lvl hist forec Mt'!L205*'city lvl hist forec Mt'!$E205</f>
        <v>0</v>
      </c>
      <c r="M205" s="12">
        <f>'prov lvl hist forec Mt'!M205*'city lvl hist forec Mt'!$E205</f>
        <v>0</v>
      </c>
      <c r="N205" s="12">
        <f>'prov lvl hist forec Mt'!N205*'city lvl hist forec Mt'!$E205</f>
        <v>0</v>
      </c>
      <c r="O205" s="12">
        <f>'prov lvl hist forec Mt'!O205*'city lvl hist forec Mt'!$E205</f>
        <v>0</v>
      </c>
      <c r="P205" s="12">
        <f>'prov lvl hist forec Mt'!P205*'city lvl hist forec Mt'!$E205</f>
        <v>0</v>
      </c>
      <c r="Q205" s="12">
        <f>'prov lvl hist forec Mt'!Q205*'city lvl hist forec Mt'!$E205</f>
        <v>0</v>
      </c>
      <c r="R205" s="12">
        <f>'prov lvl hist forec Mt'!R205*'city lvl hist forec Mt'!$E205</f>
        <v>0</v>
      </c>
      <c r="S205" s="12">
        <f>'prov lvl hist forec Mt'!S205*'city lvl hist forec Mt'!$E205</f>
        <v>0</v>
      </c>
      <c r="T205" s="12">
        <f>'prov lvl hist forec Mt'!T205*'city lvl hist forec Mt'!$E205</f>
        <v>0</v>
      </c>
      <c r="U205" s="12">
        <f>'prov lvl hist forec Mt'!U205*'city lvl hist forec Mt'!$E205</f>
        <v>0</v>
      </c>
    </row>
    <row r="206" spans="1:21" x14ac:dyDescent="0.25">
      <c r="A206" t="s">
        <v>698</v>
      </c>
      <c r="B206" t="s">
        <v>699</v>
      </c>
      <c r="C206" t="s">
        <v>700</v>
      </c>
      <c r="D206" t="s">
        <v>43</v>
      </c>
      <c r="E206" s="7">
        <v>7.2258629297070012E-2</v>
      </c>
      <c r="F206" s="12">
        <f>'prov lvl hist forec Mt'!F206*'city lvl hist forec Mt'!$E206</f>
        <v>0</v>
      </c>
      <c r="G206" s="12">
        <f>'prov lvl hist forec Mt'!G206*'city lvl hist forec Mt'!$E206</f>
        <v>0</v>
      </c>
      <c r="H206" s="12">
        <f>'prov lvl hist forec Mt'!H206*'city lvl hist forec Mt'!$E206</f>
        <v>0</v>
      </c>
      <c r="I206" s="12">
        <f>'prov lvl hist forec Mt'!I206*'city lvl hist forec Mt'!$E206</f>
        <v>0</v>
      </c>
      <c r="J206" s="12">
        <f>'prov lvl hist forec Mt'!J206*'city lvl hist forec Mt'!$E206</f>
        <v>0</v>
      </c>
      <c r="K206" s="12">
        <f>'prov lvl hist forec Mt'!K206*'city lvl hist forec Mt'!$E206</f>
        <v>0</v>
      </c>
      <c r="L206" s="12">
        <f>'prov lvl hist forec Mt'!L206*'city lvl hist forec Mt'!$E206</f>
        <v>0</v>
      </c>
      <c r="M206" s="12">
        <f>'prov lvl hist forec Mt'!M206*'city lvl hist forec Mt'!$E206</f>
        <v>0</v>
      </c>
      <c r="N206" s="12">
        <f>'prov lvl hist forec Mt'!N206*'city lvl hist forec Mt'!$E206</f>
        <v>0</v>
      </c>
      <c r="O206" s="12">
        <f>'prov lvl hist forec Mt'!O206*'city lvl hist forec Mt'!$E206</f>
        <v>0</v>
      </c>
      <c r="P206" s="12">
        <f>'prov lvl hist forec Mt'!P206*'city lvl hist forec Mt'!$E206</f>
        <v>0</v>
      </c>
      <c r="Q206" s="12">
        <f>'prov lvl hist forec Mt'!Q206*'city lvl hist forec Mt'!$E206</f>
        <v>0</v>
      </c>
      <c r="R206" s="12">
        <f>'prov lvl hist forec Mt'!R206*'city lvl hist forec Mt'!$E206</f>
        <v>0</v>
      </c>
      <c r="S206" s="12">
        <f>'prov lvl hist forec Mt'!S206*'city lvl hist forec Mt'!$E206</f>
        <v>0</v>
      </c>
      <c r="T206" s="12">
        <f>'prov lvl hist forec Mt'!T206*'city lvl hist forec Mt'!$E206</f>
        <v>0</v>
      </c>
      <c r="U206" s="12">
        <f>'prov lvl hist forec Mt'!U206*'city lvl hist forec Mt'!$E206</f>
        <v>0</v>
      </c>
    </row>
    <row r="207" spans="1:21" x14ac:dyDescent="0.25">
      <c r="A207" t="s">
        <v>701</v>
      </c>
      <c r="B207" t="s">
        <v>702</v>
      </c>
      <c r="C207" t="s">
        <v>703</v>
      </c>
      <c r="D207" t="s">
        <v>38</v>
      </c>
      <c r="E207" s="7">
        <v>0</v>
      </c>
      <c r="F207" s="12">
        <f>'prov lvl hist forec Mt'!F207*'city lvl hist forec Mt'!$E207</f>
        <v>0</v>
      </c>
      <c r="G207" s="12">
        <f>'prov lvl hist forec Mt'!G207*'city lvl hist forec Mt'!$E207</f>
        <v>0</v>
      </c>
      <c r="H207" s="12">
        <f>'prov lvl hist forec Mt'!H207*'city lvl hist forec Mt'!$E207</f>
        <v>0</v>
      </c>
      <c r="I207" s="12">
        <f>'prov lvl hist forec Mt'!I207*'city lvl hist forec Mt'!$E207</f>
        <v>0</v>
      </c>
      <c r="J207" s="12">
        <f>'prov lvl hist forec Mt'!J207*'city lvl hist forec Mt'!$E207</f>
        <v>0</v>
      </c>
      <c r="K207" s="12">
        <f>'prov lvl hist forec Mt'!K207*'city lvl hist forec Mt'!$E207</f>
        <v>0</v>
      </c>
      <c r="L207" s="12">
        <f>'prov lvl hist forec Mt'!L207*'city lvl hist forec Mt'!$E207</f>
        <v>0</v>
      </c>
      <c r="M207" s="12">
        <f>'prov lvl hist forec Mt'!M207*'city lvl hist forec Mt'!$E207</f>
        <v>0</v>
      </c>
      <c r="N207" s="12">
        <f>'prov lvl hist forec Mt'!N207*'city lvl hist forec Mt'!$E207</f>
        <v>0</v>
      </c>
      <c r="O207" s="12">
        <f>'prov lvl hist forec Mt'!O207*'city lvl hist forec Mt'!$E207</f>
        <v>0</v>
      </c>
      <c r="P207" s="12">
        <f>'prov lvl hist forec Mt'!P207*'city lvl hist forec Mt'!$E207</f>
        <v>0</v>
      </c>
      <c r="Q207" s="12">
        <f>'prov lvl hist forec Mt'!Q207*'city lvl hist forec Mt'!$E207</f>
        <v>0</v>
      </c>
      <c r="R207" s="12">
        <f>'prov lvl hist forec Mt'!R207*'city lvl hist forec Mt'!$E207</f>
        <v>0</v>
      </c>
      <c r="S207" s="12">
        <f>'prov lvl hist forec Mt'!S207*'city lvl hist forec Mt'!$E207</f>
        <v>0</v>
      </c>
      <c r="T207" s="12">
        <f>'prov lvl hist forec Mt'!T207*'city lvl hist forec Mt'!$E207</f>
        <v>0</v>
      </c>
      <c r="U207" s="12">
        <f>'prov lvl hist forec Mt'!U207*'city lvl hist forec Mt'!$E207</f>
        <v>0</v>
      </c>
    </row>
    <row r="208" spans="1:21" x14ac:dyDescent="0.25">
      <c r="A208" t="s">
        <v>704</v>
      </c>
      <c r="B208" t="s">
        <v>705</v>
      </c>
      <c r="C208" t="s">
        <v>706</v>
      </c>
      <c r="D208" t="s">
        <v>48</v>
      </c>
      <c r="E208" s="7">
        <v>1.1669640852646691E-2</v>
      </c>
      <c r="F208" s="12">
        <f>'prov lvl hist forec Mt'!F208*'city lvl hist forec Mt'!$E208</f>
        <v>0</v>
      </c>
      <c r="G208" s="12">
        <f>'prov lvl hist forec Mt'!G208*'city lvl hist forec Mt'!$E208</f>
        <v>0</v>
      </c>
      <c r="H208" s="12">
        <f>'prov lvl hist forec Mt'!H208*'city lvl hist forec Mt'!$E208</f>
        <v>0</v>
      </c>
      <c r="I208" s="12">
        <f>'prov lvl hist forec Mt'!I208*'city lvl hist forec Mt'!$E208</f>
        <v>0</v>
      </c>
      <c r="J208" s="12">
        <f>'prov lvl hist forec Mt'!J208*'city lvl hist forec Mt'!$E208</f>
        <v>0</v>
      </c>
      <c r="K208" s="12">
        <f>'prov lvl hist forec Mt'!K208*'city lvl hist forec Mt'!$E208</f>
        <v>0</v>
      </c>
      <c r="L208" s="12">
        <f>'prov lvl hist forec Mt'!L208*'city lvl hist forec Mt'!$E208</f>
        <v>0</v>
      </c>
      <c r="M208" s="12">
        <f>'prov lvl hist forec Mt'!M208*'city lvl hist forec Mt'!$E208</f>
        <v>0</v>
      </c>
      <c r="N208" s="12">
        <f>'prov lvl hist forec Mt'!N208*'city lvl hist forec Mt'!$E208</f>
        <v>0</v>
      </c>
      <c r="O208" s="12">
        <f>'prov lvl hist forec Mt'!O208*'city lvl hist forec Mt'!$E208</f>
        <v>0</v>
      </c>
      <c r="P208" s="12">
        <f>'prov lvl hist forec Mt'!P208*'city lvl hist forec Mt'!$E208</f>
        <v>0</v>
      </c>
      <c r="Q208" s="12">
        <f>'prov lvl hist forec Mt'!Q208*'city lvl hist forec Mt'!$E208</f>
        <v>0</v>
      </c>
      <c r="R208" s="12">
        <f>'prov lvl hist forec Mt'!R208*'city lvl hist forec Mt'!$E208</f>
        <v>0</v>
      </c>
      <c r="S208" s="12">
        <f>'prov lvl hist forec Mt'!S208*'city lvl hist forec Mt'!$E208</f>
        <v>0</v>
      </c>
      <c r="T208" s="12">
        <f>'prov lvl hist forec Mt'!T208*'city lvl hist forec Mt'!$E208</f>
        <v>0</v>
      </c>
      <c r="U208" s="12">
        <f>'prov lvl hist forec Mt'!U208*'city lvl hist forec Mt'!$E208</f>
        <v>0</v>
      </c>
    </row>
    <row r="209" spans="1:21" x14ac:dyDescent="0.25">
      <c r="A209" t="s">
        <v>707</v>
      </c>
      <c r="B209" t="s">
        <v>708</v>
      </c>
      <c r="C209" t="s">
        <v>709</v>
      </c>
      <c r="D209" t="s">
        <v>37</v>
      </c>
      <c r="E209" s="7">
        <v>0</v>
      </c>
      <c r="F209" s="12">
        <f>'prov lvl hist forec Mt'!F209*'city lvl hist forec Mt'!$E209</f>
        <v>0</v>
      </c>
      <c r="G209" s="12">
        <f>'prov lvl hist forec Mt'!G209*'city lvl hist forec Mt'!$E209</f>
        <v>0</v>
      </c>
      <c r="H209" s="12">
        <f>'prov lvl hist forec Mt'!H209*'city lvl hist forec Mt'!$E209</f>
        <v>0</v>
      </c>
      <c r="I209" s="12">
        <f>'prov lvl hist forec Mt'!I209*'city lvl hist forec Mt'!$E209</f>
        <v>0</v>
      </c>
      <c r="J209" s="12">
        <f>'prov lvl hist forec Mt'!J209*'city lvl hist forec Mt'!$E209</f>
        <v>0</v>
      </c>
      <c r="K209" s="12">
        <f>'prov lvl hist forec Mt'!K209*'city lvl hist forec Mt'!$E209</f>
        <v>0</v>
      </c>
      <c r="L209" s="12">
        <f>'prov lvl hist forec Mt'!L209*'city lvl hist forec Mt'!$E209</f>
        <v>0</v>
      </c>
      <c r="M209" s="12">
        <f>'prov lvl hist forec Mt'!M209*'city lvl hist forec Mt'!$E209</f>
        <v>0</v>
      </c>
      <c r="N209" s="12">
        <f>'prov lvl hist forec Mt'!N209*'city lvl hist forec Mt'!$E209</f>
        <v>0</v>
      </c>
      <c r="O209" s="12">
        <f>'prov lvl hist forec Mt'!O209*'city lvl hist forec Mt'!$E209</f>
        <v>0</v>
      </c>
      <c r="P209" s="12">
        <f>'prov lvl hist forec Mt'!P209*'city lvl hist forec Mt'!$E209</f>
        <v>0</v>
      </c>
      <c r="Q209" s="12">
        <f>'prov lvl hist forec Mt'!Q209*'city lvl hist forec Mt'!$E209</f>
        <v>0</v>
      </c>
      <c r="R209" s="12">
        <f>'prov lvl hist forec Mt'!R209*'city lvl hist forec Mt'!$E209</f>
        <v>0</v>
      </c>
      <c r="S209" s="12">
        <f>'prov lvl hist forec Mt'!S209*'city lvl hist forec Mt'!$E209</f>
        <v>0</v>
      </c>
      <c r="T209" s="12">
        <f>'prov lvl hist forec Mt'!T209*'city lvl hist forec Mt'!$E209</f>
        <v>0</v>
      </c>
      <c r="U209" s="12">
        <f>'prov lvl hist forec Mt'!U209*'city lvl hist forec Mt'!$E209</f>
        <v>0</v>
      </c>
    </row>
    <row r="210" spans="1:21" x14ac:dyDescent="0.25">
      <c r="A210" t="s">
        <v>710</v>
      </c>
      <c r="B210" t="s">
        <v>711</v>
      </c>
      <c r="C210" t="s">
        <v>712</v>
      </c>
      <c r="D210" t="s">
        <v>43</v>
      </c>
      <c r="E210" s="7">
        <v>0</v>
      </c>
      <c r="F210" s="12">
        <f>'prov lvl hist forec Mt'!F210*'city lvl hist forec Mt'!$E210</f>
        <v>0</v>
      </c>
      <c r="G210" s="12">
        <f>'prov lvl hist forec Mt'!G210*'city lvl hist forec Mt'!$E210</f>
        <v>0</v>
      </c>
      <c r="H210" s="12">
        <f>'prov lvl hist forec Mt'!H210*'city lvl hist forec Mt'!$E210</f>
        <v>0</v>
      </c>
      <c r="I210" s="12">
        <f>'prov lvl hist forec Mt'!I210*'city lvl hist forec Mt'!$E210</f>
        <v>0</v>
      </c>
      <c r="J210" s="12">
        <f>'prov lvl hist forec Mt'!J210*'city lvl hist forec Mt'!$E210</f>
        <v>0</v>
      </c>
      <c r="K210" s="12">
        <f>'prov lvl hist forec Mt'!K210*'city lvl hist forec Mt'!$E210</f>
        <v>0</v>
      </c>
      <c r="L210" s="12">
        <f>'prov lvl hist forec Mt'!L210*'city lvl hist forec Mt'!$E210</f>
        <v>0</v>
      </c>
      <c r="M210" s="12">
        <f>'prov lvl hist forec Mt'!M210*'city lvl hist forec Mt'!$E210</f>
        <v>0</v>
      </c>
      <c r="N210" s="12">
        <f>'prov lvl hist forec Mt'!N210*'city lvl hist forec Mt'!$E210</f>
        <v>0</v>
      </c>
      <c r="O210" s="12">
        <f>'prov lvl hist forec Mt'!O210*'city lvl hist forec Mt'!$E210</f>
        <v>0</v>
      </c>
      <c r="P210" s="12">
        <f>'prov lvl hist forec Mt'!P210*'city lvl hist forec Mt'!$E210</f>
        <v>0</v>
      </c>
      <c r="Q210" s="12">
        <f>'prov lvl hist forec Mt'!Q210*'city lvl hist forec Mt'!$E210</f>
        <v>0</v>
      </c>
      <c r="R210" s="12">
        <f>'prov lvl hist forec Mt'!R210*'city lvl hist forec Mt'!$E210</f>
        <v>0</v>
      </c>
      <c r="S210" s="12">
        <f>'prov lvl hist forec Mt'!S210*'city lvl hist forec Mt'!$E210</f>
        <v>0</v>
      </c>
      <c r="T210" s="12">
        <f>'prov lvl hist forec Mt'!T210*'city lvl hist forec Mt'!$E210</f>
        <v>0</v>
      </c>
      <c r="U210" s="12">
        <f>'prov lvl hist forec Mt'!U210*'city lvl hist forec Mt'!$E210</f>
        <v>0</v>
      </c>
    </row>
    <row r="211" spans="1:21" x14ac:dyDescent="0.25">
      <c r="A211" t="s">
        <v>713</v>
      </c>
      <c r="B211" t="s">
        <v>714</v>
      </c>
      <c r="C211" t="s">
        <v>715</v>
      </c>
      <c r="D211" t="s">
        <v>48</v>
      </c>
      <c r="E211" s="7">
        <v>3.5536844227626894E-2</v>
      </c>
      <c r="F211" s="12">
        <f>'prov lvl hist forec Mt'!F211*'city lvl hist forec Mt'!$E211</f>
        <v>0</v>
      </c>
      <c r="G211" s="12">
        <f>'prov lvl hist forec Mt'!G211*'city lvl hist forec Mt'!$E211</f>
        <v>0</v>
      </c>
      <c r="H211" s="12">
        <f>'prov lvl hist forec Mt'!H211*'city lvl hist forec Mt'!$E211</f>
        <v>0</v>
      </c>
      <c r="I211" s="12">
        <f>'prov lvl hist forec Mt'!I211*'city lvl hist forec Mt'!$E211</f>
        <v>0</v>
      </c>
      <c r="J211" s="12">
        <f>'prov lvl hist forec Mt'!J211*'city lvl hist forec Mt'!$E211</f>
        <v>0</v>
      </c>
      <c r="K211" s="12">
        <f>'prov lvl hist forec Mt'!K211*'city lvl hist forec Mt'!$E211</f>
        <v>0</v>
      </c>
      <c r="L211" s="12">
        <f>'prov lvl hist forec Mt'!L211*'city lvl hist forec Mt'!$E211</f>
        <v>0</v>
      </c>
      <c r="M211" s="12">
        <f>'prov lvl hist forec Mt'!M211*'city lvl hist forec Mt'!$E211</f>
        <v>0</v>
      </c>
      <c r="N211" s="12">
        <f>'prov lvl hist forec Mt'!N211*'city lvl hist forec Mt'!$E211</f>
        <v>0</v>
      </c>
      <c r="O211" s="12">
        <f>'prov lvl hist forec Mt'!O211*'city lvl hist forec Mt'!$E211</f>
        <v>0</v>
      </c>
      <c r="P211" s="12">
        <f>'prov lvl hist forec Mt'!P211*'city lvl hist forec Mt'!$E211</f>
        <v>0</v>
      </c>
      <c r="Q211" s="12">
        <f>'prov lvl hist forec Mt'!Q211*'city lvl hist forec Mt'!$E211</f>
        <v>0</v>
      </c>
      <c r="R211" s="12">
        <f>'prov lvl hist forec Mt'!R211*'city lvl hist forec Mt'!$E211</f>
        <v>0</v>
      </c>
      <c r="S211" s="12">
        <f>'prov lvl hist forec Mt'!S211*'city lvl hist forec Mt'!$E211</f>
        <v>0</v>
      </c>
      <c r="T211" s="12">
        <f>'prov lvl hist forec Mt'!T211*'city lvl hist forec Mt'!$E211</f>
        <v>0</v>
      </c>
      <c r="U211" s="12">
        <f>'prov lvl hist forec Mt'!U211*'city lvl hist forec Mt'!$E211</f>
        <v>0</v>
      </c>
    </row>
    <row r="212" spans="1:21" x14ac:dyDescent="0.25">
      <c r="A212" t="s">
        <v>716</v>
      </c>
      <c r="B212" t="s">
        <v>717</v>
      </c>
      <c r="C212" t="s">
        <v>718</v>
      </c>
      <c r="D212" t="s">
        <v>57</v>
      </c>
      <c r="E212" s="7">
        <v>0</v>
      </c>
      <c r="F212" s="12">
        <f>'prov lvl hist forec Mt'!F212*'city lvl hist forec Mt'!$E212</f>
        <v>0</v>
      </c>
      <c r="G212" s="12">
        <f>'prov lvl hist forec Mt'!G212*'city lvl hist forec Mt'!$E212</f>
        <v>0</v>
      </c>
      <c r="H212" s="12">
        <f>'prov lvl hist forec Mt'!H212*'city lvl hist forec Mt'!$E212</f>
        <v>0</v>
      </c>
      <c r="I212" s="12">
        <f>'prov lvl hist forec Mt'!I212*'city lvl hist forec Mt'!$E212</f>
        <v>0</v>
      </c>
      <c r="J212" s="12">
        <f>'prov lvl hist forec Mt'!J212*'city lvl hist forec Mt'!$E212</f>
        <v>0</v>
      </c>
      <c r="K212" s="12">
        <f>'prov lvl hist forec Mt'!K212*'city lvl hist forec Mt'!$E212</f>
        <v>0</v>
      </c>
      <c r="L212" s="12">
        <f>'prov lvl hist forec Mt'!L212*'city lvl hist forec Mt'!$E212</f>
        <v>0</v>
      </c>
      <c r="M212" s="12">
        <f>'prov lvl hist forec Mt'!M212*'city lvl hist forec Mt'!$E212</f>
        <v>0</v>
      </c>
      <c r="N212" s="12">
        <f>'prov lvl hist forec Mt'!N212*'city lvl hist forec Mt'!$E212</f>
        <v>0</v>
      </c>
      <c r="O212" s="12">
        <f>'prov lvl hist forec Mt'!O212*'city lvl hist forec Mt'!$E212</f>
        <v>0</v>
      </c>
      <c r="P212" s="12">
        <f>'prov lvl hist forec Mt'!P212*'city lvl hist forec Mt'!$E212</f>
        <v>0</v>
      </c>
      <c r="Q212" s="12">
        <f>'prov lvl hist forec Mt'!Q212*'city lvl hist forec Mt'!$E212</f>
        <v>0</v>
      </c>
      <c r="R212" s="12">
        <f>'prov lvl hist forec Mt'!R212*'city lvl hist forec Mt'!$E212</f>
        <v>0</v>
      </c>
      <c r="S212" s="12">
        <f>'prov lvl hist forec Mt'!S212*'city lvl hist forec Mt'!$E212</f>
        <v>0</v>
      </c>
      <c r="T212" s="12">
        <f>'prov lvl hist forec Mt'!T212*'city lvl hist forec Mt'!$E212</f>
        <v>0</v>
      </c>
      <c r="U212" s="12">
        <f>'prov lvl hist forec Mt'!U212*'city lvl hist forec Mt'!$E212</f>
        <v>0</v>
      </c>
    </row>
    <row r="213" spans="1:21" x14ac:dyDescent="0.25">
      <c r="A213" t="s">
        <v>719</v>
      </c>
      <c r="B213" t="s">
        <v>720</v>
      </c>
      <c r="C213" t="s">
        <v>721</v>
      </c>
      <c r="D213" t="s">
        <v>56</v>
      </c>
      <c r="E213" s="7">
        <v>2.7433552929522372E-2</v>
      </c>
      <c r="F213" s="12">
        <f>'prov lvl hist forec Mt'!F213*'city lvl hist forec Mt'!$E213</f>
        <v>0.32858339982319884</v>
      </c>
      <c r="G213" s="12">
        <f>'prov lvl hist forec Mt'!G213*'city lvl hist forec Mt'!$E213</f>
        <v>0.36518140772207913</v>
      </c>
      <c r="H213" s="12">
        <f>'prov lvl hist forec Mt'!H213*'city lvl hist forec Mt'!$E213</f>
        <v>0.38507130475764495</v>
      </c>
      <c r="I213" s="12">
        <f>'prov lvl hist forec Mt'!I213*'city lvl hist forec Mt'!$E213</f>
        <v>0.44343861900296128</v>
      </c>
      <c r="J213" s="12">
        <f>'prov lvl hist forec Mt'!J213*'city lvl hist forec Mt'!$E213</f>
        <v>0.48001715028931741</v>
      </c>
      <c r="K213" s="12">
        <f>'prov lvl hist forec Mt'!K213*'city lvl hist forec Mt'!$E213</f>
        <v>0.48557790326481048</v>
      </c>
      <c r="L213" s="12">
        <f>'prov lvl hist forec Mt'!L213*'city lvl hist forec Mt'!$E213</f>
        <v>0.49028427077484232</v>
      </c>
      <c r="M213" s="12">
        <f>'prov lvl hist forec Mt'!M213*'city lvl hist forec Mt'!$E213</f>
        <v>0.49657363348867167</v>
      </c>
      <c r="N213" s="12">
        <f>'prov lvl hist forec Mt'!N213*'city lvl hist forec Mt'!$E213</f>
        <v>0.50294367609721524</v>
      </c>
      <c r="O213" s="12">
        <f>'prov lvl hist forec Mt'!O213*'city lvl hist forec Mt'!$E213</f>
        <v>0.50939543356151862</v>
      </c>
      <c r="P213" s="12">
        <f>'prov lvl hist forec Mt'!P213*'city lvl hist forec Mt'!$E213</f>
        <v>0.51592995411909959</v>
      </c>
      <c r="Q213" s="12">
        <f>'prov lvl hist forec Mt'!Q213*'city lvl hist forec Mt'!$E213</f>
        <v>0.5225482994542584</v>
      </c>
      <c r="R213" s="12">
        <f>'prov lvl hist forec Mt'!R213*'city lvl hist forec Mt'!$E213</f>
        <v>0.52925154487057302</v>
      </c>
      <c r="S213" s="12">
        <f>'prov lvl hist forec Mt'!S213*'city lvl hist forec Mt'!$E213</f>
        <v>0.53604077946560702</v>
      </c>
      <c r="T213" s="12">
        <f>'prov lvl hist forec Mt'!T213*'city lvl hist forec Mt'!$E213</f>
        <v>0.54291710630785917</v>
      </c>
      <c r="U213" s="12">
        <f>'prov lvl hist forec Mt'!U213*'city lvl hist forec Mt'!$E213</f>
        <v>0.54988164261598171</v>
      </c>
    </row>
    <row r="214" spans="1:21" x14ac:dyDescent="0.25">
      <c r="A214" t="s">
        <v>722</v>
      </c>
      <c r="B214" t="s">
        <v>723</v>
      </c>
      <c r="C214" t="s">
        <v>724</v>
      </c>
      <c r="D214" t="s">
        <v>54</v>
      </c>
      <c r="E214" s="7">
        <v>0</v>
      </c>
      <c r="F214" s="12">
        <f>'prov lvl hist forec Mt'!F214*'city lvl hist forec Mt'!$E214</f>
        <v>0</v>
      </c>
      <c r="G214" s="12">
        <f>'prov lvl hist forec Mt'!G214*'city lvl hist forec Mt'!$E214</f>
        <v>0</v>
      </c>
      <c r="H214" s="12">
        <f>'prov lvl hist forec Mt'!H214*'city lvl hist forec Mt'!$E214</f>
        <v>0</v>
      </c>
      <c r="I214" s="12">
        <f>'prov lvl hist forec Mt'!I214*'city lvl hist forec Mt'!$E214</f>
        <v>0</v>
      </c>
      <c r="J214" s="12">
        <f>'prov lvl hist forec Mt'!J214*'city lvl hist forec Mt'!$E214</f>
        <v>0</v>
      </c>
      <c r="K214" s="12">
        <f>'prov lvl hist forec Mt'!K214*'city lvl hist forec Mt'!$E214</f>
        <v>0</v>
      </c>
      <c r="L214" s="12">
        <f>'prov lvl hist forec Mt'!L214*'city lvl hist forec Mt'!$E214</f>
        <v>0</v>
      </c>
      <c r="M214" s="12">
        <f>'prov lvl hist forec Mt'!M214*'city lvl hist forec Mt'!$E214</f>
        <v>0</v>
      </c>
      <c r="N214" s="12">
        <f>'prov lvl hist forec Mt'!N214*'city lvl hist forec Mt'!$E214</f>
        <v>0</v>
      </c>
      <c r="O214" s="12">
        <f>'prov lvl hist forec Mt'!O214*'city lvl hist forec Mt'!$E214</f>
        <v>0</v>
      </c>
      <c r="P214" s="12">
        <f>'prov lvl hist forec Mt'!P214*'city lvl hist forec Mt'!$E214</f>
        <v>0</v>
      </c>
      <c r="Q214" s="12">
        <f>'prov lvl hist forec Mt'!Q214*'city lvl hist forec Mt'!$E214</f>
        <v>0</v>
      </c>
      <c r="R214" s="12">
        <f>'prov lvl hist forec Mt'!R214*'city lvl hist forec Mt'!$E214</f>
        <v>0</v>
      </c>
      <c r="S214" s="12">
        <f>'prov lvl hist forec Mt'!S214*'city lvl hist forec Mt'!$E214</f>
        <v>0</v>
      </c>
      <c r="T214" s="12">
        <f>'prov lvl hist forec Mt'!T214*'city lvl hist forec Mt'!$E214</f>
        <v>0</v>
      </c>
      <c r="U214" s="12">
        <f>'prov lvl hist forec Mt'!U214*'city lvl hist forec Mt'!$E214</f>
        <v>0</v>
      </c>
    </row>
    <row r="215" spans="1:21" x14ac:dyDescent="0.25">
      <c r="A215" t="s">
        <v>725</v>
      </c>
      <c r="B215" t="s">
        <v>726</v>
      </c>
      <c r="C215" t="s">
        <v>727</v>
      </c>
      <c r="D215" t="s">
        <v>50</v>
      </c>
      <c r="E215" s="7">
        <v>0</v>
      </c>
      <c r="F215" s="12">
        <f>'prov lvl hist forec Mt'!F215*'city lvl hist forec Mt'!$E215</f>
        <v>0</v>
      </c>
      <c r="G215" s="12">
        <f>'prov lvl hist forec Mt'!G215*'city lvl hist forec Mt'!$E215</f>
        <v>0</v>
      </c>
      <c r="H215" s="12">
        <f>'prov lvl hist forec Mt'!H215*'city lvl hist forec Mt'!$E215</f>
        <v>0</v>
      </c>
      <c r="I215" s="12">
        <f>'prov lvl hist forec Mt'!I215*'city lvl hist forec Mt'!$E215</f>
        <v>0</v>
      </c>
      <c r="J215" s="12">
        <f>'prov lvl hist forec Mt'!J215*'city lvl hist forec Mt'!$E215</f>
        <v>0</v>
      </c>
      <c r="K215" s="12">
        <f>'prov lvl hist forec Mt'!K215*'city lvl hist forec Mt'!$E215</f>
        <v>0</v>
      </c>
      <c r="L215" s="12">
        <f>'prov lvl hist forec Mt'!L215*'city lvl hist forec Mt'!$E215</f>
        <v>0</v>
      </c>
      <c r="M215" s="12">
        <f>'prov lvl hist forec Mt'!M215*'city lvl hist forec Mt'!$E215</f>
        <v>0</v>
      </c>
      <c r="N215" s="12">
        <f>'prov lvl hist forec Mt'!N215*'city lvl hist forec Mt'!$E215</f>
        <v>0</v>
      </c>
      <c r="O215" s="12">
        <f>'prov lvl hist forec Mt'!O215*'city lvl hist forec Mt'!$E215</f>
        <v>0</v>
      </c>
      <c r="P215" s="12">
        <f>'prov lvl hist forec Mt'!P215*'city lvl hist forec Mt'!$E215</f>
        <v>0</v>
      </c>
      <c r="Q215" s="12">
        <f>'prov lvl hist forec Mt'!Q215*'city lvl hist forec Mt'!$E215</f>
        <v>0</v>
      </c>
      <c r="R215" s="12">
        <f>'prov lvl hist forec Mt'!R215*'city lvl hist forec Mt'!$E215</f>
        <v>0</v>
      </c>
      <c r="S215" s="12">
        <f>'prov lvl hist forec Mt'!S215*'city lvl hist forec Mt'!$E215</f>
        <v>0</v>
      </c>
      <c r="T215" s="12">
        <f>'prov lvl hist forec Mt'!T215*'city lvl hist forec Mt'!$E215</f>
        <v>0</v>
      </c>
      <c r="U215" s="12">
        <f>'prov lvl hist forec Mt'!U215*'city lvl hist forec Mt'!$E215</f>
        <v>0</v>
      </c>
    </row>
    <row r="216" spans="1:21" x14ac:dyDescent="0.25">
      <c r="A216" t="s">
        <v>728</v>
      </c>
      <c r="B216" t="s">
        <v>729</v>
      </c>
      <c r="C216" t="s">
        <v>730</v>
      </c>
      <c r="D216" t="s">
        <v>47</v>
      </c>
      <c r="E216" s="7">
        <v>0</v>
      </c>
      <c r="F216" s="12">
        <f>'prov lvl hist forec Mt'!F216*'city lvl hist forec Mt'!$E216</f>
        <v>0</v>
      </c>
      <c r="G216" s="12">
        <f>'prov lvl hist forec Mt'!G216*'city lvl hist forec Mt'!$E216</f>
        <v>0</v>
      </c>
      <c r="H216" s="12">
        <f>'prov lvl hist forec Mt'!H216*'city lvl hist forec Mt'!$E216</f>
        <v>0</v>
      </c>
      <c r="I216" s="12">
        <f>'prov lvl hist forec Mt'!I216*'city lvl hist forec Mt'!$E216</f>
        <v>0</v>
      </c>
      <c r="J216" s="12">
        <f>'prov lvl hist forec Mt'!J216*'city lvl hist forec Mt'!$E216</f>
        <v>0</v>
      </c>
      <c r="K216" s="12">
        <f>'prov lvl hist forec Mt'!K216*'city lvl hist forec Mt'!$E216</f>
        <v>0</v>
      </c>
      <c r="L216" s="12">
        <f>'prov lvl hist forec Mt'!L216*'city lvl hist forec Mt'!$E216</f>
        <v>0</v>
      </c>
      <c r="M216" s="12">
        <f>'prov lvl hist forec Mt'!M216*'city lvl hist forec Mt'!$E216</f>
        <v>0</v>
      </c>
      <c r="N216" s="12">
        <f>'prov lvl hist forec Mt'!N216*'city lvl hist forec Mt'!$E216</f>
        <v>0</v>
      </c>
      <c r="O216" s="12">
        <f>'prov lvl hist forec Mt'!O216*'city lvl hist forec Mt'!$E216</f>
        <v>0</v>
      </c>
      <c r="P216" s="12">
        <f>'prov lvl hist forec Mt'!P216*'city lvl hist forec Mt'!$E216</f>
        <v>0</v>
      </c>
      <c r="Q216" s="12">
        <f>'prov lvl hist forec Mt'!Q216*'city lvl hist forec Mt'!$E216</f>
        <v>0</v>
      </c>
      <c r="R216" s="12">
        <f>'prov lvl hist forec Mt'!R216*'city lvl hist forec Mt'!$E216</f>
        <v>0</v>
      </c>
      <c r="S216" s="12">
        <f>'prov lvl hist forec Mt'!S216*'city lvl hist forec Mt'!$E216</f>
        <v>0</v>
      </c>
      <c r="T216" s="12">
        <f>'prov lvl hist forec Mt'!T216*'city lvl hist forec Mt'!$E216</f>
        <v>0</v>
      </c>
      <c r="U216" s="12">
        <f>'prov lvl hist forec Mt'!U216*'city lvl hist forec Mt'!$E216</f>
        <v>0</v>
      </c>
    </row>
    <row r="217" spans="1:21" x14ac:dyDescent="0.25">
      <c r="A217" t="s">
        <v>731</v>
      </c>
      <c r="B217" t="s">
        <v>732</v>
      </c>
      <c r="C217" t="s">
        <v>733</v>
      </c>
      <c r="D217" t="s">
        <v>50</v>
      </c>
      <c r="E217" s="7">
        <v>9.9375514018074217E-3</v>
      </c>
      <c r="F217" s="12">
        <f>'prov lvl hist forec Mt'!F217*'city lvl hist forec Mt'!$E217</f>
        <v>0</v>
      </c>
      <c r="G217" s="12">
        <f>'prov lvl hist forec Mt'!G217*'city lvl hist forec Mt'!$E217</f>
        <v>0</v>
      </c>
      <c r="H217" s="12">
        <f>'prov lvl hist forec Mt'!H217*'city lvl hist forec Mt'!$E217</f>
        <v>0</v>
      </c>
      <c r="I217" s="12">
        <f>'prov lvl hist forec Mt'!I217*'city lvl hist forec Mt'!$E217</f>
        <v>0</v>
      </c>
      <c r="J217" s="12">
        <f>'prov lvl hist forec Mt'!J217*'city lvl hist forec Mt'!$E217</f>
        <v>0</v>
      </c>
      <c r="K217" s="12">
        <f>'prov lvl hist forec Mt'!K217*'city lvl hist forec Mt'!$E217</f>
        <v>0</v>
      </c>
      <c r="L217" s="12">
        <f>'prov lvl hist forec Mt'!L217*'city lvl hist forec Mt'!$E217</f>
        <v>0</v>
      </c>
      <c r="M217" s="12">
        <f>'prov lvl hist forec Mt'!M217*'city lvl hist forec Mt'!$E217</f>
        <v>0</v>
      </c>
      <c r="N217" s="12">
        <f>'prov lvl hist forec Mt'!N217*'city lvl hist forec Mt'!$E217</f>
        <v>0</v>
      </c>
      <c r="O217" s="12">
        <f>'prov lvl hist forec Mt'!O217*'city lvl hist forec Mt'!$E217</f>
        <v>0</v>
      </c>
      <c r="P217" s="12">
        <f>'prov lvl hist forec Mt'!P217*'city lvl hist forec Mt'!$E217</f>
        <v>0</v>
      </c>
      <c r="Q217" s="12">
        <f>'prov lvl hist forec Mt'!Q217*'city lvl hist forec Mt'!$E217</f>
        <v>0</v>
      </c>
      <c r="R217" s="12">
        <f>'prov lvl hist forec Mt'!R217*'city lvl hist forec Mt'!$E217</f>
        <v>0</v>
      </c>
      <c r="S217" s="12">
        <f>'prov lvl hist forec Mt'!S217*'city lvl hist forec Mt'!$E217</f>
        <v>0</v>
      </c>
      <c r="T217" s="12">
        <f>'prov lvl hist forec Mt'!T217*'city lvl hist forec Mt'!$E217</f>
        <v>0</v>
      </c>
      <c r="U217" s="12">
        <f>'prov lvl hist forec Mt'!U217*'city lvl hist forec Mt'!$E217</f>
        <v>0</v>
      </c>
    </row>
    <row r="218" spans="1:21" x14ac:dyDescent="0.25">
      <c r="A218" t="s">
        <v>734</v>
      </c>
      <c r="B218" t="s">
        <v>735</v>
      </c>
      <c r="C218" t="s">
        <v>736</v>
      </c>
      <c r="D218" t="s">
        <v>64</v>
      </c>
      <c r="E218" s="7">
        <v>0</v>
      </c>
      <c r="F218" s="12">
        <f>'prov lvl hist forec Mt'!F218*'city lvl hist forec Mt'!$E218</f>
        <v>0</v>
      </c>
      <c r="G218" s="12">
        <f>'prov lvl hist forec Mt'!G218*'city lvl hist forec Mt'!$E218</f>
        <v>0</v>
      </c>
      <c r="H218" s="12">
        <f>'prov lvl hist forec Mt'!H218*'city lvl hist forec Mt'!$E218</f>
        <v>0</v>
      </c>
      <c r="I218" s="12">
        <f>'prov lvl hist forec Mt'!I218*'city lvl hist forec Mt'!$E218</f>
        <v>0</v>
      </c>
      <c r="J218" s="12">
        <f>'prov lvl hist forec Mt'!J218*'city lvl hist forec Mt'!$E218</f>
        <v>0</v>
      </c>
      <c r="K218" s="12">
        <f>'prov lvl hist forec Mt'!K218*'city lvl hist forec Mt'!$E218</f>
        <v>0</v>
      </c>
      <c r="L218" s="12">
        <f>'prov lvl hist forec Mt'!L218*'city lvl hist forec Mt'!$E218</f>
        <v>0</v>
      </c>
      <c r="M218" s="12">
        <f>'prov lvl hist forec Mt'!M218*'city lvl hist forec Mt'!$E218</f>
        <v>0</v>
      </c>
      <c r="N218" s="12">
        <f>'prov lvl hist forec Mt'!N218*'city lvl hist forec Mt'!$E218</f>
        <v>0</v>
      </c>
      <c r="O218" s="12">
        <f>'prov lvl hist forec Mt'!O218*'city lvl hist forec Mt'!$E218</f>
        <v>0</v>
      </c>
      <c r="P218" s="12">
        <f>'prov lvl hist forec Mt'!P218*'city lvl hist forec Mt'!$E218</f>
        <v>0</v>
      </c>
      <c r="Q218" s="12">
        <f>'prov lvl hist forec Mt'!Q218*'city lvl hist forec Mt'!$E218</f>
        <v>0</v>
      </c>
      <c r="R218" s="12">
        <f>'prov lvl hist forec Mt'!R218*'city lvl hist forec Mt'!$E218</f>
        <v>0</v>
      </c>
      <c r="S218" s="12">
        <f>'prov lvl hist forec Mt'!S218*'city lvl hist forec Mt'!$E218</f>
        <v>0</v>
      </c>
      <c r="T218" s="12">
        <f>'prov lvl hist forec Mt'!T218*'city lvl hist forec Mt'!$E218</f>
        <v>0</v>
      </c>
      <c r="U218" s="12">
        <f>'prov lvl hist forec Mt'!U218*'city lvl hist forec Mt'!$E218</f>
        <v>0</v>
      </c>
    </row>
    <row r="219" spans="1:21" x14ac:dyDescent="0.25">
      <c r="A219" t="s">
        <v>737</v>
      </c>
      <c r="B219" t="s">
        <v>738</v>
      </c>
      <c r="C219" t="s">
        <v>739</v>
      </c>
      <c r="D219" t="s">
        <v>39</v>
      </c>
      <c r="E219" s="7">
        <v>2.2760812052397623E-2</v>
      </c>
      <c r="F219" s="12">
        <f>'prov lvl hist forec Mt'!F219*'city lvl hist forec Mt'!$E219</f>
        <v>0.37032805384701367</v>
      </c>
      <c r="G219" s="12">
        <f>'prov lvl hist forec Mt'!G219*'city lvl hist forec Mt'!$E219</f>
        <v>0.40904310255907284</v>
      </c>
      <c r="H219" s="12">
        <f>'prov lvl hist forec Mt'!H219*'city lvl hist forec Mt'!$E219</f>
        <v>0.4279660283312815</v>
      </c>
      <c r="I219" s="12">
        <f>'prov lvl hist forec Mt'!I219*'city lvl hist forec Mt'!$E219</f>
        <v>0.48801674932578809</v>
      </c>
      <c r="J219" s="12">
        <f>'prov lvl hist forec Mt'!J219*'city lvl hist forec Mt'!$E219</f>
        <v>0.52579122772292619</v>
      </c>
      <c r="K219" s="12">
        <f>'prov lvl hist forec Mt'!K219*'city lvl hist forec Mt'!$E219</f>
        <v>0.52938406476939914</v>
      </c>
      <c r="L219" s="12">
        <f>'prov lvl hist forec Mt'!L219*'city lvl hist forec Mt'!$E219</f>
        <v>0.53398328137482165</v>
      </c>
      <c r="M219" s="12">
        <f>'prov lvl hist forec Mt'!M219*'city lvl hist forec Mt'!$E219</f>
        <v>0.53775749613934398</v>
      </c>
      <c r="N219" s="12">
        <f>'prov lvl hist forec Mt'!N219*'city lvl hist forec Mt'!$E219</f>
        <v>0.54155838720176819</v>
      </c>
      <c r="O219" s="12">
        <f>'prov lvl hist forec Mt'!O219*'city lvl hist forec Mt'!$E219</f>
        <v>0.54538614311121403</v>
      </c>
      <c r="P219" s="12">
        <f>'prov lvl hist forec Mt'!P219*'city lvl hist forec Mt'!$E219</f>
        <v>0.54924095374947335</v>
      </c>
      <c r="Q219" s="12">
        <f>'prov lvl hist forec Mt'!Q219*'city lvl hist forec Mt'!$E219</f>
        <v>0.55312301034042943</v>
      </c>
      <c r="R219" s="12">
        <f>'prov lvl hist forec Mt'!R219*'city lvl hist forec Mt'!$E219</f>
        <v>0.55703250545954441</v>
      </c>
      <c r="S219" s="12">
        <f>'prov lvl hist forec Mt'!S219*'city lvl hist forec Mt'!$E219</f>
        <v>0.56096963304341063</v>
      </c>
      <c r="T219" s="12">
        <f>'prov lvl hist forec Mt'!T219*'city lvl hist forec Mt'!$E219</f>
        <v>0.56493458839937227</v>
      </c>
      <c r="U219" s="12">
        <f>'prov lvl hist forec Mt'!U219*'city lvl hist forec Mt'!$E219</f>
        <v>0.56892756821521318</v>
      </c>
    </row>
    <row r="220" spans="1:21" x14ac:dyDescent="0.25">
      <c r="A220" t="s">
        <v>740</v>
      </c>
      <c r="B220" t="s">
        <v>741</v>
      </c>
      <c r="C220" t="s">
        <v>742</v>
      </c>
      <c r="D220" t="s">
        <v>63</v>
      </c>
      <c r="E220" s="7">
        <v>2.8219658378831659E-2</v>
      </c>
      <c r="F220" s="12">
        <f>'prov lvl hist forec Mt'!F220*'city lvl hist forec Mt'!$E220</f>
        <v>0.45758575529273265</v>
      </c>
      <c r="G220" s="12">
        <f>'prov lvl hist forec Mt'!G220*'city lvl hist forec Mt'!$E220</f>
        <v>0.50769794014808389</v>
      </c>
      <c r="H220" s="12">
        <f>'prov lvl hist forec Mt'!H220*'city lvl hist forec Mt'!$E220</f>
        <v>0.53418000152690426</v>
      </c>
      <c r="I220" s="12">
        <f>'prov lvl hist forec Mt'!I220*'city lvl hist forec Mt'!$E220</f>
        <v>0.61173878094595713</v>
      </c>
      <c r="J220" s="12">
        <f>'prov lvl hist forec Mt'!J220*'city lvl hist forec Mt'!$E220</f>
        <v>0.66171306573867306</v>
      </c>
      <c r="K220" s="12">
        <f>'prov lvl hist forec Mt'!K220*'city lvl hist forec Mt'!$E220</f>
        <v>0.66888633956755261</v>
      </c>
      <c r="L220" s="12">
        <f>'prov lvl hist forec Mt'!L220*'city lvl hist forec Mt'!$E220</f>
        <v>0.67449406381018662</v>
      </c>
      <c r="M220" s="12">
        <f>'prov lvl hist forec Mt'!M220*'city lvl hist forec Mt'!$E220</f>
        <v>0.68175925631446155</v>
      </c>
      <c r="N220" s="12">
        <f>'prov lvl hist forec Mt'!N220*'city lvl hist forec Mt'!$E220</f>
        <v>0.6891027045439625</v>
      </c>
      <c r="O220" s="12">
        <f>'prov lvl hist forec Mt'!O220*'city lvl hist forec Mt'!$E220</f>
        <v>0.69652525141627619</v>
      </c>
      <c r="P220" s="12">
        <f>'prov lvl hist forec Mt'!P220*'city lvl hist forec Mt'!$E220</f>
        <v>0.7040277489283252</v>
      </c>
      <c r="Q220" s="12">
        <f>'prov lvl hist forec Mt'!Q220*'city lvl hist forec Mt'!$E220</f>
        <v>0.71161105825416548</v>
      </c>
      <c r="R220" s="12">
        <f>'prov lvl hist forec Mt'!R220*'city lvl hist forec Mt'!$E220</f>
        <v>0.71927604984383542</v>
      </c>
      <c r="S220" s="12">
        <f>'prov lvl hist forec Mt'!S220*'city lvl hist forec Mt'!$E220</f>
        <v>0.72702360352327067</v>
      </c>
      <c r="T220" s="12">
        <f>'prov lvl hist forec Mt'!T220*'city lvl hist forec Mt'!$E220</f>
        <v>0.7348546085952955</v>
      </c>
      <c r="U220" s="12">
        <f>'prov lvl hist forec Mt'!U220*'city lvl hist forec Mt'!$E220</f>
        <v>0.74276996394170058</v>
      </c>
    </row>
    <row r="221" spans="1:21" x14ac:dyDescent="0.25">
      <c r="A221" t="s">
        <v>743</v>
      </c>
      <c r="B221" t="s">
        <v>744</v>
      </c>
      <c r="C221" t="s">
        <v>745</v>
      </c>
      <c r="D221" t="s">
        <v>40</v>
      </c>
      <c r="E221" s="7">
        <v>0</v>
      </c>
      <c r="F221" s="12">
        <f>'prov lvl hist forec Mt'!F221*'city lvl hist forec Mt'!$E221</f>
        <v>0</v>
      </c>
      <c r="G221" s="12">
        <f>'prov lvl hist forec Mt'!G221*'city lvl hist forec Mt'!$E221</f>
        <v>0</v>
      </c>
      <c r="H221" s="12">
        <f>'prov lvl hist forec Mt'!H221*'city lvl hist forec Mt'!$E221</f>
        <v>0</v>
      </c>
      <c r="I221" s="12">
        <f>'prov lvl hist forec Mt'!I221*'city lvl hist forec Mt'!$E221</f>
        <v>0</v>
      </c>
      <c r="J221" s="12">
        <f>'prov lvl hist forec Mt'!J221*'city lvl hist forec Mt'!$E221</f>
        <v>0</v>
      </c>
      <c r="K221" s="12">
        <f>'prov lvl hist forec Mt'!K221*'city lvl hist forec Mt'!$E221</f>
        <v>0</v>
      </c>
      <c r="L221" s="12">
        <f>'prov lvl hist forec Mt'!L221*'city lvl hist forec Mt'!$E221</f>
        <v>0</v>
      </c>
      <c r="M221" s="12">
        <f>'prov lvl hist forec Mt'!M221*'city lvl hist forec Mt'!$E221</f>
        <v>0</v>
      </c>
      <c r="N221" s="12">
        <f>'prov lvl hist forec Mt'!N221*'city lvl hist forec Mt'!$E221</f>
        <v>0</v>
      </c>
      <c r="O221" s="12">
        <f>'prov lvl hist forec Mt'!O221*'city lvl hist forec Mt'!$E221</f>
        <v>0</v>
      </c>
      <c r="P221" s="12">
        <f>'prov lvl hist forec Mt'!P221*'city lvl hist forec Mt'!$E221</f>
        <v>0</v>
      </c>
      <c r="Q221" s="12">
        <f>'prov lvl hist forec Mt'!Q221*'city lvl hist forec Mt'!$E221</f>
        <v>0</v>
      </c>
      <c r="R221" s="12">
        <f>'prov lvl hist forec Mt'!R221*'city lvl hist forec Mt'!$E221</f>
        <v>0</v>
      </c>
      <c r="S221" s="12">
        <f>'prov lvl hist forec Mt'!S221*'city lvl hist forec Mt'!$E221</f>
        <v>0</v>
      </c>
      <c r="T221" s="12">
        <f>'prov lvl hist forec Mt'!T221*'city lvl hist forec Mt'!$E221</f>
        <v>0</v>
      </c>
      <c r="U221" s="12">
        <f>'prov lvl hist forec Mt'!U221*'city lvl hist forec Mt'!$E221</f>
        <v>0</v>
      </c>
    </row>
    <row r="222" spans="1:21" x14ac:dyDescent="0.25">
      <c r="A222" t="s">
        <v>746</v>
      </c>
      <c r="B222" t="s">
        <v>747</v>
      </c>
      <c r="C222" t="s">
        <v>748</v>
      </c>
      <c r="D222" t="s">
        <v>38</v>
      </c>
      <c r="E222" s="7">
        <v>0</v>
      </c>
      <c r="F222" s="12">
        <f>'prov lvl hist forec Mt'!F222*'city lvl hist forec Mt'!$E222</f>
        <v>0</v>
      </c>
      <c r="G222" s="12">
        <f>'prov lvl hist forec Mt'!G222*'city lvl hist forec Mt'!$E222</f>
        <v>0</v>
      </c>
      <c r="H222" s="12">
        <f>'prov lvl hist forec Mt'!H222*'city lvl hist forec Mt'!$E222</f>
        <v>0</v>
      </c>
      <c r="I222" s="12">
        <f>'prov lvl hist forec Mt'!I222*'city lvl hist forec Mt'!$E222</f>
        <v>0</v>
      </c>
      <c r="J222" s="12">
        <f>'prov lvl hist forec Mt'!J222*'city lvl hist forec Mt'!$E222</f>
        <v>0</v>
      </c>
      <c r="K222" s="12">
        <f>'prov lvl hist forec Mt'!K222*'city lvl hist forec Mt'!$E222</f>
        <v>0</v>
      </c>
      <c r="L222" s="12">
        <f>'prov lvl hist forec Mt'!L222*'city lvl hist forec Mt'!$E222</f>
        <v>0</v>
      </c>
      <c r="M222" s="12">
        <f>'prov lvl hist forec Mt'!M222*'city lvl hist forec Mt'!$E222</f>
        <v>0</v>
      </c>
      <c r="N222" s="12">
        <f>'prov lvl hist forec Mt'!N222*'city lvl hist forec Mt'!$E222</f>
        <v>0</v>
      </c>
      <c r="O222" s="12">
        <f>'prov lvl hist forec Mt'!O222*'city lvl hist forec Mt'!$E222</f>
        <v>0</v>
      </c>
      <c r="P222" s="12">
        <f>'prov lvl hist forec Mt'!P222*'city lvl hist forec Mt'!$E222</f>
        <v>0</v>
      </c>
      <c r="Q222" s="12">
        <f>'prov lvl hist forec Mt'!Q222*'city lvl hist forec Mt'!$E222</f>
        <v>0</v>
      </c>
      <c r="R222" s="12">
        <f>'prov lvl hist forec Mt'!R222*'city lvl hist forec Mt'!$E222</f>
        <v>0</v>
      </c>
      <c r="S222" s="12">
        <f>'prov lvl hist forec Mt'!S222*'city lvl hist forec Mt'!$E222</f>
        <v>0</v>
      </c>
      <c r="T222" s="12">
        <f>'prov lvl hist forec Mt'!T222*'city lvl hist forec Mt'!$E222</f>
        <v>0</v>
      </c>
      <c r="U222" s="12">
        <f>'prov lvl hist forec Mt'!U222*'city lvl hist forec Mt'!$E222</f>
        <v>0</v>
      </c>
    </row>
    <row r="223" spans="1:21" x14ac:dyDescent="0.25">
      <c r="A223" t="s">
        <v>749</v>
      </c>
      <c r="B223" t="s">
        <v>750</v>
      </c>
      <c r="C223" t="s">
        <v>751</v>
      </c>
      <c r="D223" t="s">
        <v>42</v>
      </c>
      <c r="E223" s="7">
        <v>1.0178089566416727E-2</v>
      </c>
      <c r="F223" s="12">
        <f>'prov lvl hist forec Mt'!F223*'city lvl hist forec Mt'!$E223</f>
        <v>0</v>
      </c>
      <c r="G223" s="12">
        <f>'prov lvl hist forec Mt'!G223*'city lvl hist forec Mt'!$E223</f>
        <v>0</v>
      </c>
      <c r="H223" s="12">
        <f>'prov lvl hist forec Mt'!H223*'city lvl hist forec Mt'!$E223</f>
        <v>0</v>
      </c>
      <c r="I223" s="12">
        <f>'prov lvl hist forec Mt'!I223*'city lvl hist forec Mt'!$E223</f>
        <v>0</v>
      </c>
      <c r="J223" s="12">
        <f>'prov lvl hist forec Mt'!J223*'city lvl hist forec Mt'!$E223</f>
        <v>0</v>
      </c>
      <c r="K223" s="12">
        <f>'prov lvl hist forec Mt'!K223*'city lvl hist forec Mt'!$E223</f>
        <v>0</v>
      </c>
      <c r="L223" s="12">
        <f>'prov lvl hist forec Mt'!L223*'city lvl hist forec Mt'!$E223</f>
        <v>0</v>
      </c>
      <c r="M223" s="12">
        <f>'prov lvl hist forec Mt'!M223*'city lvl hist forec Mt'!$E223</f>
        <v>0</v>
      </c>
      <c r="N223" s="12">
        <f>'prov lvl hist forec Mt'!N223*'city lvl hist forec Mt'!$E223</f>
        <v>0</v>
      </c>
      <c r="O223" s="12">
        <f>'prov lvl hist forec Mt'!O223*'city lvl hist forec Mt'!$E223</f>
        <v>0</v>
      </c>
      <c r="P223" s="12">
        <f>'prov lvl hist forec Mt'!P223*'city lvl hist forec Mt'!$E223</f>
        <v>0</v>
      </c>
      <c r="Q223" s="12">
        <f>'prov lvl hist forec Mt'!Q223*'city lvl hist forec Mt'!$E223</f>
        <v>0</v>
      </c>
      <c r="R223" s="12">
        <f>'prov lvl hist forec Mt'!R223*'city lvl hist forec Mt'!$E223</f>
        <v>0</v>
      </c>
      <c r="S223" s="12">
        <f>'prov lvl hist forec Mt'!S223*'city lvl hist forec Mt'!$E223</f>
        <v>0</v>
      </c>
      <c r="T223" s="12">
        <f>'prov lvl hist forec Mt'!T223*'city lvl hist forec Mt'!$E223</f>
        <v>0</v>
      </c>
      <c r="U223" s="12">
        <f>'prov lvl hist forec Mt'!U223*'city lvl hist forec Mt'!$E223</f>
        <v>0</v>
      </c>
    </row>
    <row r="224" spans="1:21" x14ac:dyDescent="0.25">
      <c r="A224" t="s">
        <v>752</v>
      </c>
      <c r="B224" t="s">
        <v>753</v>
      </c>
      <c r="C224" t="s">
        <v>754</v>
      </c>
      <c r="D224" t="s">
        <v>64</v>
      </c>
      <c r="E224" s="7">
        <v>4.1278483839393469E-2</v>
      </c>
      <c r="F224" s="12">
        <f>'prov lvl hist forec Mt'!F224*'city lvl hist forec Mt'!$E224</f>
        <v>1.2157160595300576</v>
      </c>
      <c r="G224" s="12">
        <f>'prov lvl hist forec Mt'!G224*'city lvl hist forec Mt'!$E224</f>
        <v>1.3394534719017579</v>
      </c>
      <c r="H224" s="12">
        <f>'prov lvl hist forec Mt'!H224*'city lvl hist forec Mt'!$E224</f>
        <v>1.4006088915322921</v>
      </c>
      <c r="I224" s="12">
        <f>'prov lvl hist forec Mt'!I224*'city lvl hist forec Mt'!$E224</f>
        <v>1.5940417285377595</v>
      </c>
      <c r="J224" s="12">
        <f>'prov lvl hist forec Mt'!J224*'city lvl hist forec Mt'!$E224</f>
        <v>1.7101591787630261</v>
      </c>
      <c r="K224" s="12">
        <f>'prov lvl hist forec Mt'!K224*'city lvl hist forec Mt'!$E224</f>
        <v>1.7145584901165825</v>
      </c>
      <c r="L224" s="12">
        <f>'prov lvl hist forec Mt'!L224*'city lvl hist forec Mt'!$E224</f>
        <v>1.7335899920023812</v>
      </c>
      <c r="M224" s="12">
        <f>'prov lvl hist forec Mt'!M224*'city lvl hist forec Mt'!$E224</f>
        <v>1.7426121433969759</v>
      </c>
      <c r="N224" s="12">
        <f>'prov lvl hist forec Mt'!N224*'city lvl hist forec Mt'!$E224</f>
        <v>1.7516812489249944</v>
      </c>
      <c r="O224" s="12">
        <f>'prov lvl hist forec Mt'!O224*'city lvl hist forec Mt'!$E224</f>
        <v>1.7607975529506186</v>
      </c>
      <c r="P224" s="12">
        <f>'prov lvl hist forec Mt'!P224*'city lvl hist forec Mt'!$E224</f>
        <v>1.7699613011097797</v>
      </c>
      <c r="Q224" s="12">
        <f>'prov lvl hist forec Mt'!Q224*'city lvl hist forec Mt'!$E224</f>
        <v>1.779172740316775</v>
      </c>
      <c r="R224" s="12">
        <f>'prov lvl hist forec Mt'!R224*'city lvl hist forec Mt'!$E224</f>
        <v>1.7884321187709233</v>
      </c>
      <c r="S224" s="12">
        <f>'prov lvl hist forec Mt'!S224*'city lvl hist forec Mt'!$E224</f>
        <v>1.7977396859632493</v>
      </c>
      <c r="T224" s="12">
        <f>'prov lvl hist forec Mt'!T224*'city lvl hist forec Mt'!$E224</f>
        <v>1.8070956926832098</v>
      </c>
      <c r="U224" s="12">
        <f>'prov lvl hist forec Mt'!U224*'city lvl hist forec Mt'!$E224</f>
        <v>1.8165003910254496</v>
      </c>
    </row>
    <row r="225" spans="1:21" x14ac:dyDescent="0.25">
      <c r="A225" t="s">
        <v>755</v>
      </c>
      <c r="B225" t="s">
        <v>756</v>
      </c>
      <c r="C225" t="s">
        <v>757</v>
      </c>
      <c r="D225" t="s">
        <v>45</v>
      </c>
      <c r="E225" s="7">
        <v>4.3807614836298095E-2</v>
      </c>
      <c r="F225" s="12">
        <f>'prov lvl hist forec Mt'!F225*'city lvl hist forec Mt'!$E225</f>
        <v>0</v>
      </c>
      <c r="G225" s="12">
        <f>'prov lvl hist forec Mt'!G225*'city lvl hist forec Mt'!$E225</f>
        <v>0</v>
      </c>
      <c r="H225" s="12">
        <f>'prov lvl hist forec Mt'!H225*'city lvl hist forec Mt'!$E225</f>
        <v>0</v>
      </c>
      <c r="I225" s="12">
        <f>'prov lvl hist forec Mt'!I225*'city lvl hist forec Mt'!$E225</f>
        <v>0</v>
      </c>
      <c r="J225" s="12">
        <f>'prov lvl hist forec Mt'!J225*'city lvl hist forec Mt'!$E225</f>
        <v>0</v>
      </c>
      <c r="K225" s="12">
        <f>'prov lvl hist forec Mt'!K225*'city lvl hist forec Mt'!$E225</f>
        <v>0</v>
      </c>
      <c r="L225" s="12">
        <f>'prov lvl hist forec Mt'!L225*'city lvl hist forec Mt'!$E225</f>
        <v>0</v>
      </c>
      <c r="M225" s="12">
        <f>'prov lvl hist forec Mt'!M225*'city lvl hist forec Mt'!$E225</f>
        <v>0</v>
      </c>
      <c r="N225" s="12">
        <f>'prov lvl hist forec Mt'!N225*'city lvl hist forec Mt'!$E225</f>
        <v>0</v>
      </c>
      <c r="O225" s="12">
        <f>'prov lvl hist forec Mt'!O225*'city lvl hist forec Mt'!$E225</f>
        <v>0</v>
      </c>
      <c r="P225" s="12">
        <f>'prov lvl hist forec Mt'!P225*'city lvl hist forec Mt'!$E225</f>
        <v>0</v>
      </c>
      <c r="Q225" s="12">
        <f>'prov lvl hist forec Mt'!Q225*'city lvl hist forec Mt'!$E225</f>
        <v>0</v>
      </c>
      <c r="R225" s="12">
        <f>'prov lvl hist forec Mt'!R225*'city lvl hist forec Mt'!$E225</f>
        <v>0</v>
      </c>
      <c r="S225" s="12">
        <f>'prov lvl hist forec Mt'!S225*'city lvl hist forec Mt'!$E225</f>
        <v>0</v>
      </c>
      <c r="T225" s="12">
        <f>'prov lvl hist forec Mt'!T225*'city lvl hist forec Mt'!$E225</f>
        <v>0</v>
      </c>
      <c r="U225" s="12">
        <f>'prov lvl hist forec Mt'!U225*'city lvl hist forec Mt'!$E225</f>
        <v>0</v>
      </c>
    </row>
    <row r="226" spans="1:21" x14ac:dyDescent="0.25">
      <c r="A226" t="s">
        <v>758</v>
      </c>
      <c r="B226" t="s">
        <v>756</v>
      </c>
      <c r="C226" t="s">
        <v>759</v>
      </c>
      <c r="D226" t="s">
        <v>40</v>
      </c>
      <c r="E226" s="7">
        <v>2.4468917134563964E-2</v>
      </c>
      <c r="F226" s="12">
        <f>'prov lvl hist forec Mt'!F226*'city lvl hist forec Mt'!$E226</f>
        <v>0.39157607666459365</v>
      </c>
      <c r="G226" s="12">
        <f>'prov lvl hist forec Mt'!G226*'city lvl hist forec Mt'!$E226</f>
        <v>0.42976262925714853</v>
      </c>
      <c r="H226" s="12">
        <f>'prov lvl hist forec Mt'!H226*'city lvl hist forec Mt'!$E226</f>
        <v>0.44793251619067281</v>
      </c>
      <c r="I226" s="12">
        <f>'prov lvl hist forec Mt'!I226*'city lvl hist forec Mt'!$E226</f>
        <v>0.50950710636788388</v>
      </c>
      <c r="J226" s="12">
        <f>'prov lvl hist forec Mt'!J226*'city lvl hist forec Mt'!$E226</f>
        <v>0.54718457578748869</v>
      </c>
      <c r="K226" s="12">
        <f>'prov lvl hist forec Mt'!K226*'city lvl hist forec Mt'!$E226</f>
        <v>0.54915680276482981</v>
      </c>
      <c r="L226" s="12">
        <f>'prov lvl hist forec Mt'!L226*'city lvl hist forec Mt'!$E226</f>
        <v>0.55394464087286055</v>
      </c>
      <c r="M226" s="12">
        <f>'prov lvl hist forec Mt'!M226*'city lvl hist forec Mt'!$E226</f>
        <v>0.55608780734581575</v>
      </c>
      <c r="N226" s="12">
        <f>'prov lvl hist forec Mt'!N226*'city lvl hist forec Mt'!$E226</f>
        <v>0.55823926555442793</v>
      </c>
      <c r="O226" s="12">
        <f>'prov lvl hist forec Mt'!O226*'city lvl hist forec Mt'!$E226</f>
        <v>0.56039904757874393</v>
      </c>
      <c r="P226" s="12">
        <f>'prov lvl hist forec Mt'!P226*'city lvl hist forec Mt'!$E226</f>
        <v>0.56256718562292496</v>
      </c>
      <c r="Q226" s="12">
        <f>'prov lvl hist forec Mt'!Q226*'city lvl hist forec Mt'!$E226</f>
        <v>0.56474371201572859</v>
      </c>
      <c r="R226" s="12">
        <f>'prov lvl hist forec Mt'!R226*'city lvl hist forec Mt'!$E226</f>
        <v>0.56692865921098834</v>
      </c>
      <c r="S226" s="12">
        <f>'prov lvl hist forec Mt'!S226*'city lvl hist forec Mt'!$E226</f>
        <v>0.56912205978809982</v>
      </c>
      <c r="T226" s="12">
        <f>'prov lvl hist forec Mt'!T226*'city lvl hist forec Mt'!$E226</f>
        <v>0.57132394645250562</v>
      </c>
      <c r="U226" s="12">
        <f>'prov lvl hist forec Mt'!U226*'city lvl hist forec Mt'!$E226</f>
        <v>0.57353435203618286</v>
      </c>
    </row>
    <row r="227" spans="1:21" x14ac:dyDescent="0.25">
      <c r="A227" t="s">
        <v>760</v>
      </c>
      <c r="B227" t="s">
        <v>761</v>
      </c>
      <c r="C227" t="s">
        <v>762</v>
      </c>
      <c r="D227" t="s">
        <v>42</v>
      </c>
      <c r="E227" s="7">
        <v>0</v>
      </c>
      <c r="F227" s="12">
        <f>'prov lvl hist forec Mt'!F227*'city lvl hist forec Mt'!$E227</f>
        <v>0</v>
      </c>
      <c r="G227" s="12">
        <f>'prov lvl hist forec Mt'!G227*'city lvl hist forec Mt'!$E227</f>
        <v>0</v>
      </c>
      <c r="H227" s="12">
        <f>'prov lvl hist forec Mt'!H227*'city lvl hist forec Mt'!$E227</f>
        <v>0</v>
      </c>
      <c r="I227" s="12">
        <f>'prov lvl hist forec Mt'!I227*'city lvl hist forec Mt'!$E227</f>
        <v>0</v>
      </c>
      <c r="J227" s="12">
        <f>'prov lvl hist forec Mt'!J227*'city lvl hist forec Mt'!$E227</f>
        <v>0</v>
      </c>
      <c r="K227" s="12">
        <f>'prov lvl hist forec Mt'!K227*'city lvl hist forec Mt'!$E227</f>
        <v>0</v>
      </c>
      <c r="L227" s="12">
        <f>'prov lvl hist forec Mt'!L227*'city lvl hist forec Mt'!$E227</f>
        <v>0</v>
      </c>
      <c r="M227" s="12">
        <f>'prov lvl hist forec Mt'!M227*'city lvl hist forec Mt'!$E227</f>
        <v>0</v>
      </c>
      <c r="N227" s="12">
        <f>'prov lvl hist forec Mt'!N227*'city lvl hist forec Mt'!$E227</f>
        <v>0</v>
      </c>
      <c r="O227" s="12">
        <f>'prov lvl hist forec Mt'!O227*'city lvl hist forec Mt'!$E227</f>
        <v>0</v>
      </c>
      <c r="P227" s="12">
        <f>'prov lvl hist forec Mt'!P227*'city lvl hist forec Mt'!$E227</f>
        <v>0</v>
      </c>
      <c r="Q227" s="12">
        <f>'prov lvl hist forec Mt'!Q227*'city lvl hist forec Mt'!$E227</f>
        <v>0</v>
      </c>
      <c r="R227" s="12">
        <f>'prov lvl hist forec Mt'!R227*'city lvl hist forec Mt'!$E227</f>
        <v>0</v>
      </c>
      <c r="S227" s="12">
        <f>'prov lvl hist forec Mt'!S227*'city lvl hist forec Mt'!$E227</f>
        <v>0</v>
      </c>
      <c r="T227" s="12">
        <f>'prov lvl hist forec Mt'!T227*'city lvl hist forec Mt'!$E227</f>
        <v>0</v>
      </c>
      <c r="U227" s="12">
        <f>'prov lvl hist forec Mt'!U227*'city lvl hist forec Mt'!$E227</f>
        <v>0</v>
      </c>
    </row>
    <row r="228" spans="1:21" x14ac:dyDescent="0.25">
      <c r="A228" t="s">
        <v>763</v>
      </c>
      <c r="B228" t="s">
        <v>764</v>
      </c>
      <c r="C228" t="s">
        <v>765</v>
      </c>
      <c r="D228" t="s">
        <v>50</v>
      </c>
      <c r="E228" s="7">
        <v>1.5735239893117269E-2</v>
      </c>
      <c r="F228" s="12">
        <f>'prov lvl hist forec Mt'!F228*'city lvl hist forec Mt'!$E228</f>
        <v>0</v>
      </c>
      <c r="G228" s="12">
        <f>'prov lvl hist forec Mt'!G228*'city lvl hist forec Mt'!$E228</f>
        <v>0</v>
      </c>
      <c r="H228" s="12">
        <f>'prov lvl hist forec Mt'!H228*'city lvl hist forec Mt'!$E228</f>
        <v>0</v>
      </c>
      <c r="I228" s="12">
        <f>'prov lvl hist forec Mt'!I228*'city lvl hist forec Mt'!$E228</f>
        <v>0</v>
      </c>
      <c r="J228" s="12">
        <f>'prov lvl hist forec Mt'!J228*'city lvl hist forec Mt'!$E228</f>
        <v>0</v>
      </c>
      <c r="K228" s="12">
        <f>'prov lvl hist forec Mt'!K228*'city lvl hist forec Mt'!$E228</f>
        <v>0</v>
      </c>
      <c r="L228" s="12">
        <f>'prov lvl hist forec Mt'!L228*'city lvl hist forec Mt'!$E228</f>
        <v>0</v>
      </c>
      <c r="M228" s="12">
        <f>'prov lvl hist forec Mt'!M228*'city lvl hist forec Mt'!$E228</f>
        <v>0</v>
      </c>
      <c r="N228" s="12">
        <f>'prov lvl hist forec Mt'!N228*'city lvl hist forec Mt'!$E228</f>
        <v>0</v>
      </c>
      <c r="O228" s="12">
        <f>'prov lvl hist forec Mt'!O228*'city lvl hist forec Mt'!$E228</f>
        <v>0</v>
      </c>
      <c r="P228" s="12">
        <f>'prov lvl hist forec Mt'!P228*'city lvl hist forec Mt'!$E228</f>
        <v>0</v>
      </c>
      <c r="Q228" s="12">
        <f>'prov lvl hist forec Mt'!Q228*'city lvl hist forec Mt'!$E228</f>
        <v>0</v>
      </c>
      <c r="R228" s="12">
        <f>'prov lvl hist forec Mt'!R228*'city lvl hist forec Mt'!$E228</f>
        <v>0</v>
      </c>
      <c r="S228" s="12">
        <f>'prov lvl hist forec Mt'!S228*'city lvl hist forec Mt'!$E228</f>
        <v>0</v>
      </c>
      <c r="T228" s="12">
        <f>'prov lvl hist forec Mt'!T228*'city lvl hist forec Mt'!$E228</f>
        <v>0</v>
      </c>
      <c r="U228" s="12">
        <f>'prov lvl hist forec Mt'!U228*'city lvl hist forec Mt'!$E228</f>
        <v>0</v>
      </c>
    </row>
    <row r="229" spans="1:21" x14ac:dyDescent="0.25">
      <c r="A229" t="s">
        <v>766</v>
      </c>
      <c r="B229" t="s">
        <v>767</v>
      </c>
      <c r="C229" t="s">
        <v>768</v>
      </c>
      <c r="D229" t="s">
        <v>42</v>
      </c>
      <c r="E229" s="7">
        <v>0</v>
      </c>
      <c r="F229" s="12">
        <f>'prov lvl hist forec Mt'!F229*'city lvl hist forec Mt'!$E229</f>
        <v>0</v>
      </c>
      <c r="G229" s="12">
        <f>'prov lvl hist forec Mt'!G229*'city lvl hist forec Mt'!$E229</f>
        <v>0</v>
      </c>
      <c r="H229" s="12">
        <f>'prov lvl hist forec Mt'!H229*'city lvl hist forec Mt'!$E229</f>
        <v>0</v>
      </c>
      <c r="I229" s="12">
        <f>'prov lvl hist forec Mt'!I229*'city lvl hist forec Mt'!$E229</f>
        <v>0</v>
      </c>
      <c r="J229" s="12">
        <f>'prov lvl hist forec Mt'!J229*'city lvl hist forec Mt'!$E229</f>
        <v>0</v>
      </c>
      <c r="K229" s="12">
        <f>'prov lvl hist forec Mt'!K229*'city lvl hist forec Mt'!$E229</f>
        <v>0</v>
      </c>
      <c r="L229" s="12">
        <f>'prov lvl hist forec Mt'!L229*'city lvl hist forec Mt'!$E229</f>
        <v>0</v>
      </c>
      <c r="M229" s="12">
        <f>'prov lvl hist forec Mt'!M229*'city lvl hist forec Mt'!$E229</f>
        <v>0</v>
      </c>
      <c r="N229" s="12">
        <f>'prov lvl hist forec Mt'!N229*'city lvl hist forec Mt'!$E229</f>
        <v>0</v>
      </c>
      <c r="O229" s="12">
        <f>'prov lvl hist forec Mt'!O229*'city lvl hist forec Mt'!$E229</f>
        <v>0</v>
      </c>
      <c r="P229" s="12">
        <f>'prov lvl hist forec Mt'!P229*'city lvl hist forec Mt'!$E229</f>
        <v>0</v>
      </c>
      <c r="Q229" s="12">
        <f>'prov lvl hist forec Mt'!Q229*'city lvl hist forec Mt'!$E229</f>
        <v>0</v>
      </c>
      <c r="R229" s="12">
        <f>'prov lvl hist forec Mt'!R229*'city lvl hist forec Mt'!$E229</f>
        <v>0</v>
      </c>
      <c r="S229" s="12">
        <f>'prov lvl hist forec Mt'!S229*'city lvl hist forec Mt'!$E229</f>
        <v>0</v>
      </c>
      <c r="T229" s="12">
        <f>'prov lvl hist forec Mt'!T229*'city lvl hist forec Mt'!$E229</f>
        <v>0</v>
      </c>
      <c r="U229" s="12">
        <f>'prov lvl hist forec Mt'!U229*'city lvl hist forec Mt'!$E229</f>
        <v>0</v>
      </c>
    </row>
    <row r="230" spans="1:21" x14ac:dyDescent="0.25">
      <c r="A230" t="s">
        <v>769</v>
      </c>
      <c r="B230" t="s">
        <v>770</v>
      </c>
      <c r="C230" t="s">
        <v>771</v>
      </c>
      <c r="D230" t="s">
        <v>41</v>
      </c>
      <c r="E230" s="7">
        <v>0</v>
      </c>
      <c r="F230" s="12">
        <f>'prov lvl hist forec Mt'!F230*'city lvl hist forec Mt'!$E230</f>
        <v>0</v>
      </c>
      <c r="G230" s="12">
        <f>'prov lvl hist forec Mt'!G230*'city lvl hist forec Mt'!$E230</f>
        <v>0</v>
      </c>
      <c r="H230" s="12">
        <f>'prov lvl hist forec Mt'!H230*'city lvl hist forec Mt'!$E230</f>
        <v>0</v>
      </c>
      <c r="I230" s="12">
        <f>'prov lvl hist forec Mt'!I230*'city lvl hist forec Mt'!$E230</f>
        <v>0</v>
      </c>
      <c r="J230" s="12">
        <f>'prov lvl hist forec Mt'!J230*'city lvl hist forec Mt'!$E230</f>
        <v>0</v>
      </c>
      <c r="K230" s="12">
        <f>'prov lvl hist forec Mt'!K230*'city lvl hist forec Mt'!$E230</f>
        <v>0</v>
      </c>
      <c r="L230" s="12">
        <f>'prov lvl hist forec Mt'!L230*'city lvl hist forec Mt'!$E230</f>
        <v>0</v>
      </c>
      <c r="M230" s="12">
        <f>'prov lvl hist forec Mt'!M230*'city lvl hist forec Mt'!$E230</f>
        <v>0</v>
      </c>
      <c r="N230" s="12">
        <f>'prov lvl hist forec Mt'!N230*'city lvl hist forec Mt'!$E230</f>
        <v>0</v>
      </c>
      <c r="O230" s="12">
        <f>'prov lvl hist forec Mt'!O230*'city lvl hist forec Mt'!$E230</f>
        <v>0</v>
      </c>
      <c r="P230" s="12">
        <f>'prov lvl hist forec Mt'!P230*'city lvl hist forec Mt'!$E230</f>
        <v>0</v>
      </c>
      <c r="Q230" s="12">
        <f>'prov lvl hist forec Mt'!Q230*'city lvl hist forec Mt'!$E230</f>
        <v>0</v>
      </c>
      <c r="R230" s="12">
        <f>'prov lvl hist forec Mt'!R230*'city lvl hist forec Mt'!$E230</f>
        <v>0</v>
      </c>
      <c r="S230" s="12">
        <f>'prov lvl hist forec Mt'!S230*'city lvl hist forec Mt'!$E230</f>
        <v>0</v>
      </c>
      <c r="T230" s="12">
        <f>'prov lvl hist forec Mt'!T230*'city lvl hist forec Mt'!$E230</f>
        <v>0</v>
      </c>
      <c r="U230" s="12">
        <f>'prov lvl hist forec Mt'!U230*'city lvl hist forec Mt'!$E230</f>
        <v>0</v>
      </c>
    </row>
    <row r="231" spans="1:21" x14ac:dyDescent="0.25">
      <c r="A231" t="s">
        <v>772</v>
      </c>
      <c r="B231" t="s">
        <v>773</v>
      </c>
      <c r="C231" t="s">
        <v>774</v>
      </c>
      <c r="D231" t="s">
        <v>54</v>
      </c>
      <c r="E231" s="7">
        <v>7.1475176863492274E-3</v>
      </c>
      <c r="F231" s="12">
        <f>'prov lvl hist forec Mt'!F231*'city lvl hist forec Mt'!$E231</f>
        <v>0</v>
      </c>
      <c r="G231" s="12">
        <f>'prov lvl hist forec Mt'!G231*'city lvl hist forec Mt'!$E231</f>
        <v>0</v>
      </c>
      <c r="H231" s="12">
        <f>'prov lvl hist forec Mt'!H231*'city lvl hist forec Mt'!$E231</f>
        <v>0</v>
      </c>
      <c r="I231" s="12">
        <f>'prov lvl hist forec Mt'!I231*'city lvl hist forec Mt'!$E231</f>
        <v>0</v>
      </c>
      <c r="J231" s="12">
        <f>'prov lvl hist forec Mt'!J231*'city lvl hist forec Mt'!$E231</f>
        <v>0</v>
      </c>
      <c r="K231" s="12">
        <f>'prov lvl hist forec Mt'!K231*'city lvl hist forec Mt'!$E231</f>
        <v>0</v>
      </c>
      <c r="L231" s="12">
        <f>'prov lvl hist forec Mt'!L231*'city lvl hist forec Mt'!$E231</f>
        <v>0</v>
      </c>
      <c r="M231" s="12">
        <f>'prov lvl hist forec Mt'!M231*'city lvl hist forec Mt'!$E231</f>
        <v>0</v>
      </c>
      <c r="N231" s="12">
        <f>'prov lvl hist forec Mt'!N231*'city lvl hist forec Mt'!$E231</f>
        <v>0</v>
      </c>
      <c r="O231" s="12">
        <f>'prov lvl hist forec Mt'!O231*'city lvl hist forec Mt'!$E231</f>
        <v>0</v>
      </c>
      <c r="P231" s="12">
        <f>'prov lvl hist forec Mt'!P231*'city lvl hist forec Mt'!$E231</f>
        <v>0</v>
      </c>
      <c r="Q231" s="12">
        <f>'prov lvl hist forec Mt'!Q231*'city lvl hist forec Mt'!$E231</f>
        <v>0</v>
      </c>
      <c r="R231" s="12">
        <f>'prov lvl hist forec Mt'!R231*'city lvl hist forec Mt'!$E231</f>
        <v>0</v>
      </c>
      <c r="S231" s="12">
        <f>'prov lvl hist forec Mt'!S231*'city lvl hist forec Mt'!$E231</f>
        <v>0</v>
      </c>
      <c r="T231" s="12">
        <f>'prov lvl hist forec Mt'!T231*'city lvl hist forec Mt'!$E231</f>
        <v>0</v>
      </c>
      <c r="U231" s="12">
        <f>'prov lvl hist forec Mt'!U231*'city lvl hist forec Mt'!$E231</f>
        <v>0</v>
      </c>
    </row>
    <row r="232" spans="1:21" x14ac:dyDescent="0.25">
      <c r="A232" t="s">
        <v>775</v>
      </c>
      <c r="B232" t="s">
        <v>776</v>
      </c>
      <c r="C232" t="s">
        <v>777</v>
      </c>
      <c r="D232" t="s">
        <v>48</v>
      </c>
      <c r="E232" s="7">
        <v>0</v>
      </c>
      <c r="F232" s="12">
        <f>'prov lvl hist forec Mt'!F232*'city lvl hist forec Mt'!$E232</f>
        <v>0</v>
      </c>
      <c r="G232" s="12">
        <f>'prov lvl hist forec Mt'!G232*'city lvl hist forec Mt'!$E232</f>
        <v>0</v>
      </c>
      <c r="H232" s="12">
        <f>'prov lvl hist forec Mt'!H232*'city lvl hist forec Mt'!$E232</f>
        <v>0</v>
      </c>
      <c r="I232" s="12">
        <f>'prov lvl hist forec Mt'!I232*'city lvl hist forec Mt'!$E232</f>
        <v>0</v>
      </c>
      <c r="J232" s="12">
        <f>'prov lvl hist forec Mt'!J232*'city lvl hist forec Mt'!$E232</f>
        <v>0</v>
      </c>
      <c r="K232" s="12">
        <f>'prov lvl hist forec Mt'!K232*'city lvl hist forec Mt'!$E232</f>
        <v>0</v>
      </c>
      <c r="L232" s="12">
        <f>'prov lvl hist forec Mt'!L232*'city lvl hist forec Mt'!$E232</f>
        <v>0</v>
      </c>
      <c r="M232" s="12">
        <f>'prov lvl hist forec Mt'!M232*'city lvl hist forec Mt'!$E232</f>
        <v>0</v>
      </c>
      <c r="N232" s="12">
        <f>'prov lvl hist forec Mt'!N232*'city lvl hist forec Mt'!$E232</f>
        <v>0</v>
      </c>
      <c r="O232" s="12">
        <f>'prov lvl hist forec Mt'!O232*'city lvl hist forec Mt'!$E232</f>
        <v>0</v>
      </c>
      <c r="P232" s="12">
        <f>'prov lvl hist forec Mt'!P232*'city lvl hist forec Mt'!$E232</f>
        <v>0</v>
      </c>
      <c r="Q232" s="12">
        <f>'prov lvl hist forec Mt'!Q232*'city lvl hist forec Mt'!$E232</f>
        <v>0</v>
      </c>
      <c r="R232" s="12">
        <f>'prov lvl hist forec Mt'!R232*'city lvl hist forec Mt'!$E232</f>
        <v>0</v>
      </c>
      <c r="S232" s="12">
        <f>'prov lvl hist forec Mt'!S232*'city lvl hist forec Mt'!$E232</f>
        <v>0</v>
      </c>
      <c r="T232" s="12">
        <f>'prov lvl hist forec Mt'!T232*'city lvl hist forec Mt'!$E232</f>
        <v>0</v>
      </c>
      <c r="U232" s="12">
        <f>'prov lvl hist forec Mt'!U232*'city lvl hist forec Mt'!$E232</f>
        <v>0</v>
      </c>
    </row>
    <row r="233" spans="1:21" x14ac:dyDescent="0.25">
      <c r="A233" t="s">
        <v>778</v>
      </c>
      <c r="B233" t="s">
        <v>779</v>
      </c>
      <c r="C233" t="s">
        <v>780</v>
      </c>
      <c r="D233" t="s">
        <v>44</v>
      </c>
      <c r="E233" s="7">
        <v>0</v>
      </c>
      <c r="F233" s="12">
        <f>'prov lvl hist forec Mt'!F233*'city lvl hist forec Mt'!$E233</f>
        <v>0</v>
      </c>
      <c r="G233" s="12">
        <f>'prov lvl hist forec Mt'!G233*'city lvl hist forec Mt'!$E233</f>
        <v>0</v>
      </c>
      <c r="H233" s="12">
        <f>'prov lvl hist forec Mt'!H233*'city lvl hist forec Mt'!$E233</f>
        <v>0</v>
      </c>
      <c r="I233" s="12">
        <f>'prov lvl hist forec Mt'!I233*'city lvl hist forec Mt'!$E233</f>
        <v>0</v>
      </c>
      <c r="J233" s="12">
        <f>'prov lvl hist forec Mt'!J233*'city lvl hist forec Mt'!$E233</f>
        <v>0</v>
      </c>
      <c r="K233" s="12">
        <f>'prov lvl hist forec Mt'!K233*'city lvl hist forec Mt'!$E233</f>
        <v>0</v>
      </c>
      <c r="L233" s="12">
        <f>'prov lvl hist forec Mt'!L233*'city lvl hist forec Mt'!$E233</f>
        <v>0</v>
      </c>
      <c r="M233" s="12">
        <f>'prov lvl hist forec Mt'!M233*'city lvl hist forec Mt'!$E233</f>
        <v>0</v>
      </c>
      <c r="N233" s="12">
        <f>'prov lvl hist forec Mt'!N233*'city lvl hist forec Mt'!$E233</f>
        <v>0</v>
      </c>
      <c r="O233" s="12">
        <f>'prov lvl hist forec Mt'!O233*'city lvl hist forec Mt'!$E233</f>
        <v>0</v>
      </c>
      <c r="P233" s="12">
        <f>'prov lvl hist forec Mt'!P233*'city lvl hist forec Mt'!$E233</f>
        <v>0</v>
      </c>
      <c r="Q233" s="12">
        <f>'prov lvl hist forec Mt'!Q233*'city lvl hist forec Mt'!$E233</f>
        <v>0</v>
      </c>
      <c r="R233" s="12">
        <f>'prov lvl hist forec Mt'!R233*'city lvl hist forec Mt'!$E233</f>
        <v>0</v>
      </c>
      <c r="S233" s="12">
        <f>'prov lvl hist forec Mt'!S233*'city lvl hist forec Mt'!$E233</f>
        <v>0</v>
      </c>
      <c r="T233" s="12">
        <f>'prov lvl hist forec Mt'!T233*'city lvl hist forec Mt'!$E233</f>
        <v>0</v>
      </c>
      <c r="U233" s="12">
        <f>'prov lvl hist forec Mt'!U233*'city lvl hist forec Mt'!$E233</f>
        <v>0</v>
      </c>
    </row>
    <row r="234" spans="1:21" x14ac:dyDescent="0.25">
      <c r="A234" t="s">
        <v>781</v>
      </c>
      <c r="B234" t="s">
        <v>782</v>
      </c>
      <c r="C234" t="s">
        <v>783</v>
      </c>
      <c r="D234" t="s">
        <v>54</v>
      </c>
      <c r="E234" s="7">
        <v>0</v>
      </c>
      <c r="F234" s="12">
        <f>'prov lvl hist forec Mt'!F234*'city lvl hist forec Mt'!$E234</f>
        <v>0</v>
      </c>
      <c r="G234" s="12">
        <f>'prov lvl hist forec Mt'!G234*'city lvl hist forec Mt'!$E234</f>
        <v>0</v>
      </c>
      <c r="H234" s="12">
        <f>'prov lvl hist forec Mt'!H234*'city lvl hist forec Mt'!$E234</f>
        <v>0</v>
      </c>
      <c r="I234" s="12">
        <f>'prov lvl hist forec Mt'!I234*'city lvl hist forec Mt'!$E234</f>
        <v>0</v>
      </c>
      <c r="J234" s="12">
        <f>'prov lvl hist forec Mt'!J234*'city lvl hist forec Mt'!$E234</f>
        <v>0</v>
      </c>
      <c r="K234" s="12">
        <f>'prov lvl hist forec Mt'!K234*'city lvl hist forec Mt'!$E234</f>
        <v>0</v>
      </c>
      <c r="L234" s="12">
        <f>'prov lvl hist forec Mt'!L234*'city lvl hist forec Mt'!$E234</f>
        <v>0</v>
      </c>
      <c r="M234" s="12">
        <f>'prov lvl hist forec Mt'!M234*'city lvl hist forec Mt'!$E234</f>
        <v>0</v>
      </c>
      <c r="N234" s="12">
        <f>'prov lvl hist forec Mt'!N234*'city lvl hist forec Mt'!$E234</f>
        <v>0</v>
      </c>
      <c r="O234" s="12">
        <f>'prov lvl hist forec Mt'!O234*'city lvl hist forec Mt'!$E234</f>
        <v>0</v>
      </c>
      <c r="P234" s="12">
        <f>'prov lvl hist forec Mt'!P234*'city lvl hist forec Mt'!$E234</f>
        <v>0</v>
      </c>
      <c r="Q234" s="12">
        <f>'prov lvl hist forec Mt'!Q234*'city lvl hist forec Mt'!$E234</f>
        <v>0</v>
      </c>
      <c r="R234" s="12">
        <f>'prov lvl hist forec Mt'!R234*'city lvl hist forec Mt'!$E234</f>
        <v>0</v>
      </c>
      <c r="S234" s="12">
        <f>'prov lvl hist forec Mt'!S234*'city lvl hist forec Mt'!$E234</f>
        <v>0</v>
      </c>
      <c r="T234" s="12">
        <f>'prov lvl hist forec Mt'!T234*'city lvl hist forec Mt'!$E234</f>
        <v>0</v>
      </c>
      <c r="U234" s="12">
        <f>'prov lvl hist forec Mt'!U234*'city lvl hist forec Mt'!$E234</f>
        <v>0</v>
      </c>
    </row>
    <row r="235" spans="1:21" x14ac:dyDescent="0.25">
      <c r="A235" t="s">
        <v>784</v>
      </c>
      <c r="B235" t="s">
        <v>785</v>
      </c>
      <c r="C235" t="s">
        <v>786</v>
      </c>
      <c r="D235" t="s">
        <v>40</v>
      </c>
      <c r="E235" s="7">
        <v>0</v>
      </c>
      <c r="F235" s="12">
        <f>'prov lvl hist forec Mt'!F235*'city lvl hist forec Mt'!$E235</f>
        <v>0</v>
      </c>
      <c r="G235" s="12">
        <f>'prov lvl hist forec Mt'!G235*'city lvl hist forec Mt'!$E235</f>
        <v>0</v>
      </c>
      <c r="H235" s="12">
        <f>'prov lvl hist forec Mt'!H235*'city lvl hist forec Mt'!$E235</f>
        <v>0</v>
      </c>
      <c r="I235" s="12">
        <f>'prov lvl hist forec Mt'!I235*'city lvl hist forec Mt'!$E235</f>
        <v>0</v>
      </c>
      <c r="J235" s="12">
        <f>'prov lvl hist forec Mt'!J235*'city lvl hist forec Mt'!$E235</f>
        <v>0</v>
      </c>
      <c r="K235" s="12">
        <f>'prov lvl hist forec Mt'!K235*'city lvl hist forec Mt'!$E235</f>
        <v>0</v>
      </c>
      <c r="L235" s="12">
        <f>'prov lvl hist forec Mt'!L235*'city lvl hist forec Mt'!$E235</f>
        <v>0</v>
      </c>
      <c r="M235" s="12">
        <f>'prov lvl hist forec Mt'!M235*'city lvl hist forec Mt'!$E235</f>
        <v>0</v>
      </c>
      <c r="N235" s="12">
        <f>'prov lvl hist forec Mt'!N235*'city lvl hist forec Mt'!$E235</f>
        <v>0</v>
      </c>
      <c r="O235" s="12">
        <f>'prov lvl hist forec Mt'!O235*'city lvl hist forec Mt'!$E235</f>
        <v>0</v>
      </c>
      <c r="P235" s="12">
        <f>'prov lvl hist forec Mt'!P235*'city lvl hist forec Mt'!$E235</f>
        <v>0</v>
      </c>
      <c r="Q235" s="12">
        <f>'prov lvl hist forec Mt'!Q235*'city lvl hist forec Mt'!$E235</f>
        <v>0</v>
      </c>
      <c r="R235" s="12">
        <f>'prov lvl hist forec Mt'!R235*'city lvl hist forec Mt'!$E235</f>
        <v>0</v>
      </c>
      <c r="S235" s="12">
        <f>'prov lvl hist forec Mt'!S235*'city lvl hist forec Mt'!$E235</f>
        <v>0</v>
      </c>
      <c r="T235" s="12">
        <f>'prov lvl hist forec Mt'!T235*'city lvl hist forec Mt'!$E235</f>
        <v>0</v>
      </c>
      <c r="U235" s="12">
        <f>'prov lvl hist forec Mt'!U235*'city lvl hist forec Mt'!$E235</f>
        <v>0</v>
      </c>
    </row>
    <row r="236" spans="1:21" x14ac:dyDescent="0.25">
      <c r="A236" t="s">
        <v>787</v>
      </c>
      <c r="B236" t="s">
        <v>788</v>
      </c>
      <c r="C236" t="s">
        <v>789</v>
      </c>
      <c r="D236" t="s">
        <v>46</v>
      </c>
      <c r="E236" s="7">
        <v>6.892618149890074E-3</v>
      </c>
      <c r="F236" s="12">
        <f>'prov lvl hist forec Mt'!F236*'city lvl hist forec Mt'!$E236</f>
        <v>0.1937837557084309</v>
      </c>
      <c r="G236" s="12">
        <f>'prov lvl hist forec Mt'!G236*'city lvl hist forec Mt'!$E236</f>
        <v>0.21641363794982313</v>
      </c>
      <c r="H236" s="12">
        <f>'prov lvl hist forec Mt'!H236*'city lvl hist forec Mt'!$E236</f>
        <v>0.22823746831007424</v>
      </c>
      <c r="I236" s="12">
        <f>'prov lvl hist forec Mt'!I236*'city lvl hist forec Mt'!$E236</f>
        <v>0.26192891994229917</v>
      </c>
      <c r="J236" s="12">
        <f>'prov lvl hist forec Mt'!J236*'city lvl hist forec Mt'!$E236</f>
        <v>0.28330426397091013</v>
      </c>
      <c r="K236" s="12">
        <f>'prov lvl hist forec Mt'!K236*'city lvl hist forec Mt'!$E236</f>
        <v>0.28635296867082199</v>
      </c>
      <c r="L236" s="12">
        <f>'prov lvl hist forec Mt'!L236*'city lvl hist forec Mt'!$E236</f>
        <v>0.28940713811749436</v>
      </c>
      <c r="M236" s="12">
        <f>'prov lvl hist forec Mt'!M236*'city lvl hist forec Mt'!$E236</f>
        <v>0.29316347143710303</v>
      </c>
      <c r="N236" s="12">
        <f>'prov lvl hist forec Mt'!N236*'city lvl hist forec Mt'!$E236</f>
        <v>0.2969685597393974</v>
      </c>
      <c r="O236" s="12">
        <f>'prov lvl hist forec Mt'!O236*'city lvl hist forec Mt'!$E236</f>
        <v>0.30082303583518888</v>
      </c>
      <c r="P236" s="12">
        <f>'prov lvl hist forec Mt'!P236*'city lvl hist forec Mt'!$E236</f>
        <v>0.30472754074879904</v>
      </c>
      <c r="Q236" s="12">
        <f>'prov lvl hist forec Mt'!Q236*'city lvl hist forec Mt'!$E236</f>
        <v>0.30868272382466505</v>
      </c>
      <c r="R236" s="12">
        <f>'prov lvl hist forec Mt'!R236*'city lvl hist forec Mt'!$E236</f>
        <v>0.31268924283533106</v>
      </c>
      <c r="S236" s="12">
        <f>'prov lvl hist forec Mt'!S236*'city lvl hist forec Mt'!$E236</f>
        <v>0.31674776409083899</v>
      </c>
      <c r="T236" s="12">
        <f>'prov lvl hist forec Mt'!T236*'city lvl hist forec Mt'!$E236</f>
        <v>0.32085896254954094</v>
      </c>
      <c r="U236" s="12">
        <f>'prov lvl hist forec Mt'!U236*'city lvl hist forec Mt'!$E236</f>
        <v>0.32502352193034867</v>
      </c>
    </row>
    <row r="237" spans="1:21" x14ac:dyDescent="0.25">
      <c r="A237" t="s">
        <v>790</v>
      </c>
      <c r="B237" t="s">
        <v>791</v>
      </c>
      <c r="C237" t="s">
        <v>792</v>
      </c>
      <c r="D237" t="s">
        <v>47</v>
      </c>
      <c r="E237" s="7">
        <v>2.7377364441207964E-2</v>
      </c>
      <c r="F237" s="12">
        <f>'prov lvl hist forec Mt'!F237*'city lvl hist forec Mt'!$E237</f>
        <v>0</v>
      </c>
      <c r="G237" s="12">
        <f>'prov lvl hist forec Mt'!G237*'city lvl hist forec Mt'!$E237</f>
        <v>0</v>
      </c>
      <c r="H237" s="12">
        <f>'prov lvl hist forec Mt'!H237*'city lvl hist forec Mt'!$E237</f>
        <v>0</v>
      </c>
      <c r="I237" s="12">
        <f>'prov lvl hist forec Mt'!I237*'city lvl hist forec Mt'!$E237</f>
        <v>0</v>
      </c>
      <c r="J237" s="12">
        <f>'prov lvl hist forec Mt'!J237*'city lvl hist forec Mt'!$E237</f>
        <v>0</v>
      </c>
      <c r="K237" s="12">
        <f>'prov lvl hist forec Mt'!K237*'city lvl hist forec Mt'!$E237</f>
        <v>0</v>
      </c>
      <c r="L237" s="12">
        <f>'prov lvl hist forec Mt'!L237*'city lvl hist forec Mt'!$E237</f>
        <v>0</v>
      </c>
      <c r="M237" s="12">
        <f>'prov lvl hist forec Mt'!M237*'city lvl hist forec Mt'!$E237</f>
        <v>0</v>
      </c>
      <c r="N237" s="12">
        <f>'prov lvl hist forec Mt'!N237*'city lvl hist forec Mt'!$E237</f>
        <v>0</v>
      </c>
      <c r="O237" s="12">
        <f>'prov lvl hist forec Mt'!O237*'city lvl hist forec Mt'!$E237</f>
        <v>0</v>
      </c>
      <c r="P237" s="12">
        <f>'prov lvl hist forec Mt'!P237*'city lvl hist forec Mt'!$E237</f>
        <v>0</v>
      </c>
      <c r="Q237" s="12">
        <f>'prov lvl hist forec Mt'!Q237*'city lvl hist forec Mt'!$E237</f>
        <v>0</v>
      </c>
      <c r="R237" s="12">
        <f>'prov lvl hist forec Mt'!R237*'city lvl hist forec Mt'!$E237</f>
        <v>0</v>
      </c>
      <c r="S237" s="12">
        <f>'prov lvl hist forec Mt'!S237*'city lvl hist forec Mt'!$E237</f>
        <v>0</v>
      </c>
      <c r="T237" s="12">
        <f>'prov lvl hist forec Mt'!T237*'city lvl hist forec Mt'!$E237</f>
        <v>0</v>
      </c>
      <c r="U237" s="12">
        <f>'prov lvl hist forec Mt'!U237*'city lvl hist forec Mt'!$E237</f>
        <v>0</v>
      </c>
    </row>
    <row r="238" spans="1:21" x14ac:dyDescent="0.25">
      <c r="A238" t="s">
        <v>793</v>
      </c>
      <c r="B238" t="s">
        <v>794</v>
      </c>
      <c r="C238" t="s">
        <v>795</v>
      </c>
      <c r="D238" t="s">
        <v>42</v>
      </c>
      <c r="E238" s="7">
        <v>3.8779408423616303E-2</v>
      </c>
      <c r="F238" s="12">
        <f>'prov lvl hist forec Mt'!F238*'city lvl hist forec Mt'!$E238</f>
        <v>0</v>
      </c>
      <c r="G238" s="12">
        <f>'prov lvl hist forec Mt'!G238*'city lvl hist forec Mt'!$E238</f>
        <v>0</v>
      </c>
      <c r="H238" s="12">
        <f>'prov lvl hist forec Mt'!H238*'city lvl hist forec Mt'!$E238</f>
        <v>0</v>
      </c>
      <c r="I238" s="12">
        <f>'prov lvl hist forec Mt'!I238*'city lvl hist forec Mt'!$E238</f>
        <v>0</v>
      </c>
      <c r="J238" s="12">
        <f>'prov lvl hist forec Mt'!J238*'city lvl hist forec Mt'!$E238</f>
        <v>0</v>
      </c>
      <c r="K238" s="12">
        <f>'prov lvl hist forec Mt'!K238*'city lvl hist forec Mt'!$E238</f>
        <v>0</v>
      </c>
      <c r="L238" s="12">
        <f>'prov lvl hist forec Mt'!L238*'city lvl hist forec Mt'!$E238</f>
        <v>0</v>
      </c>
      <c r="M238" s="12">
        <f>'prov lvl hist forec Mt'!M238*'city lvl hist forec Mt'!$E238</f>
        <v>0</v>
      </c>
      <c r="N238" s="12">
        <f>'prov lvl hist forec Mt'!N238*'city lvl hist forec Mt'!$E238</f>
        <v>0</v>
      </c>
      <c r="O238" s="12">
        <f>'prov lvl hist forec Mt'!O238*'city lvl hist forec Mt'!$E238</f>
        <v>0</v>
      </c>
      <c r="P238" s="12">
        <f>'prov lvl hist forec Mt'!P238*'city lvl hist forec Mt'!$E238</f>
        <v>0</v>
      </c>
      <c r="Q238" s="12">
        <f>'prov lvl hist forec Mt'!Q238*'city lvl hist forec Mt'!$E238</f>
        <v>0</v>
      </c>
      <c r="R238" s="12">
        <f>'prov lvl hist forec Mt'!R238*'city lvl hist forec Mt'!$E238</f>
        <v>0</v>
      </c>
      <c r="S238" s="12">
        <f>'prov lvl hist forec Mt'!S238*'city lvl hist forec Mt'!$E238</f>
        <v>0</v>
      </c>
      <c r="T238" s="12">
        <f>'prov lvl hist forec Mt'!T238*'city lvl hist forec Mt'!$E238</f>
        <v>0</v>
      </c>
      <c r="U238" s="12">
        <f>'prov lvl hist forec Mt'!U238*'city lvl hist forec Mt'!$E238</f>
        <v>0</v>
      </c>
    </row>
    <row r="239" spans="1:21" x14ac:dyDescent="0.25">
      <c r="A239" t="s">
        <v>796</v>
      </c>
      <c r="B239" t="s">
        <v>797</v>
      </c>
      <c r="C239" t="s">
        <v>798</v>
      </c>
      <c r="D239" t="s">
        <v>57</v>
      </c>
      <c r="E239" s="7">
        <v>1.6814457389069035E-2</v>
      </c>
      <c r="F239" s="12">
        <f>'prov lvl hist forec Mt'!F239*'city lvl hist forec Mt'!$E239</f>
        <v>0.15829752042457104</v>
      </c>
      <c r="G239" s="12">
        <f>'prov lvl hist forec Mt'!G239*'city lvl hist forec Mt'!$E239</f>
        <v>0.17567920134960838</v>
      </c>
      <c r="H239" s="12">
        <f>'prov lvl hist forec Mt'!H239*'city lvl hist forec Mt'!$E239</f>
        <v>0.18531411415265153</v>
      </c>
      <c r="I239" s="12">
        <f>'prov lvl hist forec Mt'!I239*'city lvl hist forec Mt'!$E239</f>
        <v>0.21268874716310507</v>
      </c>
      <c r="J239" s="12">
        <f>'prov lvl hist forec Mt'!J239*'city lvl hist forec Mt'!$E239</f>
        <v>0.23039068457594603</v>
      </c>
      <c r="K239" s="12">
        <f>'prov lvl hist forec Mt'!K239*'city lvl hist forec Mt'!$E239</f>
        <v>0.23321916560364528</v>
      </c>
      <c r="L239" s="12">
        <f>'prov lvl hist forec Mt'!L239*'city lvl hist forec Mt'!$E239</f>
        <v>0.23514300010156167</v>
      </c>
      <c r="M239" s="12">
        <f>'prov lvl hist forec Mt'!M239*'city lvl hist forec Mt'!$E239</f>
        <v>0.23798176659797945</v>
      </c>
      <c r="N239" s="12">
        <f>'prov lvl hist forec Mt'!N239*'city lvl hist forec Mt'!$E239</f>
        <v>0.24085480413464816</v>
      </c>
      <c r="O239" s="12">
        <f>'prov lvl hist forec Mt'!O239*'city lvl hist forec Mt'!$E239</f>
        <v>0.243762526449084</v>
      </c>
      <c r="P239" s="12">
        <f>'prov lvl hist forec Mt'!P239*'city lvl hist forec Mt'!$E239</f>
        <v>0.24670535227365434</v>
      </c>
      <c r="Q239" s="12">
        <f>'prov lvl hist forec Mt'!Q239*'city lvl hist forec Mt'!$E239</f>
        <v>0.24968370539587748</v>
      </c>
      <c r="R239" s="12">
        <f>'prov lvl hist forec Mt'!R239*'city lvl hist forec Mt'!$E239</f>
        <v>0.25269801471945136</v>
      </c>
      <c r="S239" s="12">
        <f>'prov lvl hist forec Mt'!S239*'city lvl hist forec Mt'!$E239</f>
        <v>0.25574871432601859</v>
      </c>
      <c r="T239" s="12">
        <f>'prov lvl hist forec Mt'!T239*'city lvl hist forec Mt'!$E239</f>
        <v>0.25883624353767726</v>
      </c>
      <c r="U239" s="12">
        <f>'prov lvl hist forec Mt'!U239*'city lvl hist forec Mt'!$E239</f>
        <v>0.26196104698024636</v>
      </c>
    </row>
    <row r="240" spans="1:21" x14ac:dyDescent="0.25">
      <c r="A240" t="s">
        <v>799</v>
      </c>
      <c r="B240" t="s">
        <v>800</v>
      </c>
      <c r="C240" t="s">
        <v>801</v>
      </c>
      <c r="D240" t="s">
        <v>43</v>
      </c>
      <c r="E240" s="7">
        <v>9.9841090149698705E-3</v>
      </c>
      <c r="F240" s="12">
        <f>'prov lvl hist forec Mt'!F240*'city lvl hist forec Mt'!$E240</f>
        <v>0</v>
      </c>
      <c r="G240" s="12">
        <f>'prov lvl hist forec Mt'!G240*'city lvl hist forec Mt'!$E240</f>
        <v>0</v>
      </c>
      <c r="H240" s="12">
        <f>'prov lvl hist forec Mt'!H240*'city lvl hist forec Mt'!$E240</f>
        <v>0</v>
      </c>
      <c r="I240" s="12">
        <f>'prov lvl hist forec Mt'!I240*'city lvl hist forec Mt'!$E240</f>
        <v>0</v>
      </c>
      <c r="J240" s="12">
        <f>'prov lvl hist forec Mt'!J240*'city lvl hist forec Mt'!$E240</f>
        <v>0</v>
      </c>
      <c r="K240" s="12">
        <f>'prov lvl hist forec Mt'!K240*'city lvl hist forec Mt'!$E240</f>
        <v>0</v>
      </c>
      <c r="L240" s="12">
        <f>'prov lvl hist forec Mt'!L240*'city lvl hist forec Mt'!$E240</f>
        <v>0</v>
      </c>
      <c r="M240" s="12">
        <f>'prov lvl hist forec Mt'!M240*'city lvl hist forec Mt'!$E240</f>
        <v>0</v>
      </c>
      <c r="N240" s="12">
        <f>'prov lvl hist forec Mt'!N240*'city lvl hist forec Mt'!$E240</f>
        <v>0</v>
      </c>
      <c r="O240" s="12">
        <f>'prov lvl hist forec Mt'!O240*'city lvl hist forec Mt'!$E240</f>
        <v>0</v>
      </c>
      <c r="P240" s="12">
        <f>'prov lvl hist forec Mt'!P240*'city lvl hist forec Mt'!$E240</f>
        <v>0</v>
      </c>
      <c r="Q240" s="12">
        <f>'prov lvl hist forec Mt'!Q240*'city lvl hist forec Mt'!$E240</f>
        <v>0</v>
      </c>
      <c r="R240" s="12">
        <f>'prov lvl hist forec Mt'!R240*'city lvl hist forec Mt'!$E240</f>
        <v>0</v>
      </c>
      <c r="S240" s="12">
        <f>'prov lvl hist forec Mt'!S240*'city lvl hist forec Mt'!$E240</f>
        <v>0</v>
      </c>
      <c r="T240" s="12">
        <f>'prov lvl hist forec Mt'!T240*'city lvl hist forec Mt'!$E240</f>
        <v>0</v>
      </c>
      <c r="U240" s="12">
        <f>'prov lvl hist forec Mt'!U240*'city lvl hist forec Mt'!$E240</f>
        <v>0</v>
      </c>
    </row>
    <row r="241" spans="1:21" x14ac:dyDescent="0.25">
      <c r="A241" t="s">
        <v>802</v>
      </c>
      <c r="B241" t="s">
        <v>803</v>
      </c>
      <c r="C241" t="s">
        <v>804</v>
      </c>
      <c r="D241" t="s">
        <v>38</v>
      </c>
      <c r="E241" s="7">
        <v>0</v>
      </c>
      <c r="F241" s="12">
        <f>'prov lvl hist forec Mt'!F241*'city lvl hist forec Mt'!$E241</f>
        <v>0</v>
      </c>
      <c r="G241" s="12">
        <f>'prov lvl hist forec Mt'!G241*'city lvl hist forec Mt'!$E241</f>
        <v>0</v>
      </c>
      <c r="H241" s="12">
        <f>'prov lvl hist forec Mt'!H241*'city lvl hist forec Mt'!$E241</f>
        <v>0</v>
      </c>
      <c r="I241" s="12">
        <f>'prov lvl hist forec Mt'!I241*'city lvl hist forec Mt'!$E241</f>
        <v>0</v>
      </c>
      <c r="J241" s="12">
        <f>'prov lvl hist forec Mt'!J241*'city lvl hist forec Mt'!$E241</f>
        <v>0</v>
      </c>
      <c r="K241" s="12">
        <f>'prov lvl hist forec Mt'!K241*'city lvl hist forec Mt'!$E241</f>
        <v>0</v>
      </c>
      <c r="L241" s="12">
        <f>'prov lvl hist forec Mt'!L241*'city lvl hist forec Mt'!$E241</f>
        <v>0</v>
      </c>
      <c r="M241" s="12">
        <f>'prov lvl hist forec Mt'!M241*'city lvl hist forec Mt'!$E241</f>
        <v>0</v>
      </c>
      <c r="N241" s="12">
        <f>'prov lvl hist forec Mt'!N241*'city lvl hist forec Mt'!$E241</f>
        <v>0</v>
      </c>
      <c r="O241" s="12">
        <f>'prov lvl hist forec Mt'!O241*'city lvl hist forec Mt'!$E241</f>
        <v>0</v>
      </c>
      <c r="P241" s="12">
        <f>'prov lvl hist forec Mt'!P241*'city lvl hist forec Mt'!$E241</f>
        <v>0</v>
      </c>
      <c r="Q241" s="12">
        <f>'prov lvl hist forec Mt'!Q241*'city lvl hist forec Mt'!$E241</f>
        <v>0</v>
      </c>
      <c r="R241" s="12">
        <f>'prov lvl hist forec Mt'!R241*'city lvl hist forec Mt'!$E241</f>
        <v>0</v>
      </c>
      <c r="S241" s="12">
        <f>'prov lvl hist forec Mt'!S241*'city lvl hist forec Mt'!$E241</f>
        <v>0</v>
      </c>
      <c r="T241" s="12">
        <f>'prov lvl hist forec Mt'!T241*'city lvl hist forec Mt'!$E241</f>
        <v>0</v>
      </c>
      <c r="U241" s="12">
        <f>'prov lvl hist forec Mt'!U241*'city lvl hist forec Mt'!$E241</f>
        <v>0</v>
      </c>
    </row>
    <row r="242" spans="1:21" x14ac:dyDescent="0.25">
      <c r="A242" t="s">
        <v>805</v>
      </c>
      <c r="B242" t="s">
        <v>806</v>
      </c>
      <c r="C242" t="s">
        <v>807</v>
      </c>
      <c r="D242" t="s">
        <v>50</v>
      </c>
      <c r="E242" s="7">
        <v>2.3629855641054666E-2</v>
      </c>
      <c r="F242" s="12">
        <f>'prov lvl hist forec Mt'!F242*'city lvl hist forec Mt'!$E242</f>
        <v>0</v>
      </c>
      <c r="G242" s="12">
        <f>'prov lvl hist forec Mt'!G242*'city lvl hist forec Mt'!$E242</f>
        <v>0</v>
      </c>
      <c r="H242" s="12">
        <f>'prov lvl hist forec Mt'!H242*'city lvl hist forec Mt'!$E242</f>
        <v>0</v>
      </c>
      <c r="I242" s="12">
        <f>'prov lvl hist forec Mt'!I242*'city lvl hist forec Mt'!$E242</f>
        <v>0</v>
      </c>
      <c r="J242" s="12">
        <f>'prov lvl hist forec Mt'!J242*'city lvl hist forec Mt'!$E242</f>
        <v>0</v>
      </c>
      <c r="K242" s="12">
        <f>'prov lvl hist forec Mt'!K242*'city lvl hist forec Mt'!$E242</f>
        <v>0</v>
      </c>
      <c r="L242" s="12">
        <f>'prov lvl hist forec Mt'!L242*'city lvl hist forec Mt'!$E242</f>
        <v>0</v>
      </c>
      <c r="M242" s="12">
        <f>'prov lvl hist forec Mt'!M242*'city lvl hist forec Mt'!$E242</f>
        <v>0</v>
      </c>
      <c r="N242" s="12">
        <f>'prov lvl hist forec Mt'!N242*'city lvl hist forec Mt'!$E242</f>
        <v>0</v>
      </c>
      <c r="O242" s="12">
        <f>'prov lvl hist forec Mt'!O242*'city lvl hist forec Mt'!$E242</f>
        <v>0</v>
      </c>
      <c r="P242" s="12">
        <f>'prov lvl hist forec Mt'!P242*'city lvl hist forec Mt'!$E242</f>
        <v>0</v>
      </c>
      <c r="Q242" s="12">
        <f>'prov lvl hist forec Mt'!Q242*'city lvl hist forec Mt'!$E242</f>
        <v>0</v>
      </c>
      <c r="R242" s="12">
        <f>'prov lvl hist forec Mt'!R242*'city lvl hist forec Mt'!$E242</f>
        <v>0</v>
      </c>
      <c r="S242" s="12">
        <f>'prov lvl hist forec Mt'!S242*'city lvl hist forec Mt'!$E242</f>
        <v>0</v>
      </c>
      <c r="T242" s="12">
        <f>'prov lvl hist forec Mt'!T242*'city lvl hist forec Mt'!$E242</f>
        <v>0</v>
      </c>
      <c r="U242" s="12">
        <f>'prov lvl hist forec Mt'!U242*'city lvl hist forec Mt'!$E242</f>
        <v>0</v>
      </c>
    </row>
    <row r="243" spans="1:21" x14ac:dyDescent="0.25">
      <c r="A243" t="s">
        <v>808</v>
      </c>
      <c r="B243" t="s">
        <v>40</v>
      </c>
      <c r="C243" t="s">
        <v>809</v>
      </c>
      <c r="D243" t="s">
        <v>40</v>
      </c>
      <c r="E243" s="7">
        <v>0.20024512861312274</v>
      </c>
      <c r="F243" s="12">
        <f>'prov lvl hist forec Mt'!F243*'city lvl hist forec Mt'!$E243</f>
        <v>3.2045227584984768</v>
      </c>
      <c r="G243" s="12">
        <f>'prov lvl hist forec Mt'!G243*'city lvl hist forec Mt'!$E243</f>
        <v>3.5170282565201489</v>
      </c>
      <c r="H243" s="12">
        <f>'prov lvl hist forec Mt'!H243*'city lvl hist forec Mt'!$E243</f>
        <v>3.6657243073457875</v>
      </c>
      <c r="I243" s="12">
        <f>'prov lvl hist forec Mt'!I243*'city lvl hist forec Mt'!$E243</f>
        <v>4.1696293907431645</v>
      </c>
      <c r="J243" s="12">
        <f>'prov lvl hist forec Mt'!J243*'city lvl hist forec Mt'!$E243</f>
        <v>4.4779687286981051</v>
      </c>
      <c r="K243" s="12">
        <f>'prov lvl hist forec Mt'!K243*'city lvl hist forec Mt'!$E243</f>
        <v>4.4941087500386532</v>
      </c>
      <c r="L243" s="12">
        <f>'prov lvl hist forec Mt'!L243*'city lvl hist forec Mt'!$E243</f>
        <v>4.5332907560280855</v>
      </c>
      <c r="M243" s="12">
        <f>'prov lvl hist forec Mt'!M243*'city lvl hist forec Mt'!$E243</f>
        <v>4.5508296868951987</v>
      </c>
      <c r="N243" s="12">
        <f>'prov lvl hist forec Mt'!N243*'city lvl hist forec Mt'!$E243</f>
        <v>4.5684364744502046</v>
      </c>
      <c r="O243" s="12">
        <f>'prov lvl hist forec Mt'!O243*'city lvl hist forec Mt'!$E243</f>
        <v>4.5861113812250753</v>
      </c>
      <c r="P243" s="12">
        <f>'prov lvl hist forec Mt'!P243*'city lvl hist forec Mt'!$E243</f>
        <v>4.603854670767495</v>
      </c>
      <c r="Q243" s="12">
        <f>'prov lvl hist forec Mt'!Q243*'city lvl hist forec Mt'!$E243</f>
        <v>4.6216666076447988</v>
      </c>
      <c r="R243" s="12">
        <f>'prov lvl hist forec Mt'!R243*'city lvl hist forec Mt'!$E243</f>
        <v>4.6395474574478994</v>
      </c>
      <c r="S243" s="12">
        <f>'prov lvl hist forec Mt'!S243*'city lvl hist forec Mt'!$E243</f>
        <v>4.6574974867952701</v>
      </c>
      <c r="T243" s="12">
        <f>'prov lvl hist forec Mt'!T243*'city lvl hist forec Mt'!$E243</f>
        <v>4.6755169633369036</v>
      </c>
      <c r="U243" s="12">
        <f>'prov lvl hist forec Mt'!U243*'city lvl hist forec Mt'!$E243</f>
        <v>4.693606155758312</v>
      </c>
    </row>
    <row r="244" spans="1:21" x14ac:dyDescent="0.25">
      <c r="A244" t="s">
        <v>810</v>
      </c>
      <c r="B244" t="s">
        <v>811</v>
      </c>
      <c r="C244" t="s">
        <v>812</v>
      </c>
      <c r="D244" t="s">
        <v>46</v>
      </c>
      <c r="E244" s="7">
        <v>0.18589791193256691</v>
      </c>
      <c r="F244" s="12">
        <f>'prov lvl hist forec Mt'!F244*'city lvl hist forec Mt'!$E244</f>
        <v>5.2264603622677797</v>
      </c>
      <c r="G244" s="12">
        <f>'prov lvl hist forec Mt'!G244*'city lvl hist forec Mt'!$E244</f>
        <v>5.8368014205522556</v>
      </c>
      <c r="H244" s="12">
        <f>'prov lvl hist forec Mt'!H244*'city lvl hist forec Mt'!$E244</f>
        <v>6.1556969878412433</v>
      </c>
      <c r="I244" s="12">
        <f>'prov lvl hist forec Mt'!I244*'city lvl hist forec Mt'!$E244</f>
        <v>7.0643749926582631</v>
      </c>
      <c r="J244" s="12">
        <f>'prov lvl hist forec Mt'!J244*'city lvl hist forec Mt'!$E244</f>
        <v>7.6408804272183373</v>
      </c>
      <c r="K244" s="12">
        <f>'prov lvl hist forec Mt'!K244*'city lvl hist forec Mt'!$E244</f>
        <v>7.7231057624230246</v>
      </c>
      <c r="L244" s="12">
        <f>'prov lvl hist forec Mt'!L244*'city lvl hist forec Mt'!$E244</f>
        <v>7.8054784850195444</v>
      </c>
      <c r="M244" s="12">
        <f>'prov lvl hist forec Mt'!M244*'city lvl hist forec Mt'!$E244</f>
        <v>7.9067889748004303</v>
      </c>
      <c r="N244" s="12">
        <f>'prov lvl hist forec Mt'!N244*'city lvl hist forec Mt'!$E244</f>
        <v>8.0094144147614177</v>
      </c>
      <c r="O244" s="12">
        <f>'prov lvl hist forec Mt'!O244*'city lvl hist forec Mt'!$E244</f>
        <v>8.1133718721773729</v>
      </c>
      <c r="P244" s="12">
        <f>'prov lvl hist forec Mt'!P244*'city lvl hist forec Mt'!$E244</f>
        <v>8.2186786358462918</v>
      </c>
      <c r="Q244" s="12">
        <f>'prov lvl hist forec Mt'!Q244*'city lvl hist forec Mt'!$E244</f>
        <v>8.3253522189645217</v>
      </c>
      <c r="R244" s="12">
        <f>'prov lvl hist forec Mt'!R244*'city lvl hist forec Mt'!$E244</f>
        <v>8.4334103620393446</v>
      </c>
      <c r="S244" s="12">
        <f>'prov lvl hist forec Mt'!S244*'city lvl hist forec Mt'!$E244</f>
        <v>8.5428710358393136</v>
      </c>
      <c r="T244" s="12">
        <f>'prov lvl hist forec Mt'!T244*'city lvl hist forec Mt'!$E244</f>
        <v>8.6537524443829259</v>
      </c>
      <c r="U244" s="12">
        <f>'prov lvl hist forec Mt'!U244*'city lvl hist forec Mt'!$E244</f>
        <v>8.7660730279660584</v>
      </c>
    </row>
    <row r="245" spans="1:21" x14ac:dyDescent="0.25">
      <c r="A245" t="s">
        <v>813</v>
      </c>
      <c r="B245" t="s">
        <v>814</v>
      </c>
      <c r="C245" t="s">
        <v>815</v>
      </c>
      <c r="D245" t="s">
        <v>57</v>
      </c>
      <c r="E245" s="7">
        <v>1.9832229092929289E-2</v>
      </c>
      <c r="F245" s="12">
        <f>'prov lvl hist forec Mt'!F245*'city lvl hist forec Mt'!$E245</f>
        <v>0.18670793932034013</v>
      </c>
      <c r="G245" s="12">
        <f>'prov lvl hist forec Mt'!G245*'city lvl hist forec Mt'!$E245</f>
        <v>0.20720919429093693</v>
      </c>
      <c r="H245" s="12">
        <f>'prov lvl hist forec Mt'!H245*'city lvl hist forec Mt'!$E245</f>
        <v>0.21857333132961237</v>
      </c>
      <c r="I245" s="12">
        <f>'prov lvl hist forec Mt'!I245*'city lvl hist forec Mt'!$E245</f>
        <v>0.25086102165681345</v>
      </c>
      <c r="J245" s="12">
        <f>'prov lvl hist forec Mt'!J245*'city lvl hist forec Mt'!$E245</f>
        <v>0.27174001109053647</v>
      </c>
      <c r="K245" s="12">
        <f>'prov lvl hist forec Mt'!K245*'city lvl hist forec Mt'!$E245</f>
        <v>0.27507613323996732</v>
      </c>
      <c r="L245" s="12">
        <f>'prov lvl hist forec Mt'!L245*'city lvl hist forec Mt'!$E245</f>
        <v>0.27734524758702694</v>
      </c>
      <c r="M245" s="12">
        <f>'prov lvl hist forec Mt'!M245*'city lvl hist forec Mt'!$E245</f>
        <v>0.2806935011878175</v>
      </c>
      <c r="N245" s="12">
        <f>'prov lvl hist forec Mt'!N245*'city lvl hist forec Mt'!$E245</f>
        <v>0.28408217661761997</v>
      </c>
      <c r="O245" s="12">
        <f>'prov lvl hist forec Mt'!O245*'city lvl hist forec Mt'!$E245</f>
        <v>0.28751176186941663</v>
      </c>
      <c r="P245" s="12">
        <f>'prov lvl hist forec Mt'!P245*'city lvl hist forec Mt'!$E245</f>
        <v>0.29098275082749081</v>
      </c>
      <c r="Q245" s="12">
        <f>'prov lvl hist forec Mt'!Q245*'city lvl hist forec Mt'!$E245</f>
        <v>0.29449564333854916</v>
      </c>
      <c r="R245" s="12">
        <f>'prov lvl hist forec Mt'!R245*'city lvl hist forec Mt'!$E245</f>
        <v>0.29805094528370341</v>
      </c>
      <c r="S245" s="12">
        <f>'prov lvl hist forec Mt'!S245*'city lvl hist forec Mt'!$E245</f>
        <v>0.30164916865132052</v>
      </c>
      <c r="T245" s="12">
        <f>'prov lvl hist forec Mt'!T245*'city lvl hist forec Mt'!$E245</f>
        <v>0.30529083161075288</v>
      </c>
      <c r="U245" s="12">
        <f>'prov lvl hist forec Mt'!U245*'city lvl hist forec Mt'!$E245</f>
        <v>0.30897645858695799</v>
      </c>
    </row>
    <row r="246" spans="1:21" x14ac:dyDescent="0.25">
      <c r="A246" t="s">
        <v>816</v>
      </c>
      <c r="B246" t="s">
        <v>817</v>
      </c>
      <c r="C246" t="s">
        <v>818</v>
      </c>
      <c r="D246" t="s">
        <v>38</v>
      </c>
      <c r="E246" s="7">
        <v>4.7838729193963793E-2</v>
      </c>
      <c r="F246" s="12">
        <f>'prov lvl hist forec Mt'!F246*'city lvl hist forec Mt'!$E246</f>
        <v>0.55488144186217281</v>
      </c>
      <c r="G246" s="12">
        <f>'prov lvl hist forec Mt'!G246*'city lvl hist forec Mt'!$E246</f>
        <v>0.61646382423515567</v>
      </c>
      <c r="H246" s="12">
        <f>'prov lvl hist forec Mt'!H246*'city lvl hist forec Mt'!$E246</f>
        <v>0.64982162733584159</v>
      </c>
      <c r="I246" s="12">
        <f>'prov lvl hist forec Mt'!I246*'city lvl hist forec Mt'!$E246</f>
        <v>0.74591224996075023</v>
      </c>
      <c r="J246" s="12">
        <f>'prov lvl hist forec Mt'!J246*'city lvl hist forec Mt'!$E246</f>
        <v>0.80732300507820931</v>
      </c>
      <c r="K246" s="12">
        <f>'prov lvl hist forec Mt'!K246*'city lvl hist forec Mt'!$E246</f>
        <v>0.81655574093988692</v>
      </c>
      <c r="L246" s="12">
        <f>'prov lvl hist forec Mt'!L246*'city lvl hist forec Mt'!$E246</f>
        <v>0.82392130459613822</v>
      </c>
      <c r="M246" s="12">
        <f>'prov lvl hist forec Mt'!M246*'city lvl hist forec Mt'!$E246</f>
        <v>0.83381293288987501</v>
      </c>
      <c r="N246" s="12">
        <f>'prov lvl hist forec Mt'!N246*'city lvl hist forec Mt'!$E246</f>
        <v>0.84382331562017698</v>
      </c>
      <c r="O246" s="12">
        <f>'prov lvl hist forec Mt'!O246*'city lvl hist forec Mt'!$E246</f>
        <v>0.85395387849935223</v>
      </c>
      <c r="P246" s="12">
        <f>'prov lvl hist forec Mt'!P246*'city lvl hist forec Mt'!$E246</f>
        <v>0.86420606435616865</v>
      </c>
      <c r="Q246" s="12">
        <f>'prov lvl hist forec Mt'!Q246*'city lvl hist forec Mt'!$E246</f>
        <v>0.87458133334134736</v>
      </c>
      <c r="R246" s="12">
        <f>'prov lvl hist forec Mt'!R246*'city lvl hist forec Mt'!$E246</f>
        <v>0.88508116313552154</v>
      </c>
      <c r="S246" s="12">
        <f>'prov lvl hist forec Mt'!S246*'city lvl hist forec Mt'!$E246</f>
        <v>0.89570704915969224</v>
      </c>
      <c r="T246" s="12">
        <f>'prov lvl hist forec Mt'!T246*'city lvl hist forec Mt'!$E246</f>
        <v>0.90646050478821305</v>
      </c>
      <c r="U246" s="12">
        <f>'prov lvl hist forec Mt'!U246*'city lvl hist forec Mt'!$E246</f>
        <v>0.91734306156432788</v>
      </c>
    </row>
    <row r="247" spans="1:21" x14ac:dyDescent="0.25">
      <c r="A247" t="s">
        <v>819</v>
      </c>
      <c r="B247" t="s">
        <v>820</v>
      </c>
      <c r="C247" t="s">
        <v>821</v>
      </c>
      <c r="D247" t="s">
        <v>45</v>
      </c>
      <c r="E247" s="7">
        <v>5.5531068986264968E-2</v>
      </c>
      <c r="F247" s="12">
        <f>'prov lvl hist forec Mt'!F247*'city lvl hist forec Mt'!$E247</f>
        <v>0</v>
      </c>
      <c r="G247" s="12">
        <f>'prov lvl hist forec Mt'!G247*'city lvl hist forec Mt'!$E247</f>
        <v>0</v>
      </c>
      <c r="H247" s="12">
        <f>'prov lvl hist forec Mt'!H247*'city lvl hist forec Mt'!$E247</f>
        <v>0</v>
      </c>
      <c r="I247" s="12">
        <f>'prov lvl hist forec Mt'!I247*'city lvl hist forec Mt'!$E247</f>
        <v>0</v>
      </c>
      <c r="J247" s="12">
        <f>'prov lvl hist forec Mt'!J247*'city lvl hist forec Mt'!$E247</f>
        <v>0</v>
      </c>
      <c r="K247" s="12">
        <f>'prov lvl hist forec Mt'!K247*'city lvl hist forec Mt'!$E247</f>
        <v>0</v>
      </c>
      <c r="L247" s="12">
        <f>'prov lvl hist forec Mt'!L247*'city lvl hist forec Mt'!$E247</f>
        <v>0</v>
      </c>
      <c r="M247" s="12">
        <f>'prov lvl hist forec Mt'!M247*'city lvl hist forec Mt'!$E247</f>
        <v>0</v>
      </c>
      <c r="N247" s="12">
        <f>'prov lvl hist forec Mt'!N247*'city lvl hist forec Mt'!$E247</f>
        <v>0</v>
      </c>
      <c r="O247" s="12">
        <f>'prov lvl hist forec Mt'!O247*'city lvl hist forec Mt'!$E247</f>
        <v>0</v>
      </c>
      <c r="P247" s="12">
        <f>'prov lvl hist forec Mt'!P247*'city lvl hist forec Mt'!$E247</f>
        <v>0</v>
      </c>
      <c r="Q247" s="12">
        <f>'prov lvl hist forec Mt'!Q247*'city lvl hist forec Mt'!$E247</f>
        <v>0</v>
      </c>
      <c r="R247" s="12">
        <f>'prov lvl hist forec Mt'!R247*'city lvl hist forec Mt'!$E247</f>
        <v>0</v>
      </c>
      <c r="S247" s="12">
        <f>'prov lvl hist forec Mt'!S247*'city lvl hist forec Mt'!$E247</f>
        <v>0</v>
      </c>
      <c r="T247" s="12">
        <f>'prov lvl hist forec Mt'!T247*'city lvl hist forec Mt'!$E247</f>
        <v>0</v>
      </c>
      <c r="U247" s="12">
        <f>'prov lvl hist forec Mt'!U247*'city lvl hist forec Mt'!$E247</f>
        <v>0</v>
      </c>
    </row>
    <row r="248" spans="1:21" x14ac:dyDescent="0.25">
      <c r="A248" t="s">
        <v>822</v>
      </c>
      <c r="B248" t="s">
        <v>823</v>
      </c>
      <c r="C248" t="s">
        <v>824</v>
      </c>
      <c r="D248" t="s">
        <v>45</v>
      </c>
      <c r="E248" s="7">
        <v>0</v>
      </c>
      <c r="F248" s="12">
        <f>'prov lvl hist forec Mt'!F248*'city lvl hist forec Mt'!$E248</f>
        <v>0</v>
      </c>
      <c r="G248" s="12">
        <f>'prov lvl hist forec Mt'!G248*'city lvl hist forec Mt'!$E248</f>
        <v>0</v>
      </c>
      <c r="H248" s="12">
        <f>'prov lvl hist forec Mt'!H248*'city lvl hist forec Mt'!$E248</f>
        <v>0</v>
      </c>
      <c r="I248" s="12">
        <f>'prov lvl hist forec Mt'!I248*'city lvl hist forec Mt'!$E248</f>
        <v>0</v>
      </c>
      <c r="J248" s="12">
        <f>'prov lvl hist forec Mt'!J248*'city lvl hist forec Mt'!$E248</f>
        <v>0</v>
      </c>
      <c r="K248" s="12">
        <f>'prov lvl hist forec Mt'!K248*'city lvl hist forec Mt'!$E248</f>
        <v>0</v>
      </c>
      <c r="L248" s="12">
        <f>'prov lvl hist forec Mt'!L248*'city lvl hist forec Mt'!$E248</f>
        <v>0</v>
      </c>
      <c r="M248" s="12">
        <f>'prov lvl hist forec Mt'!M248*'city lvl hist forec Mt'!$E248</f>
        <v>0</v>
      </c>
      <c r="N248" s="12">
        <f>'prov lvl hist forec Mt'!N248*'city lvl hist forec Mt'!$E248</f>
        <v>0</v>
      </c>
      <c r="O248" s="12">
        <f>'prov lvl hist forec Mt'!O248*'city lvl hist forec Mt'!$E248</f>
        <v>0</v>
      </c>
      <c r="P248" s="12">
        <f>'prov lvl hist forec Mt'!P248*'city lvl hist forec Mt'!$E248</f>
        <v>0</v>
      </c>
      <c r="Q248" s="12">
        <f>'prov lvl hist forec Mt'!Q248*'city lvl hist forec Mt'!$E248</f>
        <v>0</v>
      </c>
      <c r="R248" s="12">
        <f>'prov lvl hist forec Mt'!R248*'city lvl hist forec Mt'!$E248</f>
        <v>0</v>
      </c>
      <c r="S248" s="12">
        <f>'prov lvl hist forec Mt'!S248*'city lvl hist forec Mt'!$E248</f>
        <v>0</v>
      </c>
      <c r="T248" s="12">
        <f>'prov lvl hist forec Mt'!T248*'city lvl hist forec Mt'!$E248</f>
        <v>0</v>
      </c>
      <c r="U248" s="12">
        <f>'prov lvl hist forec Mt'!U248*'city lvl hist forec Mt'!$E248</f>
        <v>0</v>
      </c>
    </row>
    <row r="249" spans="1:21" x14ac:dyDescent="0.25">
      <c r="A249" t="s">
        <v>825</v>
      </c>
      <c r="B249" t="s">
        <v>826</v>
      </c>
      <c r="C249" t="s">
        <v>827</v>
      </c>
      <c r="D249" t="s">
        <v>66</v>
      </c>
      <c r="E249" s="7">
        <v>0</v>
      </c>
      <c r="F249" s="12">
        <f>'prov lvl hist forec Mt'!F249*'city lvl hist forec Mt'!$E249</f>
        <v>0</v>
      </c>
      <c r="G249" s="12">
        <f>'prov lvl hist forec Mt'!G249*'city lvl hist forec Mt'!$E249</f>
        <v>0</v>
      </c>
      <c r="H249" s="12">
        <f>'prov lvl hist forec Mt'!H249*'city lvl hist forec Mt'!$E249</f>
        <v>0</v>
      </c>
      <c r="I249" s="12">
        <f>'prov lvl hist forec Mt'!I249*'city lvl hist forec Mt'!$E249</f>
        <v>0</v>
      </c>
      <c r="J249" s="12">
        <f>'prov lvl hist forec Mt'!J249*'city lvl hist forec Mt'!$E249</f>
        <v>0</v>
      </c>
      <c r="K249" s="12">
        <f>'prov lvl hist forec Mt'!K249*'city lvl hist forec Mt'!$E249</f>
        <v>0</v>
      </c>
      <c r="L249" s="12">
        <f>'prov lvl hist forec Mt'!L249*'city lvl hist forec Mt'!$E249</f>
        <v>0</v>
      </c>
      <c r="M249" s="12">
        <f>'prov lvl hist forec Mt'!M249*'city lvl hist forec Mt'!$E249</f>
        <v>0</v>
      </c>
      <c r="N249" s="12">
        <f>'prov lvl hist forec Mt'!N249*'city lvl hist forec Mt'!$E249</f>
        <v>0</v>
      </c>
      <c r="O249" s="12">
        <f>'prov lvl hist forec Mt'!O249*'city lvl hist forec Mt'!$E249</f>
        <v>0</v>
      </c>
      <c r="P249" s="12">
        <f>'prov lvl hist forec Mt'!P249*'city lvl hist forec Mt'!$E249</f>
        <v>0</v>
      </c>
      <c r="Q249" s="12">
        <f>'prov lvl hist forec Mt'!Q249*'city lvl hist forec Mt'!$E249</f>
        <v>0</v>
      </c>
      <c r="R249" s="12">
        <f>'prov lvl hist forec Mt'!R249*'city lvl hist forec Mt'!$E249</f>
        <v>0</v>
      </c>
      <c r="S249" s="12">
        <f>'prov lvl hist forec Mt'!S249*'city lvl hist forec Mt'!$E249</f>
        <v>0</v>
      </c>
      <c r="T249" s="12">
        <f>'prov lvl hist forec Mt'!T249*'city lvl hist forec Mt'!$E249</f>
        <v>0</v>
      </c>
      <c r="U249" s="12">
        <f>'prov lvl hist forec Mt'!U249*'city lvl hist forec Mt'!$E249</f>
        <v>0</v>
      </c>
    </row>
    <row r="250" spans="1:21" x14ac:dyDescent="0.25">
      <c r="A250" t="s">
        <v>828</v>
      </c>
      <c r="B250" t="s">
        <v>829</v>
      </c>
      <c r="C250" t="s">
        <v>830</v>
      </c>
      <c r="D250" t="s">
        <v>41</v>
      </c>
      <c r="E250" s="7">
        <v>0</v>
      </c>
      <c r="F250" s="12">
        <f>'prov lvl hist forec Mt'!F250*'city lvl hist forec Mt'!$E250</f>
        <v>0</v>
      </c>
      <c r="G250" s="12">
        <f>'prov lvl hist forec Mt'!G250*'city lvl hist forec Mt'!$E250</f>
        <v>0</v>
      </c>
      <c r="H250" s="12">
        <f>'prov lvl hist forec Mt'!H250*'city lvl hist forec Mt'!$E250</f>
        <v>0</v>
      </c>
      <c r="I250" s="12">
        <f>'prov lvl hist forec Mt'!I250*'city lvl hist forec Mt'!$E250</f>
        <v>0</v>
      </c>
      <c r="J250" s="12">
        <f>'prov lvl hist forec Mt'!J250*'city lvl hist forec Mt'!$E250</f>
        <v>0</v>
      </c>
      <c r="K250" s="12">
        <f>'prov lvl hist forec Mt'!K250*'city lvl hist forec Mt'!$E250</f>
        <v>0</v>
      </c>
      <c r="L250" s="12">
        <f>'prov lvl hist forec Mt'!L250*'city lvl hist forec Mt'!$E250</f>
        <v>0</v>
      </c>
      <c r="M250" s="12">
        <f>'prov lvl hist forec Mt'!M250*'city lvl hist forec Mt'!$E250</f>
        <v>0</v>
      </c>
      <c r="N250" s="12">
        <f>'prov lvl hist forec Mt'!N250*'city lvl hist forec Mt'!$E250</f>
        <v>0</v>
      </c>
      <c r="O250" s="12">
        <f>'prov lvl hist forec Mt'!O250*'city lvl hist forec Mt'!$E250</f>
        <v>0</v>
      </c>
      <c r="P250" s="12">
        <f>'prov lvl hist forec Mt'!P250*'city lvl hist forec Mt'!$E250</f>
        <v>0</v>
      </c>
      <c r="Q250" s="12">
        <f>'prov lvl hist forec Mt'!Q250*'city lvl hist forec Mt'!$E250</f>
        <v>0</v>
      </c>
      <c r="R250" s="12">
        <f>'prov lvl hist forec Mt'!R250*'city lvl hist forec Mt'!$E250</f>
        <v>0</v>
      </c>
      <c r="S250" s="12">
        <f>'prov lvl hist forec Mt'!S250*'city lvl hist forec Mt'!$E250</f>
        <v>0</v>
      </c>
      <c r="T250" s="12">
        <f>'prov lvl hist forec Mt'!T250*'city lvl hist forec Mt'!$E250</f>
        <v>0</v>
      </c>
      <c r="U250" s="12">
        <f>'prov lvl hist forec Mt'!U250*'city lvl hist forec Mt'!$E250</f>
        <v>0</v>
      </c>
    </row>
    <row r="251" spans="1:21" x14ac:dyDescent="0.25">
      <c r="A251" t="s">
        <v>831</v>
      </c>
      <c r="B251" t="s">
        <v>832</v>
      </c>
      <c r="C251" t="s">
        <v>833</v>
      </c>
      <c r="D251" t="s">
        <v>48</v>
      </c>
      <c r="E251" s="7">
        <v>8.6635550860852673E-3</v>
      </c>
      <c r="F251" s="12">
        <f>'prov lvl hist forec Mt'!F251*'city lvl hist forec Mt'!$E251</f>
        <v>0</v>
      </c>
      <c r="G251" s="12">
        <f>'prov lvl hist forec Mt'!G251*'city lvl hist forec Mt'!$E251</f>
        <v>0</v>
      </c>
      <c r="H251" s="12">
        <f>'prov lvl hist forec Mt'!H251*'city lvl hist forec Mt'!$E251</f>
        <v>0</v>
      </c>
      <c r="I251" s="12">
        <f>'prov lvl hist forec Mt'!I251*'city lvl hist forec Mt'!$E251</f>
        <v>0</v>
      </c>
      <c r="J251" s="12">
        <f>'prov lvl hist forec Mt'!J251*'city lvl hist forec Mt'!$E251</f>
        <v>0</v>
      </c>
      <c r="K251" s="12">
        <f>'prov lvl hist forec Mt'!K251*'city lvl hist forec Mt'!$E251</f>
        <v>0</v>
      </c>
      <c r="L251" s="12">
        <f>'prov lvl hist forec Mt'!L251*'city lvl hist forec Mt'!$E251</f>
        <v>0</v>
      </c>
      <c r="M251" s="12">
        <f>'prov lvl hist forec Mt'!M251*'city lvl hist forec Mt'!$E251</f>
        <v>0</v>
      </c>
      <c r="N251" s="12">
        <f>'prov lvl hist forec Mt'!N251*'city lvl hist forec Mt'!$E251</f>
        <v>0</v>
      </c>
      <c r="O251" s="12">
        <f>'prov lvl hist forec Mt'!O251*'city lvl hist forec Mt'!$E251</f>
        <v>0</v>
      </c>
      <c r="P251" s="12">
        <f>'prov lvl hist forec Mt'!P251*'city lvl hist forec Mt'!$E251</f>
        <v>0</v>
      </c>
      <c r="Q251" s="12">
        <f>'prov lvl hist forec Mt'!Q251*'city lvl hist forec Mt'!$E251</f>
        <v>0</v>
      </c>
      <c r="R251" s="12">
        <f>'prov lvl hist forec Mt'!R251*'city lvl hist forec Mt'!$E251</f>
        <v>0</v>
      </c>
      <c r="S251" s="12">
        <f>'prov lvl hist forec Mt'!S251*'city lvl hist forec Mt'!$E251</f>
        <v>0</v>
      </c>
      <c r="T251" s="12">
        <f>'prov lvl hist forec Mt'!T251*'city lvl hist forec Mt'!$E251</f>
        <v>0</v>
      </c>
      <c r="U251" s="12">
        <f>'prov lvl hist forec Mt'!U251*'city lvl hist forec Mt'!$E251</f>
        <v>0</v>
      </c>
    </row>
    <row r="252" spans="1:21" x14ac:dyDescent="0.25">
      <c r="A252" t="s">
        <v>834</v>
      </c>
      <c r="B252" t="s">
        <v>835</v>
      </c>
      <c r="C252" t="s">
        <v>836</v>
      </c>
      <c r="D252" t="s">
        <v>48</v>
      </c>
      <c r="E252" s="7">
        <v>0</v>
      </c>
      <c r="F252" s="12">
        <f>'prov lvl hist forec Mt'!F252*'city lvl hist forec Mt'!$E252</f>
        <v>0</v>
      </c>
      <c r="G252" s="12">
        <f>'prov lvl hist forec Mt'!G252*'city lvl hist forec Mt'!$E252</f>
        <v>0</v>
      </c>
      <c r="H252" s="12">
        <f>'prov lvl hist forec Mt'!H252*'city lvl hist forec Mt'!$E252</f>
        <v>0</v>
      </c>
      <c r="I252" s="12">
        <f>'prov lvl hist forec Mt'!I252*'city lvl hist forec Mt'!$E252</f>
        <v>0</v>
      </c>
      <c r="J252" s="12">
        <f>'prov lvl hist forec Mt'!J252*'city lvl hist forec Mt'!$E252</f>
        <v>0</v>
      </c>
      <c r="K252" s="12">
        <f>'prov lvl hist forec Mt'!K252*'city lvl hist forec Mt'!$E252</f>
        <v>0</v>
      </c>
      <c r="L252" s="12">
        <f>'prov lvl hist forec Mt'!L252*'city lvl hist forec Mt'!$E252</f>
        <v>0</v>
      </c>
      <c r="M252" s="12">
        <f>'prov lvl hist forec Mt'!M252*'city lvl hist forec Mt'!$E252</f>
        <v>0</v>
      </c>
      <c r="N252" s="12">
        <f>'prov lvl hist forec Mt'!N252*'city lvl hist forec Mt'!$E252</f>
        <v>0</v>
      </c>
      <c r="O252" s="12">
        <f>'prov lvl hist forec Mt'!O252*'city lvl hist forec Mt'!$E252</f>
        <v>0</v>
      </c>
      <c r="P252" s="12">
        <f>'prov lvl hist forec Mt'!P252*'city lvl hist forec Mt'!$E252</f>
        <v>0</v>
      </c>
      <c r="Q252" s="12">
        <f>'prov lvl hist forec Mt'!Q252*'city lvl hist forec Mt'!$E252</f>
        <v>0</v>
      </c>
      <c r="R252" s="12">
        <f>'prov lvl hist forec Mt'!R252*'city lvl hist forec Mt'!$E252</f>
        <v>0</v>
      </c>
      <c r="S252" s="12">
        <f>'prov lvl hist forec Mt'!S252*'city lvl hist forec Mt'!$E252</f>
        <v>0</v>
      </c>
      <c r="T252" s="12">
        <f>'prov lvl hist forec Mt'!T252*'city lvl hist forec Mt'!$E252</f>
        <v>0</v>
      </c>
      <c r="U252" s="12">
        <f>'prov lvl hist forec Mt'!U252*'city lvl hist forec Mt'!$E252</f>
        <v>0</v>
      </c>
    </row>
    <row r="253" spans="1:21" x14ac:dyDescent="0.25">
      <c r="A253" t="s">
        <v>837</v>
      </c>
      <c r="B253" t="s">
        <v>838</v>
      </c>
      <c r="C253" t="s">
        <v>839</v>
      </c>
      <c r="D253" t="s">
        <v>51</v>
      </c>
      <c r="E253" s="7">
        <v>0</v>
      </c>
      <c r="F253" s="12">
        <f>'prov lvl hist forec Mt'!F253*'city lvl hist forec Mt'!$E253</f>
        <v>0</v>
      </c>
      <c r="G253" s="12">
        <f>'prov lvl hist forec Mt'!G253*'city lvl hist forec Mt'!$E253</f>
        <v>0</v>
      </c>
      <c r="H253" s="12">
        <f>'prov lvl hist forec Mt'!H253*'city lvl hist forec Mt'!$E253</f>
        <v>0</v>
      </c>
      <c r="I253" s="12">
        <f>'prov lvl hist forec Mt'!I253*'city lvl hist forec Mt'!$E253</f>
        <v>0</v>
      </c>
      <c r="J253" s="12">
        <f>'prov lvl hist forec Mt'!J253*'city lvl hist forec Mt'!$E253</f>
        <v>0</v>
      </c>
      <c r="K253" s="12">
        <f>'prov lvl hist forec Mt'!K253*'city lvl hist forec Mt'!$E253</f>
        <v>0</v>
      </c>
      <c r="L253" s="12">
        <f>'prov lvl hist forec Mt'!L253*'city lvl hist forec Mt'!$E253</f>
        <v>0</v>
      </c>
      <c r="M253" s="12">
        <f>'prov lvl hist forec Mt'!M253*'city lvl hist forec Mt'!$E253</f>
        <v>0</v>
      </c>
      <c r="N253" s="12">
        <f>'prov lvl hist forec Mt'!N253*'city lvl hist forec Mt'!$E253</f>
        <v>0</v>
      </c>
      <c r="O253" s="12">
        <f>'prov lvl hist forec Mt'!O253*'city lvl hist forec Mt'!$E253</f>
        <v>0</v>
      </c>
      <c r="P253" s="12">
        <f>'prov lvl hist forec Mt'!P253*'city lvl hist forec Mt'!$E253</f>
        <v>0</v>
      </c>
      <c r="Q253" s="12">
        <f>'prov lvl hist forec Mt'!Q253*'city lvl hist forec Mt'!$E253</f>
        <v>0</v>
      </c>
      <c r="R253" s="12">
        <f>'prov lvl hist forec Mt'!R253*'city lvl hist forec Mt'!$E253</f>
        <v>0</v>
      </c>
      <c r="S253" s="12">
        <f>'prov lvl hist forec Mt'!S253*'city lvl hist forec Mt'!$E253</f>
        <v>0</v>
      </c>
      <c r="T253" s="12">
        <f>'prov lvl hist forec Mt'!T253*'city lvl hist forec Mt'!$E253</f>
        <v>0</v>
      </c>
      <c r="U253" s="12">
        <f>'prov lvl hist forec Mt'!U253*'city lvl hist forec Mt'!$E253</f>
        <v>0</v>
      </c>
    </row>
    <row r="254" spans="1:21" x14ac:dyDescent="0.25">
      <c r="A254" t="s">
        <v>840</v>
      </c>
      <c r="B254" t="s">
        <v>841</v>
      </c>
      <c r="C254" t="s">
        <v>842</v>
      </c>
      <c r="D254" t="s">
        <v>48</v>
      </c>
      <c r="E254" s="7">
        <v>5.0345713291019376E-2</v>
      </c>
      <c r="F254" s="12">
        <f>'prov lvl hist forec Mt'!F254*'city lvl hist forec Mt'!$E254</f>
        <v>0</v>
      </c>
      <c r="G254" s="12">
        <f>'prov lvl hist forec Mt'!G254*'city lvl hist forec Mt'!$E254</f>
        <v>0</v>
      </c>
      <c r="H254" s="12">
        <f>'prov lvl hist forec Mt'!H254*'city lvl hist forec Mt'!$E254</f>
        <v>0</v>
      </c>
      <c r="I254" s="12">
        <f>'prov lvl hist forec Mt'!I254*'city lvl hist forec Mt'!$E254</f>
        <v>0</v>
      </c>
      <c r="J254" s="12">
        <f>'prov lvl hist forec Mt'!J254*'city lvl hist forec Mt'!$E254</f>
        <v>0</v>
      </c>
      <c r="K254" s="12">
        <f>'prov lvl hist forec Mt'!K254*'city lvl hist forec Mt'!$E254</f>
        <v>0</v>
      </c>
      <c r="L254" s="12">
        <f>'prov lvl hist forec Mt'!L254*'city lvl hist forec Mt'!$E254</f>
        <v>0</v>
      </c>
      <c r="M254" s="12">
        <f>'prov lvl hist forec Mt'!M254*'city lvl hist forec Mt'!$E254</f>
        <v>0</v>
      </c>
      <c r="N254" s="12">
        <f>'prov lvl hist forec Mt'!N254*'city lvl hist forec Mt'!$E254</f>
        <v>0</v>
      </c>
      <c r="O254" s="12">
        <f>'prov lvl hist forec Mt'!O254*'city lvl hist forec Mt'!$E254</f>
        <v>0</v>
      </c>
      <c r="P254" s="12">
        <f>'prov lvl hist forec Mt'!P254*'city lvl hist forec Mt'!$E254</f>
        <v>0</v>
      </c>
      <c r="Q254" s="12">
        <f>'prov lvl hist forec Mt'!Q254*'city lvl hist forec Mt'!$E254</f>
        <v>0</v>
      </c>
      <c r="R254" s="12">
        <f>'prov lvl hist forec Mt'!R254*'city lvl hist forec Mt'!$E254</f>
        <v>0</v>
      </c>
      <c r="S254" s="12">
        <f>'prov lvl hist forec Mt'!S254*'city lvl hist forec Mt'!$E254</f>
        <v>0</v>
      </c>
      <c r="T254" s="12">
        <f>'prov lvl hist forec Mt'!T254*'city lvl hist forec Mt'!$E254</f>
        <v>0</v>
      </c>
      <c r="U254" s="12">
        <f>'prov lvl hist forec Mt'!U254*'city lvl hist forec Mt'!$E254</f>
        <v>0</v>
      </c>
    </row>
    <row r="255" spans="1:21" x14ac:dyDescent="0.25">
      <c r="A255" t="s">
        <v>843</v>
      </c>
      <c r="B255" t="s">
        <v>844</v>
      </c>
      <c r="C255" t="s">
        <v>845</v>
      </c>
      <c r="D255" t="s">
        <v>42</v>
      </c>
      <c r="E255" s="7">
        <v>9.1421513698955095E-3</v>
      </c>
      <c r="F255" s="12">
        <f>'prov lvl hist forec Mt'!F255*'city lvl hist forec Mt'!$E255</f>
        <v>0</v>
      </c>
      <c r="G255" s="12">
        <f>'prov lvl hist forec Mt'!G255*'city lvl hist forec Mt'!$E255</f>
        <v>0</v>
      </c>
      <c r="H255" s="12">
        <f>'prov lvl hist forec Mt'!H255*'city lvl hist forec Mt'!$E255</f>
        <v>0</v>
      </c>
      <c r="I255" s="12">
        <f>'prov lvl hist forec Mt'!I255*'city lvl hist forec Mt'!$E255</f>
        <v>0</v>
      </c>
      <c r="J255" s="12">
        <f>'prov lvl hist forec Mt'!J255*'city lvl hist forec Mt'!$E255</f>
        <v>0</v>
      </c>
      <c r="K255" s="12">
        <f>'prov lvl hist forec Mt'!K255*'city lvl hist forec Mt'!$E255</f>
        <v>0</v>
      </c>
      <c r="L255" s="12">
        <f>'prov lvl hist forec Mt'!L255*'city lvl hist forec Mt'!$E255</f>
        <v>0</v>
      </c>
      <c r="M255" s="12">
        <f>'prov lvl hist forec Mt'!M255*'city lvl hist forec Mt'!$E255</f>
        <v>0</v>
      </c>
      <c r="N255" s="12">
        <f>'prov lvl hist forec Mt'!N255*'city lvl hist forec Mt'!$E255</f>
        <v>0</v>
      </c>
      <c r="O255" s="12">
        <f>'prov lvl hist forec Mt'!O255*'city lvl hist forec Mt'!$E255</f>
        <v>0</v>
      </c>
      <c r="P255" s="12">
        <f>'prov lvl hist forec Mt'!P255*'city lvl hist forec Mt'!$E255</f>
        <v>0</v>
      </c>
      <c r="Q255" s="12">
        <f>'prov lvl hist forec Mt'!Q255*'city lvl hist forec Mt'!$E255</f>
        <v>0</v>
      </c>
      <c r="R255" s="12">
        <f>'prov lvl hist forec Mt'!R255*'city lvl hist forec Mt'!$E255</f>
        <v>0</v>
      </c>
      <c r="S255" s="12">
        <f>'prov lvl hist forec Mt'!S255*'city lvl hist forec Mt'!$E255</f>
        <v>0</v>
      </c>
      <c r="T255" s="12">
        <f>'prov lvl hist forec Mt'!T255*'city lvl hist forec Mt'!$E255</f>
        <v>0</v>
      </c>
      <c r="U255" s="12">
        <f>'prov lvl hist forec Mt'!U255*'city lvl hist forec Mt'!$E255</f>
        <v>0</v>
      </c>
    </row>
    <row r="256" spans="1:21" x14ac:dyDescent="0.25">
      <c r="A256" t="s">
        <v>846</v>
      </c>
      <c r="B256" t="s">
        <v>847</v>
      </c>
      <c r="C256" t="s">
        <v>848</v>
      </c>
      <c r="D256" t="s">
        <v>46</v>
      </c>
      <c r="E256" s="7">
        <v>3.4864929727672543E-2</v>
      </c>
      <c r="F256" s="12">
        <f>'prov lvl hist forec Mt'!F256*'city lvl hist forec Mt'!$E256</f>
        <v>0.98021635294661691</v>
      </c>
      <c r="G256" s="12">
        <f>'prov lvl hist forec Mt'!G256*'city lvl hist forec Mt'!$E256</f>
        <v>1.09468508412161</v>
      </c>
      <c r="H256" s="12">
        <f>'prov lvl hist forec Mt'!H256*'city lvl hist forec Mt'!$E256</f>
        <v>1.1544935641008252</v>
      </c>
      <c r="I256" s="12">
        <f>'prov lvl hist forec Mt'!I256*'city lvl hist forec Mt'!$E256</f>
        <v>1.3249150306664053</v>
      </c>
      <c r="J256" s="12">
        <f>'prov lvl hist forec Mt'!J256*'city lvl hist forec Mt'!$E256</f>
        <v>1.4330379313197992</v>
      </c>
      <c r="K256" s="12">
        <f>'prov lvl hist forec Mt'!K256*'city lvl hist forec Mt'!$E256</f>
        <v>1.4484591940114728</v>
      </c>
      <c r="L256" s="12">
        <f>'prov lvl hist forec Mt'!L256*'city lvl hist forec Mt'!$E256</f>
        <v>1.4639080990311619</v>
      </c>
      <c r="M256" s="12">
        <f>'prov lvl hist forec Mt'!M256*'city lvl hist forec Mt'!$E256</f>
        <v>1.4829087595020978</v>
      </c>
      <c r="N256" s="12">
        <f>'prov lvl hist forec Mt'!N256*'city lvl hist forec Mt'!$E256</f>
        <v>1.5021560372972846</v>
      </c>
      <c r="O256" s="12">
        <f>'prov lvl hist forec Mt'!O256*'city lvl hist forec Mt'!$E256</f>
        <v>1.5216531333635899</v>
      </c>
      <c r="P256" s="12">
        <f>'prov lvl hist forec Mt'!P256*'city lvl hist forec Mt'!$E256</f>
        <v>1.5414032901942771</v>
      </c>
      <c r="Q256" s="12">
        <f>'prov lvl hist forec Mt'!Q256*'city lvl hist forec Mt'!$E256</f>
        <v>1.5614097923682508</v>
      </c>
      <c r="R256" s="12">
        <f>'prov lvl hist forec Mt'!R256*'city lvl hist forec Mt'!$E256</f>
        <v>1.5816759670963088</v>
      </c>
      <c r="S256" s="12">
        <f>'prov lvl hist forec Mt'!S256*'city lvl hist forec Mt'!$E256</f>
        <v>1.6022051847744716</v>
      </c>
      <c r="T256" s="12">
        <f>'prov lvl hist forec Mt'!T256*'city lvl hist forec Mt'!$E256</f>
        <v>1.6230008595445071</v>
      </c>
      <c r="U256" s="12">
        <f>'prov lvl hist forec Mt'!U256*'city lvl hist forec Mt'!$E256</f>
        <v>1.6440664498617217</v>
      </c>
    </row>
    <row r="257" spans="1:21" x14ac:dyDescent="0.25">
      <c r="A257" t="s">
        <v>849</v>
      </c>
      <c r="B257" t="s">
        <v>850</v>
      </c>
      <c r="C257" t="s">
        <v>851</v>
      </c>
      <c r="D257" t="s">
        <v>44</v>
      </c>
      <c r="E257" s="7">
        <v>0</v>
      </c>
      <c r="F257" s="12">
        <f>'prov lvl hist forec Mt'!F257*'city lvl hist forec Mt'!$E257</f>
        <v>0</v>
      </c>
      <c r="G257" s="12">
        <f>'prov lvl hist forec Mt'!G257*'city lvl hist forec Mt'!$E257</f>
        <v>0</v>
      </c>
      <c r="H257" s="12">
        <f>'prov lvl hist forec Mt'!H257*'city lvl hist forec Mt'!$E257</f>
        <v>0</v>
      </c>
      <c r="I257" s="12">
        <f>'prov lvl hist forec Mt'!I257*'city lvl hist forec Mt'!$E257</f>
        <v>0</v>
      </c>
      <c r="J257" s="12">
        <f>'prov lvl hist forec Mt'!J257*'city lvl hist forec Mt'!$E257</f>
        <v>0</v>
      </c>
      <c r="K257" s="12">
        <f>'prov lvl hist forec Mt'!K257*'city lvl hist forec Mt'!$E257</f>
        <v>0</v>
      </c>
      <c r="L257" s="12">
        <f>'prov lvl hist forec Mt'!L257*'city lvl hist forec Mt'!$E257</f>
        <v>0</v>
      </c>
      <c r="M257" s="12">
        <f>'prov lvl hist forec Mt'!M257*'city lvl hist forec Mt'!$E257</f>
        <v>0</v>
      </c>
      <c r="N257" s="12">
        <f>'prov lvl hist forec Mt'!N257*'city lvl hist forec Mt'!$E257</f>
        <v>0</v>
      </c>
      <c r="O257" s="12">
        <f>'prov lvl hist forec Mt'!O257*'city lvl hist forec Mt'!$E257</f>
        <v>0</v>
      </c>
      <c r="P257" s="12">
        <f>'prov lvl hist forec Mt'!P257*'city lvl hist forec Mt'!$E257</f>
        <v>0</v>
      </c>
      <c r="Q257" s="12">
        <f>'prov lvl hist forec Mt'!Q257*'city lvl hist forec Mt'!$E257</f>
        <v>0</v>
      </c>
      <c r="R257" s="12">
        <f>'prov lvl hist forec Mt'!R257*'city lvl hist forec Mt'!$E257</f>
        <v>0</v>
      </c>
      <c r="S257" s="12">
        <f>'prov lvl hist forec Mt'!S257*'city lvl hist forec Mt'!$E257</f>
        <v>0</v>
      </c>
      <c r="T257" s="12">
        <f>'prov lvl hist forec Mt'!T257*'city lvl hist forec Mt'!$E257</f>
        <v>0</v>
      </c>
      <c r="U257" s="12">
        <f>'prov lvl hist forec Mt'!U257*'city lvl hist forec Mt'!$E257</f>
        <v>0</v>
      </c>
    </row>
    <row r="258" spans="1:21" x14ac:dyDescent="0.25">
      <c r="A258" t="s">
        <v>852</v>
      </c>
      <c r="B258" t="s">
        <v>853</v>
      </c>
      <c r="C258" t="s">
        <v>854</v>
      </c>
      <c r="D258" t="s">
        <v>49</v>
      </c>
      <c r="E258" s="7">
        <v>0</v>
      </c>
      <c r="F258" s="12">
        <f>'prov lvl hist forec Mt'!F258*'city lvl hist forec Mt'!$E258</f>
        <v>0</v>
      </c>
      <c r="G258" s="12">
        <f>'prov lvl hist forec Mt'!G258*'city lvl hist forec Mt'!$E258</f>
        <v>0</v>
      </c>
      <c r="H258" s="12">
        <f>'prov lvl hist forec Mt'!H258*'city lvl hist forec Mt'!$E258</f>
        <v>0</v>
      </c>
      <c r="I258" s="12">
        <f>'prov lvl hist forec Mt'!I258*'city lvl hist forec Mt'!$E258</f>
        <v>0</v>
      </c>
      <c r="J258" s="12">
        <f>'prov lvl hist forec Mt'!J258*'city lvl hist forec Mt'!$E258</f>
        <v>0</v>
      </c>
      <c r="K258" s="12">
        <f>'prov lvl hist forec Mt'!K258*'city lvl hist forec Mt'!$E258</f>
        <v>0</v>
      </c>
      <c r="L258" s="12">
        <f>'prov lvl hist forec Mt'!L258*'city lvl hist forec Mt'!$E258</f>
        <v>0</v>
      </c>
      <c r="M258" s="12">
        <f>'prov lvl hist forec Mt'!M258*'city lvl hist forec Mt'!$E258</f>
        <v>0</v>
      </c>
      <c r="N258" s="12">
        <f>'prov lvl hist forec Mt'!N258*'city lvl hist forec Mt'!$E258</f>
        <v>0</v>
      </c>
      <c r="O258" s="12">
        <f>'prov lvl hist forec Mt'!O258*'city lvl hist forec Mt'!$E258</f>
        <v>0</v>
      </c>
      <c r="P258" s="12">
        <f>'prov lvl hist forec Mt'!P258*'city lvl hist forec Mt'!$E258</f>
        <v>0</v>
      </c>
      <c r="Q258" s="12">
        <f>'prov lvl hist forec Mt'!Q258*'city lvl hist forec Mt'!$E258</f>
        <v>0</v>
      </c>
      <c r="R258" s="12">
        <f>'prov lvl hist forec Mt'!R258*'city lvl hist forec Mt'!$E258</f>
        <v>0</v>
      </c>
      <c r="S258" s="12">
        <f>'prov lvl hist forec Mt'!S258*'city lvl hist forec Mt'!$E258</f>
        <v>0</v>
      </c>
      <c r="T258" s="12">
        <f>'prov lvl hist forec Mt'!T258*'city lvl hist forec Mt'!$E258</f>
        <v>0</v>
      </c>
      <c r="U258" s="12">
        <f>'prov lvl hist forec Mt'!U258*'city lvl hist forec Mt'!$E258</f>
        <v>0</v>
      </c>
    </row>
    <row r="259" spans="1:21" x14ac:dyDescent="0.25">
      <c r="A259" t="s">
        <v>855</v>
      </c>
      <c r="B259" t="s">
        <v>856</v>
      </c>
      <c r="C259" t="s">
        <v>857</v>
      </c>
      <c r="D259" t="s">
        <v>38</v>
      </c>
      <c r="E259" s="7">
        <v>3.3929185450180921E-2</v>
      </c>
      <c r="F259" s="12">
        <f>'prov lvl hist forec Mt'!F259*'city lvl hist forec Mt'!$E259</f>
        <v>0.39354463759837838</v>
      </c>
      <c r="G259" s="12">
        <f>'prov lvl hist forec Mt'!G259*'city lvl hist forec Mt'!$E259</f>
        <v>0.43722138460236298</v>
      </c>
      <c r="H259" s="12">
        <f>'prov lvl hist forec Mt'!H259*'city lvl hist forec Mt'!$E259</f>
        <v>0.4608801043610935</v>
      </c>
      <c r="I259" s="12">
        <f>'prov lvl hist forec Mt'!I259*'city lvl hist forec Mt'!$E259</f>
        <v>0.52903150825489198</v>
      </c>
      <c r="J259" s="12">
        <f>'prov lvl hist forec Mt'!J259*'city lvl hist forec Mt'!$E259</f>
        <v>0.57258653018216388</v>
      </c>
      <c r="K259" s="12">
        <f>'prov lvl hist forec Mt'!K259*'city lvl hist forec Mt'!$E259</f>
        <v>0.57913476447980328</v>
      </c>
      <c r="L259" s="12">
        <f>'prov lvl hist forec Mt'!L259*'city lvl hist forec Mt'!$E259</f>
        <v>0.58435872379997678</v>
      </c>
      <c r="M259" s="12">
        <f>'prov lvl hist forec Mt'!M259*'city lvl hist forec Mt'!$E259</f>
        <v>0.59137427158808153</v>
      </c>
      <c r="N259" s="12">
        <f>'prov lvl hist forec Mt'!N259*'city lvl hist forec Mt'!$E259</f>
        <v>0.59847404488487221</v>
      </c>
      <c r="O259" s="12">
        <f>'prov lvl hist forec Mt'!O259*'city lvl hist forec Mt'!$E259</f>
        <v>0.60565905486389193</v>
      </c>
      <c r="P259" s="12">
        <f>'prov lvl hist forec Mt'!P259*'city lvl hist forec Mt'!$E259</f>
        <v>0.61293032483837817</v>
      </c>
      <c r="Q259" s="12">
        <f>'prov lvl hist forec Mt'!Q259*'city lvl hist forec Mt'!$E259</f>
        <v>0.62028889040700663</v>
      </c>
      <c r="R259" s="12">
        <f>'prov lvl hist forec Mt'!R259*'city lvl hist forec Mt'!$E259</f>
        <v>0.62773579960138415</v>
      </c>
      <c r="S259" s="12">
        <f>'prov lvl hist forec Mt'!S259*'city lvl hist forec Mt'!$E259</f>
        <v>0.6352721130353135</v>
      </c>
      <c r="T259" s="12">
        <f>'prov lvl hist forec Mt'!T259*'city lvl hist forec Mt'!$E259</f>
        <v>0.64289890405584948</v>
      </c>
      <c r="U259" s="12">
        <f>'prov lvl hist forec Mt'!U259*'city lvl hist forec Mt'!$E259</f>
        <v>0.65061725889616806</v>
      </c>
    </row>
    <row r="260" spans="1:21" x14ac:dyDescent="0.25">
      <c r="A260" t="s">
        <v>858</v>
      </c>
      <c r="B260" t="s">
        <v>859</v>
      </c>
      <c r="C260" t="s">
        <v>860</v>
      </c>
      <c r="D260" t="s">
        <v>39</v>
      </c>
      <c r="E260" s="7">
        <v>3.9669084466443058E-2</v>
      </c>
      <c r="F260" s="12">
        <f>'prov lvl hist forec Mt'!F260*'city lvl hist forec Mt'!$E260</f>
        <v>0.64543280857165874</v>
      </c>
      <c r="G260" s="12">
        <f>'prov lvl hist forec Mt'!G260*'city lvl hist forec Mt'!$E260</f>
        <v>0.71290801701086515</v>
      </c>
      <c r="H260" s="12">
        <f>'prov lvl hist forec Mt'!H260*'city lvl hist forec Mt'!$E260</f>
        <v>0.74588817339025515</v>
      </c>
      <c r="I260" s="12">
        <f>'prov lvl hist forec Mt'!I260*'city lvl hist forec Mt'!$E260</f>
        <v>0.85054863620317811</v>
      </c>
      <c r="J260" s="12">
        <f>'prov lvl hist forec Mt'!J260*'city lvl hist forec Mt'!$E260</f>
        <v>0.91638455500793126</v>
      </c>
      <c r="K260" s="12">
        <f>'prov lvl hist forec Mt'!K260*'city lvl hist forec Mt'!$E260</f>
        <v>0.92264639469724452</v>
      </c>
      <c r="L260" s="12">
        <f>'prov lvl hist forec Mt'!L260*'city lvl hist forec Mt'!$E260</f>
        <v>0.93066222082769912</v>
      </c>
      <c r="M260" s="12">
        <f>'prov lvl hist forec Mt'!M260*'city lvl hist forec Mt'!$E260</f>
        <v>0.93724017788580671</v>
      </c>
      <c r="N260" s="12">
        <f>'prov lvl hist forec Mt'!N260*'city lvl hist forec Mt'!$E260</f>
        <v>0.94386462820225203</v>
      </c>
      <c r="O260" s="12">
        <f>'prov lvl hist forec Mt'!O260*'city lvl hist forec Mt'!$E260</f>
        <v>0.9505359003932079</v>
      </c>
      <c r="P260" s="12">
        <f>'prov lvl hist forec Mt'!P260*'city lvl hist forec Mt'!$E260</f>
        <v>0.95725432539751887</v>
      </c>
      <c r="Q260" s="12">
        <f>'prov lvl hist forec Mt'!Q260*'city lvl hist forec Mt'!$E260</f>
        <v>0.9640202364931173</v>
      </c>
      <c r="R260" s="12">
        <f>'prov lvl hist forec Mt'!R260*'city lvl hist forec Mt'!$E260</f>
        <v>0.97083396931355881</v>
      </c>
      <c r="S260" s="12">
        <f>'prov lvl hist forec Mt'!S260*'city lvl hist forec Mt'!$E260</f>
        <v>0.97769586186466828</v>
      </c>
      <c r="T260" s="12">
        <f>'prov lvl hist forec Mt'!T260*'city lvl hist forec Mt'!$E260</f>
        <v>0.98460625454131045</v>
      </c>
      <c r="U260" s="12">
        <f>'prov lvl hist forec Mt'!U260*'city lvl hist forec Mt'!$E260</f>
        <v>0.99156549014427353</v>
      </c>
    </row>
    <row r="261" spans="1:21" x14ac:dyDescent="0.25">
      <c r="A261" t="s">
        <v>861</v>
      </c>
      <c r="B261" t="s">
        <v>859</v>
      </c>
      <c r="C261" t="s">
        <v>862</v>
      </c>
      <c r="D261" t="s">
        <v>37</v>
      </c>
      <c r="E261" s="7">
        <v>5.3773634357130985E-2</v>
      </c>
      <c r="F261" s="12">
        <f>'prov lvl hist forec Mt'!F261*'city lvl hist forec Mt'!$E261</f>
        <v>1.139974296555218</v>
      </c>
      <c r="G261" s="12">
        <f>'prov lvl hist forec Mt'!G261*'city lvl hist forec Mt'!$E261</f>
        <v>1.2679387655403693</v>
      </c>
      <c r="H261" s="12">
        <f>'prov lvl hist forec Mt'!H261*'city lvl hist forec Mt'!$E261</f>
        <v>1.3382259705974515</v>
      </c>
      <c r="I261" s="12">
        <f>'prov lvl hist forec Mt'!I261*'city lvl hist forec Mt'!$E261</f>
        <v>1.5368241256256692</v>
      </c>
      <c r="J261" s="12">
        <f>'prov lvl hist forec Mt'!J261*'city lvl hist forec Mt'!$E261</f>
        <v>1.6663453366336565</v>
      </c>
      <c r="K261" s="12">
        <f>'prov lvl hist forec Mt'!K261*'city lvl hist forec Mt'!$E261</f>
        <v>1.6884366520396639</v>
      </c>
      <c r="L261" s="12">
        <f>'prov lvl hist forec Mt'!L261*'city lvl hist forec Mt'!$E261</f>
        <v>1.7021897841893492</v>
      </c>
      <c r="M261" s="12">
        <f>'prov lvl hist forec Mt'!M261*'city lvl hist forec Mt'!$E261</f>
        <v>1.7242309583796278</v>
      </c>
      <c r="N261" s="12">
        <f>'prov lvl hist forec Mt'!N261*'city lvl hist forec Mt'!$E261</f>
        <v>1.7465575375019524</v>
      </c>
      <c r="O261" s="12">
        <f>'prov lvl hist forec Mt'!O261*'city lvl hist forec Mt'!$E261</f>
        <v>1.7691732171840853</v>
      </c>
      <c r="P261" s="12">
        <f>'prov lvl hist forec Mt'!P261*'city lvl hist forec Mt'!$E261</f>
        <v>1.7920817409074257</v>
      </c>
      <c r="Q261" s="12">
        <f>'prov lvl hist forec Mt'!Q261*'city lvl hist forec Mt'!$E261</f>
        <v>1.8152869006266572</v>
      </c>
      <c r="R261" s="12">
        <f>'prov lvl hist forec Mt'!R261*'city lvl hist forec Mt'!$E261</f>
        <v>1.8387925373974112</v>
      </c>
      <c r="S261" s="12">
        <f>'prov lvl hist forec Mt'!S261*'city lvl hist forec Mt'!$E261</f>
        <v>1.8626025420120627</v>
      </c>
      <c r="T261" s="12">
        <f>'prov lvl hist forec Mt'!T261*'city lvl hist forec Mt'!$E261</f>
        <v>1.8867208556437567</v>
      </c>
      <c r="U261" s="12">
        <f>'prov lvl hist forec Mt'!U261*'city lvl hist forec Mt'!$E261</f>
        <v>1.9111514704987735</v>
      </c>
    </row>
    <row r="262" spans="1:21" x14ac:dyDescent="0.25">
      <c r="A262" t="s">
        <v>863</v>
      </c>
      <c r="B262" t="s">
        <v>864</v>
      </c>
      <c r="C262" t="s">
        <v>865</v>
      </c>
      <c r="D262" t="s">
        <v>49</v>
      </c>
      <c r="E262" s="7">
        <v>0</v>
      </c>
      <c r="F262" s="12">
        <f>'prov lvl hist forec Mt'!F262*'city lvl hist forec Mt'!$E262</f>
        <v>0</v>
      </c>
      <c r="G262" s="12">
        <f>'prov lvl hist forec Mt'!G262*'city lvl hist forec Mt'!$E262</f>
        <v>0</v>
      </c>
      <c r="H262" s="12">
        <f>'prov lvl hist forec Mt'!H262*'city lvl hist forec Mt'!$E262</f>
        <v>0</v>
      </c>
      <c r="I262" s="12">
        <f>'prov lvl hist forec Mt'!I262*'city lvl hist forec Mt'!$E262</f>
        <v>0</v>
      </c>
      <c r="J262" s="12">
        <f>'prov lvl hist forec Mt'!J262*'city lvl hist forec Mt'!$E262</f>
        <v>0</v>
      </c>
      <c r="K262" s="12">
        <f>'prov lvl hist forec Mt'!K262*'city lvl hist forec Mt'!$E262</f>
        <v>0</v>
      </c>
      <c r="L262" s="12">
        <f>'prov lvl hist forec Mt'!L262*'city lvl hist forec Mt'!$E262</f>
        <v>0</v>
      </c>
      <c r="M262" s="12">
        <f>'prov lvl hist forec Mt'!M262*'city lvl hist forec Mt'!$E262</f>
        <v>0</v>
      </c>
      <c r="N262" s="12">
        <f>'prov lvl hist forec Mt'!N262*'city lvl hist forec Mt'!$E262</f>
        <v>0</v>
      </c>
      <c r="O262" s="12">
        <f>'prov lvl hist forec Mt'!O262*'city lvl hist forec Mt'!$E262</f>
        <v>0</v>
      </c>
      <c r="P262" s="12">
        <f>'prov lvl hist forec Mt'!P262*'city lvl hist forec Mt'!$E262</f>
        <v>0</v>
      </c>
      <c r="Q262" s="12">
        <f>'prov lvl hist forec Mt'!Q262*'city lvl hist forec Mt'!$E262</f>
        <v>0</v>
      </c>
      <c r="R262" s="12">
        <f>'prov lvl hist forec Mt'!R262*'city lvl hist forec Mt'!$E262</f>
        <v>0</v>
      </c>
      <c r="S262" s="12">
        <f>'prov lvl hist forec Mt'!S262*'city lvl hist forec Mt'!$E262</f>
        <v>0</v>
      </c>
      <c r="T262" s="12">
        <f>'prov lvl hist forec Mt'!T262*'city lvl hist forec Mt'!$E262</f>
        <v>0</v>
      </c>
      <c r="U262" s="12">
        <f>'prov lvl hist forec Mt'!U262*'city lvl hist forec Mt'!$E262</f>
        <v>0</v>
      </c>
    </row>
    <row r="263" spans="1:21" x14ac:dyDescent="0.25">
      <c r="A263" t="s">
        <v>866</v>
      </c>
      <c r="B263" t="s">
        <v>867</v>
      </c>
      <c r="C263" t="s">
        <v>868</v>
      </c>
      <c r="D263" t="s">
        <v>45</v>
      </c>
      <c r="E263" s="7">
        <v>4.6276397440562451E-2</v>
      </c>
      <c r="F263" s="12">
        <f>'prov lvl hist forec Mt'!F263*'city lvl hist forec Mt'!$E263</f>
        <v>0</v>
      </c>
      <c r="G263" s="12">
        <f>'prov lvl hist forec Mt'!G263*'city lvl hist forec Mt'!$E263</f>
        <v>0</v>
      </c>
      <c r="H263" s="12">
        <f>'prov lvl hist forec Mt'!H263*'city lvl hist forec Mt'!$E263</f>
        <v>0</v>
      </c>
      <c r="I263" s="12">
        <f>'prov lvl hist forec Mt'!I263*'city lvl hist forec Mt'!$E263</f>
        <v>0</v>
      </c>
      <c r="J263" s="12">
        <f>'prov lvl hist forec Mt'!J263*'city lvl hist forec Mt'!$E263</f>
        <v>0</v>
      </c>
      <c r="K263" s="12">
        <f>'prov lvl hist forec Mt'!K263*'city lvl hist forec Mt'!$E263</f>
        <v>0</v>
      </c>
      <c r="L263" s="12">
        <f>'prov lvl hist forec Mt'!L263*'city lvl hist forec Mt'!$E263</f>
        <v>0</v>
      </c>
      <c r="M263" s="12">
        <f>'prov lvl hist forec Mt'!M263*'city lvl hist forec Mt'!$E263</f>
        <v>0</v>
      </c>
      <c r="N263" s="12">
        <f>'prov lvl hist forec Mt'!N263*'city lvl hist forec Mt'!$E263</f>
        <v>0</v>
      </c>
      <c r="O263" s="12">
        <f>'prov lvl hist forec Mt'!O263*'city lvl hist forec Mt'!$E263</f>
        <v>0</v>
      </c>
      <c r="P263" s="12">
        <f>'prov lvl hist forec Mt'!P263*'city lvl hist forec Mt'!$E263</f>
        <v>0</v>
      </c>
      <c r="Q263" s="12">
        <f>'prov lvl hist forec Mt'!Q263*'city lvl hist forec Mt'!$E263</f>
        <v>0</v>
      </c>
      <c r="R263" s="12">
        <f>'prov lvl hist forec Mt'!R263*'city lvl hist forec Mt'!$E263</f>
        <v>0</v>
      </c>
      <c r="S263" s="12">
        <f>'prov lvl hist forec Mt'!S263*'city lvl hist forec Mt'!$E263</f>
        <v>0</v>
      </c>
      <c r="T263" s="12">
        <f>'prov lvl hist forec Mt'!T263*'city lvl hist forec Mt'!$E263</f>
        <v>0</v>
      </c>
      <c r="U263" s="12">
        <f>'prov lvl hist forec Mt'!U263*'city lvl hist forec Mt'!$E263</f>
        <v>0</v>
      </c>
    </row>
    <row r="264" spans="1:21" x14ac:dyDescent="0.25">
      <c r="A264" t="s">
        <v>869</v>
      </c>
      <c r="B264" t="s">
        <v>870</v>
      </c>
      <c r="C264" t="s">
        <v>871</v>
      </c>
      <c r="D264" t="s">
        <v>57</v>
      </c>
      <c r="E264" s="7">
        <v>0</v>
      </c>
      <c r="F264" s="12">
        <f>'prov lvl hist forec Mt'!F264*'city lvl hist forec Mt'!$E264</f>
        <v>0</v>
      </c>
      <c r="G264" s="12">
        <f>'prov lvl hist forec Mt'!G264*'city lvl hist forec Mt'!$E264</f>
        <v>0</v>
      </c>
      <c r="H264" s="12">
        <f>'prov lvl hist forec Mt'!H264*'city lvl hist forec Mt'!$E264</f>
        <v>0</v>
      </c>
      <c r="I264" s="12">
        <f>'prov lvl hist forec Mt'!I264*'city lvl hist forec Mt'!$E264</f>
        <v>0</v>
      </c>
      <c r="J264" s="12">
        <f>'prov lvl hist forec Mt'!J264*'city lvl hist forec Mt'!$E264</f>
        <v>0</v>
      </c>
      <c r="K264" s="12">
        <f>'prov lvl hist forec Mt'!K264*'city lvl hist forec Mt'!$E264</f>
        <v>0</v>
      </c>
      <c r="L264" s="12">
        <f>'prov lvl hist forec Mt'!L264*'city lvl hist forec Mt'!$E264</f>
        <v>0</v>
      </c>
      <c r="M264" s="12">
        <f>'prov lvl hist forec Mt'!M264*'city lvl hist forec Mt'!$E264</f>
        <v>0</v>
      </c>
      <c r="N264" s="12">
        <f>'prov lvl hist forec Mt'!N264*'city lvl hist forec Mt'!$E264</f>
        <v>0</v>
      </c>
      <c r="O264" s="12">
        <f>'prov lvl hist forec Mt'!O264*'city lvl hist forec Mt'!$E264</f>
        <v>0</v>
      </c>
      <c r="P264" s="12">
        <f>'prov lvl hist forec Mt'!P264*'city lvl hist forec Mt'!$E264</f>
        <v>0</v>
      </c>
      <c r="Q264" s="12">
        <f>'prov lvl hist forec Mt'!Q264*'city lvl hist forec Mt'!$E264</f>
        <v>0</v>
      </c>
      <c r="R264" s="12">
        <f>'prov lvl hist forec Mt'!R264*'city lvl hist forec Mt'!$E264</f>
        <v>0</v>
      </c>
      <c r="S264" s="12">
        <f>'prov lvl hist forec Mt'!S264*'city lvl hist forec Mt'!$E264</f>
        <v>0</v>
      </c>
      <c r="T264" s="12">
        <f>'prov lvl hist forec Mt'!T264*'city lvl hist forec Mt'!$E264</f>
        <v>0</v>
      </c>
      <c r="U264" s="12">
        <f>'prov lvl hist forec Mt'!U264*'city lvl hist forec Mt'!$E264</f>
        <v>0</v>
      </c>
    </row>
    <row r="265" spans="1:21" x14ac:dyDescent="0.25">
      <c r="A265" t="s">
        <v>872</v>
      </c>
      <c r="B265" t="s">
        <v>873</v>
      </c>
      <c r="C265" t="s">
        <v>874</v>
      </c>
      <c r="D265" t="s">
        <v>64</v>
      </c>
      <c r="E265" s="7">
        <v>4.2709694215676205E-2</v>
      </c>
      <c r="F265" s="12">
        <f>'prov lvl hist forec Mt'!F265*'city lvl hist forec Mt'!$E265</f>
        <v>1.2578674487570158</v>
      </c>
      <c r="G265" s="12">
        <f>'prov lvl hist forec Mt'!G265*'city lvl hist forec Mt'!$E265</f>
        <v>1.3858950930376641</v>
      </c>
      <c r="H265" s="12">
        <f>'prov lvl hist forec Mt'!H265*'city lvl hist forec Mt'!$E265</f>
        <v>1.4491708975031086</v>
      </c>
      <c r="I265" s="12">
        <f>'prov lvl hist forec Mt'!I265*'city lvl hist forec Mt'!$E265</f>
        <v>1.6493104508820062</v>
      </c>
      <c r="J265" s="12">
        <f>'prov lvl hist forec Mt'!J265*'city lvl hist forec Mt'!$E265</f>
        <v>1.7694539331746448</v>
      </c>
      <c r="K265" s="12">
        <f>'prov lvl hist forec Mt'!K265*'city lvl hist forec Mt'!$E265</f>
        <v>1.7740057777482245</v>
      </c>
      <c r="L265" s="12">
        <f>'prov lvl hist forec Mt'!L265*'city lvl hist forec Mt'!$E265</f>
        <v>1.7936971411512528</v>
      </c>
      <c r="M265" s="12">
        <f>'prov lvl hist forec Mt'!M265*'city lvl hist forec Mt'!$E265</f>
        <v>1.8030321091876258</v>
      </c>
      <c r="N265" s="12">
        <f>'prov lvl hist forec Mt'!N265*'city lvl hist forec Mt'!$E265</f>
        <v>1.8124156593543042</v>
      </c>
      <c r="O265" s="12">
        <f>'prov lvl hist forec Mt'!O265*'city lvl hist forec Mt'!$E265</f>
        <v>1.8218480444880811</v>
      </c>
      <c r="P265" s="12">
        <f>'prov lvl hist forec Mt'!P265*'city lvl hist forec Mt'!$E265</f>
        <v>1.8313295187415934</v>
      </c>
      <c r="Q265" s="12">
        <f>'prov lvl hist forec Mt'!Q265*'city lvl hist forec Mt'!$E265</f>
        <v>1.8408603375901678</v>
      </c>
      <c r="R265" s="12">
        <f>'prov lvl hist forec Mt'!R265*'city lvl hist forec Mt'!$E265</f>
        <v>1.8504407578387063</v>
      </c>
      <c r="S265" s="12">
        <f>'prov lvl hist forec Mt'!S265*'city lvl hist forec Mt'!$E265</f>
        <v>1.8600710376286034</v>
      </c>
      <c r="T265" s="12">
        <f>'prov lvl hist forec Mt'!T265*'city lvl hist forec Mt'!$E265</f>
        <v>1.8697514364447048</v>
      </c>
      <c r="U265" s="12">
        <f>'prov lvl hist forec Mt'!U265*'city lvl hist forec Mt'!$E265</f>
        <v>1.8794822151222979</v>
      </c>
    </row>
    <row r="266" spans="1:21" x14ac:dyDescent="0.25">
      <c r="A266" t="s">
        <v>875</v>
      </c>
      <c r="B266" t="s">
        <v>876</v>
      </c>
      <c r="C266" t="s">
        <v>877</v>
      </c>
      <c r="D266" t="s">
        <v>47</v>
      </c>
      <c r="E266" s="7">
        <v>0</v>
      </c>
      <c r="F266" s="12">
        <f>'prov lvl hist forec Mt'!F266*'city lvl hist forec Mt'!$E266</f>
        <v>0</v>
      </c>
      <c r="G266" s="12">
        <f>'prov lvl hist forec Mt'!G266*'city lvl hist forec Mt'!$E266</f>
        <v>0</v>
      </c>
      <c r="H266" s="12">
        <f>'prov lvl hist forec Mt'!H266*'city lvl hist forec Mt'!$E266</f>
        <v>0</v>
      </c>
      <c r="I266" s="12">
        <f>'prov lvl hist forec Mt'!I266*'city lvl hist forec Mt'!$E266</f>
        <v>0</v>
      </c>
      <c r="J266" s="12">
        <f>'prov lvl hist forec Mt'!J266*'city lvl hist forec Mt'!$E266</f>
        <v>0</v>
      </c>
      <c r="K266" s="12">
        <f>'prov lvl hist forec Mt'!K266*'city lvl hist forec Mt'!$E266</f>
        <v>0</v>
      </c>
      <c r="L266" s="12">
        <f>'prov lvl hist forec Mt'!L266*'city lvl hist forec Mt'!$E266</f>
        <v>0</v>
      </c>
      <c r="M266" s="12">
        <f>'prov lvl hist forec Mt'!M266*'city lvl hist forec Mt'!$E266</f>
        <v>0</v>
      </c>
      <c r="N266" s="12">
        <f>'prov lvl hist forec Mt'!N266*'city lvl hist forec Mt'!$E266</f>
        <v>0</v>
      </c>
      <c r="O266" s="12">
        <f>'prov lvl hist forec Mt'!O266*'city lvl hist forec Mt'!$E266</f>
        <v>0</v>
      </c>
      <c r="P266" s="12">
        <f>'prov lvl hist forec Mt'!P266*'city lvl hist forec Mt'!$E266</f>
        <v>0</v>
      </c>
      <c r="Q266" s="12">
        <f>'prov lvl hist forec Mt'!Q266*'city lvl hist forec Mt'!$E266</f>
        <v>0</v>
      </c>
      <c r="R266" s="12">
        <f>'prov lvl hist forec Mt'!R266*'city lvl hist forec Mt'!$E266</f>
        <v>0</v>
      </c>
      <c r="S266" s="12">
        <f>'prov lvl hist forec Mt'!S266*'city lvl hist forec Mt'!$E266</f>
        <v>0</v>
      </c>
      <c r="T266" s="12">
        <f>'prov lvl hist forec Mt'!T266*'city lvl hist forec Mt'!$E266</f>
        <v>0</v>
      </c>
      <c r="U266" s="12">
        <f>'prov lvl hist forec Mt'!U266*'city lvl hist forec Mt'!$E266</f>
        <v>0</v>
      </c>
    </row>
    <row r="267" spans="1:21" x14ac:dyDescent="0.25">
      <c r="A267" t="s">
        <v>878</v>
      </c>
      <c r="B267" t="s">
        <v>879</v>
      </c>
      <c r="C267" t="s">
        <v>880</v>
      </c>
      <c r="D267" t="s">
        <v>41</v>
      </c>
      <c r="E267" s="7">
        <v>0</v>
      </c>
      <c r="F267" s="12">
        <f>'prov lvl hist forec Mt'!F267*'city lvl hist forec Mt'!$E267</f>
        <v>0</v>
      </c>
      <c r="G267" s="12">
        <f>'prov lvl hist forec Mt'!G267*'city lvl hist forec Mt'!$E267</f>
        <v>0</v>
      </c>
      <c r="H267" s="12">
        <f>'prov lvl hist forec Mt'!H267*'city lvl hist forec Mt'!$E267</f>
        <v>0</v>
      </c>
      <c r="I267" s="12">
        <f>'prov lvl hist forec Mt'!I267*'city lvl hist forec Mt'!$E267</f>
        <v>0</v>
      </c>
      <c r="J267" s="12">
        <f>'prov lvl hist forec Mt'!J267*'city lvl hist forec Mt'!$E267</f>
        <v>0</v>
      </c>
      <c r="K267" s="12">
        <f>'prov lvl hist forec Mt'!K267*'city lvl hist forec Mt'!$E267</f>
        <v>0</v>
      </c>
      <c r="L267" s="12">
        <f>'prov lvl hist forec Mt'!L267*'city lvl hist forec Mt'!$E267</f>
        <v>0</v>
      </c>
      <c r="M267" s="12">
        <f>'prov lvl hist forec Mt'!M267*'city lvl hist forec Mt'!$E267</f>
        <v>0</v>
      </c>
      <c r="N267" s="12">
        <f>'prov lvl hist forec Mt'!N267*'city lvl hist forec Mt'!$E267</f>
        <v>0</v>
      </c>
      <c r="O267" s="12">
        <f>'prov lvl hist forec Mt'!O267*'city lvl hist forec Mt'!$E267</f>
        <v>0</v>
      </c>
      <c r="P267" s="12">
        <f>'prov lvl hist forec Mt'!P267*'city lvl hist forec Mt'!$E267</f>
        <v>0</v>
      </c>
      <c r="Q267" s="12">
        <f>'prov lvl hist forec Mt'!Q267*'city lvl hist forec Mt'!$E267</f>
        <v>0</v>
      </c>
      <c r="R267" s="12">
        <f>'prov lvl hist forec Mt'!R267*'city lvl hist forec Mt'!$E267</f>
        <v>0</v>
      </c>
      <c r="S267" s="12">
        <f>'prov lvl hist forec Mt'!S267*'city lvl hist forec Mt'!$E267</f>
        <v>0</v>
      </c>
      <c r="T267" s="12">
        <f>'prov lvl hist forec Mt'!T267*'city lvl hist forec Mt'!$E267</f>
        <v>0</v>
      </c>
      <c r="U267" s="12">
        <f>'prov lvl hist forec Mt'!U267*'city lvl hist forec Mt'!$E267</f>
        <v>0</v>
      </c>
    </row>
    <row r="268" spans="1:21" x14ac:dyDescent="0.25">
      <c r="A268" t="s">
        <v>881</v>
      </c>
      <c r="B268" t="s">
        <v>882</v>
      </c>
      <c r="C268" t="s">
        <v>883</v>
      </c>
      <c r="D268" t="s">
        <v>47</v>
      </c>
      <c r="E268" s="7">
        <v>4.760912779125704E-2</v>
      </c>
      <c r="F268" s="12">
        <f>'prov lvl hist forec Mt'!F268*'city lvl hist forec Mt'!$E268</f>
        <v>0</v>
      </c>
      <c r="G268" s="12">
        <f>'prov lvl hist forec Mt'!G268*'city lvl hist forec Mt'!$E268</f>
        <v>0</v>
      </c>
      <c r="H268" s="12">
        <f>'prov lvl hist forec Mt'!H268*'city lvl hist forec Mt'!$E268</f>
        <v>0</v>
      </c>
      <c r="I268" s="12">
        <f>'prov lvl hist forec Mt'!I268*'city lvl hist forec Mt'!$E268</f>
        <v>0</v>
      </c>
      <c r="J268" s="12">
        <f>'prov lvl hist forec Mt'!J268*'city lvl hist forec Mt'!$E268</f>
        <v>0</v>
      </c>
      <c r="K268" s="12">
        <f>'prov lvl hist forec Mt'!K268*'city lvl hist forec Mt'!$E268</f>
        <v>0</v>
      </c>
      <c r="L268" s="12">
        <f>'prov lvl hist forec Mt'!L268*'city lvl hist forec Mt'!$E268</f>
        <v>0</v>
      </c>
      <c r="M268" s="12">
        <f>'prov lvl hist forec Mt'!M268*'city lvl hist forec Mt'!$E268</f>
        <v>0</v>
      </c>
      <c r="N268" s="12">
        <f>'prov lvl hist forec Mt'!N268*'city lvl hist forec Mt'!$E268</f>
        <v>0</v>
      </c>
      <c r="O268" s="12">
        <f>'prov lvl hist forec Mt'!O268*'city lvl hist forec Mt'!$E268</f>
        <v>0</v>
      </c>
      <c r="P268" s="12">
        <f>'prov lvl hist forec Mt'!P268*'city lvl hist forec Mt'!$E268</f>
        <v>0</v>
      </c>
      <c r="Q268" s="12">
        <f>'prov lvl hist forec Mt'!Q268*'city lvl hist forec Mt'!$E268</f>
        <v>0</v>
      </c>
      <c r="R268" s="12">
        <f>'prov lvl hist forec Mt'!R268*'city lvl hist forec Mt'!$E268</f>
        <v>0</v>
      </c>
      <c r="S268" s="12">
        <f>'prov lvl hist forec Mt'!S268*'city lvl hist forec Mt'!$E268</f>
        <v>0</v>
      </c>
      <c r="T268" s="12">
        <f>'prov lvl hist forec Mt'!T268*'city lvl hist forec Mt'!$E268</f>
        <v>0</v>
      </c>
      <c r="U268" s="12">
        <f>'prov lvl hist forec Mt'!U268*'city lvl hist forec Mt'!$E268</f>
        <v>0</v>
      </c>
    </row>
    <row r="269" spans="1:21" x14ac:dyDescent="0.25">
      <c r="A269" t="s">
        <v>884</v>
      </c>
      <c r="B269" t="s">
        <v>885</v>
      </c>
      <c r="C269" t="s">
        <v>886</v>
      </c>
      <c r="D269" t="s">
        <v>55</v>
      </c>
      <c r="E269" s="7">
        <v>0</v>
      </c>
      <c r="F269" s="12">
        <f>'prov lvl hist forec Mt'!F269*'city lvl hist forec Mt'!$E269</f>
        <v>0</v>
      </c>
      <c r="G269" s="12">
        <f>'prov lvl hist forec Mt'!G269*'city lvl hist forec Mt'!$E269</f>
        <v>0</v>
      </c>
      <c r="H269" s="12">
        <f>'prov lvl hist forec Mt'!H269*'city lvl hist forec Mt'!$E269</f>
        <v>0</v>
      </c>
      <c r="I269" s="12">
        <f>'prov lvl hist forec Mt'!I269*'city lvl hist forec Mt'!$E269</f>
        <v>0</v>
      </c>
      <c r="J269" s="12">
        <f>'prov lvl hist forec Mt'!J269*'city lvl hist forec Mt'!$E269</f>
        <v>0</v>
      </c>
      <c r="K269" s="12">
        <f>'prov lvl hist forec Mt'!K269*'city lvl hist forec Mt'!$E269</f>
        <v>0</v>
      </c>
      <c r="L269" s="12">
        <f>'prov lvl hist forec Mt'!L269*'city lvl hist forec Mt'!$E269</f>
        <v>0</v>
      </c>
      <c r="M269" s="12">
        <f>'prov lvl hist forec Mt'!M269*'city lvl hist forec Mt'!$E269</f>
        <v>0</v>
      </c>
      <c r="N269" s="12">
        <f>'prov lvl hist forec Mt'!N269*'city lvl hist forec Mt'!$E269</f>
        <v>0</v>
      </c>
      <c r="O269" s="12">
        <f>'prov lvl hist forec Mt'!O269*'city lvl hist forec Mt'!$E269</f>
        <v>0</v>
      </c>
      <c r="P269" s="12">
        <f>'prov lvl hist forec Mt'!P269*'city lvl hist forec Mt'!$E269</f>
        <v>0</v>
      </c>
      <c r="Q269" s="12">
        <f>'prov lvl hist forec Mt'!Q269*'city lvl hist forec Mt'!$E269</f>
        <v>0</v>
      </c>
      <c r="R269" s="12">
        <f>'prov lvl hist forec Mt'!R269*'city lvl hist forec Mt'!$E269</f>
        <v>0</v>
      </c>
      <c r="S269" s="12">
        <f>'prov lvl hist forec Mt'!S269*'city lvl hist forec Mt'!$E269</f>
        <v>0</v>
      </c>
      <c r="T269" s="12">
        <f>'prov lvl hist forec Mt'!T269*'city lvl hist forec Mt'!$E269</f>
        <v>0</v>
      </c>
      <c r="U269" s="12">
        <f>'prov lvl hist forec Mt'!U269*'city lvl hist forec Mt'!$E269</f>
        <v>0</v>
      </c>
    </row>
    <row r="270" spans="1:21" x14ac:dyDescent="0.25">
      <c r="A270" t="s">
        <v>887</v>
      </c>
      <c r="B270" t="s">
        <v>888</v>
      </c>
      <c r="C270" t="s">
        <v>889</v>
      </c>
      <c r="D270" t="s">
        <v>50</v>
      </c>
      <c r="E270" s="7">
        <v>0</v>
      </c>
      <c r="F270" s="12">
        <f>'prov lvl hist forec Mt'!F270*'city lvl hist forec Mt'!$E270</f>
        <v>0</v>
      </c>
      <c r="G270" s="12">
        <f>'prov lvl hist forec Mt'!G270*'city lvl hist forec Mt'!$E270</f>
        <v>0</v>
      </c>
      <c r="H270" s="12">
        <f>'prov lvl hist forec Mt'!H270*'city lvl hist forec Mt'!$E270</f>
        <v>0</v>
      </c>
      <c r="I270" s="12">
        <f>'prov lvl hist forec Mt'!I270*'city lvl hist forec Mt'!$E270</f>
        <v>0</v>
      </c>
      <c r="J270" s="12">
        <f>'prov lvl hist forec Mt'!J270*'city lvl hist forec Mt'!$E270</f>
        <v>0</v>
      </c>
      <c r="K270" s="12">
        <f>'prov lvl hist forec Mt'!K270*'city lvl hist forec Mt'!$E270</f>
        <v>0</v>
      </c>
      <c r="L270" s="12">
        <f>'prov lvl hist forec Mt'!L270*'city lvl hist forec Mt'!$E270</f>
        <v>0</v>
      </c>
      <c r="M270" s="12">
        <f>'prov lvl hist forec Mt'!M270*'city lvl hist forec Mt'!$E270</f>
        <v>0</v>
      </c>
      <c r="N270" s="12">
        <f>'prov lvl hist forec Mt'!N270*'city lvl hist forec Mt'!$E270</f>
        <v>0</v>
      </c>
      <c r="O270" s="12">
        <f>'prov lvl hist forec Mt'!O270*'city lvl hist forec Mt'!$E270</f>
        <v>0</v>
      </c>
      <c r="P270" s="12">
        <f>'prov lvl hist forec Mt'!P270*'city lvl hist forec Mt'!$E270</f>
        <v>0</v>
      </c>
      <c r="Q270" s="12">
        <f>'prov lvl hist forec Mt'!Q270*'city lvl hist forec Mt'!$E270</f>
        <v>0</v>
      </c>
      <c r="R270" s="12">
        <f>'prov lvl hist forec Mt'!R270*'city lvl hist forec Mt'!$E270</f>
        <v>0</v>
      </c>
      <c r="S270" s="12">
        <f>'prov lvl hist forec Mt'!S270*'city lvl hist forec Mt'!$E270</f>
        <v>0</v>
      </c>
      <c r="T270" s="12">
        <f>'prov lvl hist forec Mt'!T270*'city lvl hist forec Mt'!$E270</f>
        <v>0</v>
      </c>
      <c r="U270" s="12">
        <f>'prov lvl hist forec Mt'!U270*'city lvl hist forec Mt'!$E270</f>
        <v>0</v>
      </c>
    </row>
    <row r="271" spans="1:21" x14ac:dyDescent="0.25">
      <c r="A271" t="s">
        <v>890</v>
      </c>
      <c r="B271" t="s">
        <v>891</v>
      </c>
      <c r="C271" t="s">
        <v>892</v>
      </c>
      <c r="D271" t="s">
        <v>39</v>
      </c>
      <c r="E271" s="7">
        <v>1.5045992916959147E-2</v>
      </c>
      <c r="F271" s="12">
        <f>'prov lvl hist forec Mt'!F271*'city lvl hist forec Mt'!$E271</f>
        <v>0.24480467842299516</v>
      </c>
      <c r="G271" s="12">
        <f>'prov lvl hist forec Mt'!G271*'city lvl hist forec Mt'!$E271</f>
        <v>0.27039719012074936</v>
      </c>
      <c r="H271" s="12">
        <f>'prov lvl hist forec Mt'!H271*'city lvl hist forec Mt'!$E271</f>
        <v>0.28290615537565134</v>
      </c>
      <c r="I271" s="12">
        <f>'prov lvl hist forec Mt'!I271*'city lvl hist forec Mt'!$E271</f>
        <v>0.32260257396834646</v>
      </c>
      <c r="J271" s="12">
        <f>'prov lvl hist forec Mt'!J271*'city lvl hist forec Mt'!$E271</f>
        <v>0.34757332339050051</v>
      </c>
      <c r="K271" s="12">
        <f>'prov lvl hist forec Mt'!K271*'city lvl hist forec Mt'!$E271</f>
        <v>0.34994836170761218</v>
      </c>
      <c r="L271" s="12">
        <f>'prov lvl hist forec Mt'!L271*'city lvl hist forec Mt'!$E271</f>
        <v>0.35298866537996987</v>
      </c>
      <c r="M271" s="12">
        <f>'prov lvl hist forec Mt'!M271*'city lvl hist forec Mt'!$E271</f>
        <v>0.35548360310378024</v>
      </c>
      <c r="N271" s="12">
        <f>'prov lvl hist forec Mt'!N271*'city lvl hist forec Mt'!$E271</f>
        <v>0.3579961751452222</v>
      </c>
      <c r="O271" s="12">
        <f>'prov lvl hist forec Mt'!O271*'city lvl hist forec Mt'!$E271</f>
        <v>0.36052650614434417</v>
      </c>
      <c r="P271" s="12">
        <f>'prov lvl hist forec Mt'!P271*'city lvl hist forec Mt'!$E271</f>
        <v>0.36307472162215521</v>
      </c>
      <c r="Q271" s="12">
        <f>'prov lvl hist forec Mt'!Q271*'city lvl hist forec Mt'!$E271</f>
        <v>0.36564094798685148</v>
      </c>
      <c r="R271" s="12">
        <f>'prov lvl hist forec Mt'!R271*'city lvl hist forec Mt'!$E271</f>
        <v>0.36822531254008783</v>
      </c>
      <c r="S271" s="12">
        <f>'prov lvl hist forec Mt'!S271*'city lvl hist forec Mt'!$E271</f>
        <v>0.37082794348329157</v>
      </c>
      <c r="T271" s="12">
        <f>'prov lvl hist forec Mt'!T271*'city lvl hist forec Mt'!$E271</f>
        <v>0.37344896992402327</v>
      </c>
      <c r="U271" s="12">
        <f>'prov lvl hist forec Mt'!U271*'city lvl hist forec Mt'!$E271</f>
        <v>0.37608852188238034</v>
      </c>
    </row>
    <row r="272" spans="1:21" x14ac:dyDescent="0.25">
      <c r="A272" t="s">
        <v>893</v>
      </c>
      <c r="B272" t="s">
        <v>891</v>
      </c>
      <c r="C272" t="s">
        <v>894</v>
      </c>
      <c r="D272" t="s">
        <v>66</v>
      </c>
      <c r="E272" s="7">
        <v>4.7423479614394491E-2</v>
      </c>
      <c r="F272" s="12">
        <f>'prov lvl hist forec Mt'!F272*'city lvl hist forec Mt'!$E272</f>
        <v>0</v>
      </c>
      <c r="G272" s="12">
        <f>'prov lvl hist forec Mt'!G272*'city lvl hist forec Mt'!$E272</f>
        <v>0</v>
      </c>
      <c r="H272" s="12">
        <f>'prov lvl hist forec Mt'!H272*'city lvl hist forec Mt'!$E272</f>
        <v>0</v>
      </c>
      <c r="I272" s="12">
        <f>'prov lvl hist forec Mt'!I272*'city lvl hist forec Mt'!$E272</f>
        <v>0</v>
      </c>
      <c r="J272" s="12">
        <f>'prov lvl hist forec Mt'!J272*'city lvl hist forec Mt'!$E272</f>
        <v>0</v>
      </c>
      <c r="K272" s="12">
        <f>'prov lvl hist forec Mt'!K272*'city lvl hist forec Mt'!$E272</f>
        <v>0</v>
      </c>
      <c r="L272" s="12">
        <f>'prov lvl hist forec Mt'!L272*'city lvl hist forec Mt'!$E272</f>
        <v>0</v>
      </c>
      <c r="M272" s="12">
        <f>'prov lvl hist forec Mt'!M272*'city lvl hist forec Mt'!$E272</f>
        <v>0</v>
      </c>
      <c r="N272" s="12">
        <f>'prov lvl hist forec Mt'!N272*'city lvl hist forec Mt'!$E272</f>
        <v>0</v>
      </c>
      <c r="O272" s="12">
        <f>'prov lvl hist forec Mt'!O272*'city lvl hist forec Mt'!$E272</f>
        <v>0</v>
      </c>
      <c r="P272" s="12">
        <f>'prov lvl hist forec Mt'!P272*'city lvl hist forec Mt'!$E272</f>
        <v>0</v>
      </c>
      <c r="Q272" s="12">
        <f>'prov lvl hist forec Mt'!Q272*'city lvl hist forec Mt'!$E272</f>
        <v>0</v>
      </c>
      <c r="R272" s="12">
        <f>'prov lvl hist forec Mt'!R272*'city lvl hist forec Mt'!$E272</f>
        <v>0</v>
      </c>
      <c r="S272" s="12">
        <f>'prov lvl hist forec Mt'!S272*'city lvl hist forec Mt'!$E272</f>
        <v>0</v>
      </c>
      <c r="T272" s="12">
        <f>'prov lvl hist forec Mt'!T272*'city lvl hist forec Mt'!$E272</f>
        <v>0</v>
      </c>
      <c r="U272" s="12">
        <f>'prov lvl hist forec Mt'!U272*'city lvl hist forec Mt'!$E272</f>
        <v>0</v>
      </c>
    </row>
    <row r="273" spans="1:21" x14ac:dyDescent="0.25">
      <c r="A273" t="s">
        <v>895</v>
      </c>
      <c r="B273" t="s">
        <v>896</v>
      </c>
      <c r="C273" t="s">
        <v>897</v>
      </c>
      <c r="D273" t="s">
        <v>54</v>
      </c>
      <c r="E273" s="7">
        <v>0</v>
      </c>
      <c r="F273" s="12">
        <f>'prov lvl hist forec Mt'!F273*'city lvl hist forec Mt'!$E273</f>
        <v>0</v>
      </c>
      <c r="G273" s="12">
        <f>'prov lvl hist forec Mt'!G273*'city lvl hist forec Mt'!$E273</f>
        <v>0</v>
      </c>
      <c r="H273" s="12">
        <f>'prov lvl hist forec Mt'!H273*'city lvl hist forec Mt'!$E273</f>
        <v>0</v>
      </c>
      <c r="I273" s="12">
        <f>'prov lvl hist forec Mt'!I273*'city lvl hist forec Mt'!$E273</f>
        <v>0</v>
      </c>
      <c r="J273" s="12">
        <f>'prov lvl hist forec Mt'!J273*'city lvl hist forec Mt'!$E273</f>
        <v>0</v>
      </c>
      <c r="K273" s="12">
        <f>'prov lvl hist forec Mt'!K273*'city lvl hist forec Mt'!$E273</f>
        <v>0</v>
      </c>
      <c r="L273" s="12">
        <f>'prov lvl hist forec Mt'!L273*'city lvl hist forec Mt'!$E273</f>
        <v>0</v>
      </c>
      <c r="M273" s="12">
        <f>'prov lvl hist forec Mt'!M273*'city lvl hist forec Mt'!$E273</f>
        <v>0</v>
      </c>
      <c r="N273" s="12">
        <f>'prov lvl hist forec Mt'!N273*'city lvl hist forec Mt'!$E273</f>
        <v>0</v>
      </c>
      <c r="O273" s="12">
        <f>'prov lvl hist forec Mt'!O273*'city lvl hist forec Mt'!$E273</f>
        <v>0</v>
      </c>
      <c r="P273" s="12">
        <f>'prov lvl hist forec Mt'!P273*'city lvl hist forec Mt'!$E273</f>
        <v>0</v>
      </c>
      <c r="Q273" s="12">
        <f>'prov lvl hist forec Mt'!Q273*'city lvl hist forec Mt'!$E273</f>
        <v>0</v>
      </c>
      <c r="R273" s="12">
        <f>'prov lvl hist forec Mt'!R273*'city lvl hist forec Mt'!$E273</f>
        <v>0</v>
      </c>
      <c r="S273" s="12">
        <f>'prov lvl hist forec Mt'!S273*'city lvl hist forec Mt'!$E273</f>
        <v>0</v>
      </c>
      <c r="T273" s="12">
        <f>'prov lvl hist forec Mt'!T273*'city lvl hist forec Mt'!$E273</f>
        <v>0</v>
      </c>
      <c r="U273" s="12">
        <f>'prov lvl hist forec Mt'!U273*'city lvl hist forec Mt'!$E273</f>
        <v>0</v>
      </c>
    </row>
    <row r="274" spans="1:21" x14ac:dyDescent="0.25">
      <c r="A274" t="s">
        <v>898</v>
      </c>
      <c r="B274" t="s">
        <v>899</v>
      </c>
      <c r="C274" t="s">
        <v>900</v>
      </c>
      <c r="D274" t="s">
        <v>60</v>
      </c>
      <c r="E274" s="7">
        <v>0.16412288853244505</v>
      </c>
      <c r="F274" s="12">
        <f>'prov lvl hist forec Mt'!F274*'city lvl hist forec Mt'!$E274</f>
        <v>1.5676061678549842</v>
      </c>
      <c r="G274" s="12">
        <f>'prov lvl hist forec Mt'!G274*'city lvl hist forec Mt'!$E274</f>
        <v>1.7609751048055344</v>
      </c>
      <c r="H274" s="12">
        <f>'prov lvl hist forec Mt'!H274*'city lvl hist forec Mt'!$E274</f>
        <v>1.8824213335957296</v>
      </c>
      <c r="I274" s="12">
        <f>'prov lvl hist forec Mt'!I274*'city lvl hist forec Mt'!$E274</f>
        <v>2.1884385932893635</v>
      </c>
      <c r="J274" s="12">
        <f>'prov lvl hist forec Mt'!J274*'city lvl hist forec Mt'!$E274</f>
        <v>2.3958102624197188</v>
      </c>
      <c r="K274" s="12">
        <f>'prov lvl hist forec Mt'!K274*'city lvl hist forec Mt'!$E274</f>
        <v>2.4510343439355631</v>
      </c>
      <c r="L274" s="12">
        <f>'prov lvl hist forec Mt'!L274*'city lvl hist forec Mt'!$E274</f>
        <v>2.4692467533222087</v>
      </c>
      <c r="M274" s="12">
        <f>'prov lvl hist forec Mt'!M274*'city lvl hist forec Mt'!$E274</f>
        <v>2.5236030954113007</v>
      </c>
      <c r="N274" s="12">
        <f>'prov lvl hist forec Mt'!N274*'city lvl hist forec Mt'!$E274</f>
        <v>2.5791560015624215</v>
      </c>
      <c r="O274" s="12">
        <f>'prov lvl hist forec Mt'!O274*'city lvl hist forec Mt'!$E274</f>
        <v>2.6359318121343871</v>
      </c>
      <c r="P274" s="12">
        <f>'prov lvl hist forec Mt'!P274*'city lvl hist forec Mt'!$E274</f>
        <v>2.6939574473250083</v>
      </c>
      <c r="Q274" s="12">
        <f>'prov lvl hist forec Mt'!Q274*'city lvl hist forec Mt'!$E274</f>
        <v>2.7532604199352746</v>
      </c>
      <c r="R274" s="12">
        <f>'prov lvl hist forec Mt'!R274*'city lvl hist forec Mt'!$E274</f>
        <v>2.8138688484145287</v>
      </c>
      <c r="S274" s="12">
        <f>'prov lvl hist forec Mt'!S274*'city lvl hist forec Mt'!$E274</f>
        <v>2.8758114701927995</v>
      </c>
      <c r="T274" s="12">
        <f>'prov lvl hist forec Mt'!T274*'city lvl hist forec Mt'!$E274</f>
        <v>2.9391176553066285</v>
      </c>
      <c r="U274" s="12">
        <f>'prov lvl hist forec Mt'!U274*'city lvl hist forec Mt'!$E274</f>
        <v>3.0038174203248436</v>
      </c>
    </row>
    <row r="275" spans="1:21" x14ac:dyDescent="0.25">
      <c r="A275" t="s">
        <v>901</v>
      </c>
      <c r="B275" t="s">
        <v>902</v>
      </c>
      <c r="C275" t="s">
        <v>903</v>
      </c>
      <c r="D275" t="s">
        <v>60</v>
      </c>
      <c r="E275" s="7">
        <v>4.1747544045340465E-2</v>
      </c>
      <c r="F275" s="12">
        <f>'prov lvl hist forec Mt'!F275*'city lvl hist forec Mt'!$E275</f>
        <v>0.39874820705057185</v>
      </c>
      <c r="G275" s="12">
        <f>'prov lvl hist forec Mt'!G275*'city lvl hist forec Mt'!$E275</f>
        <v>0.44793499802487213</v>
      </c>
      <c r="H275" s="12">
        <f>'prov lvl hist forec Mt'!H275*'city lvl hist forec Mt'!$E275</f>
        <v>0.47882698287168335</v>
      </c>
      <c r="I275" s="12">
        <f>'prov lvl hist forec Mt'!I275*'city lvl hist forec Mt'!$E275</f>
        <v>0.55666785651173523</v>
      </c>
      <c r="J275" s="12">
        <f>'prov lvl hist forec Mt'!J275*'city lvl hist forec Mt'!$E275</f>
        <v>0.60941648876033139</v>
      </c>
      <c r="K275" s="12">
        <f>'prov lvl hist forec Mt'!K275*'city lvl hist forec Mt'!$E275</f>
        <v>0.6234637054286537</v>
      </c>
      <c r="L275" s="12">
        <f>'prov lvl hist forec Mt'!L275*'city lvl hist forec Mt'!$E275</f>
        <v>0.62809635215964543</v>
      </c>
      <c r="M275" s="12">
        <f>'prov lvl hist forec Mt'!M275*'city lvl hist forec Mt'!$E275</f>
        <v>0.64192284403898725</v>
      </c>
      <c r="N275" s="12">
        <f>'prov lvl hist forec Mt'!N275*'city lvl hist forec Mt'!$E275</f>
        <v>0.65605370303817012</v>
      </c>
      <c r="O275" s="12">
        <f>'prov lvl hist forec Mt'!O275*'city lvl hist forec Mt'!$E275</f>
        <v>0.67049562929085404</v>
      </c>
      <c r="P275" s="12">
        <f>'prov lvl hist forec Mt'!P275*'city lvl hist forec Mt'!$E275</f>
        <v>0.68525547042294832</v>
      </c>
      <c r="Q275" s="12">
        <f>'prov lvl hist forec Mt'!Q275*'city lvl hist forec Mt'!$E275</f>
        <v>0.70034022479940627</v>
      </c>
      <c r="R275" s="12">
        <f>'prov lvl hist forec Mt'!R275*'city lvl hist forec Mt'!$E275</f>
        <v>0.71575704484249447</v>
      </c>
      <c r="S275" s="12">
        <f>'prov lvl hist forec Mt'!S275*'city lvl hist forec Mt'!$E275</f>
        <v>0.73151324042310673</v>
      </c>
      <c r="T275" s="12">
        <f>'prov lvl hist forec Mt'!T275*'city lvl hist forec Mt'!$E275</f>
        <v>0.74761628232673238</v>
      </c>
      <c r="U275" s="12">
        <f>'prov lvl hist forec Mt'!U275*'city lvl hist forec Mt'!$E275</f>
        <v>0.76407380579572215</v>
      </c>
    </row>
    <row r="276" spans="1:21" x14ac:dyDescent="0.25">
      <c r="A276" t="s">
        <v>904</v>
      </c>
      <c r="B276" t="s">
        <v>905</v>
      </c>
      <c r="C276" t="s">
        <v>906</v>
      </c>
      <c r="D276" t="s">
        <v>60</v>
      </c>
      <c r="E276" s="7">
        <v>0</v>
      </c>
      <c r="F276" s="12">
        <f>'prov lvl hist forec Mt'!F276*'city lvl hist forec Mt'!$E276</f>
        <v>0</v>
      </c>
      <c r="G276" s="12">
        <f>'prov lvl hist forec Mt'!G276*'city lvl hist forec Mt'!$E276</f>
        <v>0</v>
      </c>
      <c r="H276" s="12">
        <f>'prov lvl hist forec Mt'!H276*'city lvl hist forec Mt'!$E276</f>
        <v>0</v>
      </c>
      <c r="I276" s="12">
        <f>'prov lvl hist forec Mt'!I276*'city lvl hist forec Mt'!$E276</f>
        <v>0</v>
      </c>
      <c r="J276" s="12">
        <f>'prov lvl hist forec Mt'!J276*'city lvl hist forec Mt'!$E276</f>
        <v>0</v>
      </c>
      <c r="K276" s="12">
        <f>'prov lvl hist forec Mt'!K276*'city lvl hist forec Mt'!$E276</f>
        <v>0</v>
      </c>
      <c r="L276" s="12">
        <f>'prov lvl hist forec Mt'!L276*'city lvl hist forec Mt'!$E276</f>
        <v>0</v>
      </c>
      <c r="M276" s="12">
        <f>'prov lvl hist forec Mt'!M276*'city lvl hist forec Mt'!$E276</f>
        <v>0</v>
      </c>
      <c r="N276" s="12">
        <f>'prov lvl hist forec Mt'!N276*'city lvl hist forec Mt'!$E276</f>
        <v>0</v>
      </c>
      <c r="O276" s="12">
        <f>'prov lvl hist forec Mt'!O276*'city lvl hist forec Mt'!$E276</f>
        <v>0</v>
      </c>
      <c r="P276" s="12">
        <f>'prov lvl hist forec Mt'!P276*'city lvl hist forec Mt'!$E276</f>
        <v>0</v>
      </c>
      <c r="Q276" s="12">
        <f>'prov lvl hist forec Mt'!Q276*'city lvl hist forec Mt'!$E276</f>
        <v>0</v>
      </c>
      <c r="R276" s="12">
        <f>'prov lvl hist forec Mt'!R276*'city lvl hist forec Mt'!$E276</f>
        <v>0</v>
      </c>
      <c r="S276" s="12">
        <f>'prov lvl hist forec Mt'!S276*'city lvl hist forec Mt'!$E276</f>
        <v>0</v>
      </c>
      <c r="T276" s="12">
        <f>'prov lvl hist forec Mt'!T276*'city lvl hist forec Mt'!$E276</f>
        <v>0</v>
      </c>
      <c r="U276" s="12">
        <f>'prov lvl hist forec Mt'!U276*'city lvl hist forec Mt'!$E276</f>
        <v>0</v>
      </c>
    </row>
    <row r="277" spans="1:21" x14ac:dyDescent="0.25">
      <c r="A277" t="s">
        <v>907</v>
      </c>
      <c r="B277" t="s">
        <v>908</v>
      </c>
      <c r="C277" t="s">
        <v>909</v>
      </c>
      <c r="D277" t="s">
        <v>60</v>
      </c>
      <c r="E277" s="7">
        <v>0</v>
      </c>
      <c r="F277" s="12">
        <f>'prov lvl hist forec Mt'!F277*'city lvl hist forec Mt'!$E277</f>
        <v>0</v>
      </c>
      <c r="G277" s="12">
        <f>'prov lvl hist forec Mt'!G277*'city lvl hist forec Mt'!$E277</f>
        <v>0</v>
      </c>
      <c r="H277" s="12">
        <f>'prov lvl hist forec Mt'!H277*'city lvl hist forec Mt'!$E277</f>
        <v>0</v>
      </c>
      <c r="I277" s="12">
        <f>'prov lvl hist forec Mt'!I277*'city lvl hist forec Mt'!$E277</f>
        <v>0</v>
      </c>
      <c r="J277" s="12">
        <f>'prov lvl hist forec Mt'!J277*'city lvl hist forec Mt'!$E277</f>
        <v>0</v>
      </c>
      <c r="K277" s="12">
        <f>'prov lvl hist forec Mt'!K277*'city lvl hist forec Mt'!$E277</f>
        <v>0</v>
      </c>
      <c r="L277" s="12">
        <f>'prov lvl hist forec Mt'!L277*'city lvl hist forec Mt'!$E277</f>
        <v>0</v>
      </c>
      <c r="M277" s="12">
        <f>'prov lvl hist forec Mt'!M277*'city lvl hist forec Mt'!$E277</f>
        <v>0</v>
      </c>
      <c r="N277" s="12">
        <f>'prov lvl hist forec Mt'!N277*'city lvl hist forec Mt'!$E277</f>
        <v>0</v>
      </c>
      <c r="O277" s="12">
        <f>'prov lvl hist forec Mt'!O277*'city lvl hist forec Mt'!$E277</f>
        <v>0</v>
      </c>
      <c r="P277" s="12">
        <f>'prov lvl hist forec Mt'!P277*'city lvl hist forec Mt'!$E277</f>
        <v>0</v>
      </c>
      <c r="Q277" s="12">
        <f>'prov lvl hist forec Mt'!Q277*'city lvl hist forec Mt'!$E277</f>
        <v>0</v>
      </c>
      <c r="R277" s="12">
        <f>'prov lvl hist forec Mt'!R277*'city lvl hist forec Mt'!$E277</f>
        <v>0</v>
      </c>
      <c r="S277" s="12">
        <f>'prov lvl hist forec Mt'!S277*'city lvl hist forec Mt'!$E277</f>
        <v>0</v>
      </c>
      <c r="T277" s="12">
        <f>'prov lvl hist forec Mt'!T277*'city lvl hist forec Mt'!$E277</f>
        <v>0</v>
      </c>
      <c r="U277" s="12">
        <f>'prov lvl hist forec Mt'!U277*'city lvl hist forec Mt'!$E277</f>
        <v>0</v>
      </c>
    </row>
    <row r="278" spans="1:21" x14ac:dyDescent="0.25">
      <c r="A278" t="s">
        <v>910</v>
      </c>
      <c r="B278" t="s">
        <v>911</v>
      </c>
      <c r="C278" t="s">
        <v>912</v>
      </c>
      <c r="D278" t="s">
        <v>60</v>
      </c>
      <c r="E278" s="7">
        <v>2.7272513139328936E-2</v>
      </c>
      <c r="F278" s="12">
        <f>'prov lvl hist forec Mt'!F278*'city lvl hist forec Mt'!$E278</f>
        <v>0.26049114899453213</v>
      </c>
      <c r="G278" s="12">
        <f>'prov lvl hist forec Mt'!G278*'city lvl hist forec Mt'!$E278</f>
        <v>0.29262351591104185</v>
      </c>
      <c r="H278" s="12">
        <f>'prov lvl hist forec Mt'!H278*'city lvl hist forec Mt'!$E278</f>
        <v>0.31280439317940517</v>
      </c>
      <c r="I278" s="12">
        <f>'prov lvl hist forec Mt'!I278*'city lvl hist forec Mt'!$E278</f>
        <v>0.3636556779117367</v>
      </c>
      <c r="J278" s="12">
        <f>'prov lvl hist forec Mt'!J278*'city lvl hist forec Mt'!$E278</f>
        <v>0.39811489698625446</v>
      </c>
      <c r="K278" s="12">
        <f>'prov lvl hist forec Mt'!K278*'city lvl hist forec Mt'!$E278</f>
        <v>0.40729155419851465</v>
      </c>
      <c r="L278" s="12">
        <f>'prov lvl hist forec Mt'!L278*'city lvl hist forec Mt'!$E278</f>
        <v>0.41031793387497234</v>
      </c>
      <c r="M278" s="12">
        <f>'prov lvl hist forec Mt'!M278*'city lvl hist forec Mt'!$E278</f>
        <v>0.41935039770184174</v>
      </c>
      <c r="N278" s="12">
        <f>'prov lvl hist forec Mt'!N278*'city lvl hist forec Mt'!$E278</f>
        <v>0.42858169612999997</v>
      </c>
      <c r="O278" s="12">
        <f>'prov lvl hist forec Mt'!O278*'city lvl hist forec Mt'!$E278</f>
        <v>0.43801620617101644</v>
      </c>
      <c r="P278" s="12">
        <f>'prov lvl hist forec Mt'!P278*'city lvl hist forec Mt'!$E278</f>
        <v>0.44765840118905798</v>
      </c>
      <c r="Q278" s="12">
        <f>'prov lvl hist forec Mt'!Q278*'city lvl hist forec Mt'!$E278</f>
        <v>0.45751285302192968</v>
      </c>
      <c r="R278" s="12">
        <f>'prov lvl hist forec Mt'!R278*'city lvl hist forec Mt'!$E278</f>
        <v>0.46758423414880868</v>
      </c>
      <c r="S278" s="12">
        <f>'prov lvl hist forec Mt'!S278*'city lvl hist forec Mt'!$E278</f>
        <v>0.47787731990569515</v>
      </c>
      <c r="T278" s="12">
        <f>'prov lvl hist forec Mt'!T278*'city lvl hist forec Mt'!$E278</f>
        <v>0.48839699074963344</v>
      </c>
      <c r="U278" s="12">
        <f>'prov lvl hist forec Mt'!U278*'city lvl hist forec Mt'!$E278</f>
        <v>0.49914823457277591</v>
      </c>
    </row>
    <row r="279" spans="1:21" x14ac:dyDescent="0.25">
      <c r="A279" t="s">
        <v>913</v>
      </c>
      <c r="B279" t="s">
        <v>914</v>
      </c>
      <c r="C279" t="s">
        <v>915</v>
      </c>
      <c r="D279" t="s">
        <v>66</v>
      </c>
      <c r="E279" s="7">
        <v>0.60819725946486525</v>
      </c>
      <c r="F279" s="12">
        <f>'prov lvl hist forec Mt'!F279*'city lvl hist forec Mt'!$E279</f>
        <v>0</v>
      </c>
      <c r="G279" s="12">
        <f>'prov lvl hist forec Mt'!G279*'city lvl hist forec Mt'!$E279</f>
        <v>0</v>
      </c>
      <c r="H279" s="12">
        <f>'prov lvl hist forec Mt'!H279*'city lvl hist forec Mt'!$E279</f>
        <v>0</v>
      </c>
      <c r="I279" s="12">
        <f>'prov lvl hist forec Mt'!I279*'city lvl hist forec Mt'!$E279</f>
        <v>0</v>
      </c>
      <c r="J279" s="12">
        <f>'prov lvl hist forec Mt'!J279*'city lvl hist forec Mt'!$E279</f>
        <v>0</v>
      </c>
      <c r="K279" s="12">
        <f>'prov lvl hist forec Mt'!K279*'city lvl hist forec Mt'!$E279</f>
        <v>0</v>
      </c>
      <c r="L279" s="12">
        <f>'prov lvl hist forec Mt'!L279*'city lvl hist forec Mt'!$E279</f>
        <v>0</v>
      </c>
      <c r="M279" s="12">
        <f>'prov lvl hist forec Mt'!M279*'city lvl hist forec Mt'!$E279</f>
        <v>0</v>
      </c>
      <c r="N279" s="12">
        <f>'prov lvl hist forec Mt'!N279*'city lvl hist forec Mt'!$E279</f>
        <v>0</v>
      </c>
      <c r="O279" s="12">
        <f>'prov lvl hist forec Mt'!O279*'city lvl hist forec Mt'!$E279</f>
        <v>0</v>
      </c>
      <c r="P279" s="12">
        <f>'prov lvl hist forec Mt'!P279*'city lvl hist forec Mt'!$E279</f>
        <v>0</v>
      </c>
      <c r="Q279" s="12">
        <f>'prov lvl hist forec Mt'!Q279*'city lvl hist forec Mt'!$E279</f>
        <v>0</v>
      </c>
      <c r="R279" s="12">
        <f>'prov lvl hist forec Mt'!R279*'city lvl hist forec Mt'!$E279</f>
        <v>0</v>
      </c>
      <c r="S279" s="12">
        <f>'prov lvl hist forec Mt'!S279*'city lvl hist forec Mt'!$E279</f>
        <v>0</v>
      </c>
      <c r="T279" s="12">
        <f>'prov lvl hist forec Mt'!T279*'city lvl hist forec Mt'!$E279</f>
        <v>0</v>
      </c>
      <c r="U279" s="12">
        <f>'prov lvl hist forec Mt'!U279*'city lvl hist forec Mt'!$E279</f>
        <v>0</v>
      </c>
    </row>
    <row r="280" spans="1:21" x14ac:dyDescent="0.25">
      <c r="A280" t="s">
        <v>916</v>
      </c>
      <c r="B280" t="s">
        <v>917</v>
      </c>
      <c r="C280" t="s">
        <v>918</v>
      </c>
      <c r="D280" t="s">
        <v>41</v>
      </c>
      <c r="E280" s="7">
        <v>6.0562157629821228E-2</v>
      </c>
      <c r="F280" s="12">
        <f>'prov lvl hist forec Mt'!F280*'city lvl hist forec Mt'!$E280</f>
        <v>0</v>
      </c>
      <c r="G280" s="12">
        <f>'prov lvl hist forec Mt'!G280*'city lvl hist forec Mt'!$E280</f>
        <v>0</v>
      </c>
      <c r="H280" s="12">
        <f>'prov lvl hist forec Mt'!H280*'city lvl hist forec Mt'!$E280</f>
        <v>0</v>
      </c>
      <c r="I280" s="12">
        <f>'prov lvl hist forec Mt'!I280*'city lvl hist forec Mt'!$E280</f>
        <v>0</v>
      </c>
      <c r="J280" s="12">
        <f>'prov lvl hist forec Mt'!J280*'city lvl hist forec Mt'!$E280</f>
        <v>0</v>
      </c>
      <c r="K280" s="12">
        <f>'prov lvl hist forec Mt'!K280*'city lvl hist forec Mt'!$E280</f>
        <v>0</v>
      </c>
      <c r="L280" s="12">
        <f>'prov lvl hist forec Mt'!L280*'city lvl hist forec Mt'!$E280</f>
        <v>0</v>
      </c>
      <c r="M280" s="12">
        <f>'prov lvl hist forec Mt'!M280*'city lvl hist forec Mt'!$E280</f>
        <v>0</v>
      </c>
      <c r="N280" s="12">
        <f>'prov lvl hist forec Mt'!N280*'city lvl hist forec Mt'!$E280</f>
        <v>0</v>
      </c>
      <c r="O280" s="12">
        <f>'prov lvl hist forec Mt'!O280*'city lvl hist forec Mt'!$E280</f>
        <v>0</v>
      </c>
      <c r="P280" s="12">
        <f>'prov lvl hist forec Mt'!P280*'city lvl hist forec Mt'!$E280</f>
        <v>0</v>
      </c>
      <c r="Q280" s="12">
        <f>'prov lvl hist forec Mt'!Q280*'city lvl hist forec Mt'!$E280</f>
        <v>0</v>
      </c>
      <c r="R280" s="12">
        <f>'prov lvl hist forec Mt'!R280*'city lvl hist forec Mt'!$E280</f>
        <v>0</v>
      </c>
      <c r="S280" s="12">
        <f>'prov lvl hist forec Mt'!S280*'city lvl hist forec Mt'!$E280</f>
        <v>0</v>
      </c>
      <c r="T280" s="12">
        <f>'prov lvl hist forec Mt'!T280*'city lvl hist forec Mt'!$E280</f>
        <v>0</v>
      </c>
      <c r="U280" s="12">
        <f>'prov lvl hist forec Mt'!U280*'city lvl hist forec Mt'!$E280</f>
        <v>0</v>
      </c>
    </row>
    <row r="281" spans="1:21" x14ac:dyDescent="0.25">
      <c r="A281" t="s">
        <v>919</v>
      </c>
      <c r="B281" t="s">
        <v>920</v>
      </c>
      <c r="C281" t="s">
        <v>921</v>
      </c>
      <c r="D281" t="s">
        <v>60</v>
      </c>
      <c r="E281" s="7">
        <v>0</v>
      </c>
      <c r="F281" s="12">
        <f>'prov lvl hist forec Mt'!F281*'city lvl hist forec Mt'!$E281</f>
        <v>0</v>
      </c>
      <c r="G281" s="12">
        <f>'prov lvl hist forec Mt'!G281*'city lvl hist forec Mt'!$E281</f>
        <v>0</v>
      </c>
      <c r="H281" s="12">
        <f>'prov lvl hist forec Mt'!H281*'city lvl hist forec Mt'!$E281</f>
        <v>0</v>
      </c>
      <c r="I281" s="12">
        <f>'prov lvl hist forec Mt'!I281*'city lvl hist forec Mt'!$E281</f>
        <v>0</v>
      </c>
      <c r="J281" s="12">
        <f>'prov lvl hist forec Mt'!J281*'city lvl hist forec Mt'!$E281</f>
        <v>0</v>
      </c>
      <c r="K281" s="12">
        <f>'prov lvl hist forec Mt'!K281*'city lvl hist forec Mt'!$E281</f>
        <v>0</v>
      </c>
      <c r="L281" s="12">
        <f>'prov lvl hist forec Mt'!L281*'city lvl hist forec Mt'!$E281</f>
        <v>0</v>
      </c>
      <c r="M281" s="12">
        <f>'prov lvl hist forec Mt'!M281*'city lvl hist forec Mt'!$E281</f>
        <v>0</v>
      </c>
      <c r="N281" s="12">
        <f>'prov lvl hist forec Mt'!N281*'city lvl hist forec Mt'!$E281</f>
        <v>0</v>
      </c>
      <c r="O281" s="12">
        <f>'prov lvl hist forec Mt'!O281*'city lvl hist forec Mt'!$E281</f>
        <v>0</v>
      </c>
      <c r="P281" s="12">
        <f>'prov lvl hist forec Mt'!P281*'city lvl hist forec Mt'!$E281</f>
        <v>0</v>
      </c>
      <c r="Q281" s="12">
        <f>'prov lvl hist forec Mt'!Q281*'city lvl hist forec Mt'!$E281</f>
        <v>0</v>
      </c>
      <c r="R281" s="12">
        <f>'prov lvl hist forec Mt'!R281*'city lvl hist forec Mt'!$E281</f>
        <v>0</v>
      </c>
      <c r="S281" s="12">
        <f>'prov lvl hist forec Mt'!S281*'city lvl hist forec Mt'!$E281</f>
        <v>0</v>
      </c>
      <c r="T281" s="12">
        <f>'prov lvl hist forec Mt'!T281*'city lvl hist forec Mt'!$E281</f>
        <v>0</v>
      </c>
      <c r="U281" s="12">
        <f>'prov lvl hist forec Mt'!U281*'city lvl hist forec Mt'!$E281</f>
        <v>0</v>
      </c>
    </row>
    <row r="282" spans="1:21" x14ac:dyDescent="0.25">
      <c r="A282" t="s">
        <v>922</v>
      </c>
      <c r="B282" t="s">
        <v>923</v>
      </c>
      <c r="C282" t="s">
        <v>924</v>
      </c>
      <c r="D282" t="s">
        <v>60</v>
      </c>
      <c r="E282" s="7">
        <v>0</v>
      </c>
      <c r="F282" s="12">
        <f>'prov lvl hist forec Mt'!F282*'city lvl hist forec Mt'!$E282</f>
        <v>0</v>
      </c>
      <c r="G282" s="12">
        <f>'prov lvl hist forec Mt'!G282*'city lvl hist forec Mt'!$E282</f>
        <v>0</v>
      </c>
      <c r="H282" s="12">
        <f>'prov lvl hist forec Mt'!H282*'city lvl hist forec Mt'!$E282</f>
        <v>0</v>
      </c>
      <c r="I282" s="12">
        <f>'prov lvl hist forec Mt'!I282*'city lvl hist forec Mt'!$E282</f>
        <v>0</v>
      </c>
      <c r="J282" s="12">
        <f>'prov lvl hist forec Mt'!J282*'city lvl hist forec Mt'!$E282</f>
        <v>0</v>
      </c>
      <c r="K282" s="12">
        <f>'prov lvl hist forec Mt'!K282*'city lvl hist forec Mt'!$E282</f>
        <v>0</v>
      </c>
      <c r="L282" s="12">
        <f>'prov lvl hist forec Mt'!L282*'city lvl hist forec Mt'!$E282</f>
        <v>0</v>
      </c>
      <c r="M282" s="12">
        <f>'prov lvl hist forec Mt'!M282*'city lvl hist forec Mt'!$E282</f>
        <v>0</v>
      </c>
      <c r="N282" s="12">
        <f>'prov lvl hist forec Mt'!N282*'city lvl hist forec Mt'!$E282</f>
        <v>0</v>
      </c>
      <c r="O282" s="12">
        <f>'prov lvl hist forec Mt'!O282*'city lvl hist forec Mt'!$E282</f>
        <v>0</v>
      </c>
      <c r="P282" s="12">
        <f>'prov lvl hist forec Mt'!P282*'city lvl hist forec Mt'!$E282</f>
        <v>0</v>
      </c>
      <c r="Q282" s="12">
        <f>'prov lvl hist forec Mt'!Q282*'city lvl hist forec Mt'!$E282</f>
        <v>0</v>
      </c>
      <c r="R282" s="12">
        <f>'prov lvl hist forec Mt'!R282*'city lvl hist forec Mt'!$E282</f>
        <v>0</v>
      </c>
      <c r="S282" s="12">
        <f>'prov lvl hist forec Mt'!S282*'city lvl hist forec Mt'!$E282</f>
        <v>0</v>
      </c>
      <c r="T282" s="12">
        <f>'prov lvl hist forec Mt'!T282*'city lvl hist forec Mt'!$E282</f>
        <v>0</v>
      </c>
      <c r="U282" s="12">
        <f>'prov lvl hist forec Mt'!U282*'city lvl hist forec Mt'!$E282</f>
        <v>0</v>
      </c>
    </row>
    <row r="283" spans="1:21" x14ac:dyDescent="0.25">
      <c r="A283" t="s">
        <v>925</v>
      </c>
      <c r="B283" t="s">
        <v>926</v>
      </c>
      <c r="C283" t="s">
        <v>927</v>
      </c>
      <c r="D283" t="s">
        <v>60</v>
      </c>
      <c r="E283" s="7">
        <v>0</v>
      </c>
      <c r="F283" s="12">
        <f>'prov lvl hist forec Mt'!F283*'city lvl hist forec Mt'!$E283</f>
        <v>0</v>
      </c>
      <c r="G283" s="12">
        <f>'prov lvl hist forec Mt'!G283*'city lvl hist forec Mt'!$E283</f>
        <v>0</v>
      </c>
      <c r="H283" s="12">
        <f>'prov lvl hist forec Mt'!H283*'city lvl hist forec Mt'!$E283</f>
        <v>0</v>
      </c>
      <c r="I283" s="12">
        <f>'prov lvl hist forec Mt'!I283*'city lvl hist forec Mt'!$E283</f>
        <v>0</v>
      </c>
      <c r="J283" s="12">
        <f>'prov lvl hist forec Mt'!J283*'city lvl hist forec Mt'!$E283</f>
        <v>0</v>
      </c>
      <c r="K283" s="12">
        <f>'prov lvl hist forec Mt'!K283*'city lvl hist forec Mt'!$E283</f>
        <v>0</v>
      </c>
      <c r="L283" s="12">
        <f>'prov lvl hist forec Mt'!L283*'city lvl hist forec Mt'!$E283</f>
        <v>0</v>
      </c>
      <c r="M283" s="12">
        <f>'prov lvl hist forec Mt'!M283*'city lvl hist forec Mt'!$E283</f>
        <v>0</v>
      </c>
      <c r="N283" s="12">
        <f>'prov lvl hist forec Mt'!N283*'city lvl hist forec Mt'!$E283</f>
        <v>0</v>
      </c>
      <c r="O283" s="12">
        <f>'prov lvl hist forec Mt'!O283*'city lvl hist forec Mt'!$E283</f>
        <v>0</v>
      </c>
      <c r="P283" s="12">
        <f>'prov lvl hist forec Mt'!P283*'city lvl hist forec Mt'!$E283</f>
        <v>0</v>
      </c>
      <c r="Q283" s="12">
        <f>'prov lvl hist forec Mt'!Q283*'city lvl hist forec Mt'!$E283</f>
        <v>0</v>
      </c>
      <c r="R283" s="12">
        <f>'prov lvl hist forec Mt'!R283*'city lvl hist forec Mt'!$E283</f>
        <v>0</v>
      </c>
      <c r="S283" s="12">
        <f>'prov lvl hist forec Mt'!S283*'city lvl hist forec Mt'!$E283</f>
        <v>0</v>
      </c>
      <c r="T283" s="12">
        <f>'prov lvl hist forec Mt'!T283*'city lvl hist forec Mt'!$E283</f>
        <v>0</v>
      </c>
      <c r="U283" s="12">
        <f>'prov lvl hist forec Mt'!U283*'city lvl hist forec Mt'!$E283</f>
        <v>0</v>
      </c>
    </row>
    <row r="284" spans="1:21" x14ac:dyDescent="0.25">
      <c r="A284" t="s">
        <v>928</v>
      </c>
      <c r="B284" t="s">
        <v>929</v>
      </c>
      <c r="C284" t="s">
        <v>930</v>
      </c>
      <c r="D284" t="s">
        <v>51</v>
      </c>
      <c r="E284" s="7">
        <v>0</v>
      </c>
      <c r="F284" s="12">
        <f>'prov lvl hist forec Mt'!F284*'city lvl hist forec Mt'!$E284</f>
        <v>0</v>
      </c>
      <c r="G284" s="12">
        <f>'prov lvl hist forec Mt'!G284*'city lvl hist forec Mt'!$E284</f>
        <v>0</v>
      </c>
      <c r="H284" s="12">
        <f>'prov lvl hist forec Mt'!H284*'city lvl hist forec Mt'!$E284</f>
        <v>0</v>
      </c>
      <c r="I284" s="12">
        <f>'prov lvl hist forec Mt'!I284*'city lvl hist forec Mt'!$E284</f>
        <v>0</v>
      </c>
      <c r="J284" s="12">
        <f>'prov lvl hist forec Mt'!J284*'city lvl hist forec Mt'!$E284</f>
        <v>0</v>
      </c>
      <c r="K284" s="12">
        <f>'prov lvl hist forec Mt'!K284*'city lvl hist forec Mt'!$E284</f>
        <v>0</v>
      </c>
      <c r="L284" s="12">
        <f>'prov lvl hist forec Mt'!L284*'city lvl hist forec Mt'!$E284</f>
        <v>0</v>
      </c>
      <c r="M284" s="12">
        <f>'prov lvl hist forec Mt'!M284*'city lvl hist forec Mt'!$E284</f>
        <v>0</v>
      </c>
      <c r="N284" s="12">
        <f>'prov lvl hist forec Mt'!N284*'city lvl hist forec Mt'!$E284</f>
        <v>0</v>
      </c>
      <c r="O284" s="12">
        <f>'prov lvl hist forec Mt'!O284*'city lvl hist forec Mt'!$E284</f>
        <v>0</v>
      </c>
      <c r="P284" s="12">
        <f>'prov lvl hist forec Mt'!P284*'city lvl hist forec Mt'!$E284</f>
        <v>0</v>
      </c>
      <c r="Q284" s="12">
        <f>'prov lvl hist forec Mt'!Q284*'city lvl hist forec Mt'!$E284</f>
        <v>0</v>
      </c>
      <c r="R284" s="12">
        <f>'prov lvl hist forec Mt'!R284*'city lvl hist forec Mt'!$E284</f>
        <v>0</v>
      </c>
      <c r="S284" s="12">
        <f>'prov lvl hist forec Mt'!S284*'city lvl hist forec Mt'!$E284</f>
        <v>0</v>
      </c>
      <c r="T284" s="12">
        <f>'prov lvl hist forec Mt'!T284*'city lvl hist forec Mt'!$E284</f>
        <v>0</v>
      </c>
      <c r="U284" s="12">
        <f>'prov lvl hist forec Mt'!U284*'city lvl hist forec Mt'!$E284</f>
        <v>0</v>
      </c>
    </row>
    <row r="285" spans="1:21" x14ac:dyDescent="0.25">
      <c r="A285" t="s">
        <v>931</v>
      </c>
      <c r="B285" t="s">
        <v>932</v>
      </c>
      <c r="C285" t="s">
        <v>933</v>
      </c>
      <c r="D285" t="s">
        <v>46</v>
      </c>
      <c r="E285" s="7">
        <v>0</v>
      </c>
      <c r="F285" s="12">
        <f>'prov lvl hist forec Mt'!F285*'city lvl hist forec Mt'!$E285</f>
        <v>0</v>
      </c>
      <c r="G285" s="12">
        <f>'prov lvl hist forec Mt'!G285*'city lvl hist forec Mt'!$E285</f>
        <v>0</v>
      </c>
      <c r="H285" s="12">
        <f>'prov lvl hist forec Mt'!H285*'city lvl hist forec Mt'!$E285</f>
        <v>0</v>
      </c>
      <c r="I285" s="12">
        <f>'prov lvl hist forec Mt'!I285*'city lvl hist forec Mt'!$E285</f>
        <v>0</v>
      </c>
      <c r="J285" s="12">
        <f>'prov lvl hist forec Mt'!J285*'city lvl hist forec Mt'!$E285</f>
        <v>0</v>
      </c>
      <c r="K285" s="12">
        <f>'prov lvl hist forec Mt'!K285*'city lvl hist forec Mt'!$E285</f>
        <v>0</v>
      </c>
      <c r="L285" s="12">
        <f>'prov lvl hist forec Mt'!L285*'city lvl hist forec Mt'!$E285</f>
        <v>0</v>
      </c>
      <c r="M285" s="12">
        <f>'prov lvl hist forec Mt'!M285*'city lvl hist forec Mt'!$E285</f>
        <v>0</v>
      </c>
      <c r="N285" s="12">
        <f>'prov lvl hist forec Mt'!N285*'city lvl hist forec Mt'!$E285</f>
        <v>0</v>
      </c>
      <c r="O285" s="12">
        <f>'prov lvl hist forec Mt'!O285*'city lvl hist forec Mt'!$E285</f>
        <v>0</v>
      </c>
      <c r="P285" s="12">
        <f>'prov lvl hist forec Mt'!P285*'city lvl hist forec Mt'!$E285</f>
        <v>0</v>
      </c>
      <c r="Q285" s="12">
        <f>'prov lvl hist forec Mt'!Q285*'city lvl hist forec Mt'!$E285</f>
        <v>0</v>
      </c>
      <c r="R285" s="12">
        <f>'prov lvl hist forec Mt'!R285*'city lvl hist forec Mt'!$E285</f>
        <v>0</v>
      </c>
      <c r="S285" s="12">
        <f>'prov lvl hist forec Mt'!S285*'city lvl hist forec Mt'!$E285</f>
        <v>0</v>
      </c>
      <c r="T285" s="12">
        <f>'prov lvl hist forec Mt'!T285*'city lvl hist forec Mt'!$E285</f>
        <v>0</v>
      </c>
      <c r="U285" s="12">
        <f>'prov lvl hist forec Mt'!U285*'city lvl hist forec Mt'!$E285</f>
        <v>0</v>
      </c>
    </row>
    <row r="286" spans="1:21" x14ac:dyDescent="0.25">
      <c r="A286" t="s">
        <v>934</v>
      </c>
      <c r="B286" t="s">
        <v>935</v>
      </c>
      <c r="C286" t="s">
        <v>936</v>
      </c>
      <c r="D286" t="s">
        <v>46</v>
      </c>
      <c r="E286" s="7">
        <v>7.083409174993378E-3</v>
      </c>
      <c r="F286" s="12">
        <f>'prov lvl hist forec Mt'!F286*'city lvl hist forec Mt'!$E286</f>
        <v>0.19914778438316164</v>
      </c>
      <c r="G286" s="12">
        <f>'prov lvl hist forec Mt'!G286*'city lvl hist forec Mt'!$E286</f>
        <v>0.2224040727792124</v>
      </c>
      <c r="H286" s="12">
        <f>'prov lvl hist forec Mt'!H286*'city lvl hist forec Mt'!$E286</f>
        <v>0.23455519251862572</v>
      </c>
      <c r="I286" s="12">
        <f>'prov lvl hist forec Mt'!I286*'city lvl hist forec Mt'!$E286</f>
        <v>0.26917923993003701</v>
      </c>
      <c r="J286" s="12">
        <f>'prov lvl hist forec Mt'!J286*'city lvl hist forec Mt'!$E286</f>
        <v>0.29114626388497888</v>
      </c>
      <c r="K286" s="12">
        <f>'prov lvl hist forec Mt'!K286*'city lvl hist forec Mt'!$E286</f>
        <v>0.29427935821482304</v>
      </c>
      <c r="L286" s="12">
        <f>'prov lvl hist forec Mt'!L286*'city lvl hist forec Mt'!$E286</f>
        <v>0.29741806855827768</v>
      </c>
      <c r="M286" s="12">
        <f>'prov lvl hist forec Mt'!M286*'city lvl hist forec Mt'!$E286</f>
        <v>0.3012783790124226</v>
      </c>
      <c r="N286" s="12">
        <f>'prov lvl hist forec Mt'!N286*'city lvl hist forec Mt'!$E286</f>
        <v>0.30518879401090349</v>
      </c>
      <c r="O286" s="12">
        <f>'prov lvl hist forec Mt'!O286*'city lvl hist forec Mt'!$E286</f>
        <v>0.30914996388104315</v>
      </c>
      <c r="P286" s="12">
        <f>'prov lvl hist forec Mt'!P286*'city lvl hist forec Mt'!$E286</f>
        <v>0.31316254739102822</v>
      </c>
      <c r="Q286" s="12">
        <f>'prov lvl hist forec Mt'!Q286*'city lvl hist forec Mt'!$E286</f>
        <v>0.31722721185946606</v>
      </c>
      <c r="R286" s="12">
        <f>'prov lvl hist forec Mt'!R286*'city lvl hist forec Mt'!$E286</f>
        <v>0.32134463326636492</v>
      </c>
      <c r="S286" s="12">
        <f>'prov lvl hist forec Mt'!S286*'city lvl hist forec Mt'!$E286</f>
        <v>0.32551549636555299</v>
      </c>
      <c r="T286" s="12">
        <f>'prov lvl hist forec Mt'!T286*'city lvl hist forec Mt'!$E286</f>
        <v>0.3297404947985581</v>
      </c>
      <c r="U286" s="12">
        <f>'prov lvl hist forec Mt'!U286*'city lvl hist forec Mt'!$E286</f>
        <v>0.33402033120996422</v>
      </c>
    </row>
    <row r="287" spans="1:21" x14ac:dyDescent="0.25">
      <c r="A287" t="s">
        <v>937</v>
      </c>
      <c r="B287" t="s">
        <v>938</v>
      </c>
      <c r="C287" t="s">
        <v>939</v>
      </c>
      <c r="D287" t="s">
        <v>46</v>
      </c>
      <c r="E287" s="7">
        <v>7.8521700348995541E-3</v>
      </c>
      <c r="F287" s="12">
        <f>'prov lvl hist forec Mt'!F287*'city lvl hist forec Mt'!$E287</f>
        <v>0.22076125018594045</v>
      </c>
      <c r="G287" s="12">
        <f>'prov lvl hist forec Mt'!G287*'city lvl hist forec Mt'!$E287</f>
        <v>0.2465415385125177</v>
      </c>
      <c r="H287" s="12">
        <f>'prov lvl hist forec Mt'!H287*'city lvl hist forec Mt'!$E287</f>
        <v>0.26001141663915961</v>
      </c>
      <c r="I287" s="12">
        <f>'prov lvl hist forec Mt'!I287*'city lvl hist forec Mt'!$E287</f>
        <v>0.2983932043990174</v>
      </c>
      <c r="J287" s="12">
        <f>'prov lvl hist forec Mt'!J287*'city lvl hist forec Mt'!$E287</f>
        <v>0.32274430469460025</v>
      </c>
      <c r="K287" s="12">
        <f>'prov lvl hist forec Mt'!K287*'city lvl hist forec Mt'!$E287</f>
        <v>0.32621743307184647</v>
      </c>
      <c r="L287" s="12">
        <f>'prov lvl hist forec Mt'!L287*'city lvl hist forec Mt'!$E287</f>
        <v>0.32969678696744109</v>
      </c>
      <c r="M287" s="12">
        <f>'prov lvl hist forec Mt'!M287*'city lvl hist forec Mt'!$E287</f>
        <v>0.33397605607707492</v>
      </c>
      <c r="N287" s="12">
        <f>'prov lvl hist forec Mt'!N287*'city lvl hist forec Mt'!$E287</f>
        <v>0.33831086756636347</v>
      </c>
      <c r="O287" s="12">
        <f>'prov lvl hist forec Mt'!O287*'city lvl hist forec Mt'!$E287</f>
        <v>0.34270194234251272</v>
      </c>
      <c r="P287" s="12">
        <f>'prov lvl hist forec Mt'!P287*'city lvl hist forec Mt'!$E287</f>
        <v>0.3471500106696776</v>
      </c>
      <c r="Q287" s="12">
        <f>'prov lvl hist forec Mt'!Q287*'city lvl hist forec Mt'!$E287</f>
        <v>0.35165581229040893</v>
      </c>
      <c r="R287" s="12">
        <f>'prov lvl hist forec Mt'!R287*'city lvl hist forec Mt'!$E287</f>
        <v>0.35622009654867864</v>
      </c>
      <c r="S287" s="12">
        <f>'prov lvl hist forec Mt'!S287*'city lvl hist forec Mt'!$E287</f>
        <v>0.36084362251449908</v>
      </c>
      <c r="T287" s="12">
        <f>'prov lvl hist forec Mt'!T287*'city lvl hist forec Mt'!$E287</f>
        <v>0.36552715911016259</v>
      </c>
      <c r="U287" s="12">
        <f>'prov lvl hist forec Mt'!U287*'city lvl hist forec Mt'!$E287</f>
        <v>0.37027148523811731</v>
      </c>
    </row>
    <row r="288" spans="1:21" x14ac:dyDescent="0.25">
      <c r="A288" t="s">
        <v>940</v>
      </c>
      <c r="B288" t="s">
        <v>941</v>
      </c>
      <c r="C288" t="s">
        <v>942</v>
      </c>
      <c r="D288" t="s">
        <v>37</v>
      </c>
      <c r="E288" s="7">
        <v>4.7243554665832341E-2</v>
      </c>
      <c r="F288" s="12">
        <f>'prov lvl hist forec Mt'!F288*'city lvl hist forec Mt'!$E288</f>
        <v>1.0015398557454624</v>
      </c>
      <c r="G288" s="12">
        <f>'prov lvl hist forec Mt'!G288*'city lvl hist forec Mt'!$E288</f>
        <v>1.1139647728643944</v>
      </c>
      <c r="H288" s="12">
        <f>'prov lvl hist forec Mt'!H288*'city lvl hist forec Mt'!$E288</f>
        <v>1.1757165486950805</v>
      </c>
      <c r="I288" s="12">
        <f>'prov lvl hist forec Mt'!I288*'city lvl hist forec Mt'!$E288</f>
        <v>1.3501976472069728</v>
      </c>
      <c r="J288" s="12">
        <f>'prov lvl hist forec Mt'!J288*'city lvl hist forec Mt'!$E288</f>
        <v>1.4639902611114335</v>
      </c>
      <c r="K288" s="12">
        <f>'prov lvl hist forec Mt'!K288*'city lvl hist forec Mt'!$E288</f>
        <v>1.4833988854214892</v>
      </c>
      <c r="L288" s="12">
        <f>'prov lvl hist forec Mt'!L288*'city lvl hist forec Mt'!$E288</f>
        <v>1.4954818859162087</v>
      </c>
      <c r="M288" s="12">
        <f>'prov lvl hist forec Mt'!M288*'city lvl hist forec Mt'!$E288</f>
        <v>1.5148464579821745</v>
      </c>
      <c r="N288" s="12">
        <f>'prov lvl hist forec Mt'!N288*'city lvl hist forec Mt'!$E288</f>
        <v>1.5344617764161366</v>
      </c>
      <c r="O288" s="12">
        <f>'prov lvl hist forec Mt'!O288*'city lvl hist forec Mt'!$E288</f>
        <v>1.5543310880619117</v>
      </c>
      <c r="P288" s="12">
        <f>'prov lvl hist forec Mt'!P288*'city lvl hist forec Mt'!$E288</f>
        <v>1.5744576818057774</v>
      </c>
      <c r="Q288" s="12">
        <f>'prov lvl hist forec Mt'!Q288*'city lvl hist forec Mt'!$E288</f>
        <v>1.5948448891208713</v>
      </c>
      <c r="R288" s="12">
        <f>'prov lvl hist forec Mt'!R288*'city lvl hist forec Mt'!$E288</f>
        <v>1.6154960846186339</v>
      </c>
      <c r="S288" s="12">
        <f>'prov lvl hist forec Mt'!S288*'city lvl hist forec Mt'!$E288</f>
        <v>1.6364146866073952</v>
      </c>
      <c r="T288" s="12">
        <f>'prov lvl hist forec Mt'!T288*'city lvl hist forec Mt'!$E288</f>
        <v>1.6576041576581932</v>
      </c>
      <c r="U288" s="12">
        <f>'prov lvl hist forec Mt'!U288*'city lvl hist forec Mt'!$E288</f>
        <v>1.6790680051779179</v>
      </c>
    </row>
    <row r="289" spans="1:21" x14ac:dyDescent="0.25">
      <c r="A289" t="s">
        <v>943</v>
      </c>
      <c r="B289" t="s">
        <v>944</v>
      </c>
      <c r="C289" t="s">
        <v>945</v>
      </c>
      <c r="D289" t="s">
        <v>54</v>
      </c>
      <c r="E289" s="7">
        <v>0</v>
      </c>
      <c r="F289" s="12">
        <f>'prov lvl hist forec Mt'!F289*'city lvl hist forec Mt'!$E289</f>
        <v>0</v>
      </c>
      <c r="G289" s="12">
        <f>'prov lvl hist forec Mt'!G289*'city lvl hist forec Mt'!$E289</f>
        <v>0</v>
      </c>
      <c r="H289" s="12">
        <f>'prov lvl hist forec Mt'!H289*'city lvl hist forec Mt'!$E289</f>
        <v>0</v>
      </c>
      <c r="I289" s="12">
        <f>'prov lvl hist forec Mt'!I289*'city lvl hist forec Mt'!$E289</f>
        <v>0</v>
      </c>
      <c r="J289" s="12">
        <f>'prov lvl hist forec Mt'!J289*'city lvl hist forec Mt'!$E289</f>
        <v>0</v>
      </c>
      <c r="K289" s="12">
        <f>'prov lvl hist forec Mt'!K289*'city lvl hist forec Mt'!$E289</f>
        <v>0</v>
      </c>
      <c r="L289" s="12">
        <f>'prov lvl hist forec Mt'!L289*'city lvl hist forec Mt'!$E289</f>
        <v>0</v>
      </c>
      <c r="M289" s="12">
        <f>'prov lvl hist forec Mt'!M289*'city lvl hist forec Mt'!$E289</f>
        <v>0</v>
      </c>
      <c r="N289" s="12">
        <f>'prov lvl hist forec Mt'!N289*'city lvl hist forec Mt'!$E289</f>
        <v>0</v>
      </c>
      <c r="O289" s="12">
        <f>'prov lvl hist forec Mt'!O289*'city lvl hist forec Mt'!$E289</f>
        <v>0</v>
      </c>
      <c r="P289" s="12">
        <f>'prov lvl hist forec Mt'!P289*'city lvl hist forec Mt'!$E289</f>
        <v>0</v>
      </c>
      <c r="Q289" s="12">
        <f>'prov lvl hist forec Mt'!Q289*'city lvl hist forec Mt'!$E289</f>
        <v>0</v>
      </c>
      <c r="R289" s="12">
        <f>'prov lvl hist forec Mt'!R289*'city lvl hist forec Mt'!$E289</f>
        <v>0</v>
      </c>
      <c r="S289" s="12">
        <f>'prov lvl hist forec Mt'!S289*'city lvl hist forec Mt'!$E289</f>
        <v>0</v>
      </c>
      <c r="T289" s="12">
        <f>'prov lvl hist forec Mt'!T289*'city lvl hist forec Mt'!$E289</f>
        <v>0</v>
      </c>
      <c r="U289" s="12">
        <f>'prov lvl hist forec Mt'!U289*'city lvl hist forec Mt'!$E289</f>
        <v>0</v>
      </c>
    </row>
    <row r="290" spans="1:21" x14ac:dyDescent="0.25">
      <c r="A290" t="s">
        <v>946</v>
      </c>
      <c r="B290" t="s">
        <v>947</v>
      </c>
      <c r="C290" t="s">
        <v>948</v>
      </c>
      <c r="D290" t="s">
        <v>42</v>
      </c>
      <c r="E290" s="7">
        <v>0</v>
      </c>
      <c r="F290" s="12">
        <f>'prov lvl hist forec Mt'!F290*'city lvl hist forec Mt'!$E290</f>
        <v>0</v>
      </c>
      <c r="G290" s="12">
        <f>'prov lvl hist forec Mt'!G290*'city lvl hist forec Mt'!$E290</f>
        <v>0</v>
      </c>
      <c r="H290" s="12">
        <f>'prov lvl hist forec Mt'!H290*'city lvl hist forec Mt'!$E290</f>
        <v>0</v>
      </c>
      <c r="I290" s="12">
        <f>'prov lvl hist forec Mt'!I290*'city lvl hist forec Mt'!$E290</f>
        <v>0</v>
      </c>
      <c r="J290" s="12">
        <f>'prov lvl hist forec Mt'!J290*'city lvl hist forec Mt'!$E290</f>
        <v>0</v>
      </c>
      <c r="K290" s="12">
        <f>'prov lvl hist forec Mt'!K290*'city lvl hist forec Mt'!$E290</f>
        <v>0</v>
      </c>
      <c r="L290" s="12">
        <f>'prov lvl hist forec Mt'!L290*'city lvl hist forec Mt'!$E290</f>
        <v>0</v>
      </c>
      <c r="M290" s="12">
        <f>'prov lvl hist forec Mt'!M290*'city lvl hist forec Mt'!$E290</f>
        <v>0</v>
      </c>
      <c r="N290" s="12">
        <f>'prov lvl hist forec Mt'!N290*'city lvl hist forec Mt'!$E290</f>
        <v>0</v>
      </c>
      <c r="O290" s="12">
        <f>'prov lvl hist forec Mt'!O290*'city lvl hist forec Mt'!$E290</f>
        <v>0</v>
      </c>
      <c r="P290" s="12">
        <f>'prov lvl hist forec Mt'!P290*'city lvl hist forec Mt'!$E290</f>
        <v>0</v>
      </c>
      <c r="Q290" s="12">
        <f>'prov lvl hist forec Mt'!Q290*'city lvl hist forec Mt'!$E290</f>
        <v>0</v>
      </c>
      <c r="R290" s="12">
        <f>'prov lvl hist forec Mt'!R290*'city lvl hist forec Mt'!$E290</f>
        <v>0</v>
      </c>
      <c r="S290" s="12">
        <f>'prov lvl hist forec Mt'!S290*'city lvl hist forec Mt'!$E290</f>
        <v>0</v>
      </c>
      <c r="T290" s="12">
        <f>'prov lvl hist forec Mt'!T290*'city lvl hist forec Mt'!$E290</f>
        <v>0</v>
      </c>
      <c r="U290" s="12">
        <f>'prov lvl hist forec Mt'!U290*'city lvl hist forec Mt'!$E290</f>
        <v>0</v>
      </c>
    </row>
    <row r="291" spans="1:21" x14ac:dyDescent="0.25">
      <c r="A291" t="s">
        <v>949</v>
      </c>
      <c r="B291" t="s">
        <v>950</v>
      </c>
      <c r="C291" t="s">
        <v>951</v>
      </c>
      <c r="D291" t="s">
        <v>57</v>
      </c>
      <c r="E291" s="7">
        <v>0.36108661212230114</v>
      </c>
      <c r="F291" s="12">
        <f>'prov lvl hist forec Mt'!F291*'city lvl hist forec Mt'!$E291</f>
        <v>3.3994029087508872</v>
      </c>
      <c r="G291" s="12">
        <f>'prov lvl hist forec Mt'!G291*'city lvl hist forec Mt'!$E291</f>
        <v>3.7726705160834162</v>
      </c>
      <c r="H291" s="12">
        <f>'prov lvl hist forec Mt'!H291*'city lvl hist forec Mt'!$E291</f>
        <v>3.9795780565197991</v>
      </c>
      <c r="I291" s="12">
        <f>'prov lvl hist forec Mt'!I291*'city lvl hist forec Mt'!$E291</f>
        <v>4.5674420156780577</v>
      </c>
      <c r="J291" s="12">
        <f>'prov lvl hist forec Mt'!J291*'city lvl hist forec Mt'!$E291</f>
        <v>4.9475870575608321</v>
      </c>
      <c r="K291" s="12">
        <f>'prov lvl hist forec Mt'!K291*'city lvl hist forec Mt'!$E291</f>
        <v>5.0083280382604576</v>
      </c>
      <c r="L291" s="12">
        <f>'prov lvl hist forec Mt'!L291*'city lvl hist forec Mt'!$E291</f>
        <v>5.0496419424241594</v>
      </c>
      <c r="M291" s="12">
        <f>'prov lvl hist forec Mt'!M291*'city lvl hist forec Mt'!$E291</f>
        <v>5.1106038012031503</v>
      </c>
      <c r="N291" s="12">
        <f>'prov lvl hist forec Mt'!N291*'city lvl hist forec Mt'!$E291</f>
        <v>5.1723016227034933</v>
      </c>
      <c r="O291" s="12">
        <f>'prov lvl hist forec Mt'!O291*'city lvl hist forec Mt'!$E291</f>
        <v>5.234744291843362</v>
      </c>
      <c r="P291" s="12">
        <f>'prov lvl hist forec Mt'!P291*'city lvl hist forec Mt'!$E291</f>
        <v>5.297940800804211</v>
      </c>
      <c r="Q291" s="12">
        <f>'prov lvl hist forec Mt'!Q291*'city lvl hist forec Mt'!$E291</f>
        <v>5.3619002503257027</v>
      </c>
      <c r="R291" s="12">
        <f>'prov lvl hist forec Mt'!R291*'city lvl hist forec Mt'!$E291</f>
        <v>5.426631851016281</v>
      </c>
      <c r="S291" s="12">
        <f>'prov lvl hist forec Mt'!S291*'city lvl hist forec Mt'!$E291</f>
        <v>5.4921449246795628</v>
      </c>
      <c r="T291" s="12">
        <f>'prov lvl hist forec Mt'!T291*'city lvl hist forec Mt'!$E291</f>
        <v>5.5584489056567454</v>
      </c>
      <c r="U291" s="12">
        <f>'prov lvl hist forec Mt'!U291*'city lvl hist forec Mt'!$E291</f>
        <v>5.6255533421852117</v>
      </c>
    </row>
    <row r="292" spans="1:21" x14ac:dyDescent="0.25">
      <c r="A292" t="s">
        <v>952</v>
      </c>
      <c r="B292" t="s">
        <v>953</v>
      </c>
      <c r="C292" t="s">
        <v>954</v>
      </c>
      <c r="D292" t="s">
        <v>48</v>
      </c>
      <c r="E292" s="7">
        <v>1.3072129686731529E-2</v>
      </c>
      <c r="F292" s="12">
        <f>'prov lvl hist forec Mt'!F292*'city lvl hist forec Mt'!$E292</f>
        <v>0</v>
      </c>
      <c r="G292" s="12">
        <f>'prov lvl hist forec Mt'!G292*'city lvl hist forec Mt'!$E292</f>
        <v>0</v>
      </c>
      <c r="H292" s="12">
        <f>'prov lvl hist forec Mt'!H292*'city lvl hist forec Mt'!$E292</f>
        <v>0</v>
      </c>
      <c r="I292" s="12">
        <f>'prov lvl hist forec Mt'!I292*'city lvl hist forec Mt'!$E292</f>
        <v>0</v>
      </c>
      <c r="J292" s="12">
        <f>'prov lvl hist forec Mt'!J292*'city lvl hist forec Mt'!$E292</f>
        <v>0</v>
      </c>
      <c r="K292" s="12">
        <f>'prov lvl hist forec Mt'!K292*'city lvl hist forec Mt'!$E292</f>
        <v>0</v>
      </c>
      <c r="L292" s="12">
        <f>'prov lvl hist forec Mt'!L292*'city lvl hist forec Mt'!$E292</f>
        <v>0</v>
      </c>
      <c r="M292" s="12">
        <f>'prov lvl hist forec Mt'!M292*'city lvl hist forec Mt'!$E292</f>
        <v>0</v>
      </c>
      <c r="N292" s="12">
        <f>'prov lvl hist forec Mt'!N292*'city lvl hist forec Mt'!$E292</f>
        <v>0</v>
      </c>
      <c r="O292" s="12">
        <f>'prov lvl hist forec Mt'!O292*'city lvl hist forec Mt'!$E292</f>
        <v>0</v>
      </c>
      <c r="P292" s="12">
        <f>'prov lvl hist forec Mt'!P292*'city lvl hist forec Mt'!$E292</f>
        <v>0</v>
      </c>
      <c r="Q292" s="12">
        <f>'prov lvl hist forec Mt'!Q292*'city lvl hist forec Mt'!$E292</f>
        <v>0</v>
      </c>
      <c r="R292" s="12">
        <f>'prov lvl hist forec Mt'!R292*'city lvl hist forec Mt'!$E292</f>
        <v>0</v>
      </c>
      <c r="S292" s="12">
        <f>'prov lvl hist forec Mt'!S292*'city lvl hist forec Mt'!$E292</f>
        <v>0</v>
      </c>
      <c r="T292" s="12">
        <f>'prov lvl hist forec Mt'!T292*'city lvl hist forec Mt'!$E292</f>
        <v>0</v>
      </c>
      <c r="U292" s="12">
        <f>'prov lvl hist forec Mt'!U292*'city lvl hist forec Mt'!$E292</f>
        <v>0</v>
      </c>
    </row>
    <row r="293" spans="1:21" x14ac:dyDescent="0.25">
      <c r="A293" t="s">
        <v>955</v>
      </c>
      <c r="B293" t="s">
        <v>956</v>
      </c>
      <c r="C293" t="s">
        <v>957</v>
      </c>
      <c r="D293" t="s">
        <v>50</v>
      </c>
      <c r="E293" s="7">
        <v>2.3320919330802889E-3</v>
      </c>
      <c r="F293" s="12">
        <f>'prov lvl hist forec Mt'!F293*'city lvl hist forec Mt'!$E293</f>
        <v>0</v>
      </c>
      <c r="G293" s="12">
        <f>'prov lvl hist forec Mt'!G293*'city lvl hist forec Mt'!$E293</f>
        <v>0</v>
      </c>
      <c r="H293" s="12">
        <f>'prov lvl hist forec Mt'!H293*'city lvl hist forec Mt'!$E293</f>
        <v>0</v>
      </c>
      <c r="I293" s="12">
        <f>'prov lvl hist forec Mt'!I293*'city lvl hist forec Mt'!$E293</f>
        <v>0</v>
      </c>
      <c r="J293" s="12">
        <f>'prov lvl hist forec Mt'!J293*'city lvl hist forec Mt'!$E293</f>
        <v>0</v>
      </c>
      <c r="K293" s="12">
        <f>'prov lvl hist forec Mt'!K293*'city lvl hist forec Mt'!$E293</f>
        <v>0</v>
      </c>
      <c r="L293" s="12">
        <f>'prov lvl hist forec Mt'!L293*'city lvl hist forec Mt'!$E293</f>
        <v>0</v>
      </c>
      <c r="M293" s="12">
        <f>'prov lvl hist forec Mt'!M293*'city lvl hist forec Mt'!$E293</f>
        <v>0</v>
      </c>
      <c r="N293" s="12">
        <f>'prov lvl hist forec Mt'!N293*'city lvl hist forec Mt'!$E293</f>
        <v>0</v>
      </c>
      <c r="O293" s="12">
        <f>'prov lvl hist forec Mt'!O293*'city lvl hist forec Mt'!$E293</f>
        <v>0</v>
      </c>
      <c r="P293" s="12">
        <f>'prov lvl hist forec Mt'!P293*'city lvl hist forec Mt'!$E293</f>
        <v>0</v>
      </c>
      <c r="Q293" s="12">
        <f>'prov lvl hist forec Mt'!Q293*'city lvl hist forec Mt'!$E293</f>
        <v>0</v>
      </c>
      <c r="R293" s="12">
        <f>'prov lvl hist forec Mt'!R293*'city lvl hist forec Mt'!$E293</f>
        <v>0</v>
      </c>
      <c r="S293" s="12">
        <f>'prov lvl hist forec Mt'!S293*'city lvl hist forec Mt'!$E293</f>
        <v>0</v>
      </c>
      <c r="T293" s="12">
        <f>'prov lvl hist forec Mt'!T293*'city lvl hist forec Mt'!$E293</f>
        <v>0</v>
      </c>
      <c r="U293" s="12">
        <f>'prov lvl hist forec Mt'!U293*'city lvl hist forec Mt'!$E293</f>
        <v>0</v>
      </c>
    </row>
    <row r="294" spans="1:21" x14ac:dyDescent="0.25">
      <c r="A294" t="s">
        <v>958</v>
      </c>
      <c r="B294" t="s">
        <v>959</v>
      </c>
      <c r="C294" t="s">
        <v>960</v>
      </c>
      <c r="D294" t="s">
        <v>49</v>
      </c>
      <c r="E294" s="7">
        <v>1.343687988314381E-2</v>
      </c>
      <c r="F294" s="12">
        <f>'prov lvl hist forec Mt'!F294*'city lvl hist forec Mt'!$E294</f>
        <v>0</v>
      </c>
      <c r="G294" s="12">
        <f>'prov lvl hist forec Mt'!G294*'city lvl hist forec Mt'!$E294</f>
        <v>0</v>
      </c>
      <c r="H294" s="12">
        <f>'prov lvl hist forec Mt'!H294*'city lvl hist forec Mt'!$E294</f>
        <v>0</v>
      </c>
      <c r="I294" s="12">
        <f>'prov lvl hist forec Mt'!I294*'city lvl hist forec Mt'!$E294</f>
        <v>0</v>
      </c>
      <c r="J294" s="12">
        <f>'prov lvl hist forec Mt'!J294*'city lvl hist forec Mt'!$E294</f>
        <v>0</v>
      </c>
      <c r="K294" s="12">
        <f>'prov lvl hist forec Mt'!K294*'city lvl hist forec Mt'!$E294</f>
        <v>0</v>
      </c>
      <c r="L294" s="12">
        <f>'prov lvl hist forec Mt'!L294*'city lvl hist forec Mt'!$E294</f>
        <v>0</v>
      </c>
      <c r="M294" s="12">
        <f>'prov lvl hist forec Mt'!M294*'city lvl hist forec Mt'!$E294</f>
        <v>0</v>
      </c>
      <c r="N294" s="12">
        <f>'prov lvl hist forec Mt'!N294*'city lvl hist forec Mt'!$E294</f>
        <v>0</v>
      </c>
      <c r="O294" s="12">
        <f>'prov lvl hist forec Mt'!O294*'city lvl hist forec Mt'!$E294</f>
        <v>0</v>
      </c>
      <c r="P294" s="12">
        <f>'prov lvl hist forec Mt'!P294*'city lvl hist forec Mt'!$E294</f>
        <v>0</v>
      </c>
      <c r="Q294" s="12">
        <f>'prov lvl hist forec Mt'!Q294*'city lvl hist forec Mt'!$E294</f>
        <v>0</v>
      </c>
      <c r="R294" s="12">
        <f>'prov lvl hist forec Mt'!R294*'city lvl hist forec Mt'!$E294</f>
        <v>0</v>
      </c>
      <c r="S294" s="12">
        <f>'prov lvl hist forec Mt'!S294*'city lvl hist forec Mt'!$E294</f>
        <v>0</v>
      </c>
      <c r="T294" s="12">
        <f>'prov lvl hist forec Mt'!T294*'city lvl hist forec Mt'!$E294</f>
        <v>0</v>
      </c>
      <c r="U294" s="12">
        <f>'prov lvl hist forec Mt'!U294*'city lvl hist forec Mt'!$E294</f>
        <v>0</v>
      </c>
    </row>
    <row r="295" spans="1:21" x14ac:dyDescent="0.25">
      <c r="A295" t="s">
        <v>961</v>
      </c>
      <c r="B295" t="s">
        <v>962</v>
      </c>
      <c r="C295" t="s">
        <v>963</v>
      </c>
      <c r="D295" t="s">
        <v>50</v>
      </c>
      <c r="E295" s="7">
        <v>0</v>
      </c>
      <c r="F295" s="12">
        <f>'prov lvl hist forec Mt'!F295*'city lvl hist forec Mt'!$E295</f>
        <v>0</v>
      </c>
      <c r="G295" s="12">
        <f>'prov lvl hist forec Mt'!G295*'city lvl hist forec Mt'!$E295</f>
        <v>0</v>
      </c>
      <c r="H295" s="12">
        <f>'prov lvl hist forec Mt'!H295*'city lvl hist forec Mt'!$E295</f>
        <v>0</v>
      </c>
      <c r="I295" s="12">
        <f>'prov lvl hist forec Mt'!I295*'city lvl hist forec Mt'!$E295</f>
        <v>0</v>
      </c>
      <c r="J295" s="12">
        <f>'prov lvl hist forec Mt'!J295*'city lvl hist forec Mt'!$E295</f>
        <v>0</v>
      </c>
      <c r="K295" s="12">
        <f>'prov lvl hist forec Mt'!K295*'city lvl hist forec Mt'!$E295</f>
        <v>0</v>
      </c>
      <c r="L295" s="12">
        <f>'prov lvl hist forec Mt'!L295*'city lvl hist forec Mt'!$E295</f>
        <v>0</v>
      </c>
      <c r="M295" s="12">
        <f>'prov lvl hist forec Mt'!M295*'city lvl hist forec Mt'!$E295</f>
        <v>0</v>
      </c>
      <c r="N295" s="12">
        <f>'prov lvl hist forec Mt'!N295*'city lvl hist forec Mt'!$E295</f>
        <v>0</v>
      </c>
      <c r="O295" s="12">
        <f>'prov lvl hist forec Mt'!O295*'city lvl hist forec Mt'!$E295</f>
        <v>0</v>
      </c>
      <c r="P295" s="12">
        <f>'prov lvl hist forec Mt'!P295*'city lvl hist forec Mt'!$E295</f>
        <v>0</v>
      </c>
      <c r="Q295" s="12">
        <f>'prov lvl hist forec Mt'!Q295*'city lvl hist forec Mt'!$E295</f>
        <v>0</v>
      </c>
      <c r="R295" s="12">
        <f>'prov lvl hist forec Mt'!R295*'city lvl hist forec Mt'!$E295</f>
        <v>0</v>
      </c>
      <c r="S295" s="12">
        <f>'prov lvl hist forec Mt'!S295*'city lvl hist forec Mt'!$E295</f>
        <v>0</v>
      </c>
      <c r="T295" s="12">
        <f>'prov lvl hist forec Mt'!T295*'city lvl hist forec Mt'!$E295</f>
        <v>0</v>
      </c>
      <c r="U295" s="12">
        <f>'prov lvl hist forec Mt'!U295*'city lvl hist forec Mt'!$E295</f>
        <v>0</v>
      </c>
    </row>
    <row r="296" spans="1:21" x14ac:dyDescent="0.25">
      <c r="A296" t="s">
        <v>964</v>
      </c>
      <c r="B296" t="s">
        <v>965</v>
      </c>
      <c r="C296" t="s">
        <v>966</v>
      </c>
      <c r="D296" t="s">
        <v>46</v>
      </c>
      <c r="E296" s="7">
        <v>0</v>
      </c>
      <c r="F296" s="12">
        <f>'prov lvl hist forec Mt'!F296*'city lvl hist forec Mt'!$E296</f>
        <v>0</v>
      </c>
      <c r="G296" s="12">
        <f>'prov lvl hist forec Mt'!G296*'city lvl hist forec Mt'!$E296</f>
        <v>0</v>
      </c>
      <c r="H296" s="12">
        <f>'prov lvl hist forec Mt'!H296*'city lvl hist forec Mt'!$E296</f>
        <v>0</v>
      </c>
      <c r="I296" s="12">
        <f>'prov lvl hist forec Mt'!I296*'city lvl hist forec Mt'!$E296</f>
        <v>0</v>
      </c>
      <c r="J296" s="12">
        <f>'prov lvl hist forec Mt'!J296*'city lvl hist forec Mt'!$E296</f>
        <v>0</v>
      </c>
      <c r="K296" s="12">
        <f>'prov lvl hist forec Mt'!K296*'city lvl hist forec Mt'!$E296</f>
        <v>0</v>
      </c>
      <c r="L296" s="12">
        <f>'prov lvl hist forec Mt'!L296*'city lvl hist forec Mt'!$E296</f>
        <v>0</v>
      </c>
      <c r="M296" s="12">
        <f>'prov lvl hist forec Mt'!M296*'city lvl hist forec Mt'!$E296</f>
        <v>0</v>
      </c>
      <c r="N296" s="12">
        <f>'prov lvl hist forec Mt'!N296*'city lvl hist forec Mt'!$E296</f>
        <v>0</v>
      </c>
      <c r="O296" s="12">
        <f>'prov lvl hist forec Mt'!O296*'city lvl hist forec Mt'!$E296</f>
        <v>0</v>
      </c>
      <c r="P296" s="12">
        <f>'prov lvl hist forec Mt'!P296*'city lvl hist forec Mt'!$E296</f>
        <v>0</v>
      </c>
      <c r="Q296" s="12">
        <f>'prov lvl hist forec Mt'!Q296*'city lvl hist forec Mt'!$E296</f>
        <v>0</v>
      </c>
      <c r="R296" s="12">
        <f>'prov lvl hist forec Mt'!R296*'city lvl hist forec Mt'!$E296</f>
        <v>0</v>
      </c>
      <c r="S296" s="12">
        <f>'prov lvl hist forec Mt'!S296*'city lvl hist forec Mt'!$E296</f>
        <v>0</v>
      </c>
      <c r="T296" s="12">
        <f>'prov lvl hist forec Mt'!T296*'city lvl hist forec Mt'!$E296</f>
        <v>0</v>
      </c>
      <c r="U296" s="12">
        <f>'prov lvl hist forec Mt'!U296*'city lvl hist forec Mt'!$E296</f>
        <v>0</v>
      </c>
    </row>
    <row r="297" spans="1:21" x14ac:dyDescent="0.25">
      <c r="A297" t="s">
        <v>967</v>
      </c>
      <c r="B297" t="s">
        <v>968</v>
      </c>
      <c r="C297" t="s">
        <v>969</v>
      </c>
      <c r="D297" t="s">
        <v>49</v>
      </c>
      <c r="E297" s="7">
        <v>1.2009375303098861E-2</v>
      </c>
      <c r="F297" s="12">
        <f>'prov lvl hist forec Mt'!F297*'city lvl hist forec Mt'!$E297</f>
        <v>0</v>
      </c>
      <c r="G297" s="12">
        <f>'prov lvl hist forec Mt'!G297*'city lvl hist forec Mt'!$E297</f>
        <v>0</v>
      </c>
      <c r="H297" s="12">
        <f>'prov lvl hist forec Mt'!H297*'city lvl hist forec Mt'!$E297</f>
        <v>0</v>
      </c>
      <c r="I297" s="12">
        <f>'prov lvl hist forec Mt'!I297*'city lvl hist forec Mt'!$E297</f>
        <v>0</v>
      </c>
      <c r="J297" s="12">
        <f>'prov lvl hist forec Mt'!J297*'city lvl hist forec Mt'!$E297</f>
        <v>0</v>
      </c>
      <c r="K297" s="12">
        <f>'prov lvl hist forec Mt'!K297*'city lvl hist forec Mt'!$E297</f>
        <v>0</v>
      </c>
      <c r="L297" s="12">
        <f>'prov lvl hist forec Mt'!L297*'city lvl hist forec Mt'!$E297</f>
        <v>0</v>
      </c>
      <c r="M297" s="12">
        <f>'prov lvl hist forec Mt'!M297*'city lvl hist forec Mt'!$E297</f>
        <v>0</v>
      </c>
      <c r="N297" s="12">
        <f>'prov lvl hist forec Mt'!N297*'city lvl hist forec Mt'!$E297</f>
        <v>0</v>
      </c>
      <c r="O297" s="12">
        <f>'prov lvl hist forec Mt'!O297*'city lvl hist forec Mt'!$E297</f>
        <v>0</v>
      </c>
      <c r="P297" s="12">
        <f>'prov lvl hist forec Mt'!P297*'city lvl hist forec Mt'!$E297</f>
        <v>0</v>
      </c>
      <c r="Q297" s="12">
        <f>'prov lvl hist forec Mt'!Q297*'city lvl hist forec Mt'!$E297</f>
        <v>0</v>
      </c>
      <c r="R297" s="12">
        <f>'prov lvl hist forec Mt'!R297*'city lvl hist forec Mt'!$E297</f>
        <v>0</v>
      </c>
      <c r="S297" s="12">
        <f>'prov lvl hist forec Mt'!S297*'city lvl hist forec Mt'!$E297</f>
        <v>0</v>
      </c>
      <c r="T297" s="12">
        <f>'prov lvl hist forec Mt'!T297*'city lvl hist forec Mt'!$E297</f>
        <v>0</v>
      </c>
      <c r="U297" s="12">
        <f>'prov lvl hist forec Mt'!U297*'city lvl hist forec Mt'!$E297</f>
        <v>0</v>
      </c>
    </row>
    <row r="298" spans="1:21" x14ac:dyDescent="0.25">
      <c r="A298" t="s">
        <v>970</v>
      </c>
      <c r="B298" t="s">
        <v>971</v>
      </c>
      <c r="C298" t="s">
        <v>972</v>
      </c>
      <c r="D298" t="s">
        <v>45</v>
      </c>
      <c r="E298" s="7">
        <v>0</v>
      </c>
      <c r="F298" s="12">
        <f>'prov lvl hist forec Mt'!F298*'city lvl hist forec Mt'!$E298</f>
        <v>0</v>
      </c>
      <c r="G298" s="12">
        <f>'prov lvl hist forec Mt'!G298*'city lvl hist forec Mt'!$E298</f>
        <v>0</v>
      </c>
      <c r="H298" s="12">
        <f>'prov lvl hist forec Mt'!H298*'city lvl hist forec Mt'!$E298</f>
        <v>0</v>
      </c>
      <c r="I298" s="12">
        <f>'prov lvl hist forec Mt'!I298*'city lvl hist forec Mt'!$E298</f>
        <v>0</v>
      </c>
      <c r="J298" s="12">
        <f>'prov lvl hist forec Mt'!J298*'city lvl hist forec Mt'!$E298</f>
        <v>0</v>
      </c>
      <c r="K298" s="12">
        <f>'prov lvl hist forec Mt'!K298*'city lvl hist forec Mt'!$E298</f>
        <v>0</v>
      </c>
      <c r="L298" s="12">
        <f>'prov lvl hist forec Mt'!L298*'city lvl hist forec Mt'!$E298</f>
        <v>0</v>
      </c>
      <c r="M298" s="12">
        <f>'prov lvl hist forec Mt'!M298*'city lvl hist forec Mt'!$E298</f>
        <v>0</v>
      </c>
      <c r="N298" s="12">
        <f>'prov lvl hist forec Mt'!N298*'city lvl hist forec Mt'!$E298</f>
        <v>0</v>
      </c>
      <c r="O298" s="12">
        <f>'prov lvl hist forec Mt'!O298*'city lvl hist forec Mt'!$E298</f>
        <v>0</v>
      </c>
      <c r="P298" s="12">
        <f>'prov lvl hist forec Mt'!P298*'city lvl hist forec Mt'!$E298</f>
        <v>0</v>
      </c>
      <c r="Q298" s="12">
        <f>'prov lvl hist forec Mt'!Q298*'city lvl hist forec Mt'!$E298</f>
        <v>0</v>
      </c>
      <c r="R298" s="12">
        <f>'prov lvl hist forec Mt'!R298*'city lvl hist forec Mt'!$E298</f>
        <v>0</v>
      </c>
      <c r="S298" s="12">
        <f>'prov lvl hist forec Mt'!S298*'city lvl hist forec Mt'!$E298</f>
        <v>0</v>
      </c>
      <c r="T298" s="12">
        <f>'prov lvl hist forec Mt'!T298*'city lvl hist forec Mt'!$E298</f>
        <v>0</v>
      </c>
      <c r="U298" s="12">
        <f>'prov lvl hist forec Mt'!U298*'city lvl hist forec Mt'!$E298</f>
        <v>0</v>
      </c>
    </row>
    <row r="299" spans="1:21" x14ac:dyDescent="0.25">
      <c r="A299" t="s">
        <v>973</v>
      </c>
      <c r="B299" t="s">
        <v>974</v>
      </c>
      <c r="C299" t="s">
        <v>975</v>
      </c>
      <c r="D299" t="s">
        <v>54</v>
      </c>
      <c r="E299" s="7">
        <v>8.6785387277199411E-3</v>
      </c>
      <c r="F299" s="12">
        <f>'prov lvl hist forec Mt'!F299*'city lvl hist forec Mt'!$E299</f>
        <v>0</v>
      </c>
      <c r="G299" s="12">
        <f>'prov lvl hist forec Mt'!G299*'city lvl hist forec Mt'!$E299</f>
        <v>0</v>
      </c>
      <c r="H299" s="12">
        <f>'prov lvl hist forec Mt'!H299*'city lvl hist forec Mt'!$E299</f>
        <v>0</v>
      </c>
      <c r="I299" s="12">
        <f>'prov lvl hist forec Mt'!I299*'city lvl hist forec Mt'!$E299</f>
        <v>0</v>
      </c>
      <c r="J299" s="12">
        <f>'prov lvl hist forec Mt'!J299*'city lvl hist forec Mt'!$E299</f>
        <v>0</v>
      </c>
      <c r="K299" s="12">
        <f>'prov lvl hist forec Mt'!K299*'city lvl hist forec Mt'!$E299</f>
        <v>0</v>
      </c>
      <c r="L299" s="12">
        <f>'prov lvl hist forec Mt'!L299*'city lvl hist forec Mt'!$E299</f>
        <v>0</v>
      </c>
      <c r="M299" s="12">
        <f>'prov lvl hist forec Mt'!M299*'city lvl hist forec Mt'!$E299</f>
        <v>0</v>
      </c>
      <c r="N299" s="12">
        <f>'prov lvl hist forec Mt'!N299*'city lvl hist forec Mt'!$E299</f>
        <v>0</v>
      </c>
      <c r="O299" s="12">
        <f>'prov lvl hist forec Mt'!O299*'city lvl hist forec Mt'!$E299</f>
        <v>0</v>
      </c>
      <c r="P299" s="12">
        <f>'prov lvl hist forec Mt'!P299*'city lvl hist forec Mt'!$E299</f>
        <v>0</v>
      </c>
      <c r="Q299" s="12">
        <f>'prov lvl hist forec Mt'!Q299*'city lvl hist forec Mt'!$E299</f>
        <v>0</v>
      </c>
      <c r="R299" s="12">
        <f>'prov lvl hist forec Mt'!R299*'city lvl hist forec Mt'!$E299</f>
        <v>0</v>
      </c>
      <c r="S299" s="12">
        <f>'prov lvl hist forec Mt'!S299*'city lvl hist forec Mt'!$E299</f>
        <v>0</v>
      </c>
      <c r="T299" s="12">
        <f>'prov lvl hist forec Mt'!T299*'city lvl hist forec Mt'!$E299</f>
        <v>0</v>
      </c>
      <c r="U299" s="12">
        <f>'prov lvl hist forec Mt'!U299*'city lvl hist forec Mt'!$E299</f>
        <v>0</v>
      </c>
    </row>
    <row r="300" spans="1:21" x14ac:dyDescent="0.25">
      <c r="A300" t="s">
        <v>976</v>
      </c>
      <c r="B300" t="s">
        <v>977</v>
      </c>
      <c r="C300" t="s">
        <v>978</v>
      </c>
      <c r="D300" t="s">
        <v>67</v>
      </c>
      <c r="E300" s="7">
        <v>1</v>
      </c>
      <c r="F300" s="12">
        <f>'prov lvl hist forec Mt'!F300*'city lvl hist forec Mt'!$E300</f>
        <v>1.01373942796977</v>
      </c>
      <c r="G300" s="12">
        <f>'prov lvl hist forec Mt'!G300*'city lvl hist forec Mt'!$E300</f>
        <v>1.1449549489110369</v>
      </c>
      <c r="H300" s="12">
        <f>'prov lvl hist forec Mt'!H300*'city lvl hist forec Mt'!$E300</f>
        <v>1.2221492364694979</v>
      </c>
      <c r="I300" s="12">
        <f>'prov lvl hist forec Mt'!I300*'city lvl hist forec Mt'!$E300</f>
        <v>1.4258485213344811</v>
      </c>
      <c r="J300" s="12">
        <f>'prov lvl hist forec Mt'!J300*'city lvl hist forec Mt'!$E300</f>
        <v>1.5699963911056092</v>
      </c>
      <c r="K300" s="12">
        <f>'prov lvl hist forec Mt'!K300*'city lvl hist forec Mt'!$E300</f>
        <v>1.6154846601285646</v>
      </c>
      <c r="L300" s="12">
        <f>'prov lvl hist forec Mt'!L300*'city lvl hist forec Mt'!$E300</f>
        <v>1.622415535926448</v>
      </c>
      <c r="M300" s="12">
        <f>'prov lvl hist forec Mt'!M300*'city lvl hist forec Mt'!$E300</f>
        <v>1.6625320570675759</v>
      </c>
      <c r="N300" s="12">
        <f>'prov lvl hist forec Mt'!N300*'city lvl hist forec Mt'!$E300</f>
        <v>1.7036405159908745</v>
      </c>
      <c r="O300" s="12">
        <f>'prov lvl hist forec Mt'!O300*'city lvl hist forec Mt'!$E300</f>
        <v>1.7457654397623936</v>
      </c>
      <c r="P300" s="12">
        <f>'prov lvl hist forec Mt'!P300*'city lvl hist forec Mt'!$E300</f>
        <v>1.7889319619146156</v>
      </c>
      <c r="Q300" s="12">
        <f>'prov lvl hist forec Mt'!Q300*'city lvl hist forec Mt'!$E300</f>
        <v>1.8331658374421982</v>
      </c>
      <c r="R300" s="12">
        <f>'prov lvl hist forec Mt'!R300*'city lvl hist forec Mt'!$E300</f>
        <v>1.8784934581685055</v>
      </c>
      <c r="S300" s="12">
        <f>'prov lvl hist forec Mt'!S300*'city lvl hist forec Mt'!$E300</f>
        <v>1.9249418684921005</v>
      </c>
      <c r="T300" s="12">
        <f>'prov lvl hist forec Mt'!T300*'city lvl hist forec Mt'!$E300</f>
        <v>1.9725387815225894</v>
      </c>
      <c r="U300" s="12">
        <f>'prov lvl hist forec Mt'!U300*'city lvl hist forec Mt'!$E300</f>
        <v>2.0213125956154498</v>
      </c>
    </row>
    <row r="301" spans="1:21" x14ac:dyDescent="0.25">
      <c r="A301" t="s">
        <v>979</v>
      </c>
      <c r="B301" t="s">
        <v>980</v>
      </c>
      <c r="C301" t="s">
        <v>981</v>
      </c>
      <c r="D301" t="s">
        <v>50</v>
      </c>
      <c r="E301" s="7">
        <v>0</v>
      </c>
      <c r="F301" s="12">
        <f>'prov lvl hist forec Mt'!F301*'city lvl hist forec Mt'!$E301</f>
        <v>0</v>
      </c>
      <c r="G301" s="12">
        <f>'prov lvl hist forec Mt'!G301*'city lvl hist forec Mt'!$E301</f>
        <v>0</v>
      </c>
      <c r="H301" s="12">
        <f>'prov lvl hist forec Mt'!H301*'city lvl hist forec Mt'!$E301</f>
        <v>0</v>
      </c>
      <c r="I301" s="12">
        <f>'prov lvl hist forec Mt'!I301*'city lvl hist forec Mt'!$E301</f>
        <v>0</v>
      </c>
      <c r="J301" s="12">
        <f>'prov lvl hist forec Mt'!J301*'city lvl hist forec Mt'!$E301</f>
        <v>0</v>
      </c>
      <c r="K301" s="12">
        <f>'prov lvl hist forec Mt'!K301*'city lvl hist forec Mt'!$E301</f>
        <v>0</v>
      </c>
      <c r="L301" s="12">
        <f>'prov lvl hist forec Mt'!L301*'city lvl hist forec Mt'!$E301</f>
        <v>0</v>
      </c>
      <c r="M301" s="12">
        <f>'prov lvl hist forec Mt'!M301*'city lvl hist forec Mt'!$E301</f>
        <v>0</v>
      </c>
      <c r="N301" s="12">
        <f>'prov lvl hist forec Mt'!N301*'city lvl hist forec Mt'!$E301</f>
        <v>0</v>
      </c>
      <c r="O301" s="12">
        <f>'prov lvl hist forec Mt'!O301*'city lvl hist forec Mt'!$E301</f>
        <v>0</v>
      </c>
      <c r="P301" s="12">
        <f>'prov lvl hist forec Mt'!P301*'city lvl hist forec Mt'!$E301</f>
        <v>0</v>
      </c>
      <c r="Q301" s="12">
        <f>'prov lvl hist forec Mt'!Q301*'city lvl hist forec Mt'!$E301</f>
        <v>0</v>
      </c>
      <c r="R301" s="12">
        <f>'prov lvl hist forec Mt'!R301*'city lvl hist forec Mt'!$E301</f>
        <v>0</v>
      </c>
      <c r="S301" s="12">
        <f>'prov lvl hist forec Mt'!S301*'city lvl hist forec Mt'!$E301</f>
        <v>0</v>
      </c>
      <c r="T301" s="12">
        <f>'prov lvl hist forec Mt'!T301*'city lvl hist forec Mt'!$E301</f>
        <v>0</v>
      </c>
      <c r="U301" s="12">
        <f>'prov lvl hist forec Mt'!U301*'city lvl hist forec Mt'!$E301</f>
        <v>0</v>
      </c>
    </row>
    <row r="302" spans="1:21" x14ac:dyDescent="0.25">
      <c r="A302" t="s">
        <v>982</v>
      </c>
      <c r="B302" t="s">
        <v>983</v>
      </c>
      <c r="C302" t="s">
        <v>984</v>
      </c>
      <c r="D302" t="s">
        <v>49</v>
      </c>
      <c r="E302" s="7">
        <v>0</v>
      </c>
      <c r="F302" s="12">
        <f>'prov lvl hist forec Mt'!F302*'city lvl hist forec Mt'!$E302</f>
        <v>0</v>
      </c>
      <c r="G302" s="12">
        <f>'prov lvl hist forec Mt'!G302*'city lvl hist forec Mt'!$E302</f>
        <v>0</v>
      </c>
      <c r="H302" s="12">
        <f>'prov lvl hist forec Mt'!H302*'city lvl hist forec Mt'!$E302</f>
        <v>0</v>
      </c>
      <c r="I302" s="12">
        <f>'prov lvl hist forec Mt'!I302*'city lvl hist forec Mt'!$E302</f>
        <v>0</v>
      </c>
      <c r="J302" s="12">
        <f>'prov lvl hist forec Mt'!J302*'city lvl hist forec Mt'!$E302</f>
        <v>0</v>
      </c>
      <c r="K302" s="12">
        <f>'prov lvl hist forec Mt'!K302*'city lvl hist forec Mt'!$E302</f>
        <v>0</v>
      </c>
      <c r="L302" s="12">
        <f>'prov lvl hist forec Mt'!L302*'city lvl hist forec Mt'!$E302</f>
        <v>0</v>
      </c>
      <c r="M302" s="12">
        <f>'prov lvl hist forec Mt'!M302*'city lvl hist forec Mt'!$E302</f>
        <v>0</v>
      </c>
      <c r="N302" s="12">
        <f>'prov lvl hist forec Mt'!N302*'city lvl hist forec Mt'!$E302</f>
        <v>0</v>
      </c>
      <c r="O302" s="12">
        <f>'prov lvl hist forec Mt'!O302*'city lvl hist forec Mt'!$E302</f>
        <v>0</v>
      </c>
      <c r="P302" s="12">
        <f>'prov lvl hist forec Mt'!P302*'city lvl hist forec Mt'!$E302</f>
        <v>0</v>
      </c>
      <c r="Q302" s="12">
        <f>'prov lvl hist forec Mt'!Q302*'city lvl hist forec Mt'!$E302</f>
        <v>0</v>
      </c>
      <c r="R302" s="12">
        <f>'prov lvl hist forec Mt'!R302*'city lvl hist forec Mt'!$E302</f>
        <v>0</v>
      </c>
      <c r="S302" s="12">
        <f>'prov lvl hist forec Mt'!S302*'city lvl hist forec Mt'!$E302</f>
        <v>0</v>
      </c>
      <c r="T302" s="12">
        <f>'prov lvl hist forec Mt'!T302*'city lvl hist forec Mt'!$E302</f>
        <v>0</v>
      </c>
      <c r="U302" s="12">
        <f>'prov lvl hist forec Mt'!U302*'city lvl hist forec Mt'!$E302</f>
        <v>0</v>
      </c>
    </row>
    <row r="303" spans="1:21" x14ac:dyDescent="0.25">
      <c r="A303" t="s">
        <v>985</v>
      </c>
      <c r="B303" t="s">
        <v>986</v>
      </c>
      <c r="C303" t="s">
        <v>987</v>
      </c>
      <c r="D303" t="s">
        <v>41</v>
      </c>
      <c r="E303" s="7">
        <v>1.4854534618048476E-2</v>
      </c>
      <c r="F303" s="12">
        <f>'prov lvl hist forec Mt'!F303*'city lvl hist forec Mt'!$E303</f>
        <v>0</v>
      </c>
      <c r="G303" s="12">
        <f>'prov lvl hist forec Mt'!G303*'city lvl hist forec Mt'!$E303</f>
        <v>0</v>
      </c>
      <c r="H303" s="12">
        <f>'prov lvl hist forec Mt'!H303*'city lvl hist forec Mt'!$E303</f>
        <v>0</v>
      </c>
      <c r="I303" s="12">
        <f>'prov lvl hist forec Mt'!I303*'city lvl hist forec Mt'!$E303</f>
        <v>0</v>
      </c>
      <c r="J303" s="12">
        <f>'prov lvl hist forec Mt'!J303*'city lvl hist forec Mt'!$E303</f>
        <v>0</v>
      </c>
      <c r="K303" s="12">
        <f>'prov lvl hist forec Mt'!K303*'city lvl hist forec Mt'!$E303</f>
        <v>0</v>
      </c>
      <c r="L303" s="12">
        <f>'prov lvl hist forec Mt'!L303*'city lvl hist forec Mt'!$E303</f>
        <v>0</v>
      </c>
      <c r="M303" s="12">
        <f>'prov lvl hist forec Mt'!M303*'city lvl hist forec Mt'!$E303</f>
        <v>0</v>
      </c>
      <c r="N303" s="12">
        <f>'prov lvl hist forec Mt'!N303*'city lvl hist forec Mt'!$E303</f>
        <v>0</v>
      </c>
      <c r="O303" s="12">
        <f>'prov lvl hist forec Mt'!O303*'city lvl hist forec Mt'!$E303</f>
        <v>0</v>
      </c>
      <c r="P303" s="12">
        <f>'prov lvl hist forec Mt'!P303*'city lvl hist forec Mt'!$E303</f>
        <v>0</v>
      </c>
      <c r="Q303" s="12">
        <f>'prov lvl hist forec Mt'!Q303*'city lvl hist forec Mt'!$E303</f>
        <v>0</v>
      </c>
      <c r="R303" s="12">
        <f>'prov lvl hist forec Mt'!R303*'city lvl hist forec Mt'!$E303</f>
        <v>0</v>
      </c>
      <c r="S303" s="12">
        <f>'prov lvl hist forec Mt'!S303*'city lvl hist forec Mt'!$E303</f>
        <v>0</v>
      </c>
      <c r="T303" s="12">
        <f>'prov lvl hist forec Mt'!T303*'city lvl hist forec Mt'!$E303</f>
        <v>0</v>
      </c>
      <c r="U303" s="12">
        <f>'prov lvl hist forec Mt'!U303*'city lvl hist forec Mt'!$E303</f>
        <v>0</v>
      </c>
    </row>
    <row r="304" spans="1:21" x14ac:dyDescent="0.25">
      <c r="A304" t="s">
        <v>988</v>
      </c>
      <c r="B304" t="s">
        <v>989</v>
      </c>
      <c r="C304" t="s">
        <v>990</v>
      </c>
      <c r="D304" t="s">
        <v>50</v>
      </c>
      <c r="E304" s="7">
        <v>0</v>
      </c>
      <c r="F304" s="12">
        <f>'prov lvl hist forec Mt'!F304*'city lvl hist forec Mt'!$E304</f>
        <v>0</v>
      </c>
      <c r="G304" s="12">
        <f>'prov lvl hist forec Mt'!G304*'city lvl hist forec Mt'!$E304</f>
        <v>0</v>
      </c>
      <c r="H304" s="12">
        <f>'prov lvl hist forec Mt'!H304*'city lvl hist forec Mt'!$E304</f>
        <v>0</v>
      </c>
      <c r="I304" s="12">
        <f>'prov lvl hist forec Mt'!I304*'city lvl hist forec Mt'!$E304</f>
        <v>0</v>
      </c>
      <c r="J304" s="12">
        <f>'prov lvl hist forec Mt'!J304*'city lvl hist forec Mt'!$E304</f>
        <v>0</v>
      </c>
      <c r="K304" s="12">
        <f>'prov lvl hist forec Mt'!K304*'city lvl hist forec Mt'!$E304</f>
        <v>0</v>
      </c>
      <c r="L304" s="12">
        <f>'prov lvl hist forec Mt'!L304*'city lvl hist forec Mt'!$E304</f>
        <v>0</v>
      </c>
      <c r="M304" s="12">
        <f>'prov lvl hist forec Mt'!M304*'city lvl hist forec Mt'!$E304</f>
        <v>0</v>
      </c>
      <c r="N304" s="12">
        <f>'prov lvl hist forec Mt'!N304*'city lvl hist forec Mt'!$E304</f>
        <v>0</v>
      </c>
      <c r="O304" s="12">
        <f>'prov lvl hist forec Mt'!O304*'city lvl hist forec Mt'!$E304</f>
        <v>0</v>
      </c>
      <c r="P304" s="12">
        <f>'prov lvl hist forec Mt'!P304*'city lvl hist forec Mt'!$E304</f>
        <v>0</v>
      </c>
      <c r="Q304" s="12">
        <f>'prov lvl hist forec Mt'!Q304*'city lvl hist forec Mt'!$E304</f>
        <v>0</v>
      </c>
      <c r="R304" s="12">
        <f>'prov lvl hist forec Mt'!R304*'city lvl hist forec Mt'!$E304</f>
        <v>0</v>
      </c>
      <c r="S304" s="12">
        <f>'prov lvl hist forec Mt'!S304*'city lvl hist forec Mt'!$E304</f>
        <v>0</v>
      </c>
      <c r="T304" s="12">
        <f>'prov lvl hist forec Mt'!T304*'city lvl hist forec Mt'!$E304</f>
        <v>0</v>
      </c>
      <c r="U304" s="12">
        <f>'prov lvl hist forec Mt'!U304*'city lvl hist forec Mt'!$E304</f>
        <v>0</v>
      </c>
    </row>
    <row r="305" spans="1:21" x14ac:dyDescent="0.25">
      <c r="A305" t="s">
        <v>991</v>
      </c>
      <c r="B305" t="s">
        <v>992</v>
      </c>
      <c r="C305" t="s">
        <v>993</v>
      </c>
      <c r="D305" t="s">
        <v>46</v>
      </c>
      <c r="E305" s="7">
        <v>1.4074430051491022E-2</v>
      </c>
      <c r="F305" s="12">
        <f>'prov lvl hist forec Mt'!F305*'city lvl hist forec Mt'!$E305</f>
        <v>0.39569810129073119</v>
      </c>
      <c r="G305" s="12">
        <f>'prov lvl hist forec Mt'!G305*'city lvl hist forec Mt'!$E305</f>
        <v>0.44190734830741579</v>
      </c>
      <c r="H305" s="12">
        <f>'prov lvl hist forec Mt'!H305*'city lvl hist forec Mt'!$E305</f>
        <v>0.46605110177339071</v>
      </c>
      <c r="I305" s="12">
        <f>'prov lvl hist forec Mt'!I305*'city lvl hist forec Mt'!$E305</f>
        <v>0.53484759811469829</v>
      </c>
      <c r="J305" s="12">
        <f>'prov lvl hist forec Mt'!J305*'city lvl hist forec Mt'!$E305</f>
        <v>0.57849513201472136</v>
      </c>
      <c r="K305" s="12">
        <f>'prov lvl hist forec Mt'!K305*'city lvl hist forec Mt'!$E305</f>
        <v>0.58472045599371558</v>
      </c>
      <c r="L305" s="12">
        <f>'prov lvl hist forec Mt'!L305*'city lvl hist forec Mt'!$E305</f>
        <v>0.59095693875074695</v>
      </c>
      <c r="M305" s="12">
        <f>'prov lvl hist forec Mt'!M305*'city lvl hist forec Mt'!$E305</f>
        <v>0.59862720996078933</v>
      </c>
      <c r="N305" s="12">
        <f>'prov lvl hist forec Mt'!N305*'city lvl hist forec Mt'!$E305</f>
        <v>0.60639703675022827</v>
      </c>
      <c r="O305" s="12">
        <f>'prov lvl hist forec Mt'!O305*'city lvl hist forec Mt'!$E305</f>
        <v>0.61426771129154567</v>
      </c>
      <c r="P305" s="12">
        <f>'prov lvl hist forec Mt'!P305*'city lvl hist forec Mt'!$E305</f>
        <v>0.62224054252885797</v>
      </c>
      <c r="Q305" s="12">
        <f>'prov lvl hist forec Mt'!Q305*'city lvl hist forec Mt'!$E305</f>
        <v>0.6303168563956002</v>
      </c>
      <c r="R305" s="12">
        <f>'prov lvl hist forec Mt'!R305*'city lvl hist forec Mt'!$E305</f>
        <v>0.63849799603504009</v>
      </c>
      <c r="S305" s="12">
        <f>'prov lvl hist forec Mt'!S305*'city lvl hist forec Mt'!$E305</f>
        <v>0.64678532202364813</v>
      </c>
      <c r="T305" s="12">
        <f>'prov lvl hist forec Mt'!T305*'city lvl hist forec Mt'!$E305</f>
        <v>0.65518021259737313</v>
      </c>
      <c r="U305" s="12">
        <f>'prov lvl hist forec Mt'!U305*'city lvl hist forec Mt'!$E305</f>
        <v>0.66368406388085011</v>
      </c>
    </row>
    <row r="306" spans="1:21" x14ac:dyDescent="0.25">
      <c r="A306" t="s">
        <v>994</v>
      </c>
      <c r="B306" t="s">
        <v>995</v>
      </c>
      <c r="C306" t="s">
        <v>996</v>
      </c>
      <c r="D306" t="s">
        <v>39</v>
      </c>
      <c r="E306" s="7">
        <v>3.3292014949730699E-2</v>
      </c>
      <c r="F306" s="12">
        <f>'prov lvl hist forec Mt'!F306*'city lvl hist forec Mt'!$E306</f>
        <v>0.54167518613118726</v>
      </c>
      <c r="G306" s="12">
        <f>'prov lvl hist forec Mt'!G306*'city lvl hist forec Mt'!$E306</f>
        <v>0.59830330544144072</v>
      </c>
      <c r="H306" s="12">
        <f>'prov lvl hist forec Mt'!H306*'city lvl hist forec Mt'!$E306</f>
        <v>0.62598168204113025</v>
      </c>
      <c r="I306" s="12">
        <f>'prov lvl hist forec Mt'!I306*'city lvl hist forec Mt'!$E306</f>
        <v>0.71381727843764042</v>
      </c>
      <c r="J306" s="12">
        <f>'prov lvl hist forec Mt'!J306*'city lvl hist forec Mt'!$E306</f>
        <v>0.76906963483954327</v>
      </c>
      <c r="K306" s="12">
        <f>'prov lvl hist forec Mt'!K306*'city lvl hist forec Mt'!$E306</f>
        <v>0.77432484209611063</v>
      </c>
      <c r="L306" s="12">
        <f>'prov lvl hist forec Mt'!L306*'city lvl hist forec Mt'!$E306</f>
        <v>0.78105207079218197</v>
      </c>
      <c r="M306" s="12">
        <f>'prov lvl hist forec Mt'!M306*'city lvl hist forec Mt'!$E306</f>
        <v>0.78657257744522713</v>
      </c>
      <c r="N306" s="12">
        <f>'prov lvl hist forec Mt'!N306*'city lvl hist forec Mt'!$E306</f>
        <v>0.79213210325569561</v>
      </c>
      <c r="O306" s="12">
        <f>'prov lvl hist forec Mt'!O306*'city lvl hist forec Mt'!$E306</f>
        <v>0.7977309240125221</v>
      </c>
      <c r="P306" s="12">
        <f>'prov lvl hist forec Mt'!P306*'city lvl hist forec Mt'!$E306</f>
        <v>0.80336931745392792</v>
      </c>
      <c r="Q306" s="12">
        <f>'prov lvl hist forec Mt'!Q306*'city lvl hist forec Mt'!$E306</f>
        <v>0.8090475632811982</v>
      </c>
      <c r="R306" s="12">
        <f>'prov lvl hist forec Mt'!R306*'city lvl hist forec Mt'!$E306</f>
        <v>0.81476594317255913</v>
      </c>
      <c r="S306" s="12">
        <f>'prov lvl hist forec Mt'!S306*'city lvl hist forec Mt'!$E306</f>
        <v>0.82052474079714832</v>
      </c>
      <c r="T306" s="12">
        <f>'prov lvl hist forec Mt'!T306*'city lvl hist forec Mt'!$E306</f>
        <v>0.82632424182908915</v>
      </c>
      <c r="U306" s="12">
        <f>'prov lvl hist forec Mt'!U306*'city lvl hist forec Mt'!$E306</f>
        <v>0.83216473396165991</v>
      </c>
    </row>
    <row r="307" spans="1:21" x14ac:dyDescent="0.25">
      <c r="A307" t="s">
        <v>997</v>
      </c>
      <c r="B307" t="s">
        <v>998</v>
      </c>
      <c r="C307" t="s">
        <v>999</v>
      </c>
      <c r="D307" t="s">
        <v>40</v>
      </c>
      <c r="E307" s="7">
        <v>4.6465874399749994E-2</v>
      </c>
      <c r="F307" s="12">
        <f>'prov lvl hist forec Mt'!F307*'city lvl hist forec Mt'!$E307</f>
        <v>0.74359337996785924</v>
      </c>
      <c r="G307" s="12">
        <f>'prov lvl hist forec Mt'!G307*'city lvl hist forec Mt'!$E307</f>
        <v>0.81610870816024117</v>
      </c>
      <c r="H307" s="12">
        <f>'prov lvl hist forec Mt'!H307*'city lvl hist forec Mt'!$E307</f>
        <v>0.85061287847018086</v>
      </c>
      <c r="I307" s="12">
        <f>'prov lvl hist forec Mt'!I307*'city lvl hist forec Mt'!$E307</f>
        <v>0.96754151726755755</v>
      </c>
      <c r="J307" s="12">
        <f>'prov lvl hist forec Mt'!J307*'city lvl hist forec Mt'!$E307</f>
        <v>1.0390901089818503</v>
      </c>
      <c r="K307" s="12">
        <f>'prov lvl hist forec Mt'!K307*'city lvl hist forec Mt'!$E307</f>
        <v>1.042835319712385</v>
      </c>
      <c r="L307" s="12">
        <f>'prov lvl hist forec Mt'!L307*'city lvl hist forec Mt'!$E307</f>
        <v>1.0519273070263571</v>
      </c>
      <c r="M307" s="12">
        <f>'prov lvl hist forec Mt'!M307*'city lvl hist forec Mt'!$E307</f>
        <v>1.0559971276727895</v>
      </c>
      <c r="N307" s="12">
        <f>'prov lvl hist forec Mt'!N307*'city lvl hist forec Mt'!$E307</f>
        <v>1.0600826941221715</v>
      </c>
      <c r="O307" s="12">
        <f>'prov lvl hist forec Mt'!O307*'city lvl hist forec Mt'!$E307</f>
        <v>1.0641840672937266</v>
      </c>
      <c r="P307" s="12">
        <f>'prov lvl hist forec Mt'!P307*'city lvl hist forec Mt'!$E307</f>
        <v>1.068301308342368</v>
      </c>
      <c r="Q307" s="12">
        <f>'prov lvl hist forec Mt'!Q307*'city lvl hist forec Mt'!$E307</f>
        <v>1.0724344786596152</v>
      </c>
      <c r="R307" s="12">
        <f>'prov lvl hist forec Mt'!R307*'city lvl hist forec Mt'!$E307</f>
        <v>1.0765836398745023</v>
      </c>
      <c r="S307" s="12">
        <f>'prov lvl hist forec Mt'!S307*'city lvl hist forec Mt'!$E307</f>
        <v>1.0807488538545047</v>
      </c>
      <c r="T307" s="12">
        <f>'prov lvl hist forec Mt'!T307*'city lvl hist forec Mt'!$E307</f>
        <v>1.0849301827064561</v>
      </c>
      <c r="U307" s="12">
        <f>'prov lvl hist forec Mt'!U307*'city lvl hist forec Mt'!$E307</f>
        <v>1.0891276887774777</v>
      </c>
    </row>
    <row r="308" spans="1:21" x14ac:dyDescent="0.25">
      <c r="A308" t="s">
        <v>1000</v>
      </c>
      <c r="B308" t="s">
        <v>1001</v>
      </c>
      <c r="C308" t="s">
        <v>1002</v>
      </c>
      <c r="D308" t="s">
        <v>48</v>
      </c>
      <c r="E308" s="7">
        <v>0</v>
      </c>
      <c r="F308" s="12">
        <f>'prov lvl hist forec Mt'!F308*'city lvl hist forec Mt'!$E308</f>
        <v>0</v>
      </c>
      <c r="G308" s="12">
        <f>'prov lvl hist forec Mt'!G308*'city lvl hist forec Mt'!$E308</f>
        <v>0</v>
      </c>
      <c r="H308" s="12">
        <f>'prov lvl hist forec Mt'!H308*'city lvl hist forec Mt'!$E308</f>
        <v>0</v>
      </c>
      <c r="I308" s="12">
        <f>'prov lvl hist forec Mt'!I308*'city lvl hist forec Mt'!$E308</f>
        <v>0</v>
      </c>
      <c r="J308" s="12">
        <f>'prov lvl hist forec Mt'!J308*'city lvl hist forec Mt'!$E308</f>
        <v>0</v>
      </c>
      <c r="K308" s="12">
        <f>'prov lvl hist forec Mt'!K308*'city lvl hist forec Mt'!$E308</f>
        <v>0</v>
      </c>
      <c r="L308" s="12">
        <f>'prov lvl hist forec Mt'!L308*'city lvl hist forec Mt'!$E308</f>
        <v>0</v>
      </c>
      <c r="M308" s="12">
        <f>'prov lvl hist forec Mt'!M308*'city lvl hist forec Mt'!$E308</f>
        <v>0</v>
      </c>
      <c r="N308" s="12">
        <f>'prov lvl hist forec Mt'!N308*'city lvl hist forec Mt'!$E308</f>
        <v>0</v>
      </c>
      <c r="O308" s="12">
        <f>'prov lvl hist forec Mt'!O308*'city lvl hist forec Mt'!$E308</f>
        <v>0</v>
      </c>
      <c r="P308" s="12">
        <f>'prov lvl hist forec Mt'!P308*'city lvl hist forec Mt'!$E308</f>
        <v>0</v>
      </c>
      <c r="Q308" s="12">
        <f>'prov lvl hist forec Mt'!Q308*'city lvl hist forec Mt'!$E308</f>
        <v>0</v>
      </c>
      <c r="R308" s="12">
        <f>'prov lvl hist forec Mt'!R308*'city lvl hist forec Mt'!$E308</f>
        <v>0</v>
      </c>
      <c r="S308" s="12">
        <f>'prov lvl hist forec Mt'!S308*'city lvl hist forec Mt'!$E308</f>
        <v>0</v>
      </c>
      <c r="T308" s="12">
        <f>'prov lvl hist forec Mt'!T308*'city lvl hist forec Mt'!$E308</f>
        <v>0</v>
      </c>
      <c r="U308" s="12">
        <f>'prov lvl hist forec Mt'!U308*'city lvl hist forec Mt'!$E308</f>
        <v>0</v>
      </c>
    </row>
    <row r="309" spans="1:21" x14ac:dyDescent="0.25">
      <c r="A309" t="s">
        <v>1003</v>
      </c>
      <c r="B309" t="s">
        <v>1004</v>
      </c>
      <c r="C309" t="s">
        <v>1005</v>
      </c>
      <c r="D309" t="s">
        <v>66</v>
      </c>
      <c r="E309" s="7">
        <v>0.17353346224274305</v>
      </c>
      <c r="F309" s="12">
        <f>'prov lvl hist forec Mt'!F309*'city lvl hist forec Mt'!$E309</f>
        <v>0</v>
      </c>
      <c r="G309" s="12">
        <f>'prov lvl hist forec Mt'!G309*'city lvl hist forec Mt'!$E309</f>
        <v>0</v>
      </c>
      <c r="H309" s="12">
        <f>'prov lvl hist forec Mt'!H309*'city lvl hist forec Mt'!$E309</f>
        <v>0</v>
      </c>
      <c r="I309" s="12">
        <f>'prov lvl hist forec Mt'!I309*'city lvl hist forec Mt'!$E309</f>
        <v>0</v>
      </c>
      <c r="J309" s="12">
        <f>'prov lvl hist forec Mt'!J309*'city lvl hist forec Mt'!$E309</f>
        <v>0</v>
      </c>
      <c r="K309" s="12">
        <f>'prov lvl hist forec Mt'!K309*'city lvl hist forec Mt'!$E309</f>
        <v>0</v>
      </c>
      <c r="L309" s="12">
        <f>'prov lvl hist forec Mt'!L309*'city lvl hist forec Mt'!$E309</f>
        <v>0</v>
      </c>
      <c r="M309" s="12">
        <f>'prov lvl hist forec Mt'!M309*'city lvl hist forec Mt'!$E309</f>
        <v>0</v>
      </c>
      <c r="N309" s="12">
        <f>'prov lvl hist forec Mt'!N309*'city lvl hist forec Mt'!$E309</f>
        <v>0</v>
      </c>
      <c r="O309" s="12">
        <f>'prov lvl hist forec Mt'!O309*'city lvl hist forec Mt'!$E309</f>
        <v>0</v>
      </c>
      <c r="P309" s="12">
        <f>'prov lvl hist forec Mt'!P309*'city lvl hist forec Mt'!$E309</f>
        <v>0</v>
      </c>
      <c r="Q309" s="12">
        <f>'prov lvl hist forec Mt'!Q309*'city lvl hist forec Mt'!$E309</f>
        <v>0</v>
      </c>
      <c r="R309" s="12">
        <f>'prov lvl hist forec Mt'!R309*'city lvl hist forec Mt'!$E309</f>
        <v>0</v>
      </c>
      <c r="S309" s="12">
        <f>'prov lvl hist forec Mt'!S309*'city lvl hist forec Mt'!$E309</f>
        <v>0</v>
      </c>
      <c r="T309" s="12">
        <f>'prov lvl hist forec Mt'!T309*'city lvl hist forec Mt'!$E309</f>
        <v>0</v>
      </c>
      <c r="U309" s="12">
        <f>'prov lvl hist forec Mt'!U309*'city lvl hist forec Mt'!$E309</f>
        <v>0</v>
      </c>
    </row>
    <row r="310" spans="1:21" x14ac:dyDescent="0.25">
      <c r="A310" t="s">
        <v>1006</v>
      </c>
      <c r="B310" t="s">
        <v>1007</v>
      </c>
      <c r="C310" t="s">
        <v>1008</v>
      </c>
      <c r="D310" t="s">
        <v>49</v>
      </c>
      <c r="E310" s="7">
        <v>0</v>
      </c>
      <c r="F310" s="12">
        <f>'prov lvl hist forec Mt'!F310*'city lvl hist forec Mt'!$E310</f>
        <v>0</v>
      </c>
      <c r="G310" s="12">
        <f>'prov lvl hist forec Mt'!G310*'city lvl hist forec Mt'!$E310</f>
        <v>0</v>
      </c>
      <c r="H310" s="12">
        <f>'prov lvl hist forec Mt'!H310*'city lvl hist forec Mt'!$E310</f>
        <v>0</v>
      </c>
      <c r="I310" s="12">
        <f>'prov lvl hist forec Mt'!I310*'city lvl hist forec Mt'!$E310</f>
        <v>0</v>
      </c>
      <c r="J310" s="12">
        <f>'prov lvl hist forec Mt'!J310*'city lvl hist forec Mt'!$E310</f>
        <v>0</v>
      </c>
      <c r="K310" s="12">
        <f>'prov lvl hist forec Mt'!K310*'city lvl hist forec Mt'!$E310</f>
        <v>0</v>
      </c>
      <c r="L310" s="12">
        <f>'prov lvl hist forec Mt'!L310*'city lvl hist forec Mt'!$E310</f>
        <v>0</v>
      </c>
      <c r="M310" s="12">
        <f>'prov lvl hist forec Mt'!M310*'city lvl hist forec Mt'!$E310</f>
        <v>0</v>
      </c>
      <c r="N310" s="12">
        <f>'prov lvl hist forec Mt'!N310*'city lvl hist forec Mt'!$E310</f>
        <v>0</v>
      </c>
      <c r="O310" s="12">
        <f>'prov lvl hist forec Mt'!O310*'city lvl hist forec Mt'!$E310</f>
        <v>0</v>
      </c>
      <c r="P310" s="12">
        <f>'prov lvl hist forec Mt'!P310*'city lvl hist forec Mt'!$E310</f>
        <v>0</v>
      </c>
      <c r="Q310" s="12">
        <f>'prov lvl hist forec Mt'!Q310*'city lvl hist forec Mt'!$E310</f>
        <v>0</v>
      </c>
      <c r="R310" s="12">
        <f>'prov lvl hist forec Mt'!R310*'city lvl hist forec Mt'!$E310</f>
        <v>0</v>
      </c>
      <c r="S310" s="12">
        <f>'prov lvl hist forec Mt'!S310*'city lvl hist forec Mt'!$E310</f>
        <v>0</v>
      </c>
      <c r="T310" s="12">
        <f>'prov lvl hist forec Mt'!T310*'city lvl hist forec Mt'!$E310</f>
        <v>0</v>
      </c>
      <c r="U310" s="12">
        <f>'prov lvl hist forec Mt'!U310*'city lvl hist forec Mt'!$E310</f>
        <v>0</v>
      </c>
    </row>
    <row r="311" spans="1:21" x14ac:dyDescent="0.25">
      <c r="A311" t="s">
        <v>1009</v>
      </c>
      <c r="B311" t="s">
        <v>1010</v>
      </c>
      <c r="C311" t="s">
        <v>1011</v>
      </c>
      <c r="D311" t="s">
        <v>66</v>
      </c>
      <c r="E311" s="7">
        <v>0</v>
      </c>
      <c r="F311" s="12">
        <f>'prov lvl hist forec Mt'!F311*'city lvl hist forec Mt'!$E311</f>
        <v>0</v>
      </c>
      <c r="G311" s="12">
        <f>'prov lvl hist forec Mt'!G311*'city lvl hist forec Mt'!$E311</f>
        <v>0</v>
      </c>
      <c r="H311" s="12">
        <f>'prov lvl hist forec Mt'!H311*'city lvl hist forec Mt'!$E311</f>
        <v>0</v>
      </c>
      <c r="I311" s="12">
        <f>'prov lvl hist forec Mt'!I311*'city lvl hist forec Mt'!$E311</f>
        <v>0</v>
      </c>
      <c r="J311" s="12">
        <f>'prov lvl hist forec Mt'!J311*'city lvl hist forec Mt'!$E311</f>
        <v>0</v>
      </c>
      <c r="K311" s="12">
        <f>'prov lvl hist forec Mt'!K311*'city lvl hist forec Mt'!$E311</f>
        <v>0</v>
      </c>
      <c r="L311" s="12">
        <f>'prov lvl hist forec Mt'!L311*'city lvl hist forec Mt'!$E311</f>
        <v>0</v>
      </c>
      <c r="M311" s="12">
        <f>'prov lvl hist forec Mt'!M311*'city lvl hist forec Mt'!$E311</f>
        <v>0</v>
      </c>
      <c r="N311" s="12">
        <f>'prov lvl hist forec Mt'!N311*'city lvl hist forec Mt'!$E311</f>
        <v>0</v>
      </c>
      <c r="O311" s="12">
        <f>'prov lvl hist forec Mt'!O311*'city lvl hist forec Mt'!$E311</f>
        <v>0</v>
      </c>
      <c r="P311" s="12">
        <f>'prov lvl hist forec Mt'!P311*'city lvl hist forec Mt'!$E311</f>
        <v>0</v>
      </c>
      <c r="Q311" s="12">
        <f>'prov lvl hist forec Mt'!Q311*'city lvl hist forec Mt'!$E311</f>
        <v>0</v>
      </c>
      <c r="R311" s="12">
        <f>'prov lvl hist forec Mt'!R311*'city lvl hist forec Mt'!$E311</f>
        <v>0</v>
      </c>
      <c r="S311" s="12">
        <f>'prov lvl hist forec Mt'!S311*'city lvl hist forec Mt'!$E311</f>
        <v>0</v>
      </c>
      <c r="T311" s="12">
        <f>'prov lvl hist forec Mt'!T311*'city lvl hist forec Mt'!$E311</f>
        <v>0</v>
      </c>
      <c r="U311" s="12">
        <f>'prov lvl hist forec Mt'!U311*'city lvl hist forec Mt'!$E311</f>
        <v>0</v>
      </c>
    </row>
    <row r="312" spans="1:21" x14ac:dyDescent="0.25">
      <c r="A312" t="s">
        <v>1012</v>
      </c>
      <c r="B312" t="s">
        <v>1013</v>
      </c>
      <c r="C312" t="s">
        <v>1014</v>
      </c>
      <c r="D312" t="s">
        <v>38</v>
      </c>
      <c r="E312" s="7">
        <v>3.3445549056736461E-2</v>
      </c>
      <c r="F312" s="12">
        <f>'prov lvl hist forec Mt'!F312*'city lvl hist forec Mt'!$E312</f>
        <v>0.38793493884899471</v>
      </c>
      <c r="G312" s="12">
        <f>'prov lvl hist forec Mt'!G312*'city lvl hist forec Mt'!$E312</f>
        <v>0.43098910490627756</v>
      </c>
      <c r="H312" s="12">
        <f>'prov lvl hist forec Mt'!H312*'city lvl hist forec Mt'!$E312</f>
        <v>0.45431058645118694</v>
      </c>
      <c r="I312" s="12">
        <f>'prov lvl hist forec Mt'!I312*'city lvl hist forec Mt'!$E312</f>
        <v>0.52149054058130717</v>
      </c>
      <c r="J312" s="12">
        <f>'prov lvl hist forec Mt'!J312*'city lvl hist forec Mt'!$E312</f>
        <v>0.56442471666622218</v>
      </c>
      <c r="K312" s="12">
        <f>'prov lvl hist forec Mt'!K312*'city lvl hist forec Mt'!$E312</f>
        <v>0.57087961054389225</v>
      </c>
      <c r="L312" s="12">
        <f>'prov lvl hist forec Mt'!L312*'city lvl hist forec Mt'!$E312</f>
        <v>0.57602910604150148</v>
      </c>
      <c r="M312" s="12">
        <f>'prov lvl hist forec Mt'!M312*'city lvl hist forec Mt'!$E312</f>
        <v>0.5829446521883862</v>
      </c>
      <c r="N312" s="12">
        <f>'prov lvl hist forec Mt'!N312*'city lvl hist forec Mt'!$E312</f>
        <v>0.58994322326926829</v>
      </c>
      <c r="O312" s="12">
        <f>'prov lvl hist forec Mt'!O312*'city lvl hist forec Mt'!$E312</f>
        <v>0.59702581604413152</v>
      </c>
      <c r="P312" s="12">
        <f>'prov lvl hist forec Mt'!P312*'city lvl hist forec Mt'!$E312</f>
        <v>0.60419343923961144</v>
      </c>
      <c r="Q312" s="12">
        <f>'prov lvl hist forec Mt'!Q312*'city lvl hist forec Mt'!$E312</f>
        <v>0.61144711369266136</v>
      </c>
      <c r="R312" s="12">
        <f>'prov lvl hist forec Mt'!R312*'city lvl hist forec Mt'!$E312</f>
        <v>0.6187878724959438</v>
      </c>
      <c r="S312" s="12">
        <f>'prov lvl hist forec Mt'!S312*'city lvl hist forec Mt'!$E312</f>
        <v>0.62621676114496616</v>
      </c>
      <c r="T312" s="12">
        <f>'prov lvl hist forec Mt'!T312*'city lvl hist forec Mt'!$E312</f>
        <v>0.63373483768698502</v>
      </c>
      <c r="U312" s="12">
        <f>'prov lvl hist forec Mt'!U312*'city lvl hist forec Mt'!$E312</f>
        <v>0.6413431728716954</v>
      </c>
    </row>
    <row r="313" spans="1:21" x14ac:dyDescent="0.25">
      <c r="A313" t="s">
        <v>1015</v>
      </c>
      <c r="B313" t="s">
        <v>1016</v>
      </c>
      <c r="C313" t="s">
        <v>1017</v>
      </c>
      <c r="D313" t="s">
        <v>47</v>
      </c>
      <c r="E313" s="7">
        <v>0</v>
      </c>
      <c r="F313" s="12">
        <f>'prov lvl hist forec Mt'!F313*'city lvl hist forec Mt'!$E313</f>
        <v>0</v>
      </c>
      <c r="G313" s="12">
        <f>'prov lvl hist forec Mt'!G313*'city lvl hist forec Mt'!$E313</f>
        <v>0</v>
      </c>
      <c r="H313" s="12">
        <f>'prov lvl hist forec Mt'!H313*'city lvl hist forec Mt'!$E313</f>
        <v>0</v>
      </c>
      <c r="I313" s="12">
        <f>'prov lvl hist forec Mt'!I313*'city lvl hist forec Mt'!$E313</f>
        <v>0</v>
      </c>
      <c r="J313" s="12">
        <f>'prov lvl hist forec Mt'!J313*'city lvl hist forec Mt'!$E313</f>
        <v>0</v>
      </c>
      <c r="K313" s="12">
        <f>'prov lvl hist forec Mt'!K313*'city lvl hist forec Mt'!$E313</f>
        <v>0</v>
      </c>
      <c r="L313" s="12">
        <f>'prov lvl hist forec Mt'!L313*'city lvl hist forec Mt'!$E313</f>
        <v>0</v>
      </c>
      <c r="M313" s="12">
        <f>'prov lvl hist forec Mt'!M313*'city lvl hist forec Mt'!$E313</f>
        <v>0</v>
      </c>
      <c r="N313" s="12">
        <f>'prov lvl hist forec Mt'!N313*'city lvl hist forec Mt'!$E313</f>
        <v>0</v>
      </c>
      <c r="O313" s="12">
        <f>'prov lvl hist forec Mt'!O313*'city lvl hist forec Mt'!$E313</f>
        <v>0</v>
      </c>
      <c r="P313" s="12">
        <f>'prov lvl hist forec Mt'!P313*'city lvl hist forec Mt'!$E313</f>
        <v>0</v>
      </c>
      <c r="Q313" s="12">
        <f>'prov lvl hist forec Mt'!Q313*'city lvl hist forec Mt'!$E313</f>
        <v>0</v>
      </c>
      <c r="R313" s="12">
        <f>'prov lvl hist forec Mt'!R313*'city lvl hist forec Mt'!$E313</f>
        <v>0</v>
      </c>
      <c r="S313" s="12">
        <f>'prov lvl hist forec Mt'!S313*'city lvl hist forec Mt'!$E313</f>
        <v>0</v>
      </c>
      <c r="T313" s="12">
        <f>'prov lvl hist forec Mt'!T313*'city lvl hist forec Mt'!$E313</f>
        <v>0</v>
      </c>
      <c r="U313" s="12">
        <f>'prov lvl hist forec Mt'!U313*'city lvl hist forec Mt'!$E313</f>
        <v>0</v>
      </c>
    </row>
    <row r="314" spans="1:21" x14ac:dyDescent="0.25">
      <c r="A314" t="s">
        <v>1018</v>
      </c>
      <c r="B314" t="s">
        <v>1019</v>
      </c>
      <c r="C314" t="s">
        <v>1020</v>
      </c>
      <c r="D314" t="s">
        <v>39</v>
      </c>
      <c r="E314" s="7">
        <v>0</v>
      </c>
      <c r="F314" s="12">
        <f>'prov lvl hist forec Mt'!F314*'city lvl hist forec Mt'!$E314</f>
        <v>0</v>
      </c>
      <c r="G314" s="12">
        <f>'prov lvl hist forec Mt'!G314*'city lvl hist forec Mt'!$E314</f>
        <v>0</v>
      </c>
      <c r="H314" s="12">
        <f>'prov lvl hist forec Mt'!H314*'city lvl hist forec Mt'!$E314</f>
        <v>0</v>
      </c>
      <c r="I314" s="12">
        <f>'prov lvl hist forec Mt'!I314*'city lvl hist forec Mt'!$E314</f>
        <v>0</v>
      </c>
      <c r="J314" s="12">
        <f>'prov lvl hist forec Mt'!J314*'city lvl hist forec Mt'!$E314</f>
        <v>0</v>
      </c>
      <c r="K314" s="12">
        <f>'prov lvl hist forec Mt'!K314*'city lvl hist forec Mt'!$E314</f>
        <v>0</v>
      </c>
      <c r="L314" s="12">
        <f>'prov lvl hist forec Mt'!L314*'city lvl hist forec Mt'!$E314</f>
        <v>0</v>
      </c>
      <c r="M314" s="12">
        <f>'prov lvl hist forec Mt'!M314*'city lvl hist forec Mt'!$E314</f>
        <v>0</v>
      </c>
      <c r="N314" s="12">
        <f>'prov lvl hist forec Mt'!N314*'city lvl hist forec Mt'!$E314</f>
        <v>0</v>
      </c>
      <c r="O314" s="12">
        <f>'prov lvl hist forec Mt'!O314*'city lvl hist forec Mt'!$E314</f>
        <v>0</v>
      </c>
      <c r="P314" s="12">
        <f>'prov lvl hist forec Mt'!P314*'city lvl hist forec Mt'!$E314</f>
        <v>0</v>
      </c>
      <c r="Q314" s="12">
        <f>'prov lvl hist forec Mt'!Q314*'city lvl hist forec Mt'!$E314</f>
        <v>0</v>
      </c>
      <c r="R314" s="12">
        <f>'prov lvl hist forec Mt'!R314*'city lvl hist forec Mt'!$E314</f>
        <v>0</v>
      </c>
      <c r="S314" s="12">
        <f>'prov lvl hist forec Mt'!S314*'city lvl hist forec Mt'!$E314</f>
        <v>0</v>
      </c>
      <c r="T314" s="12">
        <f>'prov lvl hist forec Mt'!T314*'city lvl hist forec Mt'!$E314</f>
        <v>0</v>
      </c>
      <c r="U314" s="12">
        <f>'prov lvl hist forec Mt'!U314*'city lvl hist forec Mt'!$E314</f>
        <v>0</v>
      </c>
    </row>
    <row r="315" spans="1:21" x14ac:dyDescent="0.25">
      <c r="A315" t="s">
        <v>1021</v>
      </c>
      <c r="B315" t="s">
        <v>1022</v>
      </c>
      <c r="C315" t="s">
        <v>1023</v>
      </c>
      <c r="D315" t="s">
        <v>59</v>
      </c>
      <c r="E315" s="7">
        <v>0</v>
      </c>
      <c r="F315" s="12">
        <f>'prov lvl hist forec Mt'!F315*'city lvl hist forec Mt'!$E315</f>
        <v>0</v>
      </c>
      <c r="G315" s="12">
        <f>'prov lvl hist forec Mt'!G315*'city lvl hist forec Mt'!$E315</f>
        <v>0</v>
      </c>
      <c r="H315" s="12">
        <f>'prov lvl hist forec Mt'!H315*'city lvl hist forec Mt'!$E315</f>
        <v>0</v>
      </c>
      <c r="I315" s="12">
        <f>'prov lvl hist forec Mt'!I315*'city lvl hist forec Mt'!$E315</f>
        <v>0</v>
      </c>
      <c r="J315" s="12">
        <f>'prov lvl hist forec Mt'!J315*'city lvl hist forec Mt'!$E315</f>
        <v>0</v>
      </c>
      <c r="K315" s="12">
        <f>'prov lvl hist forec Mt'!K315*'city lvl hist forec Mt'!$E315</f>
        <v>0</v>
      </c>
      <c r="L315" s="12">
        <f>'prov lvl hist forec Mt'!L315*'city lvl hist forec Mt'!$E315</f>
        <v>0</v>
      </c>
      <c r="M315" s="12">
        <f>'prov lvl hist forec Mt'!M315*'city lvl hist forec Mt'!$E315</f>
        <v>0</v>
      </c>
      <c r="N315" s="12">
        <f>'prov lvl hist forec Mt'!N315*'city lvl hist forec Mt'!$E315</f>
        <v>0</v>
      </c>
      <c r="O315" s="12">
        <f>'prov lvl hist forec Mt'!O315*'city lvl hist forec Mt'!$E315</f>
        <v>0</v>
      </c>
      <c r="P315" s="12">
        <f>'prov lvl hist forec Mt'!P315*'city lvl hist forec Mt'!$E315</f>
        <v>0</v>
      </c>
      <c r="Q315" s="12">
        <f>'prov lvl hist forec Mt'!Q315*'city lvl hist forec Mt'!$E315</f>
        <v>0</v>
      </c>
      <c r="R315" s="12">
        <f>'prov lvl hist forec Mt'!R315*'city lvl hist forec Mt'!$E315</f>
        <v>0</v>
      </c>
      <c r="S315" s="12">
        <f>'prov lvl hist forec Mt'!S315*'city lvl hist forec Mt'!$E315</f>
        <v>0</v>
      </c>
      <c r="T315" s="12">
        <f>'prov lvl hist forec Mt'!T315*'city lvl hist forec Mt'!$E315</f>
        <v>0</v>
      </c>
      <c r="U315" s="12">
        <f>'prov lvl hist forec Mt'!U315*'city lvl hist forec Mt'!$E315</f>
        <v>0</v>
      </c>
    </row>
    <row r="316" spans="1:21" x14ac:dyDescent="0.25">
      <c r="A316" t="s">
        <v>1024</v>
      </c>
      <c r="B316" t="s">
        <v>1025</v>
      </c>
      <c r="C316" t="s">
        <v>1026</v>
      </c>
      <c r="D316" t="s">
        <v>39</v>
      </c>
      <c r="E316" s="7">
        <v>0</v>
      </c>
      <c r="F316" s="12">
        <f>'prov lvl hist forec Mt'!F316*'city lvl hist forec Mt'!$E316</f>
        <v>0</v>
      </c>
      <c r="G316" s="12">
        <f>'prov lvl hist forec Mt'!G316*'city lvl hist forec Mt'!$E316</f>
        <v>0</v>
      </c>
      <c r="H316" s="12">
        <f>'prov lvl hist forec Mt'!H316*'city lvl hist forec Mt'!$E316</f>
        <v>0</v>
      </c>
      <c r="I316" s="12">
        <f>'prov lvl hist forec Mt'!I316*'city lvl hist forec Mt'!$E316</f>
        <v>0</v>
      </c>
      <c r="J316" s="12">
        <f>'prov lvl hist forec Mt'!J316*'city lvl hist forec Mt'!$E316</f>
        <v>0</v>
      </c>
      <c r="K316" s="12">
        <f>'prov lvl hist forec Mt'!K316*'city lvl hist forec Mt'!$E316</f>
        <v>0</v>
      </c>
      <c r="L316" s="12">
        <f>'prov lvl hist forec Mt'!L316*'city lvl hist forec Mt'!$E316</f>
        <v>0</v>
      </c>
      <c r="M316" s="12">
        <f>'prov lvl hist forec Mt'!M316*'city lvl hist forec Mt'!$E316</f>
        <v>0</v>
      </c>
      <c r="N316" s="12">
        <f>'prov lvl hist forec Mt'!N316*'city lvl hist forec Mt'!$E316</f>
        <v>0</v>
      </c>
      <c r="O316" s="12">
        <f>'prov lvl hist forec Mt'!O316*'city lvl hist forec Mt'!$E316</f>
        <v>0</v>
      </c>
      <c r="P316" s="12">
        <f>'prov lvl hist forec Mt'!P316*'city lvl hist forec Mt'!$E316</f>
        <v>0</v>
      </c>
      <c r="Q316" s="12">
        <f>'prov lvl hist forec Mt'!Q316*'city lvl hist forec Mt'!$E316</f>
        <v>0</v>
      </c>
      <c r="R316" s="12">
        <f>'prov lvl hist forec Mt'!R316*'city lvl hist forec Mt'!$E316</f>
        <v>0</v>
      </c>
      <c r="S316" s="12">
        <f>'prov lvl hist forec Mt'!S316*'city lvl hist forec Mt'!$E316</f>
        <v>0</v>
      </c>
      <c r="T316" s="12">
        <f>'prov lvl hist forec Mt'!T316*'city lvl hist forec Mt'!$E316</f>
        <v>0</v>
      </c>
      <c r="U316" s="12">
        <f>'prov lvl hist forec Mt'!U316*'city lvl hist forec Mt'!$E316</f>
        <v>0</v>
      </c>
    </row>
    <row r="317" spans="1:21" x14ac:dyDescent="0.25">
      <c r="A317" t="s">
        <v>1027</v>
      </c>
      <c r="B317" t="s">
        <v>1028</v>
      </c>
      <c r="C317" t="s">
        <v>1029</v>
      </c>
      <c r="D317" t="s">
        <v>42</v>
      </c>
      <c r="E317" s="7">
        <v>9.8320268065883974E-3</v>
      </c>
      <c r="F317" s="12">
        <f>'prov lvl hist forec Mt'!F317*'city lvl hist forec Mt'!$E317</f>
        <v>0</v>
      </c>
      <c r="G317" s="12">
        <f>'prov lvl hist forec Mt'!G317*'city lvl hist forec Mt'!$E317</f>
        <v>0</v>
      </c>
      <c r="H317" s="12">
        <f>'prov lvl hist forec Mt'!H317*'city lvl hist forec Mt'!$E317</f>
        <v>0</v>
      </c>
      <c r="I317" s="12">
        <f>'prov lvl hist forec Mt'!I317*'city lvl hist forec Mt'!$E317</f>
        <v>0</v>
      </c>
      <c r="J317" s="12">
        <f>'prov lvl hist forec Mt'!J317*'city lvl hist forec Mt'!$E317</f>
        <v>0</v>
      </c>
      <c r="K317" s="12">
        <f>'prov lvl hist forec Mt'!K317*'city lvl hist forec Mt'!$E317</f>
        <v>0</v>
      </c>
      <c r="L317" s="12">
        <f>'prov lvl hist forec Mt'!L317*'city lvl hist forec Mt'!$E317</f>
        <v>0</v>
      </c>
      <c r="M317" s="12">
        <f>'prov lvl hist forec Mt'!M317*'city lvl hist forec Mt'!$E317</f>
        <v>0</v>
      </c>
      <c r="N317" s="12">
        <f>'prov lvl hist forec Mt'!N317*'city lvl hist forec Mt'!$E317</f>
        <v>0</v>
      </c>
      <c r="O317" s="12">
        <f>'prov lvl hist forec Mt'!O317*'city lvl hist forec Mt'!$E317</f>
        <v>0</v>
      </c>
      <c r="P317" s="12">
        <f>'prov lvl hist forec Mt'!P317*'city lvl hist forec Mt'!$E317</f>
        <v>0</v>
      </c>
      <c r="Q317" s="12">
        <f>'prov lvl hist forec Mt'!Q317*'city lvl hist forec Mt'!$E317</f>
        <v>0</v>
      </c>
      <c r="R317" s="12">
        <f>'prov lvl hist forec Mt'!R317*'city lvl hist forec Mt'!$E317</f>
        <v>0</v>
      </c>
      <c r="S317" s="12">
        <f>'prov lvl hist forec Mt'!S317*'city lvl hist forec Mt'!$E317</f>
        <v>0</v>
      </c>
      <c r="T317" s="12">
        <f>'prov lvl hist forec Mt'!T317*'city lvl hist forec Mt'!$E317</f>
        <v>0</v>
      </c>
      <c r="U317" s="12">
        <f>'prov lvl hist forec Mt'!U317*'city lvl hist forec Mt'!$E317</f>
        <v>0</v>
      </c>
    </row>
    <row r="318" spans="1:21" x14ac:dyDescent="0.25">
      <c r="A318" t="s">
        <v>1030</v>
      </c>
      <c r="B318" t="s">
        <v>1031</v>
      </c>
      <c r="C318" t="s">
        <v>1032</v>
      </c>
      <c r="D318" t="s">
        <v>40</v>
      </c>
      <c r="E318" s="7">
        <v>0</v>
      </c>
      <c r="F318" s="12">
        <f>'prov lvl hist forec Mt'!F318*'city lvl hist forec Mt'!$E318</f>
        <v>0</v>
      </c>
      <c r="G318" s="12">
        <f>'prov lvl hist forec Mt'!G318*'city lvl hist forec Mt'!$E318</f>
        <v>0</v>
      </c>
      <c r="H318" s="12">
        <f>'prov lvl hist forec Mt'!H318*'city lvl hist forec Mt'!$E318</f>
        <v>0</v>
      </c>
      <c r="I318" s="12">
        <f>'prov lvl hist forec Mt'!I318*'city lvl hist forec Mt'!$E318</f>
        <v>0</v>
      </c>
      <c r="J318" s="12">
        <f>'prov lvl hist forec Mt'!J318*'city lvl hist forec Mt'!$E318</f>
        <v>0</v>
      </c>
      <c r="K318" s="12">
        <f>'prov lvl hist forec Mt'!K318*'city lvl hist forec Mt'!$E318</f>
        <v>0</v>
      </c>
      <c r="L318" s="12">
        <f>'prov lvl hist forec Mt'!L318*'city lvl hist forec Mt'!$E318</f>
        <v>0</v>
      </c>
      <c r="M318" s="12">
        <f>'prov lvl hist forec Mt'!M318*'city lvl hist forec Mt'!$E318</f>
        <v>0</v>
      </c>
      <c r="N318" s="12">
        <f>'prov lvl hist forec Mt'!N318*'city lvl hist forec Mt'!$E318</f>
        <v>0</v>
      </c>
      <c r="O318" s="12">
        <f>'prov lvl hist forec Mt'!O318*'city lvl hist forec Mt'!$E318</f>
        <v>0</v>
      </c>
      <c r="P318" s="12">
        <f>'prov lvl hist forec Mt'!P318*'city lvl hist forec Mt'!$E318</f>
        <v>0</v>
      </c>
      <c r="Q318" s="12">
        <f>'prov lvl hist forec Mt'!Q318*'city lvl hist forec Mt'!$E318</f>
        <v>0</v>
      </c>
      <c r="R318" s="12">
        <f>'prov lvl hist forec Mt'!R318*'city lvl hist forec Mt'!$E318</f>
        <v>0</v>
      </c>
      <c r="S318" s="12">
        <f>'prov lvl hist forec Mt'!S318*'city lvl hist forec Mt'!$E318</f>
        <v>0</v>
      </c>
      <c r="T318" s="12">
        <f>'prov lvl hist forec Mt'!T318*'city lvl hist forec Mt'!$E318</f>
        <v>0</v>
      </c>
      <c r="U318" s="12">
        <f>'prov lvl hist forec Mt'!U318*'city lvl hist forec Mt'!$E318</f>
        <v>0</v>
      </c>
    </row>
    <row r="319" spans="1:21" x14ac:dyDescent="0.25">
      <c r="A319" t="s">
        <v>1033</v>
      </c>
      <c r="B319" t="s">
        <v>1034</v>
      </c>
      <c r="C319" t="s">
        <v>1035</v>
      </c>
      <c r="D319" t="s">
        <v>46</v>
      </c>
      <c r="E319" s="7">
        <v>0</v>
      </c>
      <c r="F319" s="12">
        <f>'prov lvl hist forec Mt'!F319*'city lvl hist forec Mt'!$E319</f>
        <v>0</v>
      </c>
      <c r="G319" s="12">
        <f>'prov lvl hist forec Mt'!G319*'city lvl hist forec Mt'!$E319</f>
        <v>0</v>
      </c>
      <c r="H319" s="12">
        <f>'prov lvl hist forec Mt'!H319*'city lvl hist forec Mt'!$E319</f>
        <v>0</v>
      </c>
      <c r="I319" s="12">
        <f>'prov lvl hist forec Mt'!I319*'city lvl hist forec Mt'!$E319</f>
        <v>0</v>
      </c>
      <c r="J319" s="12">
        <f>'prov lvl hist forec Mt'!J319*'city lvl hist forec Mt'!$E319</f>
        <v>0</v>
      </c>
      <c r="K319" s="12">
        <f>'prov lvl hist forec Mt'!K319*'city lvl hist forec Mt'!$E319</f>
        <v>0</v>
      </c>
      <c r="L319" s="12">
        <f>'prov lvl hist forec Mt'!L319*'city lvl hist forec Mt'!$E319</f>
        <v>0</v>
      </c>
      <c r="M319" s="12">
        <f>'prov lvl hist forec Mt'!M319*'city lvl hist forec Mt'!$E319</f>
        <v>0</v>
      </c>
      <c r="N319" s="12">
        <f>'prov lvl hist forec Mt'!N319*'city lvl hist forec Mt'!$E319</f>
        <v>0</v>
      </c>
      <c r="O319" s="12">
        <f>'prov lvl hist forec Mt'!O319*'city lvl hist forec Mt'!$E319</f>
        <v>0</v>
      </c>
      <c r="P319" s="12">
        <f>'prov lvl hist forec Mt'!P319*'city lvl hist forec Mt'!$E319</f>
        <v>0</v>
      </c>
      <c r="Q319" s="12">
        <f>'prov lvl hist forec Mt'!Q319*'city lvl hist forec Mt'!$E319</f>
        <v>0</v>
      </c>
      <c r="R319" s="12">
        <f>'prov lvl hist forec Mt'!R319*'city lvl hist forec Mt'!$E319</f>
        <v>0</v>
      </c>
      <c r="S319" s="12">
        <f>'prov lvl hist forec Mt'!S319*'city lvl hist forec Mt'!$E319</f>
        <v>0</v>
      </c>
      <c r="T319" s="12">
        <f>'prov lvl hist forec Mt'!T319*'city lvl hist forec Mt'!$E319</f>
        <v>0</v>
      </c>
      <c r="U319" s="12">
        <f>'prov lvl hist forec Mt'!U319*'city lvl hist forec Mt'!$E319</f>
        <v>0</v>
      </c>
    </row>
    <row r="320" spans="1:21" x14ac:dyDescent="0.25">
      <c r="A320" t="s">
        <v>1036</v>
      </c>
      <c r="B320" t="s">
        <v>1037</v>
      </c>
      <c r="C320" t="s">
        <v>1038</v>
      </c>
      <c r="D320" t="s">
        <v>57</v>
      </c>
      <c r="E320" s="7">
        <v>2.7805482241759136E-2</v>
      </c>
      <c r="F320" s="12">
        <f>'prov lvl hist forec Mt'!F320*'city lvl hist forec Mt'!$E320</f>
        <v>0.26177109324629916</v>
      </c>
      <c r="G320" s="12">
        <f>'prov lvl hist forec Mt'!G320*'city lvl hist forec Mt'!$E320</f>
        <v>0.29051457328314195</v>
      </c>
      <c r="H320" s="12">
        <f>'prov lvl hist forec Mt'!H320*'city lvl hist forec Mt'!$E320</f>
        <v>0.30644749283248623</v>
      </c>
      <c r="I320" s="12">
        <f>'prov lvl hist forec Mt'!I320*'city lvl hist forec Mt'!$E320</f>
        <v>0.35171596950314388</v>
      </c>
      <c r="J320" s="12">
        <f>'prov lvl hist forec Mt'!J320*'city lvl hist forec Mt'!$E320</f>
        <v>0.38098904653371546</v>
      </c>
      <c r="K320" s="12">
        <f>'prov lvl hist forec Mt'!K320*'city lvl hist forec Mt'!$E320</f>
        <v>0.3856664070436045</v>
      </c>
      <c r="L320" s="12">
        <f>'prov lvl hist forec Mt'!L320*'city lvl hist forec Mt'!$E320</f>
        <v>0.38884778511190149</v>
      </c>
      <c r="M320" s="12">
        <f>'prov lvl hist forec Mt'!M320*'city lvl hist forec Mt'!$E320</f>
        <v>0.39354215434298706</v>
      </c>
      <c r="N320" s="12">
        <f>'prov lvl hist forec Mt'!N320*'city lvl hist forec Mt'!$E320</f>
        <v>0.39829319639907401</v>
      </c>
      <c r="O320" s="12">
        <f>'prov lvl hist forec Mt'!O320*'city lvl hist forec Mt'!$E320</f>
        <v>0.40310159546347518</v>
      </c>
      <c r="P320" s="12">
        <f>'prov lvl hist forec Mt'!P320*'city lvl hist forec Mt'!$E320</f>
        <v>0.40796804397931463</v>
      </c>
      <c r="Q320" s="12">
        <f>'prov lvl hist forec Mt'!Q320*'city lvl hist forec Mt'!$E320</f>
        <v>0.41289324274924344</v>
      </c>
      <c r="R320" s="12">
        <f>'prov lvl hist forec Mt'!R320*'city lvl hist forec Mt'!$E320</f>
        <v>0.41787790103636069</v>
      </c>
      <c r="S320" s="12">
        <f>'prov lvl hist forec Mt'!S320*'city lvl hist forec Mt'!$E320</f>
        <v>0.42292273666635199</v>
      </c>
      <c r="T320" s="12">
        <f>'prov lvl hist forec Mt'!T320*'city lvl hist forec Mt'!$E320</f>
        <v>0.42802847613086181</v>
      </c>
      <c r="U320" s="12">
        <f>'prov lvl hist forec Mt'!U320*'city lvl hist forec Mt'!$E320</f>
        <v>0.43319585469211275</v>
      </c>
    </row>
    <row r="321" spans="1:21" x14ac:dyDescent="0.25">
      <c r="A321" t="s">
        <v>1039</v>
      </c>
      <c r="B321" t="s">
        <v>1040</v>
      </c>
      <c r="C321" t="s">
        <v>1041</v>
      </c>
      <c r="D321" t="s">
        <v>49</v>
      </c>
      <c r="E321" s="7">
        <v>0</v>
      </c>
      <c r="F321" s="12">
        <f>'prov lvl hist forec Mt'!F321*'city lvl hist forec Mt'!$E321</f>
        <v>0</v>
      </c>
      <c r="G321" s="12">
        <f>'prov lvl hist forec Mt'!G321*'city lvl hist forec Mt'!$E321</f>
        <v>0</v>
      </c>
      <c r="H321" s="12">
        <f>'prov lvl hist forec Mt'!H321*'city lvl hist forec Mt'!$E321</f>
        <v>0</v>
      </c>
      <c r="I321" s="12">
        <f>'prov lvl hist forec Mt'!I321*'city lvl hist forec Mt'!$E321</f>
        <v>0</v>
      </c>
      <c r="J321" s="12">
        <f>'prov lvl hist forec Mt'!J321*'city lvl hist forec Mt'!$E321</f>
        <v>0</v>
      </c>
      <c r="K321" s="12">
        <f>'prov lvl hist forec Mt'!K321*'city lvl hist forec Mt'!$E321</f>
        <v>0</v>
      </c>
      <c r="L321" s="12">
        <f>'prov lvl hist forec Mt'!L321*'city lvl hist forec Mt'!$E321</f>
        <v>0</v>
      </c>
      <c r="M321" s="12">
        <f>'prov lvl hist forec Mt'!M321*'city lvl hist forec Mt'!$E321</f>
        <v>0</v>
      </c>
      <c r="N321" s="12">
        <f>'prov lvl hist forec Mt'!N321*'city lvl hist forec Mt'!$E321</f>
        <v>0</v>
      </c>
      <c r="O321" s="12">
        <f>'prov lvl hist forec Mt'!O321*'city lvl hist forec Mt'!$E321</f>
        <v>0</v>
      </c>
      <c r="P321" s="12">
        <f>'prov lvl hist forec Mt'!P321*'city lvl hist forec Mt'!$E321</f>
        <v>0</v>
      </c>
      <c r="Q321" s="12">
        <f>'prov lvl hist forec Mt'!Q321*'city lvl hist forec Mt'!$E321</f>
        <v>0</v>
      </c>
      <c r="R321" s="12">
        <f>'prov lvl hist forec Mt'!R321*'city lvl hist forec Mt'!$E321</f>
        <v>0</v>
      </c>
      <c r="S321" s="12">
        <f>'prov lvl hist forec Mt'!S321*'city lvl hist forec Mt'!$E321</f>
        <v>0</v>
      </c>
      <c r="T321" s="12">
        <f>'prov lvl hist forec Mt'!T321*'city lvl hist forec Mt'!$E321</f>
        <v>0</v>
      </c>
      <c r="U321" s="12">
        <f>'prov lvl hist forec Mt'!U321*'city lvl hist forec Mt'!$E321</f>
        <v>0</v>
      </c>
    </row>
    <row r="322" spans="1:21" x14ac:dyDescent="0.25">
      <c r="A322" t="s">
        <v>1042</v>
      </c>
      <c r="B322" t="s">
        <v>1043</v>
      </c>
      <c r="C322" t="s">
        <v>1044</v>
      </c>
      <c r="D322" t="s">
        <v>46</v>
      </c>
      <c r="E322" s="7">
        <v>1.1304994740299083E-2</v>
      </c>
      <c r="F322" s="12">
        <f>'prov lvl hist forec Mt'!F322*'city lvl hist forec Mt'!$E322</f>
        <v>0.3178363129073315</v>
      </c>
      <c r="G322" s="12">
        <f>'prov lvl hist forec Mt'!G322*'city lvl hist forec Mt'!$E322</f>
        <v>0.35495293450874821</v>
      </c>
      <c r="H322" s="12">
        <f>'prov lvl hist forec Mt'!H322*'city lvl hist forec Mt'!$E322</f>
        <v>0.37434590494842923</v>
      </c>
      <c r="I322" s="12">
        <f>'prov lvl hist forec Mt'!I322*'city lvl hist forec Mt'!$E322</f>
        <v>0.42960526724190234</v>
      </c>
      <c r="J322" s="12">
        <f>'prov lvl hist forec Mt'!J322*'city lvl hist forec Mt'!$E322</f>
        <v>0.46466424578395082</v>
      </c>
      <c r="K322" s="12">
        <f>'prov lvl hist forec Mt'!K322*'city lvl hist forec Mt'!$E322</f>
        <v>0.46966460846874264</v>
      </c>
      <c r="L322" s="12">
        <f>'prov lvl hist forec Mt'!L322*'city lvl hist forec Mt'!$E322</f>
        <v>0.4746739342111187</v>
      </c>
      <c r="M322" s="12">
        <f>'prov lvl hist forec Mt'!M322*'city lvl hist forec Mt'!$E322</f>
        <v>0.4808349208634351</v>
      </c>
      <c r="N322" s="12">
        <f>'prov lvl hist forec Mt'!N322*'city lvl hist forec Mt'!$E322</f>
        <v>0.48707587347510667</v>
      </c>
      <c r="O322" s="12">
        <f>'prov lvl hist forec Mt'!O322*'city lvl hist forec Mt'!$E322</f>
        <v>0.49339782995694464</v>
      </c>
      <c r="P322" s="12">
        <f>'prov lvl hist forec Mt'!P322*'city lvl hist forec Mt'!$E322</f>
        <v>0.4998018416912286</v>
      </c>
      <c r="Q322" s="12">
        <f>'prov lvl hist forec Mt'!Q322*'city lvl hist forec Mt'!$E322</f>
        <v>0.50628897370655701</v>
      </c>
      <c r="R322" s="12">
        <f>'prov lvl hist forec Mt'!R322*'city lvl hist forec Mt'!$E322</f>
        <v>0.5128603048549697</v>
      </c>
      <c r="S322" s="12">
        <f>'prov lvl hist forec Mt'!S322*'city lvl hist forec Mt'!$E322</f>
        <v>0.51951692799136684</v>
      </c>
      <c r="T322" s="12">
        <f>'prov lvl hist forec Mt'!T322*'city lvl hist forec Mt'!$E322</f>
        <v>0.5262599501552585</v>
      </c>
      <c r="U322" s="12">
        <f>'prov lvl hist forec Mt'!U322*'city lvl hist forec Mt'!$E322</f>
        <v>0.53309049275487219</v>
      </c>
    </row>
    <row r="323" spans="1:21" x14ac:dyDescent="0.25">
      <c r="A323" t="s">
        <v>1045</v>
      </c>
      <c r="B323" t="s">
        <v>1046</v>
      </c>
      <c r="C323" t="s">
        <v>1047</v>
      </c>
      <c r="D323" t="s">
        <v>47</v>
      </c>
      <c r="E323" s="7">
        <v>0</v>
      </c>
      <c r="F323" s="12">
        <f>'prov lvl hist forec Mt'!F323*'city lvl hist forec Mt'!$E323</f>
        <v>0</v>
      </c>
      <c r="G323" s="12">
        <f>'prov lvl hist forec Mt'!G323*'city lvl hist forec Mt'!$E323</f>
        <v>0</v>
      </c>
      <c r="H323" s="12">
        <f>'prov lvl hist forec Mt'!H323*'city lvl hist forec Mt'!$E323</f>
        <v>0</v>
      </c>
      <c r="I323" s="12">
        <f>'prov lvl hist forec Mt'!I323*'city lvl hist forec Mt'!$E323</f>
        <v>0</v>
      </c>
      <c r="J323" s="12">
        <f>'prov lvl hist forec Mt'!J323*'city lvl hist forec Mt'!$E323</f>
        <v>0</v>
      </c>
      <c r="K323" s="12">
        <f>'prov lvl hist forec Mt'!K323*'city lvl hist forec Mt'!$E323</f>
        <v>0</v>
      </c>
      <c r="L323" s="12">
        <f>'prov lvl hist forec Mt'!L323*'city lvl hist forec Mt'!$E323</f>
        <v>0</v>
      </c>
      <c r="M323" s="12">
        <f>'prov lvl hist forec Mt'!M323*'city lvl hist forec Mt'!$E323</f>
        <v>0</v>
      </c>
      <c r="N323" s="12">
        <f>'prov lvl hist forec Mt'!N323*'city lvl hist forec Mt'!$E323</f>
        <v>0</v>
      </c>
      <c r="O323" s="12">
        <f>'prov lvl hist forec Mt'!O323*'city lvl hist forec Mt'!$E323</f>
        <v>0</v>
      </c>
      <c r="P323" s="12">
        <f>'prov lvl hist forec Mt'!P323*'city lvl hist forec Mt'!$E323</f>
        <v>0</v>
      </c>
      <c r="Q323" s="12">
        <f>'prov lvl hist forec Mt'!Q323*'city lvl hist forec Mt'!$E323</f>
        <v>0</v>
      </c>
      <c r="R323" s="12">
        <f>'prov lvl hist forec Mt'!R323*'city lvl hist forec Mt'!$E323</f>
        <v>0</v>
      </c>
      <c r="S323" s="12">
        <f>'prov lvl hist forec Mt'!S323*'city lvl hist forec Mt'!$E323</f>
        <v>0</v>
      </c>
      <c r="T323" s="12">
        <f>'prov lvl hist forec Mt'!T323*'city lvl hist forec Mt'!$E323</f>
        <v>0</v>
      </c>
      <c r="U323" s="12">
        <f>'prov lvl hist forec Mt'!U323*'city lvl hist forec Mt'!$E323</f>
        <v>0</v>
      </c>
    </row>
    <row r="324" spans="1:21" x14ac:dyDescent="0.25">
      <c r="A324" t="s">
        <v>1048</v>
      </c>
      <c r="B324" t="s">
        <v>1049</v>
      </c>
      <c r="C324" t="s">
        <v>1050</v>
      </c>
      <c r="D324" t="s">
        <v>51</v>
      </c>
      <c r="E324" s="7">
        <v>0</v>
      </c>
      <c r="F324" s="12">
        <f>'prov lvl hist forec Mt'!F324*'city lvl hist forec Mt'!$E324</f>
        <v>0</v>
      </c>
      <c r="G324" s="12">
        <f>'prov lvl hist forec Mt'!G324*'city lvl hist forec Mt'!$E324</f>
        <v>0</v>
      </c>
      <c r="H324" s="12">
        <f>'prov lvl hist forec Mt'!H324*'city lvl hist forec Mt'!$E324</f>
        <v>0</v>
      </c>
      <c r="I324" s="12">
        <f>'prov lvl hist forec Mt'!I324*'city lvl hist forec Mt'!$E324</f>
        <v>0</v>
      </c>
      <c r="J324" s="12">
        <f>'prov lvl hist forec Mt'!J324*'city lvl hist forec Mt'!$E324</f>
        <v>0</v>
      </c>
      <c r="K324" s="12">
        <f>'prov lvl hist forec Mt'!K324*'city lvl hist forec Mt'!$E324</f>
        <v>0</v>
      </c>
      <c r="L324" s="12">
        <f>'prov lvl hist forec Mt'!L324*'city lvl hist forec Mt'!$E324</f>
        <v>0</v>
      </c>
      <c r="M324" s="12">
        <f>'prov lvl hist forec Mt'!M324*'city lvl hist forec Mt'!$E324</f>
        <v>0</v>
      </c>
      <c r="N324" s="12">
        <f>'prov lvl hist forec Mt'!N324*'city lvl hist forec Mt'!$E324</f>
        <v>0</v>
      </c>
      <c r="O324" s="12">
        <f>'prov lvl hist forec Mt'!O324*'city lvl hist forec Mt'!$E324</f>
        <v>0</v>
      </c>
      <c r="P324" s="12">
        <f>'prov lvl hist forec Mt'!P324*'city lvl hist forec Mt'!$E324</f>
        <v>0</v>
      </c>
      <c r="Q324" s="12">
        <f>'prov lvl hist forec Mt'!Q324*'city lvl hist forec Mt'!$E324</f>
        <v>0</v>
      </c>
      <c r="R324" s="12">
        <f>'prov lvl hist forec Mt'!R324*'city lvl hist forec Mt'!$E324</f>
        <v>0</v>
      </c>
      <c r="S324" s="12">
        <f>'prov lvl hist forec Mt'!S324*'city lvl hist forec Mt'!$E324</f>
        <v>0</v>
      </c>
      <c r="T324" s="12">
        <f>'prov lvl hist forec Mt'!T324*'city lvl hist forec Mt'!$E324</f>
        <v>0</v>
      </c>
      <c r="U324" s="12">
        <f>'prov lvl hist forec Mt'!U324*'city lvl hist forec Mt'!$E324</f>
        <v>0</v>
      </c>
    </row>
    <row r="325" spans="1:21" x14ac:dyDescent="0.25">
      <c r="A325" t="s">
        <v>1051</v>
      </c>
      <c r="B325" t="s">
        <v>1052</v>
      </c>
      <c r="C325" t="s">
        <v>1053</v>
      </c>
      <c r="D325" t="s">
        <v>42</v>
      </c>
      <c r="E325" s="7">
        <v>0</v>
      </c>
      <c r="F325" s="12">
        <f>'prov lvl hist forec Mt'!F325*'city lvl hist forec Mt'!$E325</f>
        <v>0</v>
      </c>
      <c r="G325" s="12">
        <f>'prov lvl hist forec Mt'!G325*'city lvl hist forec Mt'!$E325</f>
        <v>0</v>
      </c>
      <c r="H325" s="12">
        <f>'prov lvl hist forec Mt'!H325*'city lvl hist forec Mt'!$E325</f>
        <v>0</v>
      </c>
      <c r="I325" s="12">
        <f>'prov lvl hist forec Mt'!I325*'city lvl hist forec Mt'!$E325</f>
        <v>0</v>
      </c>
      <c r="J325" s="12">
        <f>'prov lvl hist forec Mt'!J325*'city lvl hist forec Mt'!$E325</f>
        <v>0</v>
      </c>
      <c r="K325" s="12">
        <f>'prov lvl hist forec Mt'!K325*'city lvl hist forec Mt'!$E325</f>
        <v>0</v>
      </c>
      <c r="L325" s="12">
        <f>'prov lvl hist forec Mt'!L325*'city lvl hist forec Mt'!$E325</f>
        <v>0</v>
      </c>
      <c r="M325" s="12">
        <f>'prov lvl hist forec Mt'!M325*'city lvl hist forec Mt'!$E325</f>
        <v>0</v>
      </c>
      <c r="N325" s="12">
        <f>'prov lvl hist forec Mt'!N325*'city lvl hist forec Mt'!$E325</f>
        <v>0</v>
      </c>
      <c r="O325" s="12">
        <f>'prov lvl hist forec Mt'!O325*'city lvl hist forec Mt'!$E325</f>
        <v>0</v>
      </c>
      <c r="P325" s="12">
        <f>'prov lvl hist forec Mt'!P325*'city lvl hist forec Mt'!$E325</f>
        <v>0</v>
      </c>
      <c r="Q325" s="12">
        <f>'prov lvl hist forec Mt'!Q325*'city lvl hist forec Mt'!$E325</f>
        <v>0</v>
      </c>
      <c r="R325" s="12">
        <f>'prov lvl hist forec Mt'!R325*'city lvl hist forec Mt'!$E325</f>
        <v>0</v>
      </c>
      <c r="S325" s="12">
        <f>'prov lvl hist forec Mt'!S325*'city lvl hist forec Mt'!$E325</f>
        <v>0</v>
      </c>
      <c r="T325" s="12">
        <f>'prov lvl hist forec Mt'!T325*'city lvl hist forec Mt'!$E325</f>
        <v>0</v>
      </c>
      <c r="U325" s="12">
        <f>'prov lvl hist forec Mt'!U325*'city lvl hist forec Mt'!$E325</f>
        <v>0</v>
      </c>
    </row>
    <row r="326" spans="1:21" x14ac:dyDescent="0.25">
      <c r="A326" t="s">
        <v>1054</v>
      </c>
      <c r="B326" t="s">
        <v>1055</v>
      </c>
      <c r="C326" t="s">
        <v>1056</v>
      </c>
      <c r="D326" t="s">
        <v>55</v>
      </c>
      <c r="E326" s="7">
        <v>0.11236701860724671</v>
      </c>
      <c r="F326" s="12">
        <f>'prov lvl hist forec Mt'!F326*'city lvl hist forec Mt'!$E326</f>
        <v>0</v>
      </c>
      <c r="G326" s="12">
        <f>'prov lvl hist forec Mt'!G326*'city lvl hist forec Mt'!$E326</f>
        <v>0</v>
      </c>
      <c r="H326" s="12">
        <f>'prov lvl hist forec Mt'!H326*'city lvl hist forec Mt'!$E326</f>
        <v>0</v>
      </c>
      <c r="I326" s="12">
        <f>'prov lvl hist forec Mt'!I326*'city lvl hist forec Mt'!$E326</f>
        <v>0</v>
      </c>
      <c r="J326" s="12">
        <f>'prov lvl hist forec Mt'!J326*'city lvl hist forec Mt'!$E326</f>
        <v>0</v>
      </c>
      <c r="K326" s="12">
        <f>'prov lvl hist forec Mt'!K326*'city lvl hist forec Mt'!$E326</f>
        <v>0</v>
      </c>
      <c r="L326" s="12">
        <f>'prov lvl hist forec Mt'!L326*'city lvl hist forec Mt'!$E326</f>
        <v>0</v>
      </c>
      <c r="M326" s="12">
        <f>'prov lvl hist forec Mt'!M326*'city lvl hist forec Mt'!$E326</f>
        <v>0</v>
      </c>
      <c r="N326" s="12">
        <f>'prov lvl hist forec Mt'!N326*'city lvl hist forec Mt'!$E326</f>
        <v>0</v>
      </c>
      <c r="O326" s="12">
        <f>'prov lvl hist forec Mt'!O326*'city lvl hist forec Mt'!$E326</f>
        <v>0</v>
      </c>
      <c r="P326" s="12">
        <f>'prov lvl hist forec Mt'!P326*'city lvl hist forec Mt'!$E326</f>
        <v>0</v>
      </c>
      <c r="Q326" s="12">
        <f>'prov lvl hist forec Mt'!Q326*'city lvl hist forec Mt'!$E326</f>
        <v>0</v>
      </c>
      <c r="R326" s="12">
        <f>'prov lvl hist forec Mt'!R326*'city lvl hist forec Mt'!$E326</f>
        <v>0</v>
      </c>
      <c r="S326" s="12">
        <f>'prov lvl hist forec Mt'!S326*'city lvl hist forec Mt'!$E326</f>
        <v>0</v>
      </c>
      <c r="T326" s="12">
        <f>'prov lvl hist forec Mt'!T326*'city lvl hist forec Mt'!$E326</f>
        <v>0</v>
      </c>
      <c r="U326" s="12">
        <f>'prov lvl hist forec Mt'!U326*'city lvl hist forec Mt'!$E326</f>
        <v>0</v>
      </c>
    </row>
    <row r="327" spans="1:21" x14ac:dyDescent="0.25">
      <c r="A327" t="s">
        <v>1057</v>
      </c>
      <c r="B327" t="s">
        <v>1058</v>
      </c>
      <c r="C327" t="s">
        <v>1059</v>
      </c>
      <c r="D327" t="s">
        <v>49</v>
      </c>
      <c r="E327" s="7">
        <v>0</v>
      </c>
      <c r="F327" s="12">
        <f>'prov lvl hist forec Mt'!F327*'city lvl hist forec Mt'!$E327</f>
        <v>0</v>
      </c>
      <c r="G327" s="12">
        <f>'prov lvl hist forec Mt'!G327*'city lvl hist forec Mt'!$E327</f>
        <v>0</v>
      </c>
      <c r="H327" s="12">
        <f>'prov lvl hist forec Mt'!H327*'city lvl hist forec Mt'!$E327</f>
        <v>0</v>
      </c>
      <c r="I327" s="12">
        <f>'prov lvl hist forec Mt'!I327*'city lvl hist forec Mt'!$E327</f>
        <v>0</v>
      </c>
      <c r="J327" s="12">
        <f>'prov lvl hist forec Mt'!J327*'city lvl hist forec Mt'!$E327</f>
        <v>0</v>
      </c>
      <c r="K327" s="12">
        <f>'prov lvl hist forec Mt'!K327*'city lvl hist forec Mt'!$E327</f>
        <v>0</v>
      </c>
      <c r="L327" s="12">
        <f>'prov lvl hist forec Mt'!L327*'city lvl hist forec Mt'!$E327</f>
        <v>0</v>
      </c>
      <c r="M327" s="12">
        <f>'prov lvl hist forec Mt'!M327*'city lvl hist forec Mt'!$E327</f>
        <v>0</v>
      </c>
      <c r="N327" s="12">
        <f>'prov lvl hist forec Mt'!N327*'city lvl hist forec Mt'!$E327</f>
        <v>0</v>
      </c>
      <c r="O327" s="12">
        <f>'prov lvl hist forec Mt'!O327*'city lvl hist forec Mt'!$E327</f>
        <v>0</v>
      </c>
      <c r="P327" s="12">
        <f>'prov lvl hist forec Mt'!P327*'city lvl hist forec Mt'!$E327</f>
        <v>0</v>
      </c>
      <c r="Q327" s="12">
        <f>'prov lvl hist forec Mt'!Q327*'city lvl hist forec Mt'!$E327</f>
        <v>0</v>
      </c>
      <c r="R327" s="12">
        <f>'prov lvl hist forec Mt'!R327*'city lvl hist forec Mt'!$E327</f>
        <v>0</v>
      </c>
      <c r="S327" s="12">
        <f>'prov lvl hist forec Mt'!S327*'city lvl hist forec Mt'!$E327</f>
        <v>0</v>
      </c>
      <c r="T327" s="12">
        <f>'prov lvl hist forec Mt'!T327*'city lvl hist forec Mt'!$E327</f>
        <v>0</v>
      </c>
      <c r="U327" s="12">
        <f>'prov lvl hist forec Mt'!U327*'city lvl hist forec Mt'!$E327</f>
        <v>0</v>
      </c>
    </row>
    <row r="328" spans="1:21" x14ac:dyDescent="0.25">
      <c r="A328" t="s">
        <v>1060</v>
      </c>
      <c r="B328" t="s">
        <v>1061</v>
      </c>
      <c r="C328" t="s">
        <v>1062</v>
      </c>
      <c r="D328" t="s">
        <v>51</v>
      </c>
      <c r="E328" s="7">
        <v>0</v>
      </c>
      <c r="F328" s="12">
        <f>'prov lvl hist forec Mt'!F328*'city lvl hist forec Mt'!$E328</f>
        <v>0</v>
      </c>
      <c r="G328" s="12">
        <f>'prov lvl hist forec Mt'!G328*'city lvl hist forec Mt'!$E328</f>
        <v>0</v>
      </c>
      <c r="H328" s="12">
        <f>'prov lvl hist forec Mt'!H328*'city lvl hist forec Mt'!$E328</f>
        <v>0</v>
      </c>
      <c r="I328" s="12">
        <f>'prov lvl hist forec Mt'!I328*'city lvl hist forec Mt'!$E328</f>
        <v>0</v>
      </c>
      <c r="J328" s="12">
        <f>'prov lvl hist forec Mt'!J328*'city lvl hist forec Mt'!$E328</f>
        <v>0</v>
      </c>
      <c r="K328" s="12">
        <f>'prov lvl hist forec Mt'!K328*'city lvl hist forec Mt'!$E328</f>
        <v>0</v>
      </c>
      <c r="L328" s="12">
        <f>'prov lvl hist forec Mt'!L328*'city lvl hist forec Mt'!$E328</f>
        <v>0</v>
      </c>
      <c r="M328" s="12">
        <f>'prov lvl hist forec Mt'!M328*'city lvl hist forec Mt'!$E328</f>
        <v>0</v>
      </c>
      <c r="N328" s="12">
        <f>'prov lvl hist forec Mt'!N328*'city lvl hist forec Mt'!$E328</f>
        <v>0</v>
      </c>
      <c r="O328" s="12">
        <f>'prov lvl hist forec Mt'!O328*'city lvl hist forec Mt'!$E328</f>
        <v>0</v>
      </c>
      <c r="P328" s="12">
        <f>'prov lvl hist forec Mt'!P328*'city lvl hist forec Mt'!$E328</f>
        <v>0</v>
      </c>
      <c r="Q328" s="12">
        <f>'prov lvl hist forec Mt'!Q328*'city lvl hist forec Mt'!$E328</f>
        <v>0</v>
      </c>
      <c r="R328" s="12">
        <f>'prov lvl hist forec Mt'!R328*'city lvl hist forec Mt'!$E328</f>
        <v>0</v>
      </c>
      <c r="S328" s="12">
        <f>'prov lvl hist forec Mt'!S328*'city lvl hist forec Mt'!$E328</f>
        <v>0</v>
      </c>
      <c r="T328" s="12">
        <f>'prov lvl hist forec Mt'!T328*'city lvl hist forec Mt'!$E328</f>
        <v>0</v>
      </c>
      <c r="U328" s="12">
        <f>'prov lvl hist forec Mt'!U328*'city lvl hist forec Mt'!$E328</f>
        <v>0</v>
      </c>
    </row>
    <row r="329" spans="1:21" x14ac:dyDescent="0.25">
      <c r="A329" t="s">
        <v>1063</v>
      </c>
      <c r="B329" t="s">
        <v>1064</v>
      </c>
      <c r="C329" t="s">
        <v>1065</v>
      </c>
      <c r="D329" t="s">
        <v>41</v>
      </c>
      <c r="E329" s="7">
        <v>0</v>
      </c>
      <c r="F329" s="12">
        <f>'prov lvl hist forec Mt'!F329*'city lvl hist forec Mt'!$E329</f>
        <v>0</v>
      </c>
      <c r="G329" s="12">
        <f>'prov lvl hist forec Mt'!G329*'city lvl hist forec Mt'!$E329</f>
        <v>0</v>
      </c>
      <c r="H329" s="12">
        <f>'prov lvl hist forec Mt'!H329*'city lvl hist forec Mt'!$E329</f>
        <v>0</v>
      </c>
      <c r="I329" s="12">
        <f>'prov lvl hist forec Mt'!I329*'city lvl hist forec Mt'!$E329</f>
        <v>0</v>
      </c>
      <c r="J329" s="12">
        <f>'prov lvl hist forec Mt'!J329*'city lvl hist forec Mt'!$E329</f>
        <v>0</v>
      </c>
      <c r="K329" s="12">
        <f>'prov lvl hist forec Mt'!K329*'city lvl hist forec Mt'!$E329</f>
        <v>0</v>
      </c>
      <c r="L329" s="12">
        <f>'prov lvl hist forec Mt'!L329*'city lvl hist forec Mt'!$E329</f>
        <v>0</v>
      </c>
      <c r="M329" s="12">
        <f>'prov lvl hist forec Mt'!M329*'city lvl hist forec Mt'!$E329</f>
        <v>0</v>
      </c>
      <c r="N329" s="12">
        <f>'prov lvl hist forec Mt'!N329*'city lvl hist forec Mt'!$E329</f>
        <v>0</v>
      </c>
      <c r="O329" s="12">
        <f>'prov lvl hist forec Mt'!O329*'city lvl hist forec Mt'!$E329</f>
        <v>0</v>
      </c>
      <c r="P329" s="12">
        <f>'prov lvl hist forec Mt'!P329*'city lvl hist forec Mt'!$E329</f>
        <v>0</v>
      </c>
      <c r="Q329" s="12">
        <f>'prov lvl hist forec Mt'!Q329*'city lvl hist forec Mt'!$E329</f>
        <v>0</v>
      </c>
      <c r="R329" s="12">
        <f>'prov lvl hist forec Mt'!R329*'city lvl hist forec Mt'!$E329</f>
        <v>0</v>
      </c>
      <c r="S329" s="12">
        <f>'prov lvl hist forec Mt'!S329*'city lvl hist forec Mt'!$E329</f>
        <v>0</v>
      </c>
      <c r="T329" s="12">
        <f>'prov lvl hist forec Mt'!T329*'city lvl hist forec Mt'!$E329</f>
        <v>0</v>
      </c>
      <c r="U329" s="12">
        <f>'prov lvl hist forec Mt'!U329*'city lvl hist forec Mt'!$E329</f>
        <v>0</v>
      </c>
    </row>
    <row r="330" spans="1:21" x14ac:dyDescent="0.25">
      <c r="A330" t="s">
        <v>1066</v>
      </c>
      <c r="B330" t="s">
        <v>1067</v>
      </c>
      <c r="C330" t="s">
        <v>1068</v>
      </c>
      <c r="D330" t="s">
        <v>54</v>
      </c>
      <c r="E330" s="7">
        <v>0</v>
      </c>
      <c r="F330" s="12">
        <f>'prov lvl hist forec Mt'!F330*'city lvl hist forec Mt'!$E330</f>
        <v>0</v>
      </c>
      <c r="G330" s="12">
        <f>'prov lvl hist forec Mt'!G330*'city lvl hist forec Mt'!$E330</f>
        <v>0</v>
      </c>
      <c r="H330" s="12">
        <f>'prov lvl hist forec Mt'!H330*'city lvl hist forec Mt'!$E330</f>
        <v>0</v>
      </c>
      <c r="I330" s="12">
        <f>'prov lvl hist forec Mt'!I330*'city lvl hist forec Mt'!$E330</f>
        <v>0</v>
      </c>
      <c r="J330" s="12">
        <f>'prov lvl hist forec Mt'!J330*'city lvl hist forec Mt'!$E330</f>
        <v>0</v>
      </c>
      <c r="K330" s="12">
        <f>'prov lvl hist forec Mt'!K330*'city lvl hist forec Mt'!$E330</f>
        <v>0</v>
      </c>
      <c r="L330" s="12">
        <f>'prov lvl hist forec Mt'!L330*'city lvl hist forec Mt'!$E330</f>
        <v>0</v>
      </c>
      <c r="M330" s="12">
        <f>'prov lvl hist forec Mt'!M330*'city lvl hist forec Mt'!$E330</f>
        <v>0</v>
      </c>
      <c r="N330" s="12">
        <f>'prov lvl hist forec Mt'!N330*'city lvl hist forec Mt'!$E330</f>
        <v>0</v>
      </c>
      <c r="O330" s="12">
        <f>'prov lvl hist forec Mt'!O330*'city lvl hist forec Mt'!$E330</f>
        <v>0</v>
      </c>
      <c r="P330" s="12">
        <f>'prov lvl hist forec Mt'!P330*'city lvl hist forec Mt'!$E330</f>
        <v>0</v>
      </c>
      <c r="Q330" s="12">
        <f>'prov lvl hist forec Mt'!Q330*'city lvl hist forec Mt'!$E330</f>
        <v>0</v>
      </c>
      <c r="R330" s="12">
        <f>'prov lvl hist forec Mt'!R330*'city lvl hist forec Mt'!$E330</f>
        <v>0</v>
      </c>
      <c r="S330" s="12">
        <f>'prov lvl hist forec Mt'!S330*'city lvl hist forec Mt'!$E330</f>
        <v>0</v>
      </c>
      <c r="T330" s="12">
        <f>'prov lvl hist forec Mt'!T330*'city lvl hist forec Mt'!$E330</f>
        <v>0</v>
      </c>
      <c r="U330" s="12">
        <f>'prov lvl hist forec Mt'!U330*'city lvl hist forec Mt'!$E330</f>
        <v>0</v>
      </c>
    </row>
    <row r="331" spans="1:21" x14ac:dyDescent="0.25">
      <c r="A331" t="s">
        <v>1069</v>
      </c>
      <c r="B331" t="s">
        <v>1070</v>
      </c>
      <c r="C331" t="s">
        <v>1071</v>
      </c>
      <c r="D331" t="s">
        <v>42</v>
      </c>
      <c r="E331" s="7">
        <v>0</v>
      </c>
      <c r="F331" s="12">
        <f>'prov lvl hist forec Mt'!F331*'city lvl hist forec Mt'!$E331</f>
        <v>0</v>
      </c>
      <c r="G331" s="12">
        <f>'prov lvl hist forec Mt'!G331*'city lvl hist forec Mt'!$E331</f>
        <v>0</v>
      </c>
      <c r="H331" s="12">
        <f>'prov lvl hist forec Mt'!H331*'city lvl hist forec Mt'!$E331</f>
        <v>0</v>
      </c>
      <c r="I331" s="12">
        <f>'prov lvl hist forec Mt'!I331*'city lvl hist forec Mt'!$E331</f>
        <v>0</v>
      </c>
      <c r="J331" s="12">
        <f>'prov lvl hist forec Mt'!J331*'city lvl hist forec Mt'!$E331</f>
        <v>0</v>
      </c>
      <c r="K331" s="12">
        <f>'prov lvl hist forec Mt'!K331*'city lvl hist forec Mt'!$E331</f>
        <v>0</v>
      </c>
      <c r="L331" s="12">
        <f>'prov lvl hist forec Mt'!L331*'city lvl hist forec Mt'!$E331</f>
        <v>0</v>
      </c>
      <c r="M331" s="12">
        <f>'prov lvl hist forec Mt'!M331*'city lvl hist forec Mt'!$E331</f>
        <v>0</v>
      </c>
      <c r="N331" s="12">
        <f>'prov lvl hist forec Mt'!N331*'city lvl hist forec Mt'!$E331</f>
        <v>0</v>
      </c>
      <c r="O331" s="12">
        <f>'prov lvl hist forec Mt'!O331*'city lvl hist forec Mt'!$E331</f>
        <v>0</v>
      </c>
      <c r="P331" s="12">
        <f>'prov lvl hist forec Mt'!P331*'city lvl hist forec Mt'!$E331</f>
        <v>0</v>
      </c>
      <c r="Q331" s="12">
        <f>'prov lvl hist forec Mt'!Q331*'city lvl hist forec Mt'!$E331</f>
        <v>0</v>
      </c>
      <c r="R331" s="12">
        <f>'prov lvl hist forec Mt'!R331*'city lvl hist forec Mt'!$E331</f>
        <v>0</v>
      </c>
      <c r="S331" s="12">
        <f>'prov lvl hist forec Mt'!S331*'city lvl hist forec Mt'!$E331</f>
        <v>0</v>
      </c>
      <c r="T331" s="12">
        <f>'prov lvl hist forec Mt'!T331*'city lvl hist forec Mt'!$E331</f>
        <v>0</v>
      </c>
      <c r="U331" s="12">
        <f>'prov lvl hist forec Mt'!U331*'city lvl hist forec Mt'!$E331</f>
        <v>0</v>
      </c>
    </row>
    <row r="332" spans="1:21" x14ac:dyDescent="0.25">
      <c r="A332" t="s">
        <v>1072</v>
      </c>
      <c r="B332" t="s">
        <v>1073</v>
      </c>
      <c r="C332" t="s">
        <v>1074</v>
      </c>
      <c r="D332" t="s">
        <v>44</v>
      </c>
      <c r="E332" s="7">
        <v>0</v>
      </c>
      <c r="F332" s="12">
        <f>'prov lvl hist forec Mt'!F332*'city lvl hist forec Mt'!$E332</f>
        <v>0</v>
      </c>
      <c r="G332" s="12">
        <f>'prov lvl hist forec Mt'!G332*'city lvl hist forec Mt'!$E332</f>
        <v>0</v>
      </c>
      <c r="H332" s="12">
        <f>'prov lvl hist forec Mt'!H332*'city lvl hist forec Mt'!$E332</f>
        <v>0</v>
      </c>
      <c r="I332" s="12">
        <f>'prov lvl hist forec Mt'!I332*'city lvl hist forec Mt'!$E332</f>
        <v>0</v>
      </c>
      <c r="J332" s="12">
        <f>'prov lvl hist forec Mt'!J332*'city lvl hist forec Mt'!$E332</f>
        <v>0</v>
      </c>
      <c r="K332" s="12">
        <f>'prov lvl hist forec Mt'!K332*'city lvl hist forec Mt'!$E332</f>
        <v>0</v>
      </c>
      <c r="L332" s="12">
        <f>'prov lvl hist forec Mt'!L332*'city lvl hist forec Mt'!$E332</f>
        <v>0</v>
      </c>
      <c r="M332" s="12">
        <f>'prov lvl hist forec Mt'!M332*'city lvl hist forec Mt'!$E332</f>
        <v>0</v>
      </c>
      <c r="N332" s="12">
        <f>'prov lvl hist forec Mt'!N332*'city lvl hist forec Mt'!$E332</f>
        <v>0</v>
      </c>
      <c r="O332" s="12">
        <f>'prov lvl hist forec Mt'!O332*'city lvl hist forec Mt'!$E332</f>
        <v>0</v>
      </c>
      <c r="P332" s="12">
        <f>'prov lvl hist forec Mt'!P332*'city lvl hist forec Mt'!$E332</f>
        <v>0</v>
      </c>
      <c r="Q332" s="12">
        <f>'prov lvl hist forec Mt'!Q332*'city lvl hist forec Mt'!$E332</f>
        <v>0</v>
      </c>
      <c r="R332" s="12">
        <f>'prov lvl hist forec Mt'!R332*'city lvl hist forec Mt'!$E332</f>
        <v>0</v>
      </c>
      <c r="S332" s="12">
        <f>'prov lvl hist forec Mt'!S332*'city lvl hist forec Mt'!$E332</f>
        <v>0</v>
      </c>
      <c r="T332" s="12">
        <f>'prov lvl hist forec Mt'!T332*'city lvl hist forec Mt'!$E332</f>
        <v>0</v>
      </c>
      <c r="U332" s="12">
        <f>'prov lvl hist forec Mt'!U332*'city lvl hist forec Mt'!$E332</f>
        <v>0</v>
      </c>
    </row>
    <row r="333" spans="1:21" x14ac:dyDescent="0.25">
      <c r="A333" t="s">
        <v>1075</v>
      </c>
      <c r="B333" t="s">
        <v>1076</v>
      </c>
      <c r="C333" t="s">
        <v>1077</v>
      </c>
      <c r="D333" t="s">
        <v>40</v>
      </c>
      <c r="E333" s="7">
        <v>1.1703632875158685E-2</v>
      </c>
      <c r="F333" s="12">
        <f>'prov lvl hist forec Mt'!F333*'city lvl hist forec Mt'!$E333</f>
        <v>0.18729323487322613</v>
      </c>
      <c r="G333" s="12">
        <f>'prov lvl hist forec Mt'!G333*'city lvl hist forec Mt'!$E333</f>
        <v>0.20555809677346509</v>
      </c>
      <c r="H333" s="12">
        <f>'prov lvl hist forec Mt'!H333*'city lvl hist forec Mt'!$E333</f>
        <v>0.21424886493797546</v>
      </c>
      <c r="I333" s="12">
        <f>'prov lvl hist forec Mt'!I333*'city lvl hist forec Mt'!$E333</f>
        <v>0.24370036840702233</v>
      </c>
      <c r="J333" s="12">
        <f>'prov lvl hist forec Mt'!J333*'city lvl hist forec Mt'!$E333</f>
        <v>0.2617217327088035</v>
      </c>
      <c r="K333" s="12">
        <f>'prov lvl hist forec Mt'!K333*'city lvl hist forec Mt'!$E333</f>
        <v>0.26266506094692482</v>
      </c>
      <c r="L333" s="12">
        <f>'prov lvl hist forec Mt'!L333*'city lvl hist forec Mt'!$E333</f>
        <v>0.26495511322729043</v>
      </c>
      <c r="M333" s="12">
        <f>'prov lvl hist forec Mt'!M333*'city lvl hist forec Mt'!$E333</f>
        <v>0.26598020287273233</v>
      </c>
      <c r="N333" s="12">
        <f>'prov lvl hist forec Mt'!N333*'city lvl hist forec Mt'!$E333</f>
        <v>0.26700925850610463</v>
      </c>
      <c r="O333" s="12">
        <f>'prov lvl hist forec Mt'!O333*'city lvl hist forec Mt'!$E333</f>
        <v>0.26804229547149022</v>
      </c>
      <c r="P333" s="12">
        <f>'prov lvl hist forec Mt'!P333*'city lvl hist forec Mt'!$E333</f>
        <v>0.26907932917233657</v>
      </c>
      <c r="Q333" s="12">
        <f>'prov lvl hist forec Mt'!Q333*'city lvl hist forec Mt'!$E333</f>
        <v>0.27012037507168635</v>
      </c>
      <c r="R333" s="12">
        <f>'prov lvl hist forec Mt'!R333*'city lvl hist forec Mt'!$E333</f>
        <v>0.27116544869240677</v>
      </c>
      <c r="S333" s="12">
        <f>'prov lvl hist forec Mt'!S333*'city lvl hist forec Mt'!$E333</f>
        <v>0.27221456561742235</v>
      </c>
      <c r="T333" s="12">
        <f>'prov lvl hist forec Mt'!T333*'city lvl hist forec Mt'!$E333</f>
        <v>0.27326774148994643</v>
      </c>
      <c r="U333" s="12">
        <f>'prov lvl hist forec Mt'!U333*'city lvl hist forec Mt'!$E333</f>
        <v>0.27432499201371463</v>
      </c>
    </row>
    <row r="334" spans="1:21" x14ac:dyDescent="0.25">
      <c r="A334" t="s">
        <v>1078</v>
      </c>
      <c r="B334" t="s">
        <v>1079</v>
      </c>
      <c r="C334" t="s">
        <v>1080</v>
      </c>
      <c r="D334" t="s">
        <v>46</v>
      </c>
      <c r="E334" s="7">
        <v>0</v>
      </c>
      <c r="F334" s="12">
        <f>'prov lvl hist forec Mt'!F334*'city lvl hist forec Mt'!$E334</f>
        <v>0</v>
      </c>
      <c r="G334" s="12">
        <f>'prov lvl hist forec Mt'!G334*'city lvl hist forec Mt'!$E334</f>
        <v>0</v>
      </c>
      <c r="H334" s="12">
        <f>'prov lvl hist forec Mt'!H334*'city lvl hist forec Mt'!$E334</f>
        <v>0</v>
      </c>
      <c r="I334" s="12">
        <f>'prov lvl hist forec Mt'!I334*'city lvl hist forec Mt'!$E334</f>
        <v>0</v>
      </c>
      <c r="J334" s="12">
        <f>'prov lvl hist forec Mt'!J334*'city lvl hist forec Mt'!$E334</f>
        <v>0</v>
      </c>
      <c r="K334" s="12">
        <f>'prov lvl hist forec Mt'!K334*'city lvl hist forec Mt'!$E334</f>
        <v>0</v>
      </c>
      <c r="L334" s="12">
        <f>'prov lvl hist forec Mt'!L334*'city lvl hist forec Mt'!$E334</f>
        <v>0</v>
      </c>
      <c r="M334" s="12">
        <f>'prov lvl hist forec Mt'!M334*'city lvl hist forec Mt'!$E334</f>
        <v>0</v>
      </c>
      <c r="N334" s="12">
        <f>'prov lvl hist forec Mt'!N334*'city lvl hist forec Mt'!$E334</f>
        <v>0</v>
      </c>
      <c r="O334" s="12">
        <f>'prov lvl hist forec Mt'!O334*'city lvl hist forec Mt'!$E334</f>
        <v>0</v>
      </c>
      <c r="P334" s="12">
        <f>'prov lvl hist forec Mt'!P334*'city lvl hist forec Mt'!$E334</f>
        <v>0</v>
      </c>
      <c r="Q334" s="12">
        <f>'prov lvl hist forec Mt'!Q334*'city lvl hist forec Mt'!$E334</f>
        <v>0</v>
      </c>
      <c r="R334" s="12">
        <f>'prov lvl hist forec Mt'!R334*'city lvl hist forec Mt'!$E334</f>
        <v>0</v>
      </c>
      <c r="S334" s="12">
        <f>'prov lvl hist forec Mt'!S334*'city lvl hist forec Mt'!$E334</f>
        <v>0</v>
      </c>
      <c r="T334" s="12">
        <f>'prov lvl hist forec Mt'!T334*'city lvl hist forec Mt'!$E334</f>
        <v>0</v>
      </c>
      <c r="U334" s="12">
        <f>'prov lvl hist forec Mt'!U334*'city lvl hist forec Mt'!$E334</f>
        <v>0</v>
      </c>
    </row>
    <row r="335" spans="1:21" x14ac:dyDescent="0.25">
      <c r="A335" t="s">
        <v>1081</v>
      </c>
      <c r="B335" t="s">
        <v>1082</v>
      </c>
      <c r="C335" t="s">
        <v>1083</v>
      </c>
      <c r="D335" t="s">
        <v>45</v>
      </c>
      <c r="E335" s="7">
        <v>0</v>
      </c>
      <c r="F335" s="12">
        <f>'prov lvl hist forec Mt'!F335*'city lvl hist forec Mt'!$E335</f>
        <v>0</v>
      </c>
      <c r="G335" s="12">
        <f>'prov lvl hist forec Mt'!G335*'city lvl hist forec Mt'!$E335</f>
        <v>0</v>
      </c>
      <c r="H335" s="12">
        <f>'prov lvl hist forec Mt'!H335*'city lvl hist forec Mt'!$E335</f>
        <v>0</v>
      </c>
      <c r="I335" s="12">
        <f>'prov lvl hist forec Mt'!I335*'city lvl hist forec Mt'!$E335</f>
        <v>0</v>
      </c>
      <c r="J335" s="12">
        <f>'prov lvl hist forec Mt'!J335*'city lvl hist forec Mt'!$E335</f>
        <v>0</v>
      </c>
      <c r="K335" s="12">
        <f>'prov lvl hist forec Mt'!K335*'city lvl hist forec Mt'!$E335</f>
        <v>0</v>
      </c>
      <c r="L335" s="12">
        <f>'prov lvl hist forec Mt'!L335*'city lvl hist forec Mt'!$E335</f>
        <v>0</v>
      </c>
      <c r="M335" s="12">
        <f>'prov lvl hist forec Mt'!M335*'city lvl hist forec Mt'!$E335</f>
        <v>0</v>
      </c>
      <c r="N335" s="12">
        <f>'prov lvl hist forec Mt'!N335*'city lvl hist forec Mt'!$E335</f>
        <v>0</v>
      </c>
      <c r="O335" s="12">
        <f>'prov lvl hist forec Mt'!O335*'city lvl hist forec Mt'!$E335</f>
        <v>0</v>
      </c>
      <c r="P335" s="12">
        <f>'prov lvl hist forec Mt'!P335*'city lvl hist forec Mt'!$E335</f>
        <v>0</v>
      </c>
      <c r="Q335" s="12">
        <f>'prov lvl hist forec Mt'!Q335*'city lvl hist forec Mt'!$E335</f>
        <v>0</v>
      </c>
      <c r="R335" s="12">
        <f>'prov lvl hist forec Mt'!R335*'city lvl hist forec Mt'!$E335</f>
        <v>0</v>
      </c>
      <c r="S335" s="12">
        <f>'prov lvl hist forec Mt'!S335*'city lvl hist forec Mt'!$E335</f>
        <v>0</v>
      </c>
      <c r="T335" s="12">
        <f>'prov lvl hist forec Mt'!T335*'city lvl hist forec Mt'!$E335</f>
        <v>0</v>
      </c>
      <c r="U335" s="12">
        <f>'prov lvl hist forec Mt'!U335*'city lvl hist forec Mt'!$E335</f>
        <v>0</v>
      </c>
    </row>
    <row r="336" spans="1:21" x14ac:dyDescent="0.25">
      <c r="A336" t="s">
        <v>1084</v>
      </c>
      <c r="B336" t="s">
        <v>1082</v>
      </c>
      <c r="C336" t="s">
        <v>1085</v>
      </c>
      <c r="D336" t="s">
        <v>57</v>
      </c>
      <c r="E336" s="7">
        <v>0</v>
      </c>
      <c r="F336" s="12">
        <f>'prov lvl hist forec Mt'!F336*'city lvl hist forec Mt'!$E336</f>
        <v>0</v>
      </c>
      <c r="G336" s="12">
        <f>'prov lvl hist forec Mt'!G336*'city lvl hist forec Mt'!$E336</f>
        <v>0</v>
      </c>
      <c r="H336" s="12">
        <f>'prov lvl hist forec Mt'!H336*'city lvl hist forec Mt'!$E336</f>
        <v>0</v>
      </c>
      <c r="I336" s="12">
        <f>'prov lvl hist forec Mt'!I336*'city lvl hist forec Mt'!$E336</f>
        <v>0</v>
      </c>
      <c r="J336" s="12">
        <f>'prov lvl hist forec Mt'!J336*'city lvl hist forec Mt'!$E336</f>
        <v>0</v>
      </c>
      <c r="K336" s="12">
        <f>'prov lvl hist forec Mt'!K336*'city lvl hist forec Mt'!$E336</f>
        <v>0</v>
      </c>
      <c r="L336" s="12">
        <f>'prov lvl hist forec Mt'!L336*'city lvl hist forec Mt'!$E336</f>
        <v>0</v>
      </c>
      <c r="M336" s="12">
        <f>'prov lvl hist forec Mt'!M336*'city lvl hist forec Mt'!$E336</f>
        <v>0</v>
      </c>
      <c r="N336" s="12">
        <f>'prov lvl hist forec Mt'!N336*'city lvl hist forec Mt'!$E336</f>
        <v>0</v>
      </c>
      <c r="O336" s="12">
        <f>'prov lvl hist forec Mt'!O336*'city lvl hist forec Mt'!$E336</f>
        <v>0</v>
      </c>
      <c r="P336" s="12">
        <f>'prov lvl hist forec Mt'!P336*'city lvl hist forec Mt'!$E336</f>
        <v>0</v>
      </c>
      <c r="Q336" s="12">
        <f>'prov lvl hist forec Mt'!Q336*'city lvl hist forec Mt'!$E336</f>
        <v>0</v>
      </c>
      <c r="R336" s="12">
        <f>'prov lvl hist forec Mt'!R336*'city lvl hist forec Mt'!$E336</f>
        <v>0</v>
      </c>
      <c r="S336" s="12">
        <f>'prov lvl hist forec Mt'!S336*'city lvl hist forec Mt'!$E336</f>
        <v>0</v>
      </c>
      <c r="T336" s="12">
        <f>'prov lvl hist forec Mt'!T336*'city lvl hist forec Mt'!$E336</f>
        <v>0</v>
      </c>
      <c r="U336" s="12">
        <f>'prov lvl hist forec Mt'!U336*'city lvl hist forec Mt'!$E336</f>
        <v>0</v>
      </c>
    </row>
    <row r="337" spans="1:21" x14ac:dyDescent="0.25">
      <c r="A337" t="s">
        <v>1086</v>
      </c>
      <c r="B337" t="s">
        <v>1087</v>
      </c>
      <c r="C337" t="s">
        <v>1088</v>
      </c>
      <c r="D337" t="s">
        <v>42</v>
      </c>
      <c r="E337" s="7">
        <v>0</v>
      </c>
      <c r="F337" s="12">
        <f>'prov lvl hist forec Mt'!F337*'city lvl hist forec Mt'!$E337</f>
        <v>0</v>
      </c>
      <c r="G337" s="12">
        <f>'prov lvl hist forec Mt'!G337*'city lvl hist forec Mt'!$E337</f>
        <v>0</v>
      </c>
      <c r="H337" s="12">
        <f>'prov lvl hist forec Mt'!H337*'city lvl hist forec Mt'!$E337</f>
        <v>0</v>
      </c>
      <c r="I337" s="12">
        <f>'prov lvl hist forec Mt'!I337*'city lvl hist forec Mt'!$E337</f>
        <v>0</v>
      </c>
      <c r="J337" s="12">
        <f>'prov lvl hist forec Mt'!J337*'city lvl hist forec Mt'!$E337</f>
        <v>0</v>
      </c>
      <c r="K337" s="12">
        <f>'prov lvl hist forec Mt'!K337*'city lvl hist forec Mt'!$E337</f>
        <v>0</v>
      </c>
      <c r="L337" s="12">
        <f>'prov lvl hist forec Mt'!L337*'city lvl hist forec Mt'!$E337</f>
        <v>0</v>
      </c>
      <c r="M337" s="12">
        <f>'prov lvl hist forec Mt'!M337*'city lvl hist forec Mt'!$E337</f>
        <v>0</v>
      </c>
      <c r="N337" s="12">
        <f>'prov lvl hist forec Mt'!N337*'city lvl hist forec Mt'!$E337</f>
        <v>0</v>
      </c>
      <c r="O337" s="12">
        <f>'prov lvl hist forec Mt'!O337*'city lvl hist forec Mt'!$E337</f>
        <v>0</v>
      </c>
      <c r="P337" s="12">
        <f>'prov lvl hist forec Mt'!P337*'city lvl hist forec Mt'!$E337</f>
        <v>0</v>
      </c>
      <c r="Q337" s="12">
        <f>'prov lvl hist forec Mt'!Q337*'city lvl hist forec Mt'!$E337</f>
        <v>0</v>
      </c>
      <c r="R337" s="12">
        <f>'prov lvl hist forec Mt'!R337*'city lvl hist forec Mt'!$E337</f>
        <v>0</v>
      </c>
      <c r="S337" s="12">
        <f>'prov lvl hist forec Mt'!S337*'city lvl hist forec Mt'!$E337</f>
        <v>0</v>
      </c>
      <c r="T337" s="12">
        <f>'prov lvl hist forec Mt'!T337*'city lvl hist forec Mt'!$E337</f>
        <v>0</v>
      </c>
      <c r="U337" s="12">
        <f>'prov lvl hist forec Mt'!U337*'city lvl hist forec Mt'!$E337</f>
        <v>0</v>
      </c>
    </row>
    <row r="338" spans="1:21" x14ac:dyDescent="0.25">
      <c r="A338" t="s">
        <v>1089</v>
      </c>
      <c r="B338" t="s">
        <v>1090</v>
      </c>
      <c r="C338" t="s">
        <v>1091</v>
      </c>
      <c r="D338" t="s">
        <v>44</v>
      </c>
      <c r="E338" s="7">
        <v>0</v>
      </c>
      <c r="F338" s="12">
        <f>'prov lvl hist forec Mt'!F338*'city lvl hist forec Mt'!$E338</f>
        <v>0</v>
      </c>
      <c r="G338" s="12">
        <f>'prov lvl hist forec Mt'!G338*'city lvl hist forec Mt'!$E338</f>
        <v>0</v>
      </c>
      <c r="H338" s="12">
        <f>'prov lvl hist forec Mt'!H338*'city lvl hist forec Mt'!$E338</f>
        <v>0</v>
      </c>
      <c r="I338" s="12">
        <f>'prov lvl hist forec Mt'!I338*'city lvl hist forec Mt'!$E338</f>
        <v>0</v>
      </c>
      <c r="J338" s="12">
        <f>'prov lvl hist forec Mt'!J338*'city lvl hist forec Mt'!$E338</f>
        <v>0</v>
      </c>
      <c r="K338" s="12">
        <f>'prov lvl hist forec Mt'!K338*'city lvl hist forec Mt'!$E338</f>
        <v>0</v>
      </c>
      <c r="L338" s="12">
        <f>'prov lvl hist forec Mt'!L338*'city lvl hist forec Mt'!$E338</f>
        <v>0</v>
      </c>
      <c r="M338" s="12">
        <f>'prov lvl hist forec Mt'!M338*'city lvl hist forec Mt'!$E338</f>
        <v>0</v>
      </c>
      <c r="N338" s="12">
        <f>'prov lvl hist forec Mt'!N338*'city lvl hist forec Mt'!$E338</f>
        <v>0</v>
      </c>
      <c r="O338" s="12">
        <f>'prov lvl hist forec Mt'!O338*'city lvl hist forec Mt'!$E338</f>
        <v>0</v>
      </c>
      <c r="P338" s="12">
        <f>'prov lvl hist forec Mt'!P338*'city lvl hist forec Mt'!$E338</f>
        <v>0</v>
      </c>
      <c r="Q338" s="12">
        <f>'prov lvl hist forec Mt'!Q338*'city lvl hist forec Mt'!$E338</f>
        <v>0</v>
      </c>
      <c r="R338" s="12">
        <f>'prov lvl hist forec Mt'!R338*'city lvl hist forec Mt'!$E338</f>
        <v>0</v>
      </c>
      <c r="S338" s="12">
        <f>'prov lvl hist forec Mt'!S338*'city lvl hist forec Mt'!$E338</f>
        <v>0</v>
      </c>
      <c r="T338" s="12">
        <f>'prov lvl hist forec Mt'!T338*'city lvl hist forec Mt'!$E338</f>
        <v>0</v>
      </c>
      <c r="U338" s="12">
        <f>'prov lvl hist forec Mt'!U338*'city lvl hist forec Mt'!$E338</f>
        <v>0</v>
      </c>
    </row>
    <row r="339" spans="1:21" x14ac:dyDescent="0.25">
      <c r="A339" t="s">
        <v>1092</v>
      </c>
      <c r="B339" t="s">
        <v>1093</v>
      </c>
      <c r="C339" t="s">
        <v>1094</v>
      </c>
      <c r="D339" t="s">
        <v>49</v>
      </c>
      <c r="E339" s="7">
        <v>1.5681424519901808E-2</v>
      </c>
      <c r="F339" s="12">
        <f>'prov lvl hist forec Mt'!F339*'city lvl hist forec Mt'!$E339</f>
        <v>0</v>
      </c>
      <c r="G339" s="12">
        <f>'prov lvl hist forec Mt'!G339*'city lvl hist forec Mt'!$E339</f>
        <v>0</v>
      </c>
      <c r="H339" s="12">
        <f>'prov lvl hist forec Mt'!H339*'city lvl hist forec Mt'!$E339</f>
        <v>0</v>
      </c>
      <c r="I339" s="12">
        <f>'prov lvl hist forec Mt'!I339*'city lvl hist forec Mt'!$E339</f>
        <v>0</v>
      </c>
      <c r="J339" s="12">
        <f>'prov lvl hist forec Mt'!J339*'city lvl hist forec Mt'!$E339</f>
        <v>0</v>
      </c>
      <c r="K339" s="12">
        <f>'prov lvl hist forec Mt'!K339*'city lvl hist forec Mt'!$E339</f>
        <v>0</v>
      </c>
      <c r="L339" s="12">
        <f>'prov lvl hist forec Mt'!L339*'city lvl hist forec Mt'!$E339</f>
        <v>0</v>
      </c>
      <c r="M339" s="12">
        <f>'prov lvl hist forec Mt'!M339*'city lvl hist forec Mt'!$E339</f>
        <v>0</v>
      </c>
      <c r="N339" s="12">
        <f>'prov lvl hist forec Mt'!N339*'city lvl hist forec Mt'!$E339</f>
        <v>0</v>
      </c>
      <c r="O339" s="12">
        <f>'prov lvl hist forec Mt'!O339*'city lvl hist forec Mt'!$E339</f>
        <v>0</v>
      </c>
      <c r="P339" s="12">
        <f>'prov lvl hist forec Mt'!P339*'city lvl hist forec Mt'!$E339</f>
        <v>0</v>
      </c>
      <c r="Q339" s="12">
        <f>'prov lvl hist forec Mt'!Q339*'city lvl hist forec Mt'!$E339</f>
        <v>0</v>
      </c>
      <c r="R339" s="12">
        <f>'prov lvl hist forec Mt'!R339*'city lvl hist forec Mt'!$E339</f>
        <v>0</v>
      </c>
      <c r="S339" s="12">
        <f>'prov lvl hist forec Mt'!S339*'city lvl hist forec Mt'!$E339</f>
        <v>0</v>
      </c>
      <c r="T339" s="12">
        <f>'prov lvl hist forec Mt'!T339*'city lvl hist forec Mt'!$E339</f>
        <v>0</v>
      </c>
      <c r="U339" s="12">
        <f>'prov lvl hist forec Mt'!U339*'city lvl hist forec Mt'!$E339</f>
        <v>0</v>
      </c>
    </row>
    <row r="340" spans="1:21" x14ac:dyDescent="0.25">
      <c r="A340" t="s">
        <v>1095</v>
      </c>
      <c r="B340" t="s">
        <v>1096</v>
      </c>
      <c r="C340" t="s">
        <v>1097</v>
      </c>
      <c r="D340" t="s">
        <v>43</v>
      </c>
      <c r="E340" s="7">
        <v>0</v>
      </c>
      <c r="F340" s="12">
        <f>'prov lvl hist forec Mt'!F340*'city lvl hist forec Mt'!$E340</f>
        <v>0</v>
      </c>
      <c r="G340" s="12">
        <f>'prov lvl hist forec Mt'!G340*'city lvl hist forec Mt'!$E340</f>
        <v>0</v>
      </c>
      <c r="H340" s="12">
        <f>'prov lvl hist forec Mt'!H340*'city lvl hist forec Mt'!$E340</f>
        <v>0</v>
      </c>
      <c r="I340" s="12">
        <f>'prov lvl hist forec Mt'!I340*'city lvl hist forec Mt'!$E340</f>
        <v>0</v>
      </c>
      <c r="J340" s="12">
        <f>'prov lvl hist forec Mt'!J340*'city lvl hist forec Mt'!$E340</f>
        <v>0</v>
      </c>
      <c r="K340" s="12">
        <f>'prov lvl hist forec Mt'!K340*'city lvl hist forec Mt'!$E340</f>
        <v>0</v>
      </c>
      <c r="L340" s="12">
        <f>'prov lvl hist forec Mt'!L340*'city lvl hist forec Mt'!$E340</f>
        <v>0</v>
      </c>
      <c r="M340" s="12">
        <f>'prov lvl hist forec Mt'!M340*'city lvl hist forec Mt'!$E340</f>
        <v>0</v>
      </c>
      <c r="N340" s="12">
        <f>'prov lvl hist forec Mt'!N340*'city lvl hist forec Mt'!$E340</f>
        <v>0</v>
      </c>
      <c r="O340" s="12">
        <f>'prov lvl hist forec Mt'!O340*'city lvl hist forec Mt'!$E340</f>
        <v>0</v>
      </c>
      <c r="P340" s="12">
        <f>'prov lvl hist forec Mt'!P340*'city lvl hist forec Mt'!$E340</f>
        <v>0</v>
      </c>
      <c r="Q340" s="12">
        <f>'prov lvl hist forec Mt'!Q340*'city lvl hist forec Mt'!$E340</f>
        <v>0</v>
      </c>
      <c r="R340" s="12">
        <f>'prov lvl hist forec Mt'!R340*'city lvl hist forec Mt'!$E340</f>
        <v>0</v>
      </c>
      <c r="S340" s="12">
        <f>'prov lvl hist forec Mt'!S340*'city lvl hist forec Mt'!$E340</f>
        <v>0</v>
      </c>
      <c r="T340" s="12">
        <f>'prov lvl hist forec Mt'!T340*'city lvl hist forec Mt'!$E340</f>
        <v>0</v>
      </c>
      <c r="U340" s="12">
        <f>'prov lvl hist forec Mt'!U340*'city lvl hist forec Mt'!$E340</f>
        <v>0</v>
      </c>
    </row>
    <row r="341" spans="1:21" x14ac:dyDescent="0.25">
      <c r="A341" t="s">
        <v>1098</v>
      </c>
      <c r="B341" t="s">
        <v>1099</v>
      </c>
      <c r="C341" t="s">
        <v>1100</v>
      </c>
      <c r="D341" t="s">
        <v>37</v>
      </c>
      <c r="E341" s="7">
        <v>0</v>
      </c>
      <c r="F341" s="12">
        <f>'prov lvl hist forec Mt'!F341*'city lvl hist forec Mt'!$E341</f>
        <v>0</v>
      </c>
      <c r="G341" s="12">
        <f>'prov lvl hist forec Mt'!G341*'city lvl hist forec Mt'!$E341</f>
        <v>0</v>
      </c>
      <c r="H341" s="12">
        <f>'prov lvl hist forec Mt'!H341*'city lvl hist forec Mt'!$E341</f>
        <v>0</v>
      </c>
      <c r="I341" s="12">
        <f>'prov lvl hist forec Mt'!I341*'city lvl hist forec Mt'!$E341</f>
        <v>0</v>
      </c>
      <c r="J341" s="12">
        <f>'prov lvl hist forec Mt'!J341*'city lvl hist forec Mt'!$E341</f>
        <v>0</v>
      </c>
      <c r="K341" s="12">
        <f>'prov lvl hist forec Mt'!K341*'city lvl hist forec Mt'!$E341</f>
        <v>0</v>
      </c>
      <c r="L341" s="12">
        <f>'prov lvl hist forec Mt'!L341*'city lvl hist forec Mt'!$E341</f>
        <v>0</v>
      </c>
      <c r="M341" s="12">
        <f>'prov lvl hist forec Mt'!M341*'city lvl hist forec Mt'!$E341</f>
        <v>0</v>
      </c>
      <c r="N341" s="12">
        <f>'prov lvl hist forec Mt'!N341*'city lvl hist forec Mt'!$E341</f>
        <v>0</v>
      </c>
      <c r="O341" s="12">
        <f>'prov lvl hist forec Mt'!O341*'city lvl hist forec Mt'!$E341</f>
        <v>0</v>
      </c>
      <c r="P341" s="12">
        <f>'prov lvl hist forec Mt'!P341*'city lvl hist forec Mt'!$E341</f>
        <v>0</v>
      </c>
      <c r="Q341" s="12">
        <f>'prov lvl hist forec Mt'!Q341*'city lvl hist forec Mt'!$E341</f>
        <v>0</v>
      </c>
      <c r="R341" s="12">
        <f>'prov lvl hist forec Mt'!R341*'city lvl hist forec Mt'!$E341</f>
        <v>0</v>
      </c>
      <c r="S341" s="12">
        <f>'prov lvl hist forec Mt'!S341*'city lvl hist forec Mt'!$E341</f>
        <v>0</v>
      </c>
      <c r="T341" s="12">
        <f>'prov lvl hist forec Mt'!T341*'city lvl hist forec Mt'!$E341</f>
        <v>0</v>
      </c>
      <c r="U341" s="12">
        <f>'prov lvl hist forec Mt'!U341*'city lvl hist forec Mt'!$E341</f>
        <v>0</v>
      </c>
    </row>
    <row r="342" spans="1:21" x14ac:dyDescent="0.25">
      <c r="A342" t="s">
        <v>1101</v>
      </c>
      <c r="B342" t="s">
        <v>1102</v>
      </c>
      <c r="C342" t="s">
        <v>1103</v>
      </c>
      <c r="D342" t="s">
        <v>50</v>
      </c>
      <c r="E342" s="7">
        <v>8.5640403089258018E-3</v>
      </c>
      <c r="F342" s="12">
        <f>'prov lvl hist forec Mt'!F342*'city lvl hist forec Mt'!$E342</f>
        <v>0</v>
      </c>
      <c r="G342" s="12">
        <f>'prov lvl hist forec Mt'!G342*'city lvl hist forec Mt'!$E342</f>
        <v>0</v>
      </c>
      <c r="H342" s="12">
        <f>'prov lvl hist forec Mt'!H342*'city lvl hist forec Mt'!$E342</f>
        <v>0</v>
      </c>
      <c r="I342" s="12">
        <f>'prov lvl hist forec Mt'!I342*'city lvl hist forec Mt'!$E342</f>
        <v>0</v>
      </c>
      <c r="J342" s="12">
        <f>'prov lvl hist forec Mt'!J342*'city lvl hist forec Mt'!$E342</f>
        <v>0</v>
      </c>
      <c r="K342" s="12">
        <f>'prov lvl hist forec Mt'!K342*'city lvl hist forec Mt'!$E342</f>
        <v>0</v>
      </c>
      <c r="L342" s="12">
        <f>'prov lvl hist forec Mt'!L342*'city lvl hist forec Mt'!$E342</f>
        <v>0</v>
      </c>
      <c r="M342" s="12">
        <f>'prov lvl hist forec Mt'!M342*'city lvl hist forec Mt'!$E342</f>
        <v>0</v>
      </c>
      <c r="N342" s="12">
        <f>'prov lvl hist forec Mt'!N342*'city lvl hist forec Mt'!$E342</f>
        <v>0</v>
      </c>
      <c r="O342" s="12">
        <f>'prov lvl hist forec Mt'!O342*'city lvl hist forec Mt'!$E342</f>
        <v>0</v>
      </c>
      <c r="P342" s="12">
        <f>'prov lvl hist forec Mt'!P342*'city lvl hist forec Mt'!$E342</f>
        <v>0</v>
      </c>
      <c r="Q342" s="12">
        <f>'prov lvl hist forec Mt'!Q342*'city lvl hist forec Mt'!$E342</f>
        <v>0</v>
      </c>
      <c r="R342" s="12">
        <f>'prov lvl hist forec Mt'!R342*'city lvl hist forec Mt'!$E342</f>
        <v>0</v>
      </c>
      <c r="S342" s="12">
        <f>'prov lvl hist forec Mt'!S342*'city lvl hist forec Mt'!$E342</f>
        <v>0</v>
      </c>
      <c r="T342" s="12">
        <f>'prov lvl hist forec Mt'!T342*'city lvl hist forec Mt'!$E342</f>
        <v>0</v>
      </c>
      <c r="U342" s="12">
        <f>'prov lvl hist forec Mt'!U342*'city lvl hist forec Mt'!$E342</f>
        <v>0</v>
      </c>
    </row>
    <row r="343" spans="1:21" x14ac:dyDescent="0.25">
      <c r="A343" t="s">
        <v>1104</v>
      </c>
      <c r="B343" t="s">
        <v>1105</v>
      </c>
      <c r="C343" t="s">
        <v>1106</v>
      </c>
      <c r="D343" t="s">
        <v>38</v>
      </c>
      <c r="E343" s="7">
        <v>0</v>
      </c>
      <c r="F343" s="12">
        <f>'prov lvl hist forec Mt'!F343*'city lvl hist forec Mt'!$E343</f>
        <v>0</v>
      </c>
      <c r="G343" s="12">
        <f>'prov lvl hist forec Mt'!G343*'city lvl hist forec Mt'!$E343</f>
        <v>0</v>
      </c>
      <c r="H343" s="12">
        <f>'prov lvl hist forec Mt'!H343*'city lvl hist forec Mt'!$E343</f>
        <v>0</v>
      </c>
      <c r="I343" s="12">
        <f>'prov lvl hist forec Mt'!I343*'city lvl hist forec Mt'!$E343</f>
        <v>0</v>
      </c>
      <c r="J343" s="12">
        <f>'prov lvl hist forec Mt'!J343*'city lvl hist forec Mt'!$E343</f>
        <v>0</v>
      </c>
      <c r="K343" s="12">
        <f>'prov lvl hist forec Mt'!K343*'city lvl hist forec Mt'!$E343</f>
        <v>0</v>
      </c>
      <c r="L343" s="12">
        <f>'prov lvl hist forec Mt'!L343*'city lvl hist forec Mt'!$E343</f>
        <v>0</v>
      </c>
      <c r="M343" s="12">
        <f>'prov lvl hist forec Mt'!M343*'city lvl hist forec Mt'!$E343</f>
        <v>0</v>
      </c>
      <c r="N343" s="12">
        <f>'prov lvl hist forec Mt'!N343*'city lvl hist forec Mt'!$E343</f>
        <v>0</v>
      </c>
      <c r="O343" s="12">
        <f>'prov lvl hist forec Mt'!O343*'city lvl hist forec Mt'!$E343</f>
        <v>0</v>
      </c>
      <c r="P343" s="12">
        <f>'prov lvl hist forec Mt'!P343*'city lvl hist forec Mt'!$E343</f>
        <v>0</v>
      </c>
      <c r="Q343" s="12">
        <f>'prov lvl hist forec Mt'!Q343*'city lvl hist forec Mt'!$E343</f>
        <v>0</v>
      </c>
      <c r="R343" s="12">
        <f>'prov lvl hist forec Mt'!R343*'city lvl hist forec Mt'!$E343</f>
        <v>0</v>
      </c>
      <c r="S343" s="12">
        <f>'prov lvl hist forec Mt'!S343*'city lvl hist forec Mt'!$E343</f>
        <v>0</v>
      </c>
      <c r="T343" s="12">
        <f>'prov lvl hist forec Mt'!T343*'city lvl hist forec Mt'!$E343</f>
        <v>0</v>
      </c>
      <c r="U343" s="12">
        <f>'prov lvl hist forec Mt'!U343*'city lvl hist forec Mt'!$E343</f>
        <v>0</v>
      </c>
    </row>
    <row r="344" spans="1:21" x14ac:dyDescent="0.25">
      <c r="A344" t="s">
        <v>1107</v>
      </c>
      <c r="B344" t="s">
        <v>1108</v>
      </c>
      <c r="C344" t="s">
        <v>1109</v>
      </c>
      <c r="D344" t="s">
        <v>50</v>
      </c>
      <c r="E344" s="7">
        <v>0</v>
      </c>
      <c r="F344" s="12">
        <f>'prov lvl hist forec Mt'!F344*'city lvl hist forec Mt'!$E344</f>
        <v>0</v>
      </c>
      <c r="G344" s="12">
        <f>'prov lvl hist forec Mt'!G344*'city lvl hist forec Mt'!$E344</f>
        <v>0</v>
      </c>
      <c r="H344" s="12">
        <f>'prov lvl hist forec Mt'!H344*'city lvl hist forec Mt'!$E344</f>
        <v>0</v>
      </c>
      <c r="I344" s="12">
        <f>'prov lvl hist forec Mt'!I344*'city lvl hist forec Mt'!$E344</f>
        <v>0</v>
      </c>
      <c r="J344" s="12">
        <f>'prov lvl hist forec Mt'!J344*'city lvl hist forec Mt'!$E344</f>
        <v>0</v>
      </c>
      <c r="K344" s="12">
        <f>'prov lvl hist forec Mt'!K344*'city lvl hist forec Mt'!$E344</f>
        <v>0</v>
      </c>
      <c r="L344" s="12">
        <f>'prov lvl hist forec Mt'!L344*'city lvl hist forec Mt'!$E344</f>
        <v>0</v>
      </c>
      <c r="M344" s="12">
        <f>'prov lvl hist forec Mt'!M344*'city lvl hist forec Mt'!$E344</f>
        <v>0</v>
      </c>
      <c r="N344" s="12">
        <f>'prov lvl hist forec Mt'!N344*'city lvl hist forec Mt'!$E344</f>
        <v>0</v>
      </c>
      <c r="O344" s="12">
        <f>'prov lvl hist forec Mt'!O344*'city lvl hist forec Mt'!$E344</f>
        <v>0</v>
      </c>
      <c r="P344" s="12">
        <f>'prov lvl hist forec Mt'!P344*'city lvl hist forec Mt'!$E344</f>
        <v>0</v>
      </c>
      <c r="Q344" s="12">
        <f>'prov lvl hist forec Mt'!Q344*'city lvl hist forec Mt'!$E344</f>
        <v>0</v>
      </c>
      <c r="R344" s="12">
        <f>'prov lvl hist forec Mt'!R344*'city lvl hist forec Mt'!$E344</f>
        <v>0</v>
      </c>
      <c r="S344" s="12">
        <f>'prov lvl hist forec Mt'!S344*'city lvl hist forec Mt'!$E344</f>
        <v>0</v>
      </c>
      <c r="T344" s="12">
        <f>'prov lvl hist forec Mt'!T344*'city lvl hist forec Mt'!$E344</f>
        <v>0</v>
      </c>
      <c r="U344" s="12">
        <f>'prov lvl hist forec Mt'!U344*'city lvl hist forec Mt'!$E344</f>
        <v>0</v>
      </c>
    </row>
    <row r="345" spans="1:21" x14ac:dyDescent="0.25">
      <c r="A345" t="s">
        <v>1110</v>
      </c>
      <c r="B345" t="s">
        <v>1111</v>
      </c>
      <c r="C345" t="s">
        <v>1112</v>
      </c>
      <c r="D345" t="s">
        <v>47</v>
      </c>
      <c r="E345" s="7">
        <v>2.2077727931608747E-2</v>
      </c>
      <c r="F345" s="12">
        <f>'prov lvl hist forec Mt'!F345*'city lvl hist forec Mt'!$E345</f>
        <v>0</v>
      </c>
      <c r="G345" s="12">
        <f>'prov lvl hist forec Mt'!G345*'city lvl hist forec Mt'!$E345</f>
        <v>0</v>
      </c>
      <c r="H345" s="12">
        <f>'prov lvl hist forec Mt'!H345*'city lvl hist forec Mt'!$E345</f>
        <v>0</v>
      </c>
      <c r="I345" s="12">
        <f>'prov lvl hist forec Mt'!I345*'city lvl hist forec Mt'!$E345</f>
        <v>0</v>
      </c>
      <c r="J345" s="12">
        <f>'prov lvl hist forec Mt'!J345*'city lvl hist forec Mt'!$E345</f>
        <v>0</v>
      </c>
      <c r="K345" s="12">
        <f>'prov lvl hist forec Mt'!K345*'city lvl hist forec Mt'!$E345</f>
        <v>0</v>
      </c>
      <c r="L345" s="12">
        <f>'prov lvl hist forec Mt'!L345*'city lvl hist forec Mt'!$E345</f>
        <v>0</v>
      </c>
      <c r="M345" s="12">
        <f>'prov lvl hist forec Mt'!M345*'city lvl hist forec Mt'!$E345</f>
        <v>0</v>
      </c>
      <c r="N345" s="12">
        <f>'prov lvl hist forec Mt'!N345*'city lvl hist forec Mt'!$E345</f>
        <v>0</v>
      </c>
      <c r="O345" s="12">
        <f>'prov lvl hist forec Mt'!O345*'city lvl hist forec Mt'!$E345</f>
        <v>0</v>
      </c>
      <c r="P345" s="12">
        <f>'prov lvl hist forec Mt'!P345*'city lvl hist forec Mt'!$E345</f>
        <v>0</v>
      </c>
      <c r="Q345" s="12">
        <f>'prov lvl hist forec Mt'!Q345*'city lvl hist forec Mt'!$E345</f>
        <v>0</v>
      </c>
      <c r="R345" s="12">
        <f>'prov lvl hist forec Mt'!R345*'city lvl hist forec Mt'!$E345</f>
        <v>0</v>
      </c>
      <c r="S345" s="12">
        <f>'prov lvl hist forec Mt'!S345*'city lvl hist forec Mt'!$E345</f>
        <v>0</v>
      </c>
      <c r="T345" s="12">
        <f>'prov lvl hist forec Mt'!T345*'city lvl hist forec Mt'!$E345</f>
        <v>0</v>
      </c>
      <c r="U345" s="12">
        <f>'prov lvl hist forec Mt'!U345*'city lvl hist forec Mt'!$E345</f>
        <v>0</v>
      </c>
    </row>
    <row r="346" spans="1:21" x14ac:dyDescent="0.25">
      <c r="A346" t="s">
        <v>1113</v>
      </c>
      <c r="B346" t="s">
        <v>1114</v>
      </c>
      <c r="C346" t="s">
        <v>1115</v>
      </c>
      <c r="D346" t="s">
        <v>47</v>
      </c>
      <c r="E346" s="7">
        <v>8.00745855175784E-2</v>
      </c>
      <c r="F346" s="12">
        <f>'prov lvl hist forec Mt'!F346*'city lvl hist forec Mt'!$E346</f>
        <v>0</v>
      </c>
      <c r="G346" s="12">
        <f>'prov lvl hist forec Mt'!G346*'city lvl hist forec Mt'!$E346</f>
        <v>0</v>
      </c>
      <c r="H346" s="12">
        <f>'prov lvl hist forec Mt'!H346*'city lvl hist forec Mt'!$E346</f>
        <v>0</v>
      </c>
      <c r="I346" s="12">
        <f>'prov lvl hist forec Mt'!I346*'city lvl hist forec Mt'!$E346</f>
        <v>0</v>
      </c>
      <c r="J346" s="12">
        <f>'prov lvl hist forec Mt'!J346*'city lvl hist forec Mt'!$E346</f>
        <v>0</v>
      </c>
      <c r="K346" s="12">
        <f>'prov lvl hist forec Mt'!K346*'city lvl hist forec Mt'!$E346</f>
        <v>0</v>
      </c>
      <c r="L346" s="12">
        <f>'prov lvl hist forec Mt'!L346*'city lvl hist forec Mt'!$E346</f>
        <v>0</v>
      </c>
      <c r="M346" s="12">
        <f>'prov lvl hist forec Mt'!M346*'city lvl hist forec Mt'!$E346</f>
        <v>0</v>
      </c>
      <c r="N346" s="12">
        <f>'prov lvl hist forec Mt'!N346*'city lvl hist forec Mt'!$E346</f>
        <v>0</v>
      </c>
      <c r="O346" s="12">
        <f>'prov lvl hist forec Mt'!O346*'city lvl hist forec Mt'!$E346</f>
        <v>0</v>
      </c>
      <c r="P346" s="12">
        <f>'prov lvl hist forec Mt'!P346*'city lvl hist forec Mt'!$E346</f>
        <v>0</v>
      </c>
      <c r="Q346" s="12">
        <f>'prov lvl hist forec Mt'!Q346*'city lvl hist forec Mt'!$E346</f>
        <v>0</v>
      </c>
      <c r="R346" s="12">
        <f>'prov lvl hist forec Mt'!R346*'city lvl hist forec Mt'!$E346</f>
        <v>0</v>
      </c>
      <c r="S346" s="12">
        <f>'prov lvl hist forec Mt'!S346*'city lvl hist forec Mt'!$E346</f>
        <v>0</v>
      </c>
      <c r="T346" s="12">
        <f>'prov lvl hist forec Mt'!T346*'city lvl hist forec Mt'!$E346</f>
        <v>0</v>
      </c>
      <c r="U346" s="12">
        <f>'prov lvl hist forec Mt'!U346*'city lvl hist forec Mt'!$E346</f>
        <v>0</v>
      </c>
    </row>
    <row r="347" spans="1:21" x14ac:dyDescent="0.25">
      <c r="A347" t="s">
        <v>1116</v>
      </c>
      <c r="B347" t="s">
        <v>1117</v>
      </c>
      <c r="C347" t="s">
        <v>1118</v>
      </c>
      <c r="D347" t="s">
        <v>45</v>
      </c>
      <c r="E347" s="7">
        <v>0</v>
      </c>
      <c r="F347" s="12">
        <f>'prov lvl hist forec Mt'!F347*'city lvl hist forec Mt'!$E347</f>
        <v>0</v>
      </c>
      <c r="G347" s="12">
        <f>'prov lvl hist forec Mt'!G347*'city lvl hist forec Mt'!$E347</f>
        <v>0</v>
      </c>
      <c r="H347" s="12">
        <f>'prov lvl hist forec Mt'!H347*'city lvl hist forec Mt'!$E347</f>
        <v>0</v>
      </c>
      <c r="I347" s="12">
        <f>'prov lvl hist forec Mt'!I347*'city lvl hist forec Mt'!$E347</f>
        <v>0</v>
      </c>
      <c r="J347" s="12">
        <f>'prov lvl hist forec Mt'!J347*'city lvl hist forec Mt'!$E347</f>
        <v>0</v>
      </c>
      <c r="K347" s="12">
        <f>'prov lvl hist forec Mt'!K347*'city lvl hist forec Mt'!$E347</f>
        <v>0</v>
      </c>
      <c r="L347" s="12">
        <f>'prov lvl hist forec Mt'!L347*'city lvl hist forec Mt'!$E347</f>
        <v>0</v>
      </c>
      <c r="M347" s="12">
        <f>'prov lvl hist forec Mt'!M347*'city lvl hist forec Mt'!$E347</f>
        <v>0</v>
      </c>
      <c r="N347" s="12">
        <f>'prov lvl hist forec Mt'!N347*'city lvl hist forec Mt'!$E347</f>
        <v>0</v>
      </c>
      <c r="O347" s="12">
        <f>'prov lvl hist forec Mt'!O347*'city lvl hist forec Mt'!$E347</f>
        <v>0</v>
      </c>
      <c r="P347" s="12">
        <f>'prov lvl hist forec Mt'!P347*'city lvl hist forec Mt'!$E347</f>
        <v>0</v>
      </c>
      <c r="Q347" s="12">
        <f>'prov lvl hist forec Mt'!Q347*'city lvl hist forec Mt'!$E347</f>
        <v>0</v>
      </c>
      <c r="R347" s="12">
        <f>'prov lvl hist forec Mt'!R347*'city lvl hist forec Mt'!$E347</f>
        <v>0</v>
      </c>
      <c r="S347" s="12">
        <f>'prov lvl hist forec Mt'!S347*'city lvl hist forec Mt'!$E347</f>
        <v>0</v>
      </c>
      <c r="T347" s="12">
        <f>'prov lvl hist forec Mt'!T347*'city lvl hist forec Mt'!$E347</f>
        <v>0</v>
      </c>
      <c r="U347" s="12">
        <f>'prov lvl hist forec Mt'!U347*'city lvl hist forec Mt'!$E347</f>
        <v>0</v>
      </c>
    </row>
    <row r="348" spans="1:21" x14ac:dyDescent="0.25">
      <c r="A348" t="s">
        <v>1119</v>
      </c>
      <c r="B348" t="s">
        <v>1120</v>
      </c>
      <c r="C348" t="s">
        <v>1121</v>
      </c>
      <c r="D348" t="s">
        <v>66</v>
      </c>
      <c r="E348" s="7">
        <v>0</v>
      </c>
      <c r="F348" s="12">
        <f>'prov lvl hist forec Mt'!F348*'city lvl hist forec Mt'!$E348</f>
        <v>0</v>
      </c>
      <c r="G348" s="12">
        <f>'prov lvl hist forec Mt'!G348*'city lvl hist forec Mt'!$E348</f>
        <v>0</v>
      </c>
      <c r="H348" s="12">
        <f>'prov lvl hist forec Mt'!H348*'city lvl hist forec Mt'!$E348</f>
        <v>0</v>
      </c>
      <c r="I348" s="12">
        <f>'prov lvl hist forec Mt'!I348*'city lvl hist forec Mt'!$E348</f>
        <v>0</v>
      </c>
      <c r="J348" s="12">
        <f>'prov lvl hist forec Mt'!J348*'city lvl hist forec Mt'!$E348</f>
        <v>0</v>
      </c>
      <c r="K348" s="12">
        <f>'prov lvl hist forec Mt'!K348*'city lvl hist forec Mt'!$E348</f>
        <v>0</v>
      </c>
      <c r="L348" s="12">
        <f>'prov lvl hist forec Mt'!L348*'city lvl hist forec Mt'!$E348</f>
        <v>0</v>
      </c>
      <c r="M348" s="12">
        <f>'prov lvl hist forec Mt'!M348*'city lvl hist forec Mt'!$E348</f>
        <v>0</v>
      </c>
      <c r="N348" s="12">
        <f>'prov lvl hist forec Mt'!N348*'city lvl hist forec Mt'!$E348</f>
        <v>0</v>
      </c>
      <c r="O348" s="12">
        <f>'prov lvl hist forec Mt'!O348*'city lvl hist forec Mt'!$E348</f>
        <v>0</v>
      </c>
      <c r="P348" s="12">
        <f>'prov lvl hist forec Mt'!P348*'city lvl hist forec Mt'!$E348</f>
        <v>0</v>
      </c>
      <c r="Q348" s="12">
        <f>'prov lvl hist forec Mt'!Q348*'city lvl hist forec Mt'!$E348</f>
        <v>0</v>
      </c>
      <c r="R348" s="12">
        <f>'prov lvl hist forec Mt'!R348*'city lvl hist forec Mt'!$E348</f>
        <v>0</v>
      </c>
      <c r="S348" s="12">
        <f>'prov lvl hist forec Mt'!S348*'city lvl hist forec Mt'!$E348</f>
        <v>0</v>
      </c>
      <c r="T348" s="12">
        <f>'prov lvl hist forec Mt'!T348*'city lvl hist forec Mt'!$E348</f>
        <v>0</v>
      </c>
      <c r="U348" s="12">
        <f>'prov lvl hist forec Mt'!U348*'city lvl hist forec Mt'!$E348</f>
        <v>0</v>
      </c>
    </row>
    <row r="349" spans="1:21" x14ac:dyDescent="0.25">
      <c r="A349" t="s">
        <v>1122</v>
      </c>
      <c r="B349" t="s">
        <v>1123</v>
      </c>
      <c r="C349" t="s">
        <v>1124</v>
      </c>
      <c r="D349" t="s">
        <v>54</v>
      </c>
      <c r="E349" s="7">
        <v>0</v>
      </c>
      <c r="F349" s="12">
        <f>'prov lvl hist forec Mt'!F349*'city lvl hist forec Mt'!$E349</f>
        <v>0</v>
      </c>
      <c r="G349" s="12">
        <f>'prov lvl hist forec Mt'!G349*'city lvl hist forec Mt'!$E349</f>
        <v>0</v>
      </c>
      <c r="H349" s="12">
        <f>'prov lvl hist forec Mt'!H349*'city lvl hist forec Mt'!$E349</f>
        <v>0</v>
      </c>
      <c r="I349" s="12">
        <f>'prov lvl hist forec Mt'!I349*'city lvl hist forec Mt'!$E349</f>
        <v>0</v>
      </c>
      <c r="J349" s="12">
        <f>'prov lvl hist forec Mt'!J349*'city lvl hist forec Mt'!$E349</f>
        <v>0</v>
      </c>
      <c r="K349" s="12">
        <f>'prov lvl hist forec Mt'!K349*'city lvl hist forec Mt'!$E349</f>
        <v>0</v>
      </c>
      <c r="L349" s="12">
        <f>'prov lvl hist forec Mt'!L349*'city lvl hist forec Mt'!$E349</f>
        <v>0</v>
      </c>
      <c r="M349" s="12">
        <f>'prov lvl hist forec Mt'!M349*'city lvl hist forec Mt'!$E349</f>
        <v>0</v>
      </c>
      <c r="N349" s="12">
        <f>'prov lvl hist forec Mt'!N349*'city lvl hist forec Mt'!$E349</f>
        <v>0</v>
      </c>
      <c r="O349" s="12">
        <f>'prov lvl hist forec Mt'!O349*'city lvl hist forec Mt'!$E349</f>
        <v>0</v>
      </c>
      <c r="P349" s="12">
        <f>'prov lvl hist forec Mt'!P349*'city lvl hist forec Mt'!$E349</f>
        <v>0</v>
      </c>
      <c r="Q349" s="12">
        <f>'prov lvl hist forec Mt'!Q349*'city lvl hist forec Mt'!$E349</f>
        <v>0</v>
      </c>
      <c r="R349" s="12">
        <f>'prov lvl hist forec Mt'!R349*'city lvl hist forec Mt'!$E349</f>
        <v>0</v>
      </c>
      <c r="S349" s="12">
        <f>'prov lvl hist forec Mt'!S349*'city lvl hist forec Mt'!$E349</f>
        <v>0</v>
      </c>
      <c r="T349" s="12">
        <f>'prov lvl hist forec Mt'!T349*'city lvl hist forec Mt'!$E349</f>
        <v>0</v>
      </c>
      <c r="U349" s="12">
        <f>'prov lvl hist forec Mt'!U349*'city lvl hist forec Mt'!$E349</f>
        <v>0</v>
      </c>
    </row>
    <row r="350" spans="1:21" x14ac:dyDescent="0.25">
      <c r="A350" t="s">
        <v>1125</v>
      </c>
      <c r="B350" t="s">
        <v>1126</v>
      </c>
      <c r="C350" t="s">
        <v>1127</v>
      </c>
      <c r="D350" t="s">
        <v>43</v>
      </c>
      <c r="E350" s="7">
        <v>0</v>
      </c>
      <c r="F350" s="12">
        <f>'prov lvl hist forec Mt'!F350*'city lvl hist forec Mt'!$E350</f>
        <v>0</v>
      </c>
      <c r="G350" s="12">
        <f>'prov lvl hist forec Mt'!G350*'city lvl hist forec Mt'!$E350</f>
        <v>0</v>
      </c>
      <c r="H350" s="12">
        <f>'prov lvl hist forec Mt'!H350*'city lvl hist forec Mt'!$E350</f>
        <v>0</v>
      </c>
      <c r="I350" s="12">
        <f>'prov lvl hist forec Mt'!I350*'city lvl hist forec Mt'!$E350</f>
        <v>0</v>
      </c>
      <c r="J350" s="12">
        <f>'prov lvl hist forec Mt'!J350*'city lvl hist forec Mt'!$E350</f>
        <v>0</v>
      </c>
      <c r="K350" s="12">
        <f>'prov lvl hist forec Mt'!K350*'city lvl hist forec Mt'!$E350</f>
        <v>0</v>
      </c>
      <c r="L350" s="12">
        <f>'prov lvl hist forec Mt'!L350*'city lvl hist forec Mt'!$E350</f>
        <v>0</v>
      </c>
      <c r="M350" s="12">
        <f>'prov lvl hist forec Mt'!M350*'city lvl hist forec Mt'!$E350</f>
        <v>0</v>
      </c>
      <c r="N350" s="12">
        <f>'prov lvl hist forec Mt'!N350*'city lvl hist forec Mt'!$E350</f>
        <v>0</v>
      </c>
      <c r="O350" s="12">
        <f>'prov lvl hist forec Mt'!O350*'city lvl hist forec Mt'!$E350</f>
        <v>0</v>
      </c>
      <c r="P350" s="12">
        <f>'prov lvl hist forec Mt'!P350*'city lvl hist forec Mt'!$E350</f>
        <v>0</v>
      </c>
      <c r="Q350" s="12">
        <f>'prov lvl hist forec Mt'!Q350*'city lvl hist forec Mt'!$E350</f>
        <v>0</v>
      </c>
      <c r="R350" s="12">
        <f>'prov lvl hist forec Mt'!R350*'city lvl hist forec Mt'!$E350</f>
        <v>0</v>
      </c>
      <c r="S350" s="12">
        <f>'prov lvl hist forec Mt'!S350*'city lvl hist forec Mt'!$E350</f>
        <v>0</v>
      </c>
      <c r="T350" s="12">
        <f>'prov lvl hist forec Mt'!T350*'city lvl hist forec Mt'!$E350</f>
        <v>0</v>
      </c>
      <c r="U350" s="12">
        <f>'prov lvl hist forec Mt'!U350*'city lvl hist forec Mt'!$E350</f>
        <v>0</v>
      </c>
    </row>
    <row r="351" spans="1:21" x14ac:dyDescent="0.25">
      <c r="A351" t="s">
        <v>1128</v>
      </c>
      <c r="B351" t="s">
        <v>1129</v>
      </c>
      <c r="C351" t="s">
        <v>1130</v>
      </c>
      <c r="D351" t="s">
        <v>1129</v>
      </c>
      <c r="E351" s="7">
        <v>1</v>
      </c>
      <c r="F351" s="12">
        <f>'prov lvl hist forec Mt'!F351*'city lvl hist forec Mt'!$E351</f>
        <v>0</v>
      </c>
      <c r="G351" s="12">
        <f>'prov lvl hist forec Mt'!G351*'city lvl hist forec Mt'!$E351</f>
        <v>0</v>
      </c>
      <c r="H351" s="12">
        <f>'prov lvl hist forec Mt'!H351*'city lvl hist forec Mt'!$E351</f>
        <v>0</v>
      </c>
      <c r="I351" s="12">
        <f>'prov lvl hist forec Mt'!I351*'city lvl hist forec Mt'!$E351</f>
        <v>0</v>
      </c>
      <c r="J351" s="12">
        <f>'prov lvl hist forec Mt'!J351*'city lvl hist forec Mt'!$E351</f>
        <v>0</v>
      </c>
      <c r="K351" s="12">
        <f>'prov lvl hist forec Mt'!K351*'city lvl hist forec Mt'!$E351</f>
        <v>0</v>
      </c>
      <c r="L351" s="12">
        <f>'prov lvl hist forec Mt'!L351*'city lvl hist forec Mt'!$E351</f>
        <v>0</v>
      </c>
      <c r="M351" s="12">
        <f>'prov lvl hist forec Mt'!M351*'city lvl hist forec Mt'!$E351</f>
        <v>0</v>
      </c>
      <c r="N351" s="12">
        <f>'prov lvl hist forec Mt'!N351*'city lvl hist forec Mt'!$E351</f>
        <v>0</v>
      </c>
      <c r="O351" s="12">
        <f>'prov lvl hist forec Mt'!O351*'city lvl hist forec Mt'!$E351</f>
        <v>0</v>
      </c>
      <c r="P351" s="12">
        <f>'prov lvl hist forec Mt'!P351*'city lvl hist forec Mt'!$E351</f>
        <v>0</v>
      </c>
      <c r="Q351" s="12">
        <f>'prov lvl hist forec Mt'!Q351*'city lvl hist forec Mt'!$E351</f>
        <v>0</v>
      </c>
      <c r="R351" s="12">
        <f>'prov lvl hist forec Mt'!R351*'city lvl hist forec Mt'!$E351</f>
        <v>0</v>
      </c>
      <c r="S351" s="12">
        <f>'prov lvl hist forec Mt'!S351*'city lvl hist forec Mt'!$E351</f>
        <v>0</v>
      </c>
      <c r="T351" s="12">
        <f>'prov lvl hist forec Mt'!T351*'city lvl hist forec Mt'!$E351</f>
        <v>0</v>
      </c>
      <c r="U351" s="12">
        <f>'prov lvl hist forec Mt'!U351*'city lvl hist forec Mt'!$E351</f>
        <v>0</v>
      </c>
    </row>
    <row r="352" spans="1:21" x14ac:dyDescent="0.25">
      <c r="A352" t="s">
        <v>1131</v>
      </c>
      <c r="B352" t="s">
        <v>1132</v>
      </c>
      <c r="C352" t="s">
        <v>1133</v>
      </c>
      <c r="D352" t="s">
        <v>48</v>
      </c>
      <c r="E352" s="7">
        <v>6.5262521729254888E-3</v>
      </c>
      <c r="F352" s="12">
        <f>'prov lvl hist forec Mt'!F352*'city lvl hist forec Mt'!$E352</f>
        <v>0</v>
      </c>
      <c r="G352" s="12">
        <f>'prov lvl hist forec Mt'!G352*'city lvl hist forec Mt'!$E352</f>
        <v>0</v>
      </c>
      <c r="H352" s="12">
        <f>'prov lvl hist forec Mt'!H352*'city lvl hist forec Mt'!$E352</f>
        <v>0</v>
      </c>
      <c r="I352" s="12">
        <f>'prov lvl hist forec Mt'!I352*'city lvl hist forec Mt'!$E352</f>
        <v>0</v>
      </c>
      <c r="J352" s="12">
        <f>'prov lvl hist forec Mt'!J352*'city lvl hist forec Mt'!$E352</f>
        <v>0</v>
      </c>
      <c r="K352" s="12">
        <f>'prov lvl hist forec Mt'!K352*'city lvl hist forec Mt'!$E352</f>
        <v>0</v>
      </c>
      <c r="L352" s="12">
        <f>'prov lvl hist forec Mt'!L352*'city lvl hist forec Mt'!$E352</f>
        <v>0</v>
      </c>
      <c r="M352" s="12">
        <f>'prov lvl hist forec Mt'!M352*'city lvl hist forec Mt'!$E352</f>
        <v>0</v>
      </c>
      <c r="N352" s="12">
        <f>'prov lvl hist forec Mt'!N352*'city lvl hist forec Mt'!$E352</f>
        <v>0</v>
      </c>
      <c r="O352" s="12">
        <f>'prov lvl hist forec Mt'!O352*'city lvl hist forec Mt'!$E352</f>
        <v>0</v>
      </c>
      <c r="P352" s="12">
        <f>'prov lvl hist forec Mt'!P352*'city lvl hist forec Mt'!$E352</f>
        <v>0</v>
      </c>
      <c r="Q352" s="12">
        <f>'prov lvl hist forec Mt'!Q352*'city lvl hist forec Mt'!$E352</f>
        <v>0</v>
      </c>
      <c r="R352" s="12">
        <f>'prov lvl hist forec Mt'!R352*'city lvl hist forec Mt'!$E352</f>
        <v>0</v>
      </c>
      <c r="S352" s="12">
        <f>'prov lvl hist forec Mt'!S352*'city lvl hist forec Mt'!$E352</f>
        <v>0</v>
      </c>
      <c r="T352" s="12">
        <f>'prov lvl hist forec Mt'!T352*'city lvl hist forec Mt'!$E352</f>
        <v>0</v>
      </c>
      <c r="U352" s="12">
        <f>'prov lvl hist forec Mt'!U352*'city lvl hist forec Mt'!$E352</f>
        <v>0</v>
      </c>
    </row>
    <row r="353" spans="1:21" x14ac:dyDescent="0.25">
      <c r="A353" t="s">
        <v>1134</v>
      </c>
      <c r="B353" t="s">
        <v>1135</v>
      </c>
      <c r="C353" t="s">
        <v>1136</v>
      </c>
      <c r="D353" t="s">
        <v>58</v>
      </c>
      <c r="E353" s="7">
        <v>0</v>
      </c>
      <c r="F353" s="12">
        <f>'prov lvl hist forec Mt'!F353*'city lvl hist forec Mt'!$E353</f>
        <v>0</v>
      </c>
      <c r="G353" s="12">
        <f>'prov lvl hist forec Mt'!G353*'city lvl hist forec Mt'!$E353</f>
        <v>0</v>
      </c>
      <c r="H353" s="12">
        <f>'prov lvl hist forec Mt'!H353*'city lvl hist forec Mt'!$E353</f>
        <v>0</v>
      </c>
      <c r="I353" s="12">
        <f>'prov lvl hist forec Mt'!I353*'city lvl hist forec Mt'!$E353</f>
        <v>0</v>
      </c>
      <c r="J353" s="12">
        <f>'prov lvl hist forec Mt'!J353*'city lvl hist forec Mt'!$E353</f>
        <v>0</v>
      </c>
      <c r="K353" s="12">
        <f>'prov lvl hist forec Mt'!K353*'city lvl hist forec Mt'!$E353</f>
        <v>0</v>
      </c>
      <c r="L353" s="12">
        <f>'prov lvl hist forec Mt'!L353*'city lvl hist forec Mt'!$E353</f>
        <v>0</v>
      </c>
      <c r="M353" s="12">
        <f>'prov lvl hist forec Mt'!M353*'city lvl hist forec Mt'!$E353</f>
        <v>0</v>
      </c>
      <c r="N353" s="12">
        <f>'prov lvl hist forec Mt'!N353*'city lvl hist forec Mt'!$E353</f>
        <v>0</v>
      </c>
      <c r="O353" s="12">
        <f>'prov lvl hist forec Mt'!O353*'city lvl hist forec Mt'!$E353</f>
        <v>0</v>
      </c>
      <c r="P353" s="12">
        <f>'prov lvl hist forec Mt'!P353*'city lvl hist forec Mt'!$E353</f>
        <v>0</v>
      </c>
      <c r="Q353" s="12">
        <f>'prov lvl hist forec Mt'!Q353*'city lvl hist forec Mt'!$E353</f>
        <v>0</v>
      </c>
      <c r="R353" s="12">
        <f>'prov lvl hist forec Mt'!R353*'city lvl hist forec Mt'!$E353</f>
        <v>0</v>
      </c>
      <c r="S353" s="12">
        <f>'prov lvl hist forec Mt'!S353*'city lvl hist forec Mt'!$E353</f>
        <v>0</v>
      </c>
      <c r="T353" s="12">
        <f>'prov lvl hist forec Mt'!T353*'city lvl hist forec Mt'!$E353</f>
        <v>0</v>
      </c>
      <c r="U353" s="12">
        <f>'prov lvl hist forec Mt'!U353*'city lvl hist forec Mt'!$E353</f>
        <v>0</v>
      </c>
    </row>
    <row r="354" spans="1:21" x14ac:dyDescent="0.25">
      <c r="A354" t="s">
        <v>1137</v>
      </c>
      <c r="B354" t="s">
        <v>1138</v>
      </c>
      <c r="C354" t="s">
        <v>1139</v>
      </c>
      <c r="D354" t="s">
        <v>66</v>
      </c>
      <c r="E354" s="7">
        <v>0</v>
      </c>
      <c r="F354" s="12">
        <f>'prov lvl hist forec Mt'!F354*'city lvl hist forec Mt'!$E354</f>
        <v>0</v>
      </c>
      <c r="G354" s="12">
        <f>'prov lvl hist forec Mt'!G354*'city lvl hist forec Mt'!$E354</f>
        <v>0</v>
      </c>
      <c r="H354" s="12">
        <f>'prov lvl hist forec Mt'!H354*'city lvl hist forec Mt'!$E354</f>
        <v>0</v>
      </c>
      <c r="I354" s="12">
        <f>'prov lvl hist forec Mt'!I354*'city lvl hist forec Mt'!$E354</f>
        <v>0</v>
      </c>
      <c r="J354" s="12">
        <f>'prov lvl hist forec Mt'!J354*'city lvl hist forec Mt'!$E354</f>
        <v>0</v>
      </c>
      <c r="K354" s="12">
        <f>'prov lvl hist forec Mt'!K354*'city lvl hist forec Mt'!$E354</f>
        <v>0</v>
      </c>
      <c r="L354" s="12">
        <f>'prov lvl hist forec Mt'!L354*'city lvl hist forec Mt'!$E354</f>
        <v>0</v>
      </c>
      <c r="M354" s="12">
        <f>'prov lvl hist forec Mt'!M354*'city lvl hist forec Mt'!$E354</f>
        <v>0</v>
      </c>
      <c r="N354" s="12">
        <f>'prov lvl hist forec Mt'!N354*'city lvl hist forec Mt'!$E354</f>
        <v>0</v>
      </c>
      <c r="O354" s="12">
        <f>'prov lvl hist forec Mt'!O354*'city lvl hist forec Mt'!$E354</f>
        <v>0</v>
      </c>
      <c r="P354" s="12">
        <f>'prov lvl hist forec Mt'!P354*'city lvl hist forec Mt'!$E354</f>
        <v>0</v>
      </c>
      <c r="Q354" s="12">
        <f>'prov lvl hist forec Mt'!Q354*'city lvl hist forec Mt'!$E354</f>
        <v>0</v>
      </c>
      <c r="R354" s="12">
        <f>'prov lvl hist forec Mt'!R354*'city lvl hist forec Mt'!$E354</f>
        <v>0</v>
      </c>
      <c r="S354" s="12">
        <f>'prov lvl hist forec Mt'!S354*'city lvl hist forec Mt'!$E354</f>
        <v>0</v>
      </c>
      <c r="T354" s="12">
        <f>'prov lvl hist forec Mt'!T354*'city lvl hist forec Mt'!$E354</f>
        <v>0</v>
      </c>
      <c r="U354" s="12">
        <f>'prov lvl hist forec Mt'!U354*'city lvl hist forec Mt'!$E354</f>
        <v>0</v>
      </c>
    </row>
    <row r="355" spans="1:21" x14ac:dyDescent="0.25">
      <c r="A355" t="s">
        <v>1140</v>
      </c>
      <c r="B355" t="s">
        <v>1141</v>
      </c>
      <c r="C355" t="s">
        <v>1142</v>
      </c>
      <c r="D355" t="s">
        <v>63</v>
      </c>
      <c r="E355" s="7">
        <v>0</v>
      </c>
      <c r="F355" s="12">
        <f>'prov lvl hist forec Mt'!F355*'city lvl hist forec Mt'!$E355</f>
        <v>0</v>
      </c>
      <c r="G355" s="12">
        <f>'prov lvl hist forec Mt'!G355*'city lvl hist forec Mt'!$E355</f>
        <v>0</v>
      </c>
      <c r="H355" s="12">
        <f>'prov lvl hist forec Mt'!H355*'city lvl hist forec Mt'!$E355</f>
        <v>0</v>
      </c>
      <c r="I355" s="12">
        <f>'prov lvl hist forec Mt'!I355*'city lvl hist forec Mt'!$E355</f>
        <v>0</v>
      </c>
      <c r="J355" s="12">
        <f>'prov lvl hist forec Mt'!J355*'city lvl hist forec Mt'!$E355</f>
        <v>0</v>
      </c>
      <c r="K355" s="12">
        <f>'prov lvl hist forec Mt'!K355*'city lvl hist forec Mt'!$E355</f>
        <v>0</v>
      </c>
      <c r="L355" s="12">
        <f>'prov lvl hist forec Mt'!L355*'city lvl hist forec Mt'!$E355</f>
        <v>0</v>
      </c>
      <c r="M355" s="12">
        <f>'prov lvl hist forec Mt'!M355*'city lvl hist forec Mt'!$E355</f>
        <v>0</v>
      </c>
      <c r="N355" s="12">
        <f>'prov lvl hist forec Mt'!N355*'city lvl hist forec Mt'!$E355</f>
        <v>0</v>
      </c>
      <c r="O355" s="12">
        <f>'prov lvl hist forec Mt'!O355*'city lvl hist forec Mt'!$E355</f>
        <v>0</v>
      </c>
      <c r="P355" s="12">
        <f>'prov lvl hist forec Mt'!P355*'city lvl hist forec Mt'!$E355</f>
        <v>0</v>
      </c>
      <c r="Q355" s="12">
        <f>'prov lvl hist forec Mt'!Q355*'city lvl hist forec Mt'!$E355</f>
        <v>0</v>
      </c>
      <c r="R355" s="12">
        <f>'prov lvl hist forec Mt'!R355*'city lvl hist forec Mt'!$E355</f>
        <v>0</v>
      </c>
      <c r="S355" s="12">
        <f>'prov lvl hist forec Mt'!S355*'city lvl hist forec Mt'!$E355</f>
        <v>0</v>
      </c>
      <c r="T355" s="12">
        <f>'prov lvl hist forec Mt'!T355*'city lvl hist forec Mt'!$E355</f>
        <v>0</v>
      </c>
      <c r="U355" s="12">
        <f>'prov lvl hist forec Mt'!U355*'city lvl hist forec Mt'!$E355</f>
        <v>0</v>
      </c>
    </row>
    <row r="356" spans="1:21" x14ac:dyDescent="0.25">
      <c r="A356" t="s">
        <v>1143</v>
      </c>
      <c r="B356" t="s">
        <v>1144</v>
      </c>
      <c r="C356" t="s">
        <v>1145</v>
      </c>
      <c r="D356" t="s">
        <v>50</v>
      </c>
      <c r="E356" s="7">
        <v>0</v>
      </c>
      <c r="F356" s="12">
        <f>'prov lvl hist forec Mt'!F356*'city lvl hist forec Mt'!$E356</f>
        <v>0</v>
      </c>
      <c r="G356" s="12">
        <f>'prov lvl hist forec Mt'!G356*'city lvl hist forec Mt'!$E356</f>
        <v>0</v>
      </c>
      <c r="H356" s="12">
        <f>'prov lvl hist forec Mt'!H356*'city lvl hist forec Mt'!$E356</f>
        <v>0</v>
      </c>
      <c r="I356" s="12">
        <f>'prov lvl hist forec Mt'!I356*'city lvl hist forec Mt'!$E356</f>
        <v>0</v>
      </c>
      <c r="J356" s="12">
        <f>'prov lvl hist forec Mt'!J356*'city lvl hist forec Mt'!$E356</f>
        <v>0</v>
      </c>
      <c r="K356" s="12">
        <f>'prov lvl hist forec Mt'!K356*'city lvl hist forec Mt'!$E356</f>
        <v>0</v>
      </c>
      <c r="L356" s="12">
        <f>'prov lvl hist forec Mt'!L356*'city lvl hist forec Mt'!$E356</f>
        <v>0</v>
      </c>
      <c r="M356" s="12">
        <f>'prov lvl hist forec Mt'!M356*'city lvl hist forec Mt'!$E356</f>
        <v>0</v>
      </c>
      <c r="N356" s="12">
        <f>'prov lvl hist forec Mt'!N356*'city lvl hist forec Mt'!$E356</f>
        <v>0</v>
      </c>
      <c r="O356" s="12">
        <f>'prov lvl hist forec Mt'!O356*'city lvl hist forec Mt'!$E356</f>
        <v>0</v>
      </c>
      <c r="P356" s="12">
        <f>'prov lvl hist forec Mt'!P356*'city lvl hist forec Mt'!$E356</f>
        <v>0</v>
      </c>
      <c r="Q356" s="12">
        <f>'prov lvl hist forec Mt'!Q356*'city lvl hist forec Mt'!$E356</f>
        <v>0</v>
      </c>
      <c r="R356" s="12">
        <f>'prov lvl hist forec Mt'!R356*'city lvl hist forec Mt'!$E356</f>
        <v>0</v>
      </c>
      <c r="S356" s="12">
        <f>'prov lvl hist forec Mt'!S356*'city lvl hist forec Mt'!$E356</f>
        <v>0</v>
      </c>
      <c r="T356" s="12">
        <f>'prov lvl hist forec Mt'!T356*'city lvl hist forec Mt'!$E356</f>
        <v>0</v>
      </c>
      <c r="U356" s="12">
        <f>'prov lvl hist forec Mt'!U356*'city lvl hist forec Mt'!$E356</f>
        <v>0</v>
      </c>
    </row>
    <row r="357" spans="1:21" x14ac:dyDescent="0.25">
      <c r="A357" t="s">
        <v>1146</v>
      </c>
      <c r="B357" t="s">
        <v>1147</v>
      </c>
      <c r="C357" t="s">
        <v>1148</v>
      </c>
      <c r="D357" t="s">
        <v>40</v>
      </c>
      <c r="E357" s="7">
        <v>0</v>
      </c>
      <c r="F357" s="12">
        <f>'prov lvl hist forec Mt'!F357*'city lvl hist forec Mt'!$E357</f>
        <v>0</v>
      </c>
      <c r="G357" s="12">
        <f>'prov lvl hist forec Mt'!G357*'city lvl hist forec Mt'!$E357</f>
        <v>0</v>
      </c>
      <c r="H357" s="12">
        <f>'prov lvl hist forec Mt'!H357*'city lvl hist forec Mt'!$E357</f>
        <v>0</v>
      </c>
      <c r="I357" s="12">
        <f>'prov lvl hist forec Mt'!I357*'city lvl hist forec Mt'!$E357</f>
        <v>0</v>
      </c>
      <c r="J357" s="12">
        <f>'prov lvl hist forec Mt'!J357*'city lvl hist forec Mt'!$E357</f>
        <v>0</v>
      </c>
      <c r="K357" s="12">
        <f>'prov lvl hist forec Mt'!K357*'city lvl hist forec Mt'!$E357</f>
        <v>0</v>
      </c>
      <c r="L357" s="12">
        <f>'prov lvl hist forec Mt'!L357*'city lvl hist forec Mt'!$E357</f>
        <v>0</v>
      </c>
      <c r="M357" s="12">
        <f>'prov lvl hist forec Mt'!M357*'city lvl hist forec Mt'!$E357</f>
        <v>0</v>
      </c>
      <c r="N357" s="12">
        <f>'prov lvl hist forec Mt'!N357*'city lvl hist forec Mt'!$E357</f>
        <v>0</v>
      </c>
      <c r="O357" s="12">
        <f>'prov lvl hist forec Mt'!O357*'city lvl hist forec Mt'!$E357</f>
        <v>0</v>
      </c>
      <c r="P357" s="12">
        <f>'prov lvl hist forec Mt'!P357*'city lvl hist forec Mt'!$E357</f>
        <v>0</v>
      </c>
      <c r="Q357" s="12">
        <f>'prov lvl hist forec Mt'!Q357*'city lvl hist forec Mt'!$E357</f>
        <v>0</v>
      </c>
      <c r="R357" s="12">
        <f>'prov lvl hist forec Mt'!R357*'city lvl hist forec Mt'!$E357</f>
        <v>0</v>
      </c>
      <c r="S357" s="12">
        <f>'prov lvl hist forec Mt'!S357*'city lvl hist forec Mt'!$E357</f>
        <v>0</v>
      </c>
      <c r="T357" s="12">
        <f>'prov lvl hist forec Mt'!T357*'city lvl hist forec Mt'!$E357</f>
        <v>0</v>
      </c>
      <c r="U357" s="12">
        <f>'prov lvl hist forec Mt'!U357*'city lvl hist forec Mt'!$E357</f>
        <v>0</v>
      </c>
    </row>
    <row r="358" spans="1:21" x14ac:dyDescent="0.25">
      <c r="A358" t="s">
        <v>1149</v>
      </c>
      <c r="B358" t="s">
        <v>1150</v>
      </c>
      <c r="C358" t="s">
        <v>1151</v>
      </c>
      <c r="D358" t="s">
        <v>54</v>
      </c>
      <c r="E358" s="7">
        <v>0</v>
      </c>
      <c r="F358" s="12">
        <f>'prov lvl hist forec Mt'!F358*'city lvl hist forec Mt'!$E358</f>
        <v>0</v>
      </c>
      <c r="G358" s="12">
        <f>'prov lvl hist forec Mt'!G358*'city lvl hist forec Mt'!$E358</f>
        <v>0</v>
      </c>
      <c r="H358" s="12">
        <f>'prov lvl hist forec Mt'!H358*'city lvl hist forec Mt'!$E358</f>
        <v>0</v>
      </c>
      <c r="I358" s="12">
        <f>'prov lvl hist forec Mt'!I358*'city lvl hist forec Mt'!$E358</f>
        <v>0</v>
      </c>
      <c r="J358" s="12">
        <f>'prov lvl hist forec Mt'!J358*'city lvl hist forec Mt'!$E358</f>
        <v>0</v>
      </c>
      <c r="K358" s="12">
        <f>'prov lvl hist forec Mt'!K358*'city lvl hist forec Mt'!$E358</f>
        <v>0</v>
      </c>
      <c r="L358" s="12">
        <f>'prov lvl hist forec Mt'!L358*'city lvl hist forec Mt'!$E358</f>
        <v>0</v>
      </c>
      <c r="M358" s="12">
        <f>'prov lvl hist forec Mt'!M358*'city lvl hist forec Mt'!$E358</f>
        <v>0</v>
      </c>
      <c r="N358" s="12">
        <f>'prov lvl hist forec Mt'!N358*'city lvl hist forec Mt'!$E358</f>
        <v>0</v>
      </c>
      <c r="O358" s="12">
        <f>'prov lvl hist forec Mt'!O358*'city lvl hist forec Mt'!$E358</f>
        <v>0</v>
      </c>
      <c r="P358" s="12">
        <f>'prov lvl hist forec Mt'!P358*'city lvl hist forec Mt'!$E358</f>
        <v>0</v>
      </c>
      <c r="Q358" s="12">
        <f>'prov lvl hist forec Mt'!Q358*'city lvl hist forec Mt'!$E358</f>
        <v>0</v>
      </c>
      <c r="R358" s="12">
        <f>'prov lvl hist forec Mt'!R358*'city lvl hist forec Mt'!$E358</f>
        <v>0</v>
      </c>
      <c r="S358" s="12">
        <f>'prov lvl hist forec Mt'!S358*'city lvl hist forec Mt'!$E358</f>
        <v>0</v>
      </c>
      <c r="T358" s="12">
        <f>'prov lvl hist forec Mt'!T358*'city lvl hist forec Mt'!$E358</f>
        <v>0</v>
      </c>
      <c r="U358" s="12">
        <f>'prov lvl hist forec Mt'!U358*'city lvl hist forec Mt'!$E358</f>
        <v>0</v>
      </c>
    </row>
    <row r="359" spans="1:21" x14ac:dyDescent="0.25">
      <c r="A359" t="s">
        <v>1152</v>
      </c>
      <c r="B359" t="s">
        <v>1153</v>
      </c>
      <c r="C359" t="s">
        <v>1154</v>
      </c>
      <c r="D359" t="s">
        <v>50</v>
      </c>
      <c r="E359" s="7">
        <v>2.7063736589739485E-3</v>
      </c>
      <c r="F359" s="12">
        <f>'prov lvl hist forec Mt'!F359*'city lvl hist forec Mt'!$E359</f>
        <v>0</v>
      </c>
      <c r="G359" s="12">
        <f>'prov lvl hist forec Mt'!G359*'city lvl hist forec Mt'!$E359</f>
        <v>0</v>
      </c>
      <c r="H359" s="12">
        <f>'prov lvl hist forec Mt'!H359*'city lvl hist forec Mt'!$E359</f>
        <v>0</v>
      </c>
      <c r="I359" s="12">
        <f>'prov lvl hist forec Mt'!I359*'city lvl hist forec Mt'!$E359</f>
        <v>0</v>
      </c>
      <c r="J359" s="12">
        <f>'prov lvl hist forec Mt'!J359*'city lvl hist forec Mt'!$E359</f>
        <v>0</v>
      </c>
      <c r="K359" s="12">
        <f>'prov lvl hist forec Mt'!K359*'city lvl hist forec Mt'!$E359</f>
        <v>0</v>
      </c>
      <c r="L359" s="12">
        <f>'prov lvl hist forec Mt'!L359*'city lvl hist forec Mt'!$E359</f>
        <v>0</v>
      </c>
      <c r="M359" s="12">
        <f>'prov lvl hist forec Mt'!M359*'city lvl hist forec Mt'!$E359</f>
        <v>0</v>
      </c>
      <c r="N359" s="12">
        <f>'prov lvl hist forec Mt'!N359*'city lvl hist forec Mt'!$E359</f>
        <v>0</v>
      </c>
      <c r="O359" s="12">
        <f>'prov lvl hist forec Mt'!O359*'city lvl hist forec Mt'!$E359</f>
        <v>0</v>
      </c>
      <c r="P359" s="12">
        <f>'prov lvl hist forec Mt'!P359*'city lvl hist forec Mt'!$E359</f>
        <v>0</v>
      </c>
      <c r="Q359" s="12">
        <f>'prov lvl hist forec Mt'!Q359*'city lvl hist forec Mt'!$E359</f>
        <v>0</v>
      </c>
      <c r="R359" s="12">
        <f>'prov lvl hist forec Mt'!R359*'city lvl hist forec Mt'!$E359</f>
        <v>0</v>
      </c>
      <c r="S359" s="12">
        <f>'prov lvl hist forec Mt'!S359*'city lvl hist forec Mt'!$E359</f>
        <v>0</v>
      </c>
      <c r="T359" s="12">
        <f>'prov lvl hist forec Mt'!T359*'city lvl hist forec Mt'!$E359</f>
        <v>0</v>
      </c>
      <c r="U359" s="12">
        <f>'prov lvl hist forec Mt'!U359*'city lvl hist forec Mt'!$E359</f>
        <v>0</v>
      </c>
    </row>
    <row r="360" spans="1:21" x14ac:dyDescent="0.25">
      <c r="A360" t="s">
        <v>1155</v>
      </c>
      <c r="B360" t="s">
        <v>1156</v>
      </c>
      <c r="C360" t="s">
        <v>1157</v>
      </c>
      <c r="D360" t="s">
        <v>47</v>
      </c>
      <c r="E360" s="7">
        <v>0</v>
      </c>
      <c r="F360" s="12">
        <f>'prov lvl hist forec Mt'!F360*'city lvl hist forec Mt'!$E360</f>
        <v>0</v>
      </c>
      <c r="G360" s="12">
        <f>'prov lvl hist forec Mt'!G360*'city lvl hist forec Mt'!$E360</f>
        <v>0</v>
      </c>
      <c r="H360" s="12">
        <f>'prov lvl hist forec Mt'!H360*'city lvl hist forec Mt'!$E360</f>
        <v>0</v>
      </c>
      <c r="I360" s="12">
        <f>'prov lvl hist forec Mt'!I360*'city lvl hist forec Mt'!$E360</f>
        <v>0</v>
      </c>
      <c r="J360" s="12">
        <f>'prov lvl hist forec Mt'!J360*'city lvl hist forec Mt'!$E360</f>
        <v>0</v>
      </c>
      <c r="K360" s="12">
        <f>'prov lvl hist forec Mt'!K360*'city lvl hist forec Mt'!$E360</f>
        <v>0</v>
      </c>
      <c r="L360" s="12">
        <f>'prov lvl hist forec Mt'!L360*'city lvl hist forec Mt'!$E360</f>
        <v>0</v>
      </c>
      <c r="M360" s="12">
        <f>'prov lvl hist forec Mt'!M360*'city lvl hist forec Mt'!$E360</f>
        <v>0</v>
      </c>
      <c r="N360" s="12">
        <f>'prov lvl hist forec Mt'!N360*'city lvl hist forec Mt'!$E360</f>
        <v>0</v>
      </c>
      <c r="O360" s="12">
        <f>'prov lvl hist forec Mt'!O360*'city lvl hist forec Mt'!$E360</f>
        <v>0</v>
      </c>
      <c r="P360" s="12">
        <f>'prov lvl hist forec Mt'!P360*'city lvl hist forec Mt'!$E360</f>
        <v>0</v>
      </c>
      <c r="Q360" s="12">
        <f>'prov lvl hist forec Mt'!Q360*'city lvl hist forec Mt'!$E360</f>
        <v>0</v>
      </c>
      <c r="R360" s="12">
        <f>'prov lvl hist forec Mt'!R360*'city lvl hist forec Mt'!$E360</f>
        <v>0</v>
      </c>
      <c r="S360" s="12">
        <f>'prov lvl hist forec Mt'!S360*'city lvl hist forec Mt'!$E360</f>
        <v>0</v>
      </c>
      <c r="T360" s="12">
        <f>'prov lvl hist forec Mt'!T360*'city lvl hist forec Mt'!$E360</f>
        <v>0</v>
      </c>
      <c r="U360" s="12">
        <f>'prov lvl hist forec Mt'!U360*'city lvl hist forec Mt'!$E360</f>
        <v>0</v>
      </c>
    </row>
    <row r="361" spans="1:21" x14ac:dyDescent="0.25">
      <c r="A361" t="s">
        <v>1158</v>
      </c>
      <c r="B361" t="s">
        <v>1159</v>
      </c>
      <c r="C361" t="s">
        <v>1160</v>
      </c>
      <c r="D361" t="s">
        <v>66</v>
      </c>
      <c r="E361" s="7">
        <v>0</v>
      </c>
      <c r="F361" s="12">
        <f>'prov lvl hist forec Mt'!F361*'city lvl hist forec Mt'!$E361</f>
        <v>0</v>
      </c>
      <c r="G361" s="12">
        <f>'prov lvl hist forec Mt'!G361*'city lvl hist forec Mt'!$E361</f>
        <v>0</v>
      </c>
      <c r="H361" s="12">
        <f>'prov lvl hist forec Mt'!H361*'city lvl hist forec Mt'!$E361</f>
        <v>0</v>
      </c>
      <c r="I361" s="12">
        <f>'prov lvl hist forec Mt'!I361*'city lvl hist forec Mt'!$E361</f>
        <v>0</v>
      </c>
      <c r="J361" s="12">
        <f>'prov lvl hist forec Mt'!J361*'city lvl hist forec Mt'!$E361</f>
        <v>0</v>
      </c>
      <c r="K361" s="12">
        <f>'prov lvl hist forec Mt'!K361*'city lvl hist forec Mt'!$E361</f>
        <v>0</v>
      </c>
      <c r="L361" s="12">
        <f>'prov lvl hist forec Mt'!L361*'city lvl hist forec Mt'!$E361</f>
        <v>0</v>
      </c>
      <c r="M361" s="12">
        <f>'prov lvl hist forec Mt'!M361*'city lvl hist forec Mt'!$E361</f>
        <v>0</v>
      </c>
      <c r="N361" s="12">
        <f>'prov lvl hist forec Mt'!N361*'city lvl hist forec Mt'!$E361</f>
        <v>0</v>
      </c>
      <c r="O361" s="12">
        <f>'prov lvl hist forec Mt'!O361*'city lvl hist forec Mt'!$E361</f>
        <v>0</v>
      </c>
      <c r="P361" s="12">
        <f>'prov lvl hist forec Mt'!P361*'city lvl hist forec Mt'!$E361</f>
        <v>0</v>
      </c>
      <c r="Q361" s="12">
        <f>'prov lvl hist forec Mt'!Q361*'city lvl hist forec Mt'!$E361</f>
        <v>0</v>
      </c>
      <c r="R361" s="12">
        <f>'prov lvl hist forec Mt'!R361*'city lvl hist forec Mt'!$E361</f>
        <v>0</v>
      </c>
      <c r="S361" s="12">
        <f>'prov lvl hist forec Mt'!S361*'city lvl hist forec Mt'!$E361</f>
        <v>0</v>
      </c>
      <c r="T361" s="12">
        <f>'prov lvl hist forec Mt'!T361*'city lvl hist forec Mt'!$E361</f>
        <v>0</v>
      </c>
      <c r="U361" s="12">
        <f>'prov lvl hist forec Mt'!U361*'city lvl hist forec Mt'!$E361</f>
        <v>0</v>
      </c>
    </row>
    <row r="362" spans="1:21" x14ac:dyDescent="0.25">
      <c r="A362" t="s">
        <v>1161</v>
      </c>
      <c r="B362" t="s">
        <v>1162</v>
      </c>
      <c r="C362" t="s">
        <v>1163</v>
      </c>
      <c r="D362" t="s">
        <v>54</v>
      </c>
      <c r="E362" s="7">
        <v>1.4839196161143953E-2</v>
      </c>
      <c r="F362" s="12">
        <f>'prov lvl hist forec Mt'!F362*'city lvl hist forec Mt'!$E362</f>
        <v>0</v>
      </c>
      <c r="G362" s="12">
        <f>'prov lvl hist forec Mt'!G362*'city lvl hist forec Mt'!$E362</f>
        <v>0</v>
      </c>
      <c r="H362" s="12">
        <f>'prov lvl hist forec Mt'!H362*'city lvl hist forec Mt'!$E362</f>
        <v>0</v>
      </c>
      <c r="I362" s="12">
        <f>'prov lvl hist forec Mt'!I362*'city lvl hist forec Mt'!$E362</f>
        <v>0</v>
      </c>
      <c r="J362" s="12">
        <f>'prov lvl hist forec Mt'!J362*'city lvl hist forec Mt'!$E362</f>
        <v>0</v>
      </c>
      <c r="K362" s="12">
        <f>'prov lvl hist forec Mt'!K362*'city lvl hist forec Mt'!$E362</f>
        <v>0</v>
      </c>
      <c r="L362" s="12">
        <f>'prov lvl hist forec Mt'!L362*'city lvl hist forec Mt'!$E362</f>
        <v>0</v>
      </c>
      <c r="M362" s="12">
        <f>'prov lvl hist forec Mt'!M362*'city lvl hist forec Mt'!$E362</f>
        <v>0</v>
      </c>
      <c r="N362" s="12">
        <f>'prov lvl hist forec Mt'!N362*'city lvl hist forec Mt'!$E362</f>
        <v>0</v>
      </c>
      <c r="O362" s="12">
        <f>'prov lvl hist forec Mt'!O362*'city lvl hist forec Mt'!$E362</f>
        <v>0</v>
      </c>
      <c r="P362" s="12">
        <f>'prov lvl hist forec Mt'!P362*'city lvl hist forec Mt'!$E362</f>
        <v>0</v>
      </c>
      <c r="Q362" s="12">
        <f>'prov lvl hist forec Mt'!Q362*'city lvl hist forec Mt'!$E362</f>
        <v>0</v>
      </c>
      <c r="R362" s="12">
        <f>'prov lvl hist forec Mt'!R362*'city lvl hist forec Mt'!$E362</f>
        <v>0</v>
      </c>
      <c r="S362" s="12">
        <f>'prov lvl hist forec Mt'!S362*'city lvl hist forec Mt'!$E362</f>
        <v>0</v>
      </c>
      <c r="T362" s="12">
        <f>'prov lvl hist forec Mt'!T362*'city lvl hist forec Mt'!$E362</f>
        <v>0</v>
      </c>
      <c r="U362" s="12">
        <f>'prov lvl hist forec Mt'!U362*'city lvl hist forec Mt'!$E362</f>
        <v>0</v>
      </c>
    </row>
    <row r="363" spans="1:21" x14ac:dyDescent="0.25">
      <c r="A363" t="s">
        <v>1164</v>
      </c>
      <c r="B363" t="s">
        <v>1165</v>
      </c>
      <c r="C363" t="s">
        <v>1166</v>
      </c>
      <c r="D363" t="s">
        <v>54</v>
      </c>
      <c r="E363" s="7">
        <v>0</v>
      </c>
      <c r="F363" s="12">
        <f>'prov lvl hist forec Mt'!F363*'city lvl hist forec Mt'!$E363</f>
        <v>0</v>
      </c>
      <c r="G363" s="12">
        <f>'prov lvl hist forec Mt'!G363*'city lvl hist forec Mt'!$E363</f>
        <v>0</v>
      </c>
      <c r="H363" s="12">
        <f>'prov lvl hist forec Mt'!H363*'city lvl hist forec Mt'!$E363</f>
        <v>0</v>
      </c>
      <c r="I363" s="12">
        <f>'prov lvl hist forec Mt'!I363*'city lvl hist forec Mt'!$E363</f>
        <v>0</v>
      </c>
      <c r="J363" s="12">
        <f>'prov lvl hist forec Mt'!J363*'city lvl hist forec Mt'!$E363</f>
        <v>0</v>
      </c>
      <c r="K363" s="12">
        <f>'prov lvl hist forec Mt'!K363*'city lvl hist forec Mt'!$E363</f>
        <v>0</v>
      </c>
      <c r="L363" s="12">
        <f>'prov lvl hist forec Mt'!L363*'city lvl hist forec Mt'!$E363</f>
        <v>0</v>
      </c>
      <c r="M363" s="12">
        <f>'prov lvl hist forec Mt'!M363*'city lvl hist forec Mt'!$E363</f>
        <v>0</v>
      </c>
      <c r="N363" s="12">
        <f>'prov lvl hist forec Mt'!N363*'city lvl hist forec Mt'!$E363</f>
        <v>0</v>
      </c>
      <c r="O363" s="12">
        <f>'prov lvl hist forec Mt'!O363*'city lvl hist forec Mt'!$E363</f>
        <v>0</v>
      </c>
      <c r="P363" s="12">
        <f>'prov lvl hist forec Mt'!P363*'city lvl hist forec Mt'!$E363</f>
        <v>0</v>
      </c>
      <c r="Q363" s="12">
        <f>'prov lvl hist forec Mt'!Q363*'city lvl hist forec Mt'!$E363</f>
        <v>0</v>
      </c>
      <c r="R363" s="12">
        <f>'prov lvl hist forec Mt'!R363*'city lvl hist forec Mt'!$E363</f>
        <v>0</v>
      </c>
      <c r="S363" s="12">
        <f>'prov lvl hist forec Mt'!S363*'city lvl hist forec Mt'!$E363</f>
        <v>0</v>
      </c>
      <c r="T363" s="12">
        <f>'prov lvl hist forec Mt'!T363*'city lvl hist forec Mt'!$E363</f>
        <v>0</v>
      </c>
      <c r="U363" s="12">
        <f>'prov lvl hist forec Mt'!U363*'city lvl hist forec Mt'!$E363</f>
        <v>0</v>
      </c>
    </row>
    <row r="364" spans="1:21" x14ac:dyDescent="0.25">
      <c r="A364" t="s">
        <v>1167</v>
      </c>
      <c r="B364" t="s">
        <v>1168</v>
      </c>
      <c r="C364" t="s">
        <v>1169</v>
      </c>
      <c r="D364" t="s">
        <v>66</v>
      </c>
      <c r="E364" s="7">
        <v>0</v>
      </c>
      <c r="F364" s="12">
        <f>'prov lvl hist forec Mt'!F364*'city lvl hist forec Mt'!$E364</f>
        <v>0</v>
      </c>
      <c r="G364" s="12">
        <f>'prov lvl hist forec Mt'!G364*'city lvl hist forec Mt'!$E364</f>
        <v>0</v>
      </c>
      <c r="H364" s="12">
        <f>'prov lvl hist forec Mt'!H364*'city lvl hist forec Mt'!$E364</f>
        <v>0</v>
      </c>
      <c r="I364" s="12">
        <f>'prov lvl hist forec Mt'!I364*'city lvl hist forec Mt'!$E364</f>
        <v>0</v>
      </c>
      <c r="J364" s="12">
        <f>'prov lvl hist forec Mt'!J364*'city lvl hist forec Mt'!$E364</f>
        <v>0</v>
      </c>
      <c r="K364" s="12">
        <f>'prov lvl hist forec Mt'!K364*'city lvl hist forec Mt'!$E364</f>
        <v>0</v>
      </c>
      <c r="L364" s="12">
        <f>'prov lvl hist forec Mt'!L364*'city lvl hist forec Mt'!$E364</f>
        <v>0</v>
      </c>
      <c r="M364" s="12">
        <f>'prov lvl hist forec Mt'!M364*'city lvl hist forec Mt'!$E364</f>
        <v>0</v>
      </c>
      <c r="N364" s="12">
        <f>'prov lvl hist forec Mt'!N364*'city lvl hist forec Mt'!$E364</f>
        <v>0</v>
      </c>
      <c r="O364" s="12">
        <f>'prov lvl hist forec Mt'!O364*'city lvl hist forec Mt'!$E364</f>
        <v>0</v>
      </c>
      <c r="P364" s="12">
        <f>'prov lvl hist forec Mt'!P364*'city lvl hist forec Mt'!$E364</f>
        <v>0</v>
      </c>
      <c r="Q364" s="12">
        <f>'prov lvl hist forec Mt'!Q364*'city lvl hist forec Mt'!$E364</f>
        <v>0</v>
      </c>
      <c r="R364" s="12">
        <f>'prov lvl hist forec Mt'!R364*'city lvl hist forec Mt'!$E364</f>
        <v>0</v>
      </c>
      <c r="S364" s="12">
        <f>'prov lvl hist forec Mt'!S364*'city lvl hist forec Mt'!$E364</f>
        <v>0</v>
      </c>
      <c r="T364" s="12">
        <f>'prov lvl hist forec Mt'!T364*'city lvl hist forec Mt'!$E364</f>
        <v>0</v>
      </c>
      <c r="U364" s="12">
        <f>'prov lvl hist forec Mt'!U364*'city lvl hist forec Mt'!$E364</f>
        <v>0</v>
      </c>
    </row>
    <row r="365" spans="1:21" x14ac:dyDescent="0.25">
      <c r="A365" t="s">
        <v>1170</v>
      </c>
      <c r="B365" t="s">
        <v>1171</v>
      </c>
      <c r="C365" t="s">
        <v>1172</v>
      </c>
      <c r="D365" t="s">
        <v>49</v>
      </c>
      <c r="E365" s="7">
        <v>0</v>
      </c>
      <c r="F365" s="12">
        <f>'prov lvl hist forec Mt'!F365*'city lvl hist forec Mt'!$E365</f>
        <v>0</v>
      </c>
      <c r="G365" s="12">
        <f>'prov lvl hist forec Mt'!G365*'city lvl hist forec Mt'!$E365</f>
        <v>0</v>
      </c>
      <c r="H365" s="12">
        <f>'prov lvl hist forec Mt'!H365*'city lvl hist forec Mt'!$E365</f>
        <v>0</v>
      </c>
      <c r="I365" s="12">
        <f>'prov lvl hist forec Mt'!I365*'city lvl hist forec Mt'!$E365</f>
        <v>0</v>
      </c>
      <c r="J365" s="12">
        <f>'prov lvl hist forec Mt'!J365*'city lvl hist forec Mt'!$E365</f>
        <v>0</v>
      </c>
      <c r="K365" s="12">
        <f>'prov lvl hist forec Mt'!K365*'city lvl hist forec Mt'!$E365</f>
        <v>0</v>
      </c>
      <c r="L365" s="12">
        <f>'prov lvl hist forec Mt'!L365*'city lvl hist forec Mt'!$E365</f>
        <v>0</v>
      </c>
      <c r="M365" s="12">
        <f>'prov lvl hist forec Mt'!M365*'city lvl hist forec Mt'!$E365</f>
        <v>0</v>
      </c>
      <c r="N365" s="12">
        <f>'prov lvl hist forec Mt'!N365*'city lvl hist forec Mt'!$E365</f>
        <v>0</v>
      </c>
      <c r="O365" s="12">
        <f>'prov lvl hist forec Mt'!O365*'city lvl hist forec Mt'!$E365</f>
        <v>0</v>
      </c>
      <c r="P365" s="12">
        <f>'prov lvl hist forec Mt'!P365*'city lvl hist forec Mt'!$E365</f>
        <v>0</v>
      </c>
      <c r="Q365" s="12">
        <f>'prov lvl hist forec Mt'!Q365*'city lvl hist forec Mt'!$E365</f>
        <v>0</v>
      </c>
      <c r="R365" s="12">
        <f>'prov lvl hist forec Mt'!R365*'city lvl hist forec Mt'!$E365</f>
        <v>0</v>
      </c>
      <c r="S365" s="12">
        <f>'prov lvl hist forec Mt'!S365*'city lvl hist forec Mt'!$E365</f>
        <v>0</v>
      </c>
      <c r="T365" s="12">
        <f>'prov lvl hist forec Mt'!T365*'city lvl hist forec Mt'!$E365</f>
        <v>0</v>
      </c>
      <c r="U365" s="12">
        <f>'prov lvl hist forec Mt'!U365*'city lvl hist forec Mt'!$E365</f>
        <v>0</v>
      </c>
    </row>
    <row r="366" spans="1:21" x14ac:dyDescent="0.25">
      <c r="A366" t="s">
        <v>1173</v>
      </c>
      <c r="B366" t="s">
        <v>1174</v>
      </c>
      <c r="C366" t="s">
        <v>1175</v>
      </c>
      <c r="D366" t="s">
        <v>43</v>
      </c>
      <c r="E366" s="7">
        <v>0</v>
      </c>
      <c r="F366" s="12">
        <f>'prov lvl hist forec Mt'!F366*'city lvl hist forec Mt'!$E366</f>
        <v>0</v>
      </c>
      <c r="G366" s="12">
        <f>'prov lvl hist forec Mt'!G366*'city lvl hist forec Mt'!$E366</f>
        <v>0</v>
      </c>
      <c r="H366" s="12">
        <f>'prov lvl hist forec Mt'!H366*'city lvl hist forec Mt'!$E366</f>
        <v>0</v>
      </c>
      <c r="I366" s="12">
        <f>'prov lvl hist forec Mt'!I366*'city lvl hist forec Mt'!$E366</f>
        <v>0</v>
      </c>
      <c r="J366" s="12">
        <f>'prov lvl hist forec Mt'!J366*'city lvl hist forec Mt'!$E366</f>
        <v>0</v>
      </c>
      <c r="K366" s="12">
        <f>'prov lvl hist forec Mt'!K366*'city lvl hist forec Mt'!$E366</f>
        <v>0</v>
      </c>
      <c r="L366" s="12">
        <f>'prov lvl hist forec Mt'!L366*'city lvl hist forec Mt'!$E366</f>
        <v>0</v>
      </c>
      <c r="M366" s="12">
        <f>'prov lvl hist forec Mt'!M366*'city lvl hist forec Mt'!$E366</f>
        <v>0</v>
      </c>
      <c r="N366" s="12">
        <f>'prov lvl hist forec Mt'!N366*'city lvl hist forec Mt'!$E366</f>
        <v>0</v>
      </c>
      <c r="O366" s="12">
        <f>'prov lvl hist forec Mt'!O366*'city lvl hist forec Mt'!$E366</f>
        <v>0</v>
      </c>
      <c r="P366" s="12">
        <f>'prov lvl hist forec Mt'!P366*'city lvl hist forec Mt'!$E366</f>
        <v>0</v>
      </c>
      <c r="Q366" s="12">
        <f>'prov lvl hist forec Mt'!Q366*'city lvl hist forec Mt'!$E366</f>
        <v>0</v>
      </c>
      <c r="R366" s="12">
        <f>'prov lvl hist forec Mt'!R366*'city lvl hist forec Mt'!$E366</f>
        <v>0</v>
      </c>
      <c r="S366" s="12">
        <f>'prov lvl hist forec Mt'!S366*'city lvl hist forec Mt'!$E366</f>
        <v>0</v>
      </c>
      <c r="T366" s="12">
        <f>'prov lvl hist forec Mt'!T366*'city lvl hist forec Mt'!$E366</f>
        <v>0</v>
      </c>
      <c r="U366" s="12">
        <f>'prov lvl hist forec Mt'!U366*'city lvl hist forec Mt'!$E366</f>
        <v>0</v>
      </c>
    </row>
    <row r="367" spans="1:21" x14ac:dyDescent="0.25">
      <c r="A367" t="s">
        <v>1176</v>
      </c>
      <c r="B367" t="s">
        <v>1177</v>
      </c>
      <c r="C367" t="s">
        <v>1178</v>
      </c>
      <c r="D367" t="s">
        <v>64</v>
      </c>
      <c r="E367" s="7">
        <v>0</v>
      </c>
      <c r="F367" s="12">
        <f>'prov lvl hist forec Mt'!F367*'city lvl hist forec Mt'!$E367</f>
        <v>0</v>
      </c>
      <c r="G367" s="12">
        <f>'prov lvl hist forec Mt'!G367*'city lvl hist forec Mt'!$E367</f>
        <v>0</v>
      </c>
      <c r="H367" s="12">
        <f>'prov lvl hist forec Mt'!H367*'city lvl hist forec Mt'!$E367</f>
        <v>0</v>
      </c>
      <c r="I367" s="12">
        <f>'prov lvl hist forec Mt'!I367*'city lvl hist forec Mt'!$E367</f>
        <v>0</v>
      </c>
      <c r="J367" s="12">
        <f>'prov lvl hist forec Mt'!J367*'city lvl hist forec Mt'!$E367</f>
        <v>0</v>
      </c>
      <c r="K367" s="12">
        <f>'prov lvl hist forec Mt'!K367*'city lvl hist forec Mt'!$E367</f>
        <v>0</v>
      </c>
      <c r="L367" s="12">
        <f>'prov lvl hist forec Mt'!L367*'city lvl hist forec Mt'!$E367</f>
        <v>0</v>
      </c>
      <c r="M367" s="12">
        <f>'prov lvl hist forec Mt'!M367*'city lvl hist forec Mt'!$E367</f>
        <v>0</v>
      </c>
      <c r="N367" s="12">
        <f>'prov lvl hist forec Mt'!N367*'city lvl hist forec Mt'!$E367</f>
        <v>0</v>
      </c>
      <c r="O367" s="12">
        <f>'prov lvl hist forec Mt'!O367*'city lvl hist forec Mt'!$E367</f>
        <v>0</v>
      </c>
      <c r="P367" s="12">
        <f>'prov lvl hist forec Mt'!P367*'city lvl hist forec Mt'!$E367</f>
        <v>0</v>
      </c>
      <c r="Q367" s="12">
        <f>'prov lvl hist forec Mt'!Q367*'city lvl hist forec Mt'!$E367</f>
        <v>0</v>
      </c>
      <c r="R367" s="12">
        <f>'prov lvl hist forec Mt'!R367*'city lvl hist forec Mt'!$E367</f>
        <v>0</v>
      </c>
      <c r="S367" s="12">
        <f>'prov lvl hist forec Mt'!S367*'city lvl hist forec Mt'!$E367</f>
        <v>0</v>
      </c>
      <c r="T367" s="12">
        <f>'prov lvl hist forec Mt'!T367*'city lvl hist forec Mt'!$E367</f>
        <v>0</v>
      </c>
      <c r="U367" s="12">
        <f>'prov lvl hist forec Mt'!U367*'city lvl hist forec Mt'!$E367</f>
        <v>0</v>
      </c>
    </row>
    <row r="368" spans="1:21" x14ac:dyDescent="0.25">
      <c r="A368" t="s">
        <v>1179</v>
      </c>
      <c r="B368" t="s">
        <v>1180</v>
      </c>
      <c r="C368" t="s">
        <v>1181</v>
      </c>
      <c r="D368" t="s">
        <v>64</v>
      </c>
      <c r="E368" s="7">
        <v>0</v>
      </c>
      <c r="F368" s="12">
        <f>'prov lvl hist forec Mt'!F368*'city lvl hist forec Mt'!$E368</f>
        <v>0</v>
      </c>
      <c r="G368" s="12">
        <f>'prov lvl hist forec Mt'!G368*'city lvl hist forec Mt'!$E368</f>
        <v>0</v>
      </c>
      <c r="H368" s="12">
        <f>'prov lvl hist forec Mt'!H368*'city lvl hist forec Mt'!$E368</f>
        <v>0</v>
      </c>
      <c r="I368" s="12">
        <f>'prov lvl hist forec Mt'!I368*'city lvl hist forec Mt'!$E368</f>
        <v>0</v>
      </c>
      <c r="J368" s="12">
        <f>'prov lvl hist forec Mt'!J368*'city lvl hist forec Mt'!$E368</f>
        <v>0</v>
      </c>
      <c r="K368" s="12">
        <f>'prov lvl hist forec Mt'!K368*'city lvl hist forec Mt'!$E368</f>
        <v>0</v>
      </c>
      <c r="L368" s="12">
        <f>'prov lvl hist forec Mt'!L368*'city lvl hist forec Mt'!$E368</f>
        <v>0</v>
      </c>
      <c r="M368" s="12">
        <f>'prov lvl hist forec Mt'!M368*'city lvl hist forec Mt'!$E368</f>
        <v>0</v>
      </c>
      <c r="N368" s="12">
        <f>'prov lvl hist forec Mt'!N368*'city lvl hist forec Mt'!$E368</f>
        <v>0</v>
      </c>
      <c r="O368" s="12">
        <f>'prov lvl hist forec Mt'!O368*'city lvl hist forec Mt'!$E368</f>
        <v>0</v>
      </c>
      <c r="P368" s="12">
        <f>'prov lvl hist forec Mt'!P368*'city lvl hist forec Mt'!$E368</f>
        <v>0</v>
      </c>
      <c r="Q368" s="12">
        <f>'prov lvl hist forec Mt'!Q368*'city lvl hist forec Mt'!$E368</f>
        <v>0</v>
      </c>
      <c r="R368" s="12">
        <f>'prov lvl hist forec Mt'!R368*'city lvl hist forec Mt'!$E368</f>
        <v>0</v>
      </c>
      <c r="S368" s="12">
        <f>'prov lvl hist forec Mt'!S368*'city lvl hist forec Mt'!$E368</f>
        <v>0</v>
      </c>
      <c r="T368" s="12">
        <f>'prov lvl hist forec Mt'!T368*'city lvl hist forec Mt'!$E368</f>
        <v>0</v>
      </c>
      <c r="U368" s="12">
        <f>'prov lvl hist forec Mt'!U368*'city lvl hist forec Mt'!$E368</f>
        <v>0</v>
      </c>
    </row>
    <row r="369" spans="1:21" x14ac:dyDescent="0.25">
      <c r="A369" t="s">
        <v>1182</v>
      </c>
      <c r="B369" t="s">
        <v>1183</v>
      </c>
      <c r="C369" t="s">
        <v>1184</v>
      </c>
      <c r="D369" t="s">
        <v>64</v>
      </c>
      <c r="E369" s="7">
        <v>5.0019127622668226E-2</v>
      </c>
      <c r="F369" s="12">
        <f>'prov lvl hist forec Mt'!F369*'city lvl hist forec Mt'!$E369</f>
        <v>1.4731417212695468</v>
      </c>
      <c r="G369" s="12">
        <f>'prov lvl hist forec Mt'!G369*'city lvl hist forec Mt'!$E369</f>
        <v>1.6230803053803375</v>
      </c>
      <c r="H369" s="12">
        <f>'prov lvl hist forec Mt'!H369*'city lvl hist forec Mt'!$E369</f>
        <v>1.6971852737512509</v>
      </c>
      <c r="I369" s="12">
        <f>'prov lvl hist forec Mt'!I369*'city lvl hist forec Mt'!$E369</f>
        <v>1.9315771617439428</v>
      </c>
      <c r="J369" s="12">
        <f>'prov lvl hist forec Mt'!J369*'city lvl hist forec Mt'!$E369</f>
        <v>2.0722822706000383</v>
      </c>
      <c r="K369" s="12">
        <f>'prov lvl hist forec Mt'!K369*'city lvl hist forec Mt'!$E369</f>
        <v>2.0776131281213939</v>
      </c>
      <c r="L369" s="12">
        <f>'prov lvl hist forec Mt'!L369*'city lvl hist forec Mt'!$E369</f>
        <v>2.1006745158744091</v>
      </c>
      <c r="M369" s="12">
        <f>'prov lvl hist forec Mt'!M369*'city lvl hist forec Mt'!$E369</f>
        <v>2.1116070913971221</v>
      </c>
      <c r="N369" s="12">
        <f>'prov lvl hist forec Mt'!N369*'city lvl hist forec Mt'!$E369</f>
        <v>2.1225965635055064</v>
      </c>
      <c r="O369" s="12">
        <f>'prov lvl hist forec Mt'!O369*'city lvl hist forec Mt'!$E369</f>
        <v>2.133643228307414</v>
      </c>
      <c r="P369" s="12">
        <f>'prov lvl hist forec Mt'!P369*'city lvl hist forec Mt'!$E369</f>
        <v>2.1447473834517372</v>
      </c>
      <c r="Q369" s="12">
        <f>'prov lvl hist forec Mt'!Q369*'city lvl hist forec Mt'!$E369</f>
        <v>2.1559093281364268</v>
      </c>
      <c r="R369" s="12">
        <f>'prov lvl hist forec Mt'!R369*'city lvl hist forec Mt'!$E369</f>
        <v>2.1671293631165542</v>
      </c>
      <c r="S369" s="12">
        <f>'prov lvl hist forec Mt'!S369*'city lvl hist forec Mt'!$E369</f>
        <v>2.1784077907124151</v>
      </c>
      <c r="T369" s="12">
        <f>'prov lvl hist forec Mt'!T369*'city lvl hist forec Mt'!$E369</f>
        <v>2.1897449148176773</v>
      </c>
      <c r="U369" s="12">
        <f>'prov lvl hist forec Mt'!U369*'city lvl hist forec Mt'!$E369</f>
        <v>2.2011410409075665</v>
      </c>
    </row>
    <row r="370" spans="1:21" x14ac:dyDescent="0.25">
      <c r="A370" t="s">
        <v>1185</v>
      </c>
      <c r="B370" t="s">
        <v>1186</v>
      </c>
      <c r="C370" t="s">
        <v>1187</v>
      </c>
      <c r="D370" t="s">
        <v>64</v>
      </c>
      <c r="E370" s="7">
        <v>0</v>
      </c>
      <c r="F370" s="12">
        <f>'prov lvl hist forec Mt'!F370*'city lvl hist forec Mt'!$E370</f>
        <v>0</v>
      </c>
      <c r="G370" s="12">
        <f>'prov lvl hist forec Mt'!G370*'city lvl hist forec Mt'!$E370</f>
        <v>0</v>
      </c>
      <c r="H370" s="12">
        <f>'prov lvl hist forec Mt'!H370*'city lvl hist forec Mt'!$E370</f>
        <v>0</v>
      </c>
      <c r="I370" s="12">
        <f>'prov lvl hist forec Mt'!I370*'city lvl hist forec Mt'!$E370</f>
        <v>0</v>
      </c>
      <c r="J370" s="12">
        <f>'prov lvl hist forec Mt'!J370*'city lvl hist forec Mt'!$E370</f>
        <v>0</v>
      </c>
      <c r="K370" s="12">
        <f>'prov lvl hist forec Mt'!K370*'city lvl hist forec Mt'!$E370</f>
        <v>0</v>
      </c>
      <c r="L370" s="12">
        <f>'prov lvl hist forec Mt'!L370*'city lvl hist forec Mt'!$E370</f>
        <v>0</v>
      </c>
      <c r="M370" s="12">
        <f>'prov lvl hist forec Mt'!M370*'city lvl hist forec Mt'!$E370</f>
        <v>0</v>
      </c>
      <c r="N370" s="12">
        <f>'prov lvl hist forec Mt'!N370*'city lvl hist forec Mt'!$E370</f>
        <v>0</v>
      </c>
      <c r="O370" s="12">
        <f>'prov lvl hist forec Mt'!O370*'city lvl hist forec Mt'!$E370</f>
        <v>0</v>
      </c>
      <c r="P370" s="12">
        <f>'prov lvl hist forec Mt'!P370*'city lvl hist forec Mt'!$E370</f>
        <v>0</v>
      </c>
      <c r="Q370" s="12">
        <f>'prov lvl hist forec Mt'!Q370*'city lvl hist forec Mt'!$E370</f>
        <v>0</v>
      </c>
      <c r="R370" s="12">
        <f>'prov lvl hist forec Mt'!R370*'city lvl hist forec Mt'!$E370</f>
        <v>0</v>
      </c>
      <c r="S370" s="12">
        <f>'prov lvl hist forec Mt'!S370*'city lvl hist forec Mt'!$E370</f>
        <v>0</v>
      </c>
      <c r="T370" s="12">
        <f>'prov lvl hist forec Mt'!T370*'city lvl hist forec Mt'!$E370</f>
        <v>0</v>
      </c>
      <c r="U370" s="12">
        <f>'prov lvl hist forec Mt'!U370*'city lvl hist forec Mt'!$E370</f>
        <v>0</v>
      </c>
    </row>
    <row r="371" spans="1:21" x14ac:dyDescent="0.25">
      <c r="A371" t="s">
        <v>1188</v>
      </c>
      <c r="B371" t="s">
        <v>1189</v>
      </c>
      <c r="C371" t="s">
        <v>1190</v>
      </c>
      <c r="D371" t="s">
        <v>67</v>
      </c>
      <c r="E371" s="7">
        <v>0</v>
      </c>
      <c r="F371" s="12">
        <f>'prov lvl hist forec Mt'!F371*'city lvl hist forec Mt'!$E371</f>
        <v>0</v>
      </c>
      <c r="G371" s="12">
        <f>'prov lvl hist forec Mt'!G371*'city lvl hist forec Mt'!$E371</f>
        <v>0</v>
      </c>
      <c r="H371" s="12">
        <f>'prov lvl hist forec Mt'!H371*'city lvl hist forec Mt'!$E371</f>
        <v>0</v>
      </c>
      <c r="I371" s="12">
        <f>'prov lvl hist forec Mt'!I371*'city lvl hist forec Mt'!$E371</f>
        <v>0</v>
      </c>
      <c r="J371" s="12">
        <f>'prov lvl hist forec Mt'!J371*'city lvl hist forec Mt'!$E371</f>
        <v>0</v>
      </c>
      <c r="K371" s="12">
        <f>'prov lvl hist forec Mt'!K371*'city lvl hist forec Mt'!$E371</f>
        <v>0</v>
      </c>
      <c r="L371" s="12">
        <f>'prov lvl hist forec Mt'!L371*'city lvl hist forec Mt'!$E371</f>
        <v>0</v>
      </c>
      <c r="M371" s="12">
        <f>'prov lvl hist forec Mt'!M371*'city lvl hist forec Mt'!$E371</f>
        <v>0</v>
      </c>
      <c r="N371" s="12">
        <f>'prov lvl hist forec Mt'!N371*'city lvl hist forec Mt'!$E371</f>
        <v>0</v>
      </c>
      <c r="O371" s="12">
        <f>'prov lvl hist forec Mt'!O371*'city lvl hist forec Mt'!$E371</f>
        <v>0</v>
      </c>
      <c r="P371" s="12">
        <f>'prov lvl hist forec Mt'!P371*'city lvl hist forec Mt'!$E371</f>
        <v>0</v>
      </c>
      <c r="Q371" s="12">
        <f>'prov lvl hist forec Mt'!Q371*'city lvl hist forec Mt'!$E371</f>
        <v>0</v>
      </c>
      <c r="R371" s="12">
        <f>'prov lvl hist forec Mt'!R371*'city lvl hist forec Mt'!$E371</f>
        <v>0</v>
      </c>
      <c r="S371" s="12">
        <f>'prov lvl hist forec Mt'!S371*'city lvl hist forec Mt'!$E371</f>
        <v>0</v>
      </c>
      <c r="T371" s="12">
        <f>'prov lvl hist forec Mt'!T371*'city lvl hist forec Mt'!$E371</f>
        <v>0</v>
      </c>
      <c r="U371" s="12">
        <f>'prov lvl hist forec Mt'!U371*'city lvl hist forec Mt'!$E371</f>
        <v>0</v>
      </c>
    </row>
    <row r="372" spans="1:21" x14ac:dyDescent="0.25">
      <c r="A372" t="s">
        <v>1191</v>
      </c>
      <c r="B372" t="s">
        <v>1192</v>
      </c>
      <c r="C372" t="s">
        <v>1193</v>
      </c>
      <c r="D372" t="s">
        <v>44</v>
      </c>
      <c r="E372" s="7">
        <v>0</v>
      </c>
      <c r="F372" s="12">
        <f>'prov lvl hist forec Mt'!F372*'city lvl hist forec Mt'!$E372</f>
        <v>0</v>
      </c>
      <c r="G372" s="12">
        <f>'prov lvl hist forec Mt'!G372*'city lvl hist forec Mt'!$E372</f>
        <v>0</v>
      </c>
      <c r="H372" s="12">
        <f>'prov lvl hist forec Mt'!H372*'city lvl hist forec Mt'!$E372</f>
        <v>0</v>
      </c>
      <c r="I372" s="12">
        <f>'prov lvl hist forec Mt'!I372*'city lvl hist forec Mt'!$E372</f>
        <v>0</v>
      </c>
      <c r="J372" s="12">
        <f>'prov lvl hist forec Mt'!J372*'city lvl hist forec Mt'!$E372</f>
        <v>0</v>
      </c>
      <c r="K372" s="12">
        <f>'prov lvl hist forec Mt'!K372*'city lvl hist forec Mt'!$E372</f>
        <v>0</v>
      </c>
      <c r="L372" s="12">
        <f>'prov lvl hist forec Mt'!L372*'city lvl hist forec Mt'!$E372</f>
        <v>0</v>
      </c>
      <c r="M372" s="12">
        <f>'prov lvl hist forec Mt'!M372*'city lvl hist forec Mt'!$E372</f>
        <v>0</v>
      </c>
      <c r="N372" s="12">
        <f>'prov lvl hist forec Mt'!N372*'city lvl hist forec Mt'!$E372</f>
        <v>0</v>
      </c>
      <c r="O372" s="12">
        <f>'prov lvl hist forec Mt'!O372*'city lvl hist forec Mt'!$E372</f>
        <v>0</v>
      </c>
      <c r="P372" s="12">
        <f>'prov lvl hist forec Mt'!P372*'city lvl hist forec Mt'!$E372</f>
        <v>0</v>
      </c>
      <c r="Q372" s="12">
        <f>'prov lvl hist forec Mt'!Q372*'city lvl hist forec Mt'!$E372</f>
        <v>0</v>
      </c>
      <c r="R372" s="12">
        <f>'prov lvl hist forec Mt'!R372*'city lvl hist forec Mt'!$E372</f>
        <v>0</v>
      </c>
      <c r="S372" s="12">
        <f>'prov lvl hist forec Mt'!S372*'city lvl hist forec Mt'!$E372</f>
        <v>0</v>
      </c>
      <c r="T372" s="12">
        <f>'prov lvl hist forec Mt'!T372*'city lvl hist forec Mt'!$E372</f>
        <v>0</v>
      </c>
      <c r="U372" s="12">
        <f>'prov lvl hist forec Mt'!U372*'city lvl hist forec Mt'!$E372</f>
        <v>0</v>
      </c>
    </row>
    <row r="373" spans="1:21" x14ac:dyDescent="0.25">
      <c r="A373" t="s">
        <v>1194</v>
      </c>
      <c r="B373" t="s">
        <v>1195</v>
      </c>
      <c r="C373" t="s">
        <v>1196</v>
      </c>
      <c r="D373" t="s">
        <v>45</v>
      </c>
      <c r="E373" s="7">
        <v>0.42159715411429494</v>
      </c>
      <c r="F373" s="12">
        <f>'prov lvl hist forec Mt'!F373*'city lvl hist forec Mt'!$E373</f>
        <v>0</v>
      </c>
      <c r="G373" s="12">
        <f>'prov lvl hist forec Mt'!G373*'city lvl hist forec Mt'!$E373</f>
        <v>0</v>
      </c>
      <c r="H373" s="12">
        <f>'prov lvl hist forec Mt'!H373*'city lvl hist forec Mt'!$E373</f>
        <v>0</v>
      </c>
      <c r="I373" s="12">
        <f>'prov lvl hist forec Mt'!I373*'city lvl hist forec Mt'!$E373</f>
        <v>0</v>
      </c>
      <c r="J373" s="12">
        <f>'prov lvl hist forec Mt'!J373*'city lvl hist forec Mt'!$E373</f>
        <v>0</v>
      </c>
      <c r="K373" s="12">
        <f>'prov lvl hist forec Mt'!K373*'city lvl hist forec Mt'!$E373</f>
        <v>0</v>
      </c>
      <c r="L373" s="12">
        <f>'prov lvl hist forec Mt'!L373*'city lvl hist forec Mt'!$E373</f>
        <v>0</v>
      </c>
      <c r="M373" s="12">
        <f>'prov lvl hist forec Mt'!M373*'city lvl hist forec Mt'!$E373</f>
        <v>0</v>
      </c>
      <c r="N373" s="12">
        <f>'prov lvl hist forec Mt'!N373*'city lvl hist forec Mt'!$E373</f>
        <v>0</v>
      </c>
      <c r="O373" s="12">
        <f>'prov lvl hist forec Mt'!O373*'city lvl hist forec Mt'!$E373</f>
        <v>0</v>
      </c>
      <c r="P373" s="12">
        <f>'prov lvl hist forec Mt'!P373*'city lvl hist forec Mt'!$E373</f>
        <v>0</v>
      </c>
      <c r="Q373" s="12">
        <f>'prov lvl hist forec Mt'!Q373*'city lvl hist forec Mt'!$E373</f>
        <v>0</v>
      </c>
      <c r="R373" s="12">
        <f>'prov lvl hist forec Mt'!R373*'city lvl hist forec Mt'!$E373</f>
        <v>0</v>
      </c>
      <c r="S373" s="12">
        <f>'prov lvl hist forec Mt'!S373*'city lvl hist forec Mt'!$E373</f>
        <v>0</v>
      </c>
      <c r="T373" s="12">
        <f>'prov lvl hist forec Mt'!T373*'city lvl hist forec Mt'!$E373</f>
        <v>0</v>
      </c>
      <c r="U373" s="12">
        <f>'prov lvl hist forec Mt'!U373*'city lvl hist forec Mt'!$E373</f>
        <v>0</v>
      </c>
    </row>
    <row r="374" spans="1:21" x14ac:dyDescent="0.25">
      <c r="A374" t="s">
        <v>1197</v>
      </c>
      <c r="B374" t="s">
        <v>1198</v>
      </c>
      <c r="C374" t="s">
        <v>1199</v>
      </c>
      <c r="D374" t="s">
        <v>54</v>
      </c>
      <c r="E374" s="7">
        <v>0.40168796586674771</v>
      </c>
      <c r="F374" s="12">
        <f>'prov lvl hist forec Mt'!F374*'city lvl hist forec Mt'!$E374</f>
        <v>0</v>
      </c>
      <c r="G374" s="12">
        <f>'prov lvl hist forec Mt'!G374*'city lvl hist forec Mt'!$E374</f>
        <v>0</v>
      </c>
      <c r="H374" s="12">
        <f>'prov lvl hist forec Mt'!H374*'city lvl hist forec Mt'!$E374</f>
        <v>0</v>
      </c>
      <c r="I374" s="12">
        <f>'prov lvl hist forec Mt'!I374*'city lvl hist forec Mt'!$E374</f>
        <v>0</v>
      </c>
      <c r="J374" s="12">
        <f>'prov lvl hist forec Mt'!J374*'city lvl hist forec Mt'!$E374</f>
        <v>0</v>
      </c>
      <c r="K374" s="12">
        <f>'prov lvl hist forec Mt'!K374*'city lvl hist forec Mt'!$E374</f>
        <v>0</v>
      </c>
      <c r="L374" s="12">
        <f>'prov lvl hist forec Mt'!L374*'city lvl hist forec Mt'!$E374</f>
        <v>0</v>
      </c>
      <c r="M374" s="12">
        <f>'prov lvl hist forec Mt'!M374*'city lvl hist forec Mt'!$E374</f>
        <v>0</v>
      </c>
      <c r="N374" s="12">
        <f>'prov lvl hist forec Mt'!N374*'city lvl hist forec Mt'!$E374</f>
        <v>0</v>
      </c>
      <c r="O374" s="12">
        <f>'prov lvl hist forec Mt'!O374*'city lvl hist forec Mt'!$E374</f>
        <v>0</v>
      </c>
      <c r="P374" s="12">
        <f>'prov lvl hist forec Mt'!P374*'city lvl hist forec Mt'!$E374</f>
        <v>0</v>
      </c>
      <c r="Q374" s="12">
        <f>'prov lvl hist forec Mt'!Q374*'city lvl hist forec Mt'!$E374</f>
        <v>0</v>
      </c>
      <c r="R374" s="12">
        <f>'prov lvl hist forec Mt'!R374*'city lvl hist forec Mt'!$E374</f>
        <v>0</v>
      </c>
      <c r="S374" s="12">
        <f>'prov lvl hist forec Mt'!S374*'city lvl hist forec Mt'!$E374</f>
        <v>0</v>
      </c>
      <c r="T374" s="12">
        <f>'prov lvl hist forec Mt'!T374*'city lvl hist forec Mt'!$E374</f>
        <v>0</v>
      </c>
      <c r="U374" s="12">
        <f>'prov lvl hist forec Mt'!U374*'city lvl hist forec Mt'!$E374</f>
        <v>0</v>
      </c>
    </row>
    <row r="375" spans="1:21" x14ac:dyDescent="0.25">
      <c r="A375" t="s">
        <v>1200</v>
      </c>
      <c r="B375" t="s">
        <v>1201</v>
      </c>
      <c r="C375" t="s">
        <v>1202</v>
      </c>
      <c r="D375" t="s">
        <v>37</v>
      </c>
      <c r="E375" s="7">
        <v>0</v>
      </c>
      <c r="F375" s="12">
        <f>'prov lvl hist forec Mt'!F375*'city lvl hist forec Mt'!$E375</f>
        <v>0</v>
      </c>
      <c r="G375" s="12">
        <f>'prov lvl hist forec Mt'!G375*'city lvl hist forec Mt'!$E375</f>
        <v>0</v>
      </c>
      <c r="H375" s="12">
        <f>'prov lvl hist forec Mt'!H375*'city lvl hist forec Mt'!$E375</f>
        <v>0</v>
      </c>
      <c r="I375" s="12">
        <f>'prov lvl hist forec Mt'!I375*'city lvl hist forec Mt'!$E375</f>
        <v>0</v>
      </c>
      <c r="J375" s="12">
        <f>'prov lvl hist forec Mt'!J375*'city lvl hist forec Mt'!$E375</f>
        <v>0</v>
      </c>
      <c r="K375" s="12">
        <f>'prov lvl hist forec Mt'!K375*'city lvl hist forec Mt'!$E375</f>
        <v>0</v>
      </c>
      <c r="L375" s="12">
        <f>'prov lvl hist forec Mt'!L375*'city lvl hist forec Mt'!$E375</f>
        <v>0</v>
      </c>
      <c r="M375" s="12">
        <f>'prov lvl hist forec Mt'!M375*'city lvl hist forec Mt'!$E375</f>
        <v>0</v>
      </c>
      <c r="N375" s="12">
        <f>'prov lvl hist forec Mt'!N375*'city lvl hist forec Mt'!$E375</f>
        <v>0</v>
      </c>
      <c r="O375" s="12">
        <f>'prov lvl hist forec Mt'!O375*'city lvl hist forec Mt'!$E375</f>
        <v>0</v>
      </c>
      <c r="P375" s="12">
        <f>'prov lvl hist forec Mt'!P375*'city lvl hist forec Mt'!$E375</f>
        <v>0</v>
      </c>
      <c r="Q375" s="12">
        <f>'prov lvl hist forec Mt'!Q375*'city lvl hist forec Mt'!$E375</f>
        <v>0</v>
      </c>
      <c r="R375" s="12">
        <f>'prov lvl hist forec Mt'!R375*'city lvl hist forec Mt'!$E375</f>
        <v>0</v>
      </c>
      <c r="S375" s="12">
        <f>'prov lvl hist forec Mt'!S375*'city lvl hist forec Mt'!$E375</f>
        <v>0</v>
      </c>
      <c r="T375" s="12">
        <f>'prov lvl hist forec Mt'!T375*'city lvl hist forec Mt'!$E375</f>
        <v>0</v>
      </c>
      <c r="U375" s="12">
        <f>'prov lvl hist forec Mt'!U375*'city lvl hist forec Mt'!$E375</f>
        <v>0</v>
      </c>
    </row>
    <row r="376" spans="1:21" x14ac:dyDescent="0.25">
      <c r="A376" t="s">
        <v>1203</v>
      </c>
      <c r="B376" t="s">
        <v>1204</v>
      </c>
      <c r="C376" t="s">
        <v>1205</v>
      </c>
      <c r="D376" t="s">
        <v>41</v>
      </c>
      <c r="E376" s="7">
        <v>0.27121596472981063</v>
      </c>
      <c r="F376" s="12">
        <f>'prov lvl hist forec Mt'!F376*'city lvl hist forec Mt'!$E376</f>
        <v>0</v>
      </c>
      <c r="G376" s="12">
        <f>'prov lvl hist forec Mt'!G376*'city lvl hist forec Mt'!$E376</f>
        <v>0</v>
      </c>
      <c r="H376" s="12">
        <f>'prov lvl hist forec Mt'!H376*'city lvl hist forec Mt'!$E376</f>
        <v>0</v>
      </c>
      <c r="I376" s="12">
        <f>'prov lvl hist forec Mt'!I376*'city lvl hist forec Mt'!$E376</f>
        <v>0</v>
      </c>
      <c r="J376" s="12">
        <f>'prov lvl hist forec Mt'!J376*'city lvl hist forec Mt'!$E376</f>
        <v>0</v>
      </c>
      <c r="K376" s="12">
        <f>'prov lvl hist forec Mt'!K376*'city lvl hist forec Mt'!$E376</f>
        <v>0</v>
      </c>
      <c r="L376" s="12">
        <f>'prov lvl hist forec Mt'!L376*'city lvl hist forec Mt'!$E376</f>
        <v>0</v>
      </c>
      <c r="M376" s="12">
        <f>'prov lvl hist forec Mt'!M376*'city lvl hist forec Mt'!$E376</f>
        <v>0</v>
      </c>
      <c r="N376" s="12">
        <f>'prov lvl hist forec Mt'!N376*'city lvl hist forec Mt'!$E376</f>
        <v>0</v>
      </c>
      <c r="O376" s="12">
        <f>'prov lvl hist forec Mt'!O376*'city lvl hist forec Mt'!$E376</f>
        <v>0</v>
      </c>
      <c r="P376" s="12">
        <f>'prov lvl hist forec Mt'!P376*'city lvl hist forec Mt'!$E376</f>
        <v>0</v>
      </c>
      <c r="Q376" s="12">
        <f>'prov lvl hist forec Mt'!Q376*'city lvl hist forec Mt'!$E376</f>
        <v>0</v>
      </c>
      <c r="R376" s="12">
        <f>'prov lvl hist forec Mt'!R376*'city lvl hist forec Mt'!$E376</f>
        <v>0</v>
      </c>
      <c r="S376" s="12">
        <f>'prov lvl hist forec Mt'!S376*'city lvl hist forec Mt'!$E376</f>
        <v>0</v>
      </c>
      <c r="T376" s="12">
        <f>'prov lvl hist forec Mt'!T376*'city lvl hist forec Mt'!$E376</f>
        <v>0</v>
      </c>
      <c r="U376" s="12">
        <f>'prov lvl hist forec Mt'!U376*'city lvl hist forec Mt'!$E376</f>
        <v>0</v>
      </c>
    </row>
    <row r="377" spans="1:21" x14ac:dyDescent="0.25">
      <c r="A377" t="s">
        <v>1206</v>
      </c>
      <c r="B377" t="s">
        <v>1207</v>
      </c>
      <c r="C377" t="s">
        <v>1208</v>
      </c>
      <c r="D377" t="s">
        <v>51</v>
      </c>
      <c r="E377" s="7">
        <v>0.27351608164498664</v>
      </c>
      <c r="F377" s="12">
        <f>'prov lvl hist forec Mt'!F377*'city lvl hist forec Mt'!$E377</f>
        <v>0</v>
      </c>
      <c r="G377" s="12">
        <f>'prov lvl hist forec Mt'!G377*'city lvl hist forec Mt'!$E377</f>
        <v>0</v>
      </c>
      <c r="H377" s="12">
        <f>'prov lvl hist forec Mt'!H377*'city lvl hist forec Mt'!$E377</f>
        <v>0</v>
      </c>
      <c r="I377" s="12">
        <f>'prov lvl hist forec Mt'!I377*'city lvl hist forec Mt'!$E377</f>
        <v>0</v>
      </c>
      <c r="J377" s="12">
        <f>'prov lvl hist forec Mt'!J377*'city lvl hist forec Mt'!$E377</f>
        <v>0</v>
      </c>
      <c r="K377" s="12">
        <f>'prov lvl hist forec Mt'!K377*'city lvl hist forec Mt'!$E377</f>
        <v>0</v>
      </c>
      <c r="L377" s="12">
        <f>'prov lvl hist forec Mt'!L377*'city lvl hist forec Mt'!$E377</f>
        <v>0</v>
      </c>
      <c r="M377" s="12">
        <f>'prov lvl hist forec Mt'!M377*'city lvl hist forec Mt'!$E377</f>
        <v>0</v>
      </c>
      <c r="N377" s="12">
        <f>'prov lvl hist forec Mt'!N377*'city lvl hist forec Mt'!$E377</f>
        <v>0</v>
      </c>
      <c r="O377" s="12">
        <f>'prov lvl hist forec Mt'!O377*'city lvl hist forec Mt'!$E377</f>
        <v>0</v>
      </c>
      <c r="P377" s="12">
        <f>'prov lvl hist forec Mt'!P377*'city lvl hist forec Mt'!$E377</f>
        <v>0</v>
      </c>
      <c r="Q377" s="12">
        <f>'prov lvl hist forec Mt'!Q377*'city lvl hist forec Mt'!$E377</f>
        <v>0</v>
      </c>
      <c r="R377" s="12">
        <f>'prov lvl hist forec Mt'!R377*'city lvl hist forec Mt'!$E377</f>
        <v>0</v>
      </c>
      <c r="S377" s="12">
        <f>'prov lvl hist forec Mt'!S377*'city lvl hist forec Mt'!$E377</f>
        <v>0</v>
      </c>
      <c r="T377" s="12">
        <f>'prov lvl hist forec Mt'!T377*'city lvl hist forec Mt'!$E377</f>
        <v>0</v>
      </c>
      <c r="U377" s="12">
        <f>'prov lvl hist forec Mt'!U377*'city lvl hist forec Mt'!$E377</f>
        <v>0</v>
      </c>
    </row>
    <row r="378" spans="1:21" x14ac:dyDescent="0.25">
      <c r="A378" t="s">
        <v>1209</v>
      </c>
      <c r="B378" t="s">
        <v>1210</v>
      </c>
      <c r="C378" t="s">
        <v>1211</v>
      </c>
      <c r="D378" t="s">
        <v>44</v>
      </c>
      <c r="E378" s="7">
        <v>2.7012721031982431E-2</v>
      </c>
      <c r="F378" s="12">
        <f>'prov lvl hist forec Mt'!F378*'city lvl hist forec Mt'!$E378</f>
        <v>0</v>
      </c>
      <c r="G378" s="12">
        <f>'prov lvl hist forec Mt'!G378*'city lvl hist forec Mt'!$E378</f>
        <v>0</v>
      </c>
      <c r="H378" s="12">
        <f>'prov lvl hist forec Mt'!H378*'city lvl hist forec Mt'!$E378</f>
        <v>0</v>
      </c>
      <c r="I378" s="12">
        <f>'prov lvl hist forec Mt'!I378*'city lvl hist forec Mt'!$E378</f>
        <v>0</v>
      </c>
      <c r="J378" s="12">
        <f>'prov lvl hist forec Mt'!J378*'city lvl hist forec Mt'!$E378</f>
        <v>0</v>
      </c>
      <c r="K378" s="12">
        <f>'prov lvl hist forec Mt'!K378*'city lvl hist forec Mt'!$E378</f>
        <v>0</v>
      </c>
      <c r="L378" s="12">
        <f>'prov lvl hist forec Mt'!L378*'city lvl hist forec Mt'!$E378</f>
        <v>0</v>
      </c>
      <c r="M378" s="12">
        <f>'prov lvl hist forec Mt'!M378*'city lvl hist forec Mt'!$E378</f>
        <v>0</v>
      </c>
      <c r="N378" s="12">
        <f>'prov lvl hist forec Mt'!N378*'city lvl hist forec Mt'!$E378</f>
        <v>0</v>
      </c>
      <c r="O378" s="12">
        <f>'prov lvl hist forec Mt'!O378*'city lvl hist forec Mt'!$E378</f>
        <v>0</v>
      </c>
      <c r="P378" s="12">
        <f>'prov lvl hist forec Mt'!P378*'city lvl hist forec Mt'!$E378</f>
        <v>0</v>
      </c>
      <c r="Q378" s="12">
        <f>'prov lvl hist forec Mt'!Q378*'city lvl hist forec Mt'!$E378</f>
        <v>0</v>
      </c>
      <c r="R378" s="12">
        <f>'prov lvl hist forec Mt'!R378*'city lvl hist forec Mt'!$E378</f>
        <v>0</v>
      </c>
      <c r="S378" s="12">
        <f>'prov lvl hist forec Mt'!S378*'city lvl hist forec Mt'!$E378</f>
        <v>0</v>
      </c>
      <c r="T378" s="12">
        <f>'prov lvl hist forec Mt'!T378*'city lvl hist forec Mt'!$E378</f>
        <v>0</v>
      </c>
      <c r="U378" s="12">
        <f>'prov lvl hist forec Mt'!U378*'city lvl hist forec Mt'!$E378</f>
        <v>0</v>
      </c>
    </row>
    <row r="379" spans="1:21" x14ac:dyDescent="0.25">
      <c r="A379" t="s">
        <v>1212</v>
      </c>
      <c r="B379" t="s">
        <v>1213</v>
      </c>
      <c r="C379" t="s">
        <v>1214</v>
      </c>
      <c r="D379" t="s">
        <v>41</v>
      </c>
      <c r="E379" s="7">
        <v>2.5218498801891264E-2</v>
      </c>
      <c r="F379" s="12">
        <f>'prov lvl hist forec Mt'!F379*'city lvl hist forec Mt'!$E379</f>
        <v>0</v>
      </c>
      <c r="G379" s="12">
        <f>'prov lvl hist forec Mt'!G379*'city lvl hist forec Mt'!$E379</f>
        <v>0</v>
      </c>
      <c r="H379" s="12">
        <f>'prov lvl hist forec Mt'!H379*'city lvl hist forec Mt'!$E379</f>
        <v>0</v>
      </c>
      <c r="I379" s="12">
        <f>'prov lvl hist forec Mt'!I379*'city lvl hist forec Mt'!$E379</f>
        <v>0</v>
      </c>
      <c r="J379" s="12">
        <f>'prov lvl hist forec Mt'!J379*'city lvl hist forec Mt'!$E379</f>
        <v>0</v>
      </c>
      <c r="K379" s="12">
        <f>'prov lvl hist forec Mt'!K379*'city lvl hist forec Mt'!$E379</f>
        <v>0</v>
      </c>
      <c r="L379" s="12">
        <f>'prov lvl hist forec Mt'!L379*'city lvl hist forec Mt'!$E379</f>
        <v>0</v>
      </c>
      <c r="M379" s="12">
        <f>'prov lvl hist forec Mt'!M379*'city lvl hist forec Mt'!$E379</f>
        <v>0</v>
      </c>
      <c r="N379" s="12">
        <f>'prov lvl hist forec Mt'!N379*'city lvl hist forec Mt'!$E379</f>
        <v>0</v>
      </c>
      <c r="O379" s="12">
        <f>'prov lvl hist forec Mt'!O379*'city lvl hist forec Mt'!$E379</f>
        <v>0</v>
      </c>
      <c r="P379" s="12">
        <f>'prov lvl hist forec Mt'!P379*'city lvl hist forec Mt'!$E379</f>
        <v>0</v>
      </c>
      <c r="Q379" s="12">
        <f>'prov lvl hist forec Mt'!Q379*'city lvl hist forec Mt'!$E379</f>
        <v>0</v>
      </c>
      <c r="R379" s="12">
        <f>'prov lvl hist forec Mt'!R379*'city lvl hist forec Mt'!$E379</f>
        <v>0</v>
      </c>
      <c r="S379" s="12">
        <f>'prov lvl hist forec Mt'!S379*'city lvl hist forec Mt'!$E379</f>
        <v>0</v>
      </c>
      <c r="T379" s="12">
        <f>'prov lvl hist forec Mt'!T379*'city lvl hist forec Mt'!$E379</f>
        <v>0</v>
      </c>
      <c r="U379" s="12">
        <f>'prov lvl hist forec Mt'!U379*'city lvl hist forec Mt'!$E379</f>
        <v>0</v>
      </c>
    </row>
    <row r="380" spans="1:21" x14ac:dyDescent="0.25">
      <c r="A380" t="s">
        <v>1215</v>
      </c>
      <c r="B380" t="s">
        <v>1216</v>
      </c>
      <c r="C380" t="s">
        <v>1217</v>
      </c>
      <c r="D380" t="s">
        <v>50</v>
      </c>
      <c r="E380" s="7">
        <v>0</v>
      </c>
      <c r="F380" s="12">
        <f>'prov lvl hist forec Mt'!F380*'city lvl hist forec Mt'!$E380</f>
        <v>0</v>
      </c>
      <c r="G380" s="12">
        <f>'prov lvl hist forec Mt'!G380*'city lvl hist forec Mt'!$E380</f>
        <v>0</v>
      </c>
      <c r="H380" s="12">
        <f>'prov lvl hist forec Mt'!H380*'city lvl hist forec Mt'!$E380</f>
        <v>0</v>
      </c>
      <c r="I380" s="12">
        <f>'prov lvl hist forec Mt'!I380*'city lvl hist forec Mt'!$E380</f>
        <v>0</v>
      </c>
      <c r="J380" s="12">
        <f>'prov lvl hist forec Mt'!J380*'city lvl hist forec Mt'!$E380</f>
        <v>0</v>
      </c>
      <c r="K380" s="12">
        <f>'prov lvl hist forec Mt'!K380*'city lvl hist forec Mt'!$E380</f>
        <v>0</v>
      </c>
      <c r="L380" s="12">
        <f>'prov lvl hist forec Mt'!L380*'city lvl hist forec Mt'!$E380</f>
        <v>0</v>
      </c>
      <c r="M380" s="12">
        <f>'prov lvl hist forec Mt'!M380*'city lvl hist forec Mt'!$E380</f>
        <v>0</v>
      </c>
      <c r="N380" s="12">
        <f>'prov lvl hist forec Mt'!N380*'city lvl hist forec Mt'!$E380</f>
        <v>0</v>
      </c>
      <c r="O380" s="12">
        <f>'prov lvl hist forec Mt'!O380*'city lvl hist forec Mt'!$E380</f>
        <v>0</v>
      </c>
      <c r="P380" s="12">
        <f>'prov lvl hist forec Mt'!P380*'city lvl hist forec Mt'!$E380</f>
        <v>0</v>
      </c>
      <c r="Q380" s="12">
        <f>'prov lvl hist forec Mt'!Q380*'city lvl hist forec Mt'!$E380</f>
        <v>0</v>
      </c>
      <c r="R380" s="12">
        <f>'prov lvl hist forec Mt'!R380*'city lvl hist forec Mt'!$E380</f>
        <v>0</v>
      </c>
      <c r="S380" s="12">
        <f>'prov lvl hist forec Mt'!S380*'city lvl hist forec Mt'!$E380</f>
        <v>0</v>
      </c>
      <c r="T380" s="12">
        <f>'prov lvl hist forec Mt'!T380*'city lvl hist forec Mt'!$E380</f>
        <v>0</v>
      </c>
      <c r="U380" s="12">
        <f>'prov lvl hist forec Mt'!U380*'city lvl hist forec Mt'!$E380</f>
        <v>0</v>
      </c>
    </row>
    <row r="381" spans="1:21" x14ac:dyDescent="0.25">
      <c r="A381" t="s">
        <v>1218</v>
      </c>
      <c r="B381" t="s">
        <v>1219</v>
      </c>
      <c r="C381" t="s">
        <v>1220</v>
      </c>
      <c r="D381" t="s">
        <v>47</v>
      </c>
      <c r="E381" s="7">
        <v>1.3305799035100516E-2</v>
      </c>
      <c r="F381" s="12">
        <f>'prov lvl hist forec Mt'!F381*'city lvl hist forec Mt'!$E381</f>
        <v>0</v>
      </c>
      <c r="G381" s="12">
        <f>'prov lvl hist forec Mt'!G381*'city lvl hist forec Mt'!$E381</f>
        <v>0</v>
      </c>
      <c r="H381" s="12">
        <f>'prov lvl hist forec Mt'!H381*'city lvl hist forec Mt'!$E381</f>
        <v>0</v>
      </c>
      <c r="I381" s="12">
        <f>'prov lvl hist forec Mt'!I381*'city lvl hist forec Mt'!$E381</f>
        <v>0</v>
      </c>
      <c r="J381" s="12">
        <f>'prov lvl hist forec Mt'!J381*'city lvl hist forec Mt'!$E381</f>
        <v>0</v>
      </c>
      <c r="K381" s="12">
        <f>'prov lvl hist forec Mt'!K381*'city lvl hist forec Mt'!$E381</f>
        <v>0</v>
      </c>
      <c r="L381" s="12">
        <f>'prov lvl hist forec Mt'!L381*'city lvl hist forec Mt'!$E381</f>
        <v>0</v>
      </c>
      <c r="M381" s="12">
        <f>'prov lvl hist forec Mt'!M381*'city lvl hist forec Mt'!$E381</f>
        <v>0</v>
      </c>
      <c r="N381" s="12">
        <f>'prov lvl hist forec Mt'!N381*'city lvl hist forec Mt'!$E381</f>
        <v>0</v>
      </c>
      <c r="O381" s="12">
        <f>'prov lvl hist forec Mt'!O381*'city lvl hist forec Mt'!$E381</f>
        <v>0</v>
      </c>
      <c r="P381" s="12">
        <f>'prov lvl hist forec Mt'!P381*'city lvl hist forec Mt'!$E381</f>
        <v>0</v>
      </c>
      <c r="Q381" s="12">
        <f>'prov lvl hist forec Mt'!Q381*'city lvl hist forec Mt'!$E381</f>
        <v>0</v>
      </c>
      <c r="R381" s="12">
        <f>'prov lvl hist forec Mt'!R381*'city lvl hist forec Mt'!$E381</f>
        <v>0</v>
      </c>
      <c r="S381" s="12">
        <f>'prov lvl hist forec Mt'!S381*'city lvl hist forec Mt'!$E381</f>
        <v>0</v>
      </c>
      <c r="T381" s="12">
        <f>'prov lvl hist forec Mt'!T381*'city lvl hist forec Mt'!$E381</f>
        <v>0</v>
      </c>
      <c r="U381" s="12">
        <f>'prov lvl hist forec Mt'!U381*'city lvl hist forec Mt'!$E381</f>
        <v>0</v>
      </c>
    </row>
    <row r="382" spans="1:21" x14ac:dyDescent="0.25">
      <c r="A382" t="s">
        <v>1221</v>
      </c>
      <c r="B382" t="s">
        <v>1222</v>
      </c>
      <c r="C382" t="s">
        <v>1223</v>
      </c>
      <c r="D382" t="s">
        <v>64</v>
      </c>
      <c r="E382" s="7">
        <v>0</v>
      </c>
      <c r="F382" s="12">
        <f>'prov lvl hist forec Mt'!F382*'city lvl hist forec Mt'!$E382</f>
        <v>0</v>
      </c>
      <c r="G382" s="12">
        <f>'prov lvl hist forec Mt'!G382*'city lvl hist forec Mt'!$E382</f>
        <v>0</v>
      </c>
      <c r="H382" s="12">
        <f>'prov lvl hist forec Mt'!H382*'city lvl hist forec Mt'!$E382</f>
        <v>0</v>
      </c>
      <c r="I382" s="12">
        <f>'prov lvl hist forec Mt'!I382*'city lvl hist forec Mt'!$E382</f>
        <v>0</v>
      </c>
      <c r="J382" s="12">
        <f>'prov lvl hist forec Mt'!J382*'city lvl hist forec Mt'!$E382</f>
        <v>0</v>
      </c>
      <c r="K382" s="12">
        <f>'prov lvl hist forec Mt'!K382*'city lvl hist forec Mt'!$E382</f>
        <v>0</v>
      </c>
      <c r="L382" s="12">
        <f>'prov lvl hist forec Mt'!L382*'city lvl hist forec Mt'!$E382</f>
        <v>0</v>
      </c>
      <c r="M382" s="12">
        <f>'prov lvl hist forec Mt'!M382*'city lvl hist forec Mt'!$E382</f>
        <v>0</v>
      </c>
      <c r="N382" s="12">
        <f>'prov lvl hist forec Mt'!N382*'city lvl hist forec Mt'!$E382</f>
        <v>0</v>
      </c>
      <c r="O382" s="12">
        <f>'prov lvl hist forec Mt'!O382*'city lvl hist forec Mt'!$E382</f>
        <v>0</v>
      </c>
      <c r="P382" s="12">
        <f>'prov lvl hist forec Mt'!P382*'city lvl hist forec Mt'!$E382</f>
        <v>0</v>
      </c>
      <c r="Q382" s="12">
        <f>'prov lvl hist forec Mt'!Q382*'city lvl hist forec Mt'!$E382</f>
        <v>0</v>
      </c>
      <c r="R382" s="12">
        <f>'prov lvl hist forec Mt'!R382*'city lvl hist forec Mt'!$E382</f>
        <v>0</v>
      </c>
      <c r="S382" s="12">
        <f>'prov lvl hist forec Mt'!S382*'city lvl hist forec Mt'!$E382</f>
        <v>0</v>
      </c>
      <c r="T382" s="12">
        <f>'prov lvl hist forec Mt'!T382*'city lvl hist forec Mt'!$E382</f>
        <v>0</v>
      </c>
      <c r="U382" s="12">
        <f>'prov lvl hist forec Mt'!U382*'city lvl hist forec Mt'!$E382</f>
        <v>0</v>
      </c>
    </row>
    <row r="383" spans="1:21" x14ac:dyDescent="0.25">
      <c r="A383" t="s">
        <v>1224</v>
      </c>
      <c r="B383" t="s">
        <v>1225</v>
      </c>
      <c r="C383" t="s">
        <v>1226</v>
      </c>
      <c r="D383" t="s">
        <v>54</v>
      </c>
      <c r="E383" s="7">
        <v>3.072233159246076E-2</v>
      </c>
      <c r="F383" s="12">
        <f>'prov lvl hist forec Mt'!F383*'city lvl hist forec Mt'!$E383</f>
        <v>0</v>
      </c>
      <c r="G383" s="12">
        <f>'prov lvl hist forec Mt'!G383*'city lvl hist forec Mt'!$E383</f>
        <v>0</v>
      </c>
      <c r="H383" s="12">
        <f>'prov lvl hist forec Mt'!H383*'city lvl hist forec Mt'!$E383</f>
        <v>0</v>
      </c>
      <c r="I383" s="12">
        <f>'prov lvl hist forec Mt'!I383*'city lvl hist forec Mt'!$E383</f>
        <v>0</v>
      </c>
      <c r="J383" s="12">
        <f>'prov lvl hist forec Mt'!J383*'city lvl hist forec Mt'!$E383</f>
        <v>0</v>
      </c>
      <c r="K383" s="12">
        <f>'prov lvl hist forec Mt'!K383*'city lvl hist forec Mt'!$E383</f>
        <v>0</v>
      </c>
      <c r="L383" s="12">
        <f>'prov lvl hist forec Mt'!L383*'city lvl hist forec Mt'!$E383</f>
        <v>0</v>
      </c>
      <c r="M383" s="12">
        <f>'prov lvl hist forec Mt'!M383*'city lvl hist forec Mt'!$E383</f>
        <v>0</v>
      </c>
      <c r="N383" s="12">
        <f>'prov lvl hist forec Mt'!N383*'city lvl hist forec Mt'!$E383</f>
        <v>0</v>
      </c>
      <c r="O383" s="12">
        <f>'prov lvl hist forec Mt'!O383*'city lvl hist forec Mt'!$E383</f>
        <v>0</v>
      </c>
      <c r="P383" s="12">
        <f>'prov lvl hist forec Mt'!P383*'city lvl hist forec Mt'!$E383</f>
        <v>0</v>
      </c>
      <c r="Q383" s="12">
        <f>'prov lvl hist forec Mt'!Q383*'city lvl hist forec Mt'!$E383</f>
        <v>0</v>
      </c>
      <c r="R383" s="12">
        <f>'prov lvl hist forec Mt'!R383*'city lvl hist forec Mt'!$E383</f>
        <v>0</v>
      </c>
      <c r="S383" s="12">
        <f>'prov lvl hist forec Mt'!S383*'city lvl hist forec Mt'!$E383</f>
        <v>0</v>
      </c>
      <c r="T383" s="12">
        <f>'prov lvl hist forec Mt'!T383*'city lvl hist forec Mt'!$E383</f>
        <v>0</v>
      </c>
      <c r="U383" s="12">
        <f>'prov lvl hist forec Mt'!U383*'city lvl hist forec Mt'!$E383</f>
        <v>0</v>
      </c>
    </row>
    <row r="384" spans="1:21" x14ac:dyDescent="0.25">
      <c r="A384" t="s">
        <v>1227</v>
      </c>
      <c r="B384" t="s">
        <v>1228</v>
      </c>
      <c r="C384" t="s">
        <v>1229</v>
      </c>
      <c r="D384" t="s">
        <v>64</v>
      </c>
      <c r="E384" s="7">
        <v>1.0197392709359961E-2</v>
      </c>
      <c r="F384" s="12">
        <f>'prov lvl hist forec Mt'!F384*'city lvl hist forec Mt'!$E384</f>
        <v>0.30032920129378926</v>
      </c>
      <c r="G384" s="12">
        <f>'prov lvl hist forec Mt'!G384*'city lvl hist forec Mt'!$E384</f>
        <v>0.33089715993547919</v>
      </c>
      <c r="H384" s="12">
        <f>'prov lvl hist forec Mt'!H384*'city lvl hist forec Mt'!$E384</f>
        <v>0.34600492970494712</v>
      </c>
      <c r="I384" s="12">
        <f>'prov lvl hist forec Mt'!I384*'city lvl hist forec Mt'!$E384</f>
        <v>0.39379037186181071</v>
      </c>
      <c r="J384" s="12">
        <f>'prov lvl hist forec Mt'!J384*'city lvl hist forec Mt'!$E384</f>
        <v>0.4224759031658113</v>
      </c>
      <c r="K384" s="12">
        <f>'prov lvl hist forec Mt'!K384*'city lvl hist forec Mt'!$E384</f>
        <v>0.42356270435980636</v>
      </c>
      <c r="L384" s="12">
        <f>'prov lvl hist forec Mt'!L384*'city lvl hist forec Mt'!$E384</f>
        <v>0.42826422632784927</v>
      </c>
      <c r="M384" s="12">
        <f>'prov lvl hist forec Mt'!M384*'city lvl hist forec Mt'!$E384</f>
        <v>0.43049304900486296</v>
      </c>
      <c r="N384" s="12">
        <f>'prov lvl hist forec Mt'!N384*'city lvl hist forec Mt'!$E384</f>
        <v>0.43273347118101796</v>
      </c>
      <c r="O384" s="12">
        <f>'prov lvl hist forec Mt'!O384*'city lvl hist forec Mt'!$E384</f>
        <v>0.43498555322378163</v>
      </c>
      <c r="P384" s="12">
        <f>'prov lvl hist forec Mt'!P384*'city lvl hist forec Mt'!$E384</f>
        <v>0.43724935581479296</v>
      </c>
      <c r="Q384" s="12">
        <f>'prov lvl hist forec Mt'!Q384*'city lvl hist forec Mt'!$E384</f>
        <v>0.43952493995149727</v>
      </c>
      <c r="R384" s="12">
        <f>'prov lvl hist forec Mt'!R384*'city lvl hist forec Mt'!$E384</f>
        <v>0.44181236694878989</v>
      </c>
      <c r="S384" s="12">
        <f>'prov lvl hist forec Mt'!S384*'city lvl hist forec Mt'!$E384</f>
        <v>0.44411169844066811</v>
      </c>
      <c r="T384" s="12">
        <f>'prov lvl hist forec Mt'!T384*'city lvl hist forec Mt'!$E384</f>
        <v>0.44642299638189237</v>
      </c>
      <c r="U384" s="12">
        <f>'prov lvl hist forec Mt'!U384*'city lvl hist forec Mt'!$E384</f>
        <v>0.44874632304965534</v>
      </c>
    </row>
    <row r="385" spans="1:21" x14ac:dyDescent="0.25">
      <c r="A385" t="s">
        <v>1230</v>
      </c>
      <c r="B385" t="s">
        <v>1231</v>
      </c>
      <c r="C385" t="s">
        <v>1232</v>
      </c>
      <c r="D385" t="s">
        <v>64</v>
      </c>
      <c r="E385" s="7">
        <v>0</v>
      </c>
      <c r="F385" s="12">
        <f>'prov lvl hist forec Mt'!F385*'city lvl hist forec Mt'!$E385</f>
        <v>0</v>
      </c>
      <c r="G385" s="12">
        <f>'prov lvl hist forec Mt'!G385*'city lvl hist forec Mt'!$E385</f>
        <v>0</v>
      </c>
      <c r="H385" s="12">
        <f>'prov lvl hist forec Mt'!H385*'city lvl hist forec Mt'!$E385</f>
        <v>0</v>
      </c>
      <c r="I385" s="12">
        <f>'prov lvl hist forec Mt'!I385*'city lvl hist forec Mt'!$E385</f>
        <v>0</v>
      </c>
      <c r="J385" s="12">
        <f>'prov lvl hist forec Mt'!J385*'city lvl hist forec Mt'!$E385</f>
        <v>0</v>
      </c>
      <c r="K385" s="12">
        <f>'prov lvl hist forec Mt'!K385*'city lvl hist forec Mt'!$E385</f>
        <v>0</v>
      </c>
      <c r="L385" s="12">
        <f>'prov lvl hist forec Mt'!L385*'city lvl hist forec Mt'!$E385</f>
        <v>0</v>
      </c>
      <c r="M385" s="12">
        <f>'prov lvl hist forec Mt'!M385*'city lvl hist forec Mt'!$E385</f>
        <v>0</v>
      </c>
      <c r="N385" s="12">
        <f>'prov lvl hist forec Mt'!N385*'city lvl hist forec Mt'!$E385</f>
        <v>0</v>
      </c>
      <c r="O385" s="12">
        <f>'prov lvl hist forec Mt'!O385*'city lvl hist forec Mt'!$E385</f>
        <v>0</v>
      </c>
      <c r="P385" s="12">
        <f>'prov lvl hist forec Mt'!P385*'city lvl hist forec Mt'!$E385</f>
        <v>0</v>
      </c>
      <c r="Q385" s="12">
        <f>'prov lvl hist forec Mt'!Q385*'city lvl hist forec Mt'!$E385</f>
        <v>0</v>
      </c>
      <c r="R385" s="12">
        <f>'prov lvl hist forec Mt'!R385*'city lvl hist forec Mt'!$E385</f>
        <v>0</v>
      </c>
      <c r="S385" s="12">
        <f>'prov lvl hist forec Mt'!S385*'city lvl hist forec Mt'!$E385</f>
        <v>0</v>
      </c>
      <c r="T385" s="12">
        <f>'prov lvl hist forec Mt'!T385*'city lvl hist forec Mt'!$E385</f>
        <v>0</v>
      </c>
      <c r="U385" s="12">
        <f>'prov lvl hist forec Mt'!U385*'city lvl hist forec Mt'!$E385</f>
        <v>0</v>
      </c>
    </row>
    <row r="386" spans="1:21" x14ac:dyDescent="0.25">
      <c r="A386" t="s">
        <v>1233</v>
      </c>
      <c r="B386" t="s">
        <v>1234</v>
      </c>
      <c r="C386" t="s">
        <v>1235</v>
      </c>
      <c r="D386" t="s">
        <v>42</v>
      </c>
      <c r="E386" s="7">
        <v>0.22446808360176823</v>
      </c>
      <c r="F386" s="12">
        <f>'prov lvl hist forec Mt'!F386*'city lvl hist forec Mt'!$E386</f>
        <v>0</v>
      </c>
      <c r="G386" s="12">
        <f>'prov lvl hist forec Mt'!G386*'city lvl hist forec Mt'!$E386</f>
        <v>0</v>
      </c>
      <c r="H386" s="12">
        <f>'prov lvl hist forec Mt'!H386*'city lvl hist forec Mt'!$E386</f>
        <v>0</v>
      </c>
      <c r="I386" s="12">
        <f>'prov lvl hist forec Mt'!I386*'city lvl hist forec Mt'!$E386</f>
        <v>0</v>
      </c>
      <c r="J386" s="12">
        <f>'prov lvl hist forec Mt'!J386*'city lvl hist forec Mt'!$E386</f>
        <v>0</v>
      </c>
      <c r="K386" s="12">
        <f>'prov lvl hist forec Mt'!K386*'city lvl hist forec Mt'!$E386</f>
        <v>0</v>
      </c>
      <c r="L386" s="12">
        <f>'prov lvl hist forec Mt'!L386*'city lvl hist forec Mt'!$E386</f>
        <v>0</v>
      </c>
      <c r="M386" s="12">
        <f>'prov lvl hist forec Mt'!M386*'city lvl hist forec Mt'!$E386</f>
        <v>0</v>
      </c>
      <c r="N386" s="12">
        <f>'prov lvl hist forec Mt'!N386*'city lvl hist forec Mt'!$E386</f>
        <v>0</v>
      </c>
      <c r="O386" s="12">
        <f>'prov lvl hist forec Mt'!O386*'city lvl hist forec Mt'!$E386</f>
        <v>0</v>
      </c>
      <c r="P386" s="12">
        <f>'prov lvl hist forec Mt'!P386*'city lvl hist forec Mt'!$E386</f>
        <v>0</v>
      </c>
      <c r="Q386" s="12">
        <f>'prov lvl hist forec Mt'!Q386*'city lvl hist forec Mt'!$E386</f>
        <v>0</v>
      </c>
      <c r="R386" s="12">
        <f>'prov lvl hist forec Mt'!R386*'city lvl hist forec Mt'!$E386</f>
        <v>0</v>
      </c>
      <c r="S386" s="12">
        <f>'prov lvl hist forec Mt'!S386*'city lvl hist forec Mt'!$E386</f>
        <v>0</v>
      </c>
      <c r="T386" s="12">
        <f>'prov lvl hist forec Mt'!T386*'city lvl hist forec Mt'!$E386</f>
        <v>0</v>
      </c>
      <c r="U386" s="12">
        <f>'prov lvl hist forec Mt'!U386*'city lvl hist forec Mt'!$E386</f>
        <v>0</v>
      </c>
    </row>
    <row r="387" spans="1:21" x14ac:dyDescent="0.25">
      <c r="A387" t="s">
        <v>1236</v>
      </c>
      <c r="B387" t="s">
        <v>1237</v>
      </c>
      <c r="C387" t="s">
        <v>1238</v>
      </c>
      <c r="D387" t="s">
        <v>44</v>
      </c>
      <c r="E387" s="7">
        <v>0</v>
      </c>
      <c r="F387" s="12">
        <f>'prov lvl hist forec Mt'!F387*'city lvl hist forec Mt'!$E387</f>
        <v>0</v>
      </c>
      <c r="G387" s="12">
        <f>'prov lvl hist forec Mt'!G387*'city lvl hist forec Mt'!$E387</f>
        <v>0</v>
      </c>
      <c r="H387" s="12">
        <f>'prov lvl hist forec Mt'!H387*'city lvl hist forec Mt'!$E387</f>
        <v>0</v>
      </c>
      <c r="I387" s="12">
        <f>'prov lvl hist forec Mt'!I387*'city lvl hist forec Mt'!$E387</f>
        <v>0</v>
      </c>
      <c r="J387" s="12">
        <f>'prov lvl hist forec Mt'!J387*'city lvl hist forec Mt'!$E387</f>
        <v>0</v>
      </c>
      <c r="K387" s="12">
        <f>'prov lvl hist forec Mt'!K387*'city lvl hist forec Mt'!$E387</f>
        <v>0</v>
      </c>
      <c r="L387" s="12">
        <f>'prov lvl hist forec Mt'!L387*'city lvl hist forec Mt'!$E387</f>
        <v>0</v>
      </c>
      <c r="M387" s="12">
        <f>'prov lvl hist forec Mt'!M387*'city lvl hist forec Mt'!$E387</f>
        <v>0</v>
      </c>
      <c r="N387" s="12">
        <f>'prov lvl hist forec Mt'!N387*'city lvl hist forec Mt'!$E387</f>
        <v>0</v>
      </c>
      <c r="O387" s="12">
        <f>'prov lvl hist forec Mt'!O387*'city lvl hist forec Mt'!$E387</f>
        <v>0</v>
      </c>
      <c r="P387" s="12">
        <f>'prov lvl hist forec Mt'!P387*'city lvl hist forec Mt'!$E387</f>
        <v>0</v>
      </c>
      <c r="Q387" s="12">
        <f>'prov lvl hist forec Mt'!Q387*'city lvl hist forec Mt'!$E387</f>
        <v>0</v>
      </c>
      <c r="R387" s="12">
        <f>'prov lvl hist forec Mt'!R387*'city lvl hist forec Mt'!$E387</f>
        <v>0</v>
      </c>
      <c r="S387" s="12">
        <f>'prov lvl hist forec Mt'!S387*'city lvl hist forec Mt'!$E387</f>
        <v>0</v>
      </c>
      <c r="T387" s="12">
        <f>'prov lvl hist forec Mt'!T387*'city lvl hist forec Mt'!$E387</f>
        <v>0</v>
      </c>
      <c r="U387" s="12">
        <f>'prov lvl hist forec Mt'!U387*'city lvl hist forec Mt'!$E387</f>
        <v>0</v>
      </c>
    </row>
    <row r="388" spans="1:21" x14ac:dyDescent="0.25">
      <c r="A388" t="s">
        <v>1239</v>
      </c>
      <c r="B388" t="s">
        <v>1240</v>
      </c>
      <c r="C388" t="s">
        <v>1241</v>
      </c>
      <c r="D388" t="s">
        <v>43</v>
      </c>
      <c r="E388" s="7">
        <v>0</v>
      </c>
      <c r="F388" s="12">
        <f>'prov lvl hist forec Mt'!F388*'city lvl hist forec Mt'!$E388</f>
        <v>0</v>
      </c>
      <c r="G388" s="12">
        <f>'prov lvl hist forec Mt'!G388*'city lvl hist forec Mt'!$E388</f>
        <v>0</v>
      </c>
      <c r="H388" s="12">
        <f>'prov lvl hist forec Mt'!H388*'city lvl hist forec Mt'!$E388</f>
        <v>0</v>
      </c>
      <c r="I388" s="12">
        <f>'prov lvl hist forec Mt'!I388*'city lvl hist forec Mt'!$E388</f>
        <v>0</v>
      </c>
      <c r="J388" s="12">
        <f>'prov lvl hist forec Mt'!J388*'city lvl hist forec Mt'!$E388</f>
        <v>0</v>
      </c>
      <c r="K388" s="12">
        <f>'prov lvl hist forec Mt'!K388*'city lvl hist forec Mt'!$E388</f>
        <v>0</v>
      </c>
      <c r="L388" s="12">
        <f>'prov lvl hist forec Mt'!L388*'city lvl hist forec Mt'!$E388</f>
        <v>0</v>
      </c>
      <c r="M388" s="12">
        <f>'prov lvl hist forec Mt'!M388*'city lvl hist forec Mt'!$E388</f>
        <v>0</v>
      </c>
      <c r="N388" s="12">
        <f>'prov lvl hist forec Mt'!N388*'city lvl hist forec Mt'!$E388</f>
        <v>0</v>
      </c>
      <c r="O388" s="12">
        <f>'prov lvl hist forec Mt'!O388*'city lvl hist forec Mt'!$E388</f>
        <v>0</v>
      </c>
      <c r="P388" s="12">
        <f>'prov lvl hist forec Mt'!P388*'city lvl hist forec Mt'!$E388</f>
        <v>0</v>
      </c>
      <c r="Q388" s="12">
        <f>'prov lvl hist forec Mt'!Q388*'city lvl hist forec Mt'!$E388</f>
        <v>0</v>
      </c>
      <c r="R388" s="12">
        <f>'prov lvl hist forec Mt'!R388*'city lvl hist forec Mt'!$E388</f>
        <v>0</v>
      </c>
      <c r="S388" s="12">
        <f>'prov lvl hist forec Mt'!S388*'city lvl hist forec Mt'!$E388</f>
        <v>0</v>
      </c>
      <c r="T388" s="12">
        <f>'prov lvl hist forec Mt'!T388*'city lvl hist forec Mt'!$E388</f>
        <v>0</v>
      </c>
      <c r="U388" s="12">
        <f>'prov lvl hist forec Mt'!U388*'city lvl hist forec Mt'!$E388</f>
        <v>0</v>
      </c>
    </row>
    <row r="389" spans="1:21" x14ac:dyDescent="0.25">
      <c r="A389" t="s">
        <v>1242</v>
      </c>
      <c r="B389" t="s">
        <v>1243</v>
      </c>
      <c r="C389" t="s">
        <v>1244</v>
      </c>
      <c r="D389" t="s">
        <v>49</v>
      </c>
      <c r="E389" s="7">
        <v>0</v>
      </c>
      <c r="F389" s="12">
        <f>'prov lvl hist forec Mt'!F389*'city lvl hist forec Mt'!$E389</f>
        <v>0</v>
      </c>
      <c r="G389" s="12">
        <f>'prov lvl hist forec Mt'!G389*'city lvl hist forec Mt'!$E389</f>
        <v>0</v>
      </c>
      <c r="H389" s="12">
        <f>'prov lvl hist forec Mt'!H389*'city lvl hist forec Mt'!$E389</f>
        <v>0</v>
      </c>
      <c r="I389" s="12">
        <f>'prov lvl hist forec Mt'!I389*'city lvl hist forec Mt'!$E389</f>
        <v>0</v>
      </c>
      <c r="J389" s="12">
        <f>'prov lvl hist forec Mt'!J389*'city lvl hist forec Mt'!$E389</f>
        <v>0</v>
      </c>
      <c r="K389" s="12">
        <f>'prov lvl hist forec Mt'!K389*'city lvl hist forec Mt'!$E389</f>
        <v>0</v>
      </c>
      <c r="L389" s="12">
        <f>'prov lvl hist forec Mt'!L389*'city lvl hist forec Mt'!$E389</f>
        <v>0</v>
      </c>
      <c r="M389" s="12">
        <f>'prov lvl hist forec Mt'!M389*'city lvl hist forec Mt'!$E389</f>
        <v>0</v>
      </c>
      <c r="N389" s="12">
        <f>'prov lvl hist forec Mt'!N389*'city lvl hist forec Mt'!$E389</f>
        <v>0</v>
      </c>
      <c r="O389" s="12">
        <f>'prov lvl hist forec Mt'!O389*'city lvl hist forec Mt'!$E389</f>
        <v>0</v>
      </c>
      <c r="P389" s="12">
        <f>'prov lvl hist forec Mt'!P389*'city lvl hist forec Mt'!$E389</f>
        <v>0</v>
      </c>
      <c r="Q389" s="12">
        <f>'prov lvl hist forec Mt'!Q389*'city lvl hist forec Mt'!$E389</f>
        <v>0</v>
      </c>
      <c r="R389" s="12">
        <f>'prov lvl hist forec Mt'!R389*'city lvl hist forec Mt'!$E389</f>
        <v>0</v>
      </c>
      <c r="S389" s="12">
        <f>'prov lvl hist forec Mt'!S389*'city lvl hist forec Mt'!$E389</f>
        <v>0</v>
      </c>
      <c r="T389" s="12">
        <f>'prov lvl hist forec Mt'!T389*'city lvl hist forec Mt'!$E389</f>
        <v>0</v>
      </c>
      <c r="U389" s="12">
        <f>'prov lvl hist forec Mt'!U389*'city lvl hist forec Mt'!$E389</f>
        <v>0</v>
      </c>
    </row>
    <row r="390" spans="1:21" x14ac:dyDescent="0.25">
      <c r="A390" t="s">
        <v>1245</v>
      </c>
      <c r="B390" t="s">
        <v>1246</v>
      </c>
      <c r="C390" t="s">
        <v>1247</v>
      </c>
      <c r="D390" t="s">
        <v>67</v>
      </c>
      <c r="E390" s="7">
        <v>0</v>
      </c>
      <c r="F390" s="12">
        <f>'prov lvl hist forec Mt'!F390*'city lvl hist forec Mt'!$E390</f>
        <v>0</v>
      </c>
      <c r="G390" s="12">
        <f>'prov lvl hist forec Mt'!G390*'city lvl hist forec Mt'!$E390</f>
        <v>0</v>
      </c>
      <c r="H390" s="12">
        <f>'prov lvl hist forec Mt'!H390*'city lvl hist forec Mt'!$E390</f>
        <v>0</v>
      </c>
      <c r="I390" s="12">
        <f>'prov lvl hist forec Mt'!I390*'city lvl hist forec Mt'!$E390</f>
        <v>0</v>
      </c>
      <c r="J390" s="12">
        <f>'prov lvl hist forec Mt'!J390*'city lvl hist forec Mt'!$E390</f>
        <v>0</v>
      </c>
      <c r="K390" s="12">
        <f>'prov lvl hist forec Mt'!K390*'city lvl hist forec Mt'!$E390</f>
        <v>0</v>
      </c>
      <c r="L390" s="12">
        <f>'prov lvl hist forec Mt'!L390*'city lvl hist forec Mt'!$E390</f>
        <v>0</v>
      </c>
      <c r="M390" s="12">
        <f>'prov lvl hist forec Mt'!M390*'city lvl hist forec Mt'!$E390</f>
        <v>0</v>
      </c>
      <c r="N390" s="12">
        <f>'prov lvl hist forec Mt'!N390*'city lvl hist forec Mt'!$E390</f>
        <v>0</v>
      </c>
      <c r="O390" s="12">
        <f>'prov lvl hist forec Mt'!O390*'city lvl hist forec Mt'!$E390</f>
        <v>0</v>
      </c>
      <c r="P390" s="12">
        <f>'prov lvl hist forec Mt'!P390*'city lvl hist forec Mt'!$E390</f>
        <v>0</v>
      </c>
      <c r="Q390" s="12">
        <f>'prov lvl hist forec Mt'!Q390*'city lvl hist forec Mt'!$E390</f>
        <v>0</v>
      </c>
      <c r="R390" s="12">
        <f>'prov lvl hist forec Mt'!R390*'city lvl hist forec Mt'!$E390</f>
        <v>0</v>
      </c>
      <c r="S390" s="12">
        <f>'prov lvl hist forec Mt'!S390*'city lvl hist forec Mt'!$E390</f>
        <v>0</v>
      </c>
      <c r="T390" s="12">
        <f>'prov lvl hist forec Mt'!T390*'city lvl hist forec Mt'!$E390</f>
        <v>0</v>
      </c>
      <c r="U390" s="12">
        <f>'prov lvl hist forec Mt'!U390*'city lvl hist forec Mt'!$E390</f>
        <v>0</v>
      </c>
    </row>
    <row r="391" spans="1:21" x14ac:dyDescent="0.25">
      <c r="A391" t="s">
        <v>1248</v>
      </c>
      <c r="B391" t="s">
        <v>1249</v>
      </c>
      <c r="C391" t="s">
        <v>1250</v>
      </c>
      <c r="D391" t="s">
        <v>63</v>
      </c>
      <c r="E391" s="7">
        <v>0.25946653981150347</v>
      </c>
      <c r="F391" s="12">
        <f>'prov lvl hist forec Mt'!F391*'city lvl hist forec Mt'!$E391</f>
        <v>4.2072866722546856</v>
      </c>
      <c r="G391" s="12">
        <f>'prov lvl hist forec Mt'!G391*'city lvl hist forec Mt'!$E391</f>
        <v>4.6680447378649301</v>
      </c>
      <c r="H391" s="12">
        <f>'prov lvl hist forec Mt'!H391*'city lvl hist forec Mt'!$E391</f>
        <v>4.9115348872068036</v>
      </c>
      <c r="I391" s="12">
        <f>'prov lvl hist forec Mt'!I391*'city lvl hist forec Mt'!$E391</f>
        <v>5.6246515329760101</v>
      </c>
      <c r="J391" s="12">
        <f>'prov lvl hist forec Mt'!J391*'city lvl hist forec Mt'!$E391</f>
        <v>6.08414167210708</v>
      </c>
      <c r="K391" s="12">
        <f>'prov lvl hist forec Mt'!K391*'city lvl hist forec Mt'!$E391</f>
        <v>6.1500965647749499</v>
      </c>
      <c r="L391" s="12">
        <f>'prov lvl hist forec Mt'!L391*'city lvl hist forec Mt'!$E391</f>
        <v>6.2016569623503068</v>
      </c>
      <c r="M391" s="12">
        <f>'prov lvl hist forec Mt'!M391*'city lvl hist forec Mt'!$E391</f>
        <v>6.268457004180819</v>
      </c>
      <c r="N391" s="12">
        <f>'prov lvl hist forec Mt'!N391*'city lvl hist forec Mt'!$E391</f>
        <v>6.3359765707473228</v>
      </c>
      <c r="O391" s="12">
        <f>'prov lvl hist forec Mt'!O391*'city lvl hist forec Mt'!$E391</f>
        <v>6.4042234122821791</v>
      </c>
      <c r="P391" s="12">
        <f>'prov lvl hist forec Mt'!P391*'city lvl hist forec Mt'!$E391</f>
        <v>6.4732053624979917</v>
      </c>
      <c r="Q391" s="12">
        <f>'prov lvl hist forec Mt'!Q391*'city lvl hist forec Mt'!$E391</f>
        <v>6.5429303394867997</v>
      </c>
      <c r="R391" s="12">
        <f>'prov lvl hist forec Mt'!R391*'city lvl hist forec Mt'!$E391</f>
        <v>6.6134063466289623</v>
      </c>
      <c r="S391" s="12">
        <f>'prov lvl hist forec Mt'!S391*'city lvl hist forec Mt'!$E391</f>
        <v>6.68464147351182</v>
      </c>
      <c r="T391" s="12">
        <f>'prov lvl hist forec Mt'!T391*'city lvl hist forec Mt'!$E391</f>
        <v>6.7566438968582618</v>
      </c>
      <c r="U391" s="12">
        <f>'prov lvl hist forec Mt'!U391*'city lvl hist forec Mt'!$E391</f>
        <v>6.8294218814652901</v>
      </c>
    </row>
    <row r="392" spans="1:21" x14ac:dyDescent="0.25">
      <c r="A392" t="s">
        <v>1251</v>
      </c>
      <c r="B392" t="s">
        <v>1252</v>
      </c>
      <c r="C392" t="s">
        <v>1253</v>
      </c>
      <c r="D392" t="s">
        <v>39</v>
      </c>
      <c r="E392" s="7">
        <v>3.0250244987105025E-2</v>
      </c>
      <c r="F392" s="12">
        <f>'prov lvl hist forec Mt'!F392*'city lvl hist forec Mt'!$E392</f>
        <v>0.49218430030882454</v>
      </c>
      <c r="G392" s="12">
        <f>'prov lvl hist forec Mt'!G392*'city lvl hist forec Mt'!$E392</f>
        <v>0.54363851492697679</v>
      </c>
      <c r="H392" s="12">
        <f>'prov lvl hist forec Mt'!H392*'city lvl hist forec Mt'!$E392</f>
        <v>0.56878801922253275</v>
      </c>
      <c r="I392" s="12">
        <f>'prov lvl hist forec Mt'!I392*'city lvl hist forec Mt'!$E392</f>
        <v>0.64859839758487958</v>
      </c>
      <c r="J392" s="12">
        <f>'prov lvl hist forec Mt'!J392*'city lvl hist forec Mt'!$E392</f>
        <v>0.69880254773307959</v>
      </c>
      <c r="K392" s="12">
        <f>'prov lvl hist forec Mt'!K392*'city lvl hist forec Mt'!$E392</f>
        <v>0.70357760587267293</v>
      </c>
      <c r="L392" s="12">
        <f>'prov lvl hist forec Mt'!L392*'city lvl hist forec Mt'!$E392</f>
        <v>0.70969019222251439</v>
      </c>
      <c r="M392" s="12">
        <f>'prov lvl hist forec Mt'!M392*'city lvl hist forec Mt'!$E392</f>
        <v>0.71470631032049414</v>
      </c>
      <c r="N392" s="12">
        <f>'prov lvl hist forec Mt'!N392*'city lvl hist forec Mt'!$E392</f>
        <v>0.71975788253781847</v>
      </c>
      <c r="O392" s="12">
        <f>'prov lvl hist forec Mt'!O392*'city lvl hist forec Mt'!$E392</f>
        <v>0.72484515946559303</v>
      </c>
      <c r="P392" s="12">
        <f>'prov lvl hist forec Mt'!P392*'city lvl hist forec Mt'!$E392</f>
        <v>0.72996839346611098</v>
      </c>
      <c r="Q392" s="12">
        <f>'prov lvl hist forec Mt'!Q392*'city lvl hist forec Mt'!$E392</f>
        <v>0.73512783868537135</v>
      </c>
      <c r="R392" s="12">
        <f>'prov lvl hist forec Mt'!R392*'city lvl hist forec Mt'!$E392</f>
        <v>0.74032375106568837</v>
      </c>
      <c r="S392" s="12">
        <f>'prov lvl hist forec Mt'!S392*'city lvl hist forec Mt'!$E392</f>
        <v>0.74555638835838522</v>
      </c>
      <c r="T392" s="12">
        <f>'prov lvl hist forec Mt'!T392*'city lvl hist forec Mt'!$E392</f>
        <v>0.75082601013658268</v>
      </c>
      <c r="U392" s="12">
        <f>'prov lvl hist forec Mt'!U392*'city lvl hist forec Mt'!$E392</f>
        <v>0.75613287780807381</v>
      </c>
    </row>
    <row r="393" spans="1:21" x14ac:dyDescent="0.25">
      <c r="A393" t="s">
        <v>1254</v>
      </c>
      <c r="B393" t="s">
        <v>1255</v>
      </c>
      <c r="C393" t="s">
        <v>1256</v>
      </c>
      <c r="D393" t="s">
        <v>40</v>
      </c>
      <c r="E393" s="7">
        <v>0</v>
      </c>
      <c r="F393" s="12">
        <f>'prov lvl hist forec Mt'!F393*'city lvl hist forec Mt'!$E393</f>
        <v>0</v>
      </c>
      <c r="G393" s="12">
        <f>'prov lvl hist forec Mt'!G393*'city lvl hist forec Mt'!$E393</f>
        <v>0</v>
      </c>
      <c r="H393" s="12">
        <f>'prov lvl hist forec Mt'!H393*'city lvl hist forec Mt'!$E393</f>
        <v>0</v>
      </c>
      <c r="I393" s="12">
        <f>'prov lvl hist forec Mt'!I393*'city lvl hist forec Mt'!$E393</f>
        <v>0</v>
      </c>
      <c r="J393" s="12">
        <f>'prov lvl hist forec Mt'!J393*'city lvl hist forec Mt'!$E393</f>
        <v>0</v>
      </c>
      <c r="K393" s="12">
        <f>'prov lvl hist forec Mt'!K393*'city lvl hist forec Mt'!$E393</f>
        <v>0</v>
      </c>
      <c r="L393" s="12">
        <f>'prov lvl hist forec Mt'!L393*'city lvl hist forec Mt'!$E393</f>
        <v>0</v>
      </c>
      <c r="M393" s="12">
        <f>'prov lvl hist forec Mt'!M393*'city lvl hist forec Mt'!$E393</f>
        <v>0</v>
      </c>
      <c r="N393" s="12">
        <f>'prov lvl hist forec Mt'!N393*'city lvl hist forec Mt'!$E393</f>
        <v>0</v>
      </c>
      <c r="O393" s="12">
        <f>'prov lvl hist forec Mt'!O393*'city lvl hist forec Mt'!$E393</f>
        <v>0</v>
      </c>
      <c r="P393" s="12">
        <f>'prov lvl hist forec Mt'!P393*'city lvl hist forec Mt'!$E393</f>
        <v>0</v>
      </c>
      <c r="Q393" s="12">
        <f>'prov lvl hist forec Mt'!Q393*'city lvl hist forec Mt'!$E393</f>
        <v>0</v>
      </c>
      <c r="R393" s="12">
        <f>'prov lvl hist forec Mt'!R393*'city lvl hist forec Mt'!$E393</f>
        <v>0</v>
      </c>
      <c r="S393" s="12">
        <f>'prov lvl hist forec Mt'!S393*'city lvl hist forec Mt'!$E393</f>
        <v>0</v>
      </c>
      <c r="T393" s="12">
        <f>'prov lvl hist forec Mt'!T393*'city lvl hist forec Mt'!$E393</f>
        <v>0</v>
      </c>
      <c r="U393" s="12">
        <f>'prov lvl hist forec Mt'!U393*'city lvl hist forec Mt'!$E393</f>
        <v>0</v>
      </c>
    </row>
    <row r="394" spans="1:21" x14ac:dyDescent="0.25">
      <c r="A394" t="s">
        <v>1257</v>
      </c>
      <c r="B394" t="s">
        <v>1258</v>
      </c>
      <c r="C394" t="s">
        <v>1259</v>
      </c>
      <c r="D394" t="s">
        <v>54</v>
      </c>
      <c r="E394" s="7">
        <v>2.5927862684064381E-2</v>
      </c>
      <c r="F394" s="12">
        <f>'prov lvl hist forec Mt'!F394*'city lvl hist forec Mt'!$E394</f>
        <v>0</v>
      </c>
      <c r="G394" s="12">
        <f>'prov lvl hist forec Mt'!G394*'city lvl hist forec Mt'!$E394</f>
        <v>0</v>
      </c>
      <c r="H394" s="12">
        <f>'prov lvl hist forec Mt'!H394*'city lvl hist forec Mt'!$E394</f>
        <v>0</v>
      </c>
      <c r="I394" s="12">
        <f>'prov lvl hist forec Mt'!I394*'city lvl hist forec Mt'!$E394</f>
        <v>0</v>
      </c>
      <c r="J394" s="12">
        <f>'prov lvl hist forec Mt'!J394*'city lvl hist forec Mt'!$E394</f>
        <v>0</v>
      </c>
      <c r="K394" s="12">
        <f>'prov lvl hist forec Mt'!K394*'city lvl hist forec Mt'!$E394</f>
        <v>0</v>
      </c>
      <c r="L394" s="12">
        <f>'prov lvl hist forec Mt'!L394*'city lvl hist forec Mt'!$E394</f>
        <v>0</v>
      </c>
      <c r="M394" s="12">
        <f>'prov lvl hist forec Mt'!M394*'city lvl hist forec Mt'!$E394</f>
        <v>0</v>
      </c>
      <c r="N394" s="12">
        <f>'prov lvl hist forec Mt'!N394*'city lvl hist forec Mt'!$E394</f>
        <v>0</v>
      </c>
      <c r="O394" s="12">
        <f>'prov lvl hist forec Mt'!O394*'city lvl hist forec Mt'!$E394</f>
        <v>0</v>
      </c>
      <c r="P394" s="12">
        <f>'prov lvl hist forec Mt'!P394*'city lvl hist forec Mt'!$E394</f>
        <v>0</v>
      </c>
      <c r="Q394" s="12">
        <f>'prov lvl hist forec Mt'!Q394*'city lvl hist forec Mt'!$E394</f>
        <v>0</v>
      </c>
      <c r="R394" s="12">
        <f>'prov lvl hist forec Mt'!R394*'city lvl hist forec Mt'!$E394</f>
        <v>0</v>
      </c>
      <c r="S394" s="12">
        <f>'prov lvl hist forec Mt'!S394*'city lvl hist forec Mt'!$E394</f>
        <v>0</v>
      </c>
      <c r="T394" s="12">
        <f>'prov lvl hist forec Mt'!T394*'city lvl hist forec Mt'!$E394</f>
        <v>0</v>
      </c>
      <c r="U394" s="12">
        <f>'prov lvl hist forec Mt'!U394*'city lvl hist forec Mt'!$E394</f>
        <v>0</v>
      </c>
    </row>
    <row r="395" spans="1:21" x14ac:dyDescent="0.25">
      <c r="A395" t="s">
        <v>1260</v>
      </c>
      <c r="B395" t="s">
        <v>1261</v>
      </c>
      <c r="C395" t="s">
        <v>1262</v>
      </c>
      <c r="D395" t="s">
        <v>55</v>
      </c>
      <c r="E395" s="7">
        <v>0</v>
      </c>
      <c r="F395" s="12">
        <f>'prov lvl hist forec Mt'!F395*'city lvl hist forec Mt'!$E395</f>
        <v>0</v>
      </c>
      <c r="G395" s="12">
        <f>'prov lvl hist forec Mt'!G395*'city lvl hist forec Mt'!$E395</f>
        <v>0</v>
      </c>
      <c r="H395" s="12">
        <f>'prov lvl hist forec Mt'!H395*'city lvl hist forec Mt'!$E395</f>
        <v>0</v>
      </c>
      <c r="I395" s="12">
        <f>'prov lvl hist forec Mt'!I395*'city lvl hist forec Mt'!$E395</f>
        <v>0</v>
      </c>
      <c r="J395" s="12">
        <f>'prov lvl hist forec Mt'!J395*'city lvl hist forec Mt'!$E395</f>
        <v>0</v>
      </c>
      <c r="K395" s="12">
        <f>'prov lvl hist forec Mt'!K395*'city lvl hist forec Mt'!$E395</f>
        <v>0</v>
      </c>
      <c r="L395" s="12">
        <f>'prov lvl hist forec Mt'!L395*'city lvl hist forec Mt'!$E395</f>
        <v>0</v>
      </c>
      <c r="M395" s="12">
        <f>'prov lvl hist forec Mt'!M395*'city lvl hist forec Mt'!$E395</f>
        <v>0</v>
      </c>
      <c r="N395" s="12">
        <f>'prov lvl hist forec Mt'!N395*'city lvl hist forec Mt'!$E395</f>
        <v>0</v>
      </c>
      <c r="O395" s="12">
        <f>'prov lvl hist forec Mt'!O395*'city lvl hist forec Mt'!$E395</f>
        <v>0</v>
      </c>
      <c r="P395" s="12">
        <f>'prov lvl hist forec Mt'!P395*'city lvl hist forec Mt'!$E395</f>
        <v>0</v>
      </c>
      <c r="Q395" s="12">
        <f>'prov lvl hist forec Mt'!Q395*'city lvl hist forec Mt'!$E395</f>
        <v>0</v>
      </c>
      <c r="R395" s="12">
        <f>'prov lvl hist forec Mt'!R395*'city lvl hist forec Mt'!$E395</f>
        <v>0</v>
      </c>
      <c r="S395" s="12">
        <f>'prov lvl hist forec Mt'!S395*'city lvl hist forec Mt'!$E395</f>
        <v>0</v>
      </c>
      <c r="T395" s="12">
        <f>'prov lvl hist forec Mt'!T395*'city lvl hist forec Mt'!$E395</f>
        <v>0</v>
      </c>
      <c r="U395" s="12">
        <f>'prov lvl hist forec Mt'!U395*'city lvl hist forec Mt'!$E395</f>
        <v>0</v>
      </c>
    </row>
    <row r="396" spans="1:21" x14ac:dyDescent="0.25">
      <c r="A396" t="s">
        <v>1263</v>
      </c>
      <c r="B396" t="s">
        <v>1264</v>
      </c>
      <c r="C396" t="s">
        <v>1265</v>
      </c>
      <c r="D396" t="s">
        <v>54</v>
      </c>
      <c r="E396" s="7">
        <v>0</v>
      </c>
      <c r="F396" s="12">
        <f>'prov lvl hist forec Mt'!F396*'city lvl hist forec Mt'!$E396</f>
        <v>0</v>
      </c>
      <c r="G396" s="12">
        <f>'prov lvl hist forec Mt'!G396*'city lvl hist forec Mt'!$E396</f>
        <v>0</v>
      </c>
      <c r="H396" s="12">
        <f>'prov lvl hist forec Mt'!H396*'city lvl hist forec Mt'!$E396</f>
        <v>0</v>
      </c>
      <c r="I396" s="12">
        <f>'prov lvl hist forec Mt'!I396*'city lvl hist forec Mt'!$E396</f>
        <v>0</v>
      </c>
      <c r="J396" s="12">
        <f>'prov lvl hist forec Mt'!J396*'city lvl hist forec Mt'!$E396</f>
        <v>0</v>
      </c>
      <c r="K396" s="12">
        <f>'prov lvl hist forec Mt'!K396*'city lvl hist forec Mt'!$E396</f>
        <v>0</v>
      </c>
      <c r="L396" s="12">
        <f>'prov lvl hist forec Mt'!L396*'city lvl hist forec Mt'!$E396</f>
        <v>0</v>
      </c>
      <c r="M396" s="12">
        <f>'prov lvl hist forec Mt'!M396*'city lvl hist forec Mt'!$E396</f>
        <v>0</v>
      </c>
      <c r="N396" s="12">
        <f>'prov lvl hist forec Mt'!N396*'city lvl hist forec Mt'!$E396</f>
        <v>0</v>
      </c>
      <c r="O396" s="12">
        <f>'prov lvl hist forec Mt'!O396*'city lvl hist forec Mt'!$E396</f>
        <v>0</v>
      </c>
      <c r="P396" s="12">
        <f>'prov lvl hist forec Mt'!P396*'city lvl hist forec Mt'!$E396</f>
        <v>0</v>
      </c>
      <c r="Q396" s="12">
        <f>'prov lvl hist forec Mt'!Q396*'city lvl hist forec Mt'!$E396</f>
        <v>0</v>
      </c>
      <c r="R396" s="12">
        <f>'prov lvl hist forec Mt'!R396*'city lvl hist forec Mt'!$E396</f>
        <v>0</v>
      </c>
      <c r="S396" s="12">
        <f>'prov lvl hist forec Mt'!S396*'city lvl hist forec Mt'!$E396</f>
        <v>0</v>
      </c>
      <c r="T396" s="12">
        <f>'prov lvl hist forec Mt'!T396*'city lvl hist forec Mt'!$E396</f>
        <v>0</v>
      </c>
      <c r="U396" s="12">
        <f>'prov lvl hist forec Mt'!U396*'city lvl hist forec Mt'!$E396</f>
        <v>0</v>
      </c>
    </row>
    <row r="397" spans="1:21" x14ac:dyDescent="0.25">
      <c r="A397" t="s">
        <v>1266</v>
      </c>
      <c r="B397" t="s">
        <v>1267</v>
      </c>
      <c r="C397" t="s">
        <v>1268</v>
      </c>
      <c r="D397" t="s">
        <v>47</v>
      </c>
      <c r="E397" s="7">
        <v>4.7062945297429562E-2</v>
      </c>
      <c r="F397" s="12">
        <f>'prov lvl hist forec Mt'!F397*'city lvl hist forec Mt'!$E397</f>
        <v>0</v>
      </c>
      <c r="G397" s="12">
        <f>'prov lvl hist forec Mt'!G397*'city lvl hist forec Mt'!$E397</f>
        <v>0</v>
      </c>
      <c r="H397" s="12">
        <f>'prov lvl hist forec Mt'!H397*'city lvl hist forec Mt'!$E397</f>
        <v>0</v>
      </c>
      <c r="I397" s="12">
        <f>'prov lvl hist forec Mt'!I397*'city lvl hist forec Mt'!$E397</f>
        <v>0</v>
      </c>
      <c r="J397" s="12">
        <f>'prov lvl hist forec Mt'!J397*'city lvl hist forec Mt'!$E397</f>
        <v>0</v>
      </c>
      <c r="K397" s="12">
        <f>'prov lvl hist forec Mt'!K397*'city lvl hist forec Mt'!$E397</f>
        <v>0</v>
      </c>
      <c r="L397" s="12">
        <f>'prov lvl hist forec Mt'!L397*'city lvl hist forec Mt'!$E397</f>
        <v>0</v>
      </c>
      <c r="M397" s="12">
        <f>'prov lvl hist forec Mt'!M397*'city lvl hist forec Mt'!$E397</f>
        <v>0</v>
      </c>
      <c r="N397" s="12">
        <f>'prov lvl hist forec Mt'!N397*'city lvl hist forec Mt'!$E397</f>
        <v>0</v>
      </c>
      <c r="O397" s="12">
        <f>'prov lvl hist forec Mt'!O397*'city lvl hist forec Mt'!$E397</f>
        <v>0</v>
      </c>
      <c r="P397" s="12">
        <f>'prov lvl hist forec Mt'!P397*'city lvl hist forec Mt'!$E397</f>
        <v>0</v>
      </c>
      <c r="Q397" s="12">
        <f>'prov lvl hist forec Mt'!Q397*'city lvl hist forec Mt'!$E397</f>
        <v>0</v>
      </c>
      <c r="R397" s="12">
        <f>'prov lvl hist forec Mt'!R397*'city lvl hist forec Mt'!$E397</f>
        <v>0</v>
      </c>
      <c r="S397" s="12">
        <f>'prov lvl hist forec Mt'!S397*'city lvl hist forec Mt'!$E397</f>
        <v>0</v>
      </c>
      <c r="T397" s="12">
        <f>'prov lvl hist forec Mt'!T397*'city lvl hist forec Mt'!$E397</f>
        <v>0</v>
      </c>
      <c r="U397" s="12">
        <f>'prov lvl hist forec Mt'!U397*'city lvl hist forec Mt'!$E397</f>
        <v>0</v>
      </c>
    </row>
    <row r="398" spans="1:21" x14ac:dyDescent="0.25">
      <c r="A398" t="s">
        <v>1269</v>
      </c>
      <c r="B398" t="s">
        <v>1270</v>
      </c>
      <c r="C398" t="s">
        <v>1271</v>
      </c>
      <c r="D398" t="s">
        <v>46</v>
      </c>
      <c r="E398" s="7">
        <v>0</v>
      </c>
      <c r="F398" s="12">
        <f>'prov lvl hist forec Mt'!F398*'city lvl hist forec Mt'!$E398</f>
        <v>0</v>
      </c>
      <c r="G398" s="12">
        <f>'prov lvl hist forec Mt'!G398*'city lvl hist forec Mt'!$E398</f>
        <v>0</v>
      </c>
      <c r="H398" s="12">
        <f>'prov lvl hist forec Mt'!H398*'city lvl hist forec Mt'!$E398</f>
        <v>0</v>
      </c>
      <c r="I398" s="12">
        <f>'prov lvl hist forec Mt'!I398*'city lvl hist forec Mt'!$E398</f>
        <v>0</v>
      </c>
      <c r="J398" s="12">
        <f>'prov lvl hist forec Mt'!J398*'city lvl hist forec Mt'!$E398</f>
        <v>0</v>
      </c>
      <c r="K398" s="12">
        <f>'prov lvl hist forec Mt'!K398*'city lvl hist forec Mt'!$E398</f>
        <v>0</v>
      </c>
      <c r="L398" s="12">
        <f>'prov lvl hist forec Mt'!L398*'city lvl hist forec Mt'!$E398</f>
        <v>0</v>
      </c>
      <c r="M398" s="12">
        <f>'prov lvl hist forec Mt'!M398*'city lvl hist forec Mt'!$E398</f>
        <v>0</v>
      </c>
      <c r="N398" s="12">
        <f>'prov lvl hist forec Mt'!N398*'city lvl hist forec Mt'!$E398</f>
        <v>0</v>
      </c>
      <c r="O398" s="12">
        <f>'prov lvl hist forec Mt'!O398*'city lvl hist forec Mt'!$E398</f>
        <v>0</v>
      </c>
      <c r="P398" s="12">
        <f>'prov lvl hist forec Mt'!P398*'city lvl hist forec Mt'!$E398</f>
        <v>0</v>
      </c>
      <c r="Q398" s="12">
        <f>'prov lvl hist forec Mt'!Q398*'city lvl hist forec Mt'!$E398</f>
        <v>0</v>
      </c>
      <c r="R398" s="12">
        <f>'prov lvl hist forec Mt'!R398*'city lvl hist forec Mt'!$E398</f>
        <v>0</v>
      </c>
      <c r="S398" s="12">
        <f>'prov lvl hist forec Mt'!S398*'city lvl hist forec Mt'!$E398</f>
        <v>0</v>
      </c>
      <c r="T398" s="12">
        <f>'prov lvl hist forec Mt'!T398*'city lvl hist forec Mt'!$E398</f>
        <v>0</v>
      </c>
      <c r="U398" s="12">
        <f>'prov lvl hist forec Mt'!U398*'city lvl hist forec Mt'!$E398</f>
        <v>0</v>
      </c>
    </row>
    <row r="399" spans="1:21" x14ac:dyDescent="0.25">
      <c r="A399" t="s">
        <v>1272</v>
      </c>
      <c r="B399" t="s">
        <v>1273</v>
      </c>
      <c r="C399" t="s">
        <v>1274</v>
      </c>
      <c r="D399" t="s">
        <v>51</v>
      </c>
      <c r="E399" s="7">
        <v>0</v>
      </c>
      <c r="F399" s="12">
        <f>'prov lvl hist forec Mt'!F399*'city lvl hist forec Mt'!$E399</f>
        <v>0</v>
      </c>
      <c r="G399" s="12">
        <f>'prov lvl hist forec Mt'!G399*'city lvl hist forec Mt'!$E399</f>
        <v>0</v>
      </c>
      <c r="H399" s="12">
        <f>'prov lvl hist forec Mt'!H399*'city lvl hist forec Mt'!$E399</f>
        <v>0</v>
      </c>
      <c r="I399" s="12">
        <f>'prov lvl hist forec Mt'!I399*'city lvl hist forec Mt'!$E399</f>
        <v>0</v>
      </c>
      <c r="J399" s="12">
        <f>'prov lvl hist forec Mt'!J399*'city lvl hist forec Mt'!$E399</f>
        <v>0</v>
      </c>
      <c r="K399" s="12">
        <f>'prov lvl hist forec Mt'!K399*'city lvl hist forec Mt'!$E399</f>
        <v>0</v>
      </c>
      <c r="L399" s="12">
        <f>'prov lvl hist forec Mt'!L399*'city lvl hist forec Mt'!$E399</f>
        <v>0</v>
      </c>
      <c r="M399" s="12">
        <f>'prov lvl hist forec Mt'!M399*'city lvl hist forec Mt'!$E399</f>
        <v>0</v>
      </c>
      <c r="N399" s="12">
        <f>'prov lvl hist forec Mt'!N399*'city lvl hist forec Mt'!$E399</f>
        <v>0</v>
      </c>
      <c r="O399" s="12">
        <f>'prov lvl hist forec Mt'!O399*'city lvl hist forec Mt'!$E399</f>
        <v>0</v>
      </c>
      <c r="P399" s="12">
        <f>'prov lvl hist forec Mt'!P399*'city lvl hist forec Mt'!$E399</f>
        <v>0</v>
      </c>
      <c r="Q399" s="12">
        <f>'prov lvl hist forec Mt'!Q399*'city lvl hist forec Mt'!$E399</f>
        <v>0</v>
      </c>
      <c r="R399" s="12">
        <f>'prov lvl hist forec Mt'!R399*'city lvl hist forec Mt'!$E399</f>
        <v>0</v>
      </c>
      <c r="S399" s="12">
        <f>'prov lvl hist forec Mt'!S399*'city lvl hist forec Mt'!$E399</f>
        <v>0</v>
      </c>
      <c r="T399" s="12">
        <f>'prov lvl hist forec Mt'!T399*'city lvl hist forec Mt'!$E399</f>
        <v>0</v>
      </c>
      <c r="U399" s="12">
        <f>'prov lvl hist forec Mt'!U399*'city lvl hist forec Mt'!$E399</f>
        <v>0</v>
      </c>
    </row>
    <row r="400" spans="1:21" x14ac:dyDescent="0.25">
      <c r="A400" t="s">
        <v>1275</v>
      </c>
      <c r="B400" t="s">
        <v>1276</v>
      </c>
      <c r="C400" t="s">
        <v>1277</v>
      </c>
      <c r="D400" t="s">
        <v>42</v>
      </c>
      <c r="E400" s="7">
        <v>0</v>
      </c>
      <c r="F400" s="12">
        <f>'prov lvl hist forec Mt'!F400*'city lvl hist forec Mt'!$E400</f>
        <v>0</v>
      </c>
      <c r="G400" s="12">
        <f>'prov lvl hist forec Mt'!G400*'city lvl hist forec Mt'!$E400</f>
        <v>0</v>
      </c>
      <c r="H400" s="12">
        <f>'prov lvl hist forec Mt'!H400*'city lvl hist forec Mt'!$E400</f>
        <v>0</v>
      </c>
      <c r="I400" s="12">
        <f>'prov lvl hist forec Mt'!I400*'city lvl hist forec Mt'!$E400</f>
        <v>0</v>
      </c>
      <c r="J400" s="12">
        <f>'prov lvl hist forec Mt'!J400*'city lvl hist forec Mt'!$E400</f>
        <v>0</v>
      </c>
      <c r="K400" s="12">
        <f>'prov lvl hist forec Mt'!K400*'city lvl hist forec Mt'!$E400</f>
        <v>0</v>
      </c>
      <c r="L400" s="12">
        <f>'prov lvl hist forec Mt'!L400*'city lvl hist forec Mt'!$E400</f>
        <v>0</v>
      </c>
      <c r="M400" s="12">
        <f>'prov lvl hist forec Mt'!M400*'city lvl hist forec Mt'!$E400</f>
        <v>0</v>
      </c>
      <c r="N400" s="12">
        <f>'prov lvl hist forec Mt'!N400*'city lvl hist forec Mt'!$E400</f>
        <v>0</v>
      </c>
      <c r="O400" s="12">
        <f>'prov lvl hist forec Mt'!O400*'city lvl hist forec Mt'!$E400</f>
        <v>0</v>
      </c>
      <c r="P400" s="12">
        <f>'prov lvl hist forec Mt'!P400*'city lvl hist forec Mt'!$E400</f>
        <v>0</v>
      </c>
      <c r="Q400" s="12">
        <f>'prov lvl hist forec Mt'!Q400*'city lvl hist forec Mt'!$E400</f>
        <v>0</v>
      </c>
      <c r="R400" s="12">
        <f>'prov lvl hist forec Mt'!R400*'city lvl hist forec Mt'!$E400</f>
        <v>0</v>
      </c>
      <c r="S400" s="12">
        <f>'prov lvl hist forec Mt'!S400*'city lvl hist forec Mt'!$E400</f>
        <v>0</v>
      </c>
      <c r="T400" s="12">
        <f>'prov lvl hist forec Mt'!T400*'city lvl hist forec Mt'!$E400</f>
        <v>0</v>
      </c>
      <c r="U400" s="12">
        <f>'prov lvl hist forec Mt'!U400*'city lvl hist forec Mt'!$E400</f>
        <v>0</v>
      </c>
    </row>
    <row r="401" spans="1:21" x14ac:dyDescent="0.25">
      <c r="A401" t="s">
        <v>1278</v>
      </c>
      <c r="B401" t="s">
        <v>1279</v>
      </c>
      <c r="C401" t="s">
        <v>1280</v>
      </c>
      <c r="D401" t="s">
        <v>57</v>
      </c>
      <c r="E401" s="7">
        <v>0</v>
      </c>
      <c r="F401" s="12">
        <f>'prov lvl hist forec Mt'!F401*'city lvl hist forec Mt'!$E401</f>
        <v>0</v>
      </c>
      <c r="G401" s="12">
        <f>'prov lvl hist forec Mt'!G401*'city lvl hist forec Mt'!$E401</f>
        <v>0</v>
      </c>
      <c r="H401" s="12">
        <f>'prov lvl hist forec Mt'!H401*'city lvl hist forec Mt'!$E401</f>
        <v>0</v>
      </c>
      <c r="I401" s="12">
        <f>'prov lvl hist forec Mt'!I401*'city lvl hist forec Mt'!$E401</f>
        <v>0</v>
      </c>
      <c r="J401" s="12">
        <f>'prov lvl hist forec Mt'!J401*'city lvl hist forec Mt'!$E401</f>
        <v>0</v>
      </c>
      <c r="K401" s="12">
        <f>'prov lvl hist forec Mt'!K401*'city lvl hist forec Mt'!$E401</f>
        <v>0</v>
      </c>
      <c r="L401" s="12">
        <f>'prov lvl hist forec Mt'!L401*'city lvl hist forec Mt'!$E401</f>
        <v>0</v>
      </c>
      <c r="M401" s="12">
        <f>'prov lvl hist forec Mt'!M401*'city lvl hist forec Mt'!$E401</f>
        <v>0</v>
      </c>
      <c r="N401" s="12">
        <f>'prov lvl hist forec Mt'!N401*'city lvl hist forec Mt'!$E401</f>
        <v>0</v>
      </c>
      <c r="O401" s="12">
        <f>'prov lvl hist forec Mt'!O401*'city lvl hist forec Mt'!$E401</f>
        <v>0</v>
      </c>
      <c r="P401" s="12">
        <f>'prov lvl hist forec Mt'!P401*'city lvl hist forec Mt'!$E401</f>
        <v>0</v>
      </c>
      <c r="Q401" s="12">
        <f>'prov lvl hist forec Mt'!Q401*'city lvl hist forec Mt'!$E401</f>
        <v>0</v>
      </c>
      <c r="R401" s="12">
        <f>'prov lvl hist forec Mt'!R401*'city lvl hist forec Mt'!$E401</f>
        <v>0</v>
      </c>
      <c r="S401" s="12">
        <f>'prov lvl hist forec Mt'!S401*'city lvl hist forec Mt'!$E401</f>
        <v>0</v>
      </c>
      <c r="T401" s="12">
        <f>'prov lvl hist forec Mt'!T401*'city lvl hist forec Mt'!$E401</f>
        <v>0</v>
      </c>
      <c r="U401" s="12">
        <f>'prov lvl hist forec Mt'!U401*'city lvl hist forec Mt'!$E401</f>
        <v>0</v>
      </c>
    </row>
    <row r="402" spans="1:21" x14ac:dyDescent="0.25">
      <c r="A402" t="s">
        <v>1281</v>
      </c>
      <c r="B402" t="s">
        <v>1282</v>
      </c>
      <c r="C402" t="s">
        <v>1283</v>
      </c>
      <c r="D402" t="s">
        <v>37</v>
      </c>
      <c r="E402" s="7">
        <v>0</v>
      </c>
      <c r="F402" s="12">
        <f>'prov lvl hist forec Mt'!F402*'city lvl hist forec Mt'!$E402</f>
        <v>0</v>
      </c>
      <c r="G402" s="12">
        <f>'prov lvl hist forec Mt'!G402*'city lvl hist forec Mt'!$E402</f>
        <v>0</v>
      </c>
      <c r="H402" s="12">
        <f>'prov lvl hist forec Mt'!H402*'city lvl hist forec Mt'!$E402</f>
        <v>0</v>
      </c>
      <c r="I402" s="12">
        <f>'prov lvl hist forec Mt'!I402*'city lvl hist forec Mt'!$E402</f>
        <v>0</v>
      </c>
      <c r="J402" s="12">
        <f>'prov lvl hist forec Mt'!J402*'city lvl hist forec Mt'!$E402</f>
        <v>0</v>
      </c>
      <c r="K402" s="12">
        <f>'prov lvl hist forec Mt'!K402*'city lvl hist forec Mt'!$E402</f>
        <v>0</v>
      </c>
      <c r="L402" s="12">
        <f>'prov lvl hist forec Mt'!L402*'city lvl hist forec Mt'!$E402</f>
        <v>0</v>
      </c>
      <c r="M402" s="12">
        <f>'prov lvl hist forec Mt'!M402*'city lvl hist forec Mt'!$E402</f>
        <v>0</v>
      </c>
      <c r="N402" s="12">
        <f>'prov lvl hist forec Mt'!N402*'city lvl hist forec Mt'!$E402</f>
        <v>0</v>
      </c>
      <c r="O402" s="12">
        <f>'prov lvl hist forec Mt'!O402*'city lvl hist forec Mt'!$E402</f>
        <v>0</v>
      </c>
      <c r="P402" s="12">
        <f>'prov lvl hist forec Mt'!P402*'city lvl hist forec Mt'!$E402</f>
        <v>0</v>
      </c>
      <c r="Q402" s="12">
        <f>'prov lvl hist forec Mt'!Q402*'city lvl hist forec Mt'!$E402</f>
        <v>0</v>
      </c>
      <c r="R402" s="12">
        <f>'prov lvl hist forec Mt'!R402*'city lvl hist forec Mt'!$E402</f>
        <v>0</v>
      </c>
      <c r="S402" s="12">
        <f>'prov lvl hist forec Mt'!S402*'city lvl hist forec Mt'!$E402</f>
        <v>0</v>
      </c>
      <c r="T402" s="12">
        <f>'prov lvl hist forec Mt'!T402*'city lvl hist forec Mt'!$E402</f>
        <v>0</v>
      </c>
      <c r="U402" s="12">
        <f>'prov lvl hist forec Mt'!U402*'city lvl hist forec Mt'!$E402</f>
        <v>0</v>
      </c>
    </row>
    <row r="403" spans="1:21" x14ac:dyDescent="0.25">
      <c r="A403" t="s">
        <v>1284</v>
      </c>
      <c r="B403" t="s">
        <v>1285</v>
      </c>
      <c r="C403" t="s">
        <v>1286</v>
      </c>
      <c r="D403" t="s">
        <v>51</v>
      </c>
      <c r="E403" s="7">
        <v>0.12662745008631299</v>
      </c>
      <c r="F403" s="12">
        <f>'prov lvl hist forec Mt'!F403*'city lvl hist forec Mt'!$E403</f>
        <v>0</v>
      </c>
      <c r="G403" s="12">
        <f>'prov lvl hist forec Mt'!G403*'city lvl hist forec Mt'!$E403</f>
        <v>0</v>
      </c>
      <c r="H403" s="12">
        <f>'prov lvl hist forec Mt'!H403*'city lvl hist forec Mt'!$E403</f>
        <v>0</v>
      </c>
      <c r="I403" s="12">
        <f>'prov lvl hist forec Mt'!I403*'city lvl hist forec Mt'!$E403</f>
        <v>0</v>
      </c>
      <c r="J403" s="12">
        <f>'prov lvl hist forec Mt'!J403*'city lvl hist forec Mt'!$E403</f>
        <v>0</v>
      </c>
      <c r="K403" s="12">
        <f>'prov lvl hist forec Mt'!K403*'city lvl hist forec Mt'!$E403</f>
        <v>0</v>
      </c>
      <c r="L403" s="12">
        <f>'prov lvl hist forec Mt'!L403*'city lvl hist forec Mt'!$E403</f>
        <v>0</v>
      </c>
      <c r="M403" s="12">
        <f>'prov lvl hist forec Mt'!M403*'city lvl hist forec Mt'!$E403</f>
        <v>0</v>
      </c>
      <c r="N403" s="12">
        <f>'prov lvl hist forec Mt'!N403*'city lvl hist forec Mt'!$E403</f>
        <v>0</v>
      </c>
      <c r="O403" s="12">
        <f>'prov lvl hist forec Mt'!O403*'city lvl hist forec Mt'!$E403</f>
        <v>0</v>
      </c>
      <c r="P403" s="12">
        <f>'prov lvl hist forec Mt'!P403*'city lvl hist forec Mt'!$E403</f>
        <v>0</v>
      </c>
      <c r="Q403" s="12">
        <f>'prov lvl hist forec Mt'!Q403*'city lvl hist forec Mt'!$E403</f>
        <v>0</v>
      </c>
      <c r="R403" s="12">
        <f>'prov lvl hist forec Mt'!R403*'city lvl hist forec Mt'!$E403</f>
        <v>0</v>
      </c>
      <c r="S403" s="12">
        <f>'prov lvl hist forec Mt'!S403*'city lvl hist forec Mt'!$E403</f>
        <v>0</v>
      </c>
      <c r="T403" s="12">
        <f>'prov lvl hist forec Mt'!T403*'city lvl hist forec Mt'!$E403</f>
        <v>0</v>
      </c>
      <c r="U403" s="12">
        <f>'prov lvl hist forec Mt'!U403*'city lvl hist forec Mt'!$E403</f>
        <v>0</v>
      </c>
    </row>
    <row r="404" spans="1:21" x14ac:dyDescent="0.25">
      <c r="A404" t="s">
        <v>1287</v>
      </c>
      <c r="B404" t="s">
        <v>1285</v>
      </c>
      <c r="C404" t="s">
        <v>1288</v>
      </c>
      <c r="D404" t="s">
        <v>45</v>
      </c>
      <c r="E404" s="7">
        <v>6.6538045125419415E-2</v>
      </c>
      <c r="F404" s="12">
        <f>'prov lvl hist forec Mt'!F404*'city lvl hist forec Mt'!$E404</f>
        <v>0</v>
      </c>
      <c r="G404" s="12">
        <f>'prov lvl hist forec Mt'!G404*'city lvl hist forec Mt'!$E404</f>
        <v>0</v>
      </c>
      <c r="H404" s="12">
        <f>'prov lvl hist forec Mt'!H404*'city lvl hist forec Mt'!$E404</f>
        <v>0</v>
      </c>
      <c r="I404" s="12">
        <f>'prov lvl hist forec Mt'!I404*'city lvl hist forec Mt'!$E404</f>
        <v>0</v>
      </c>
      <c r="J404" s="12">
        <f>'prov lvl hist forec Mt'!J404*'city lvl hist forec Mt'!$E404</f>
        <v>0</v>
      </c>
      <c r="K404" s="12">
        <f>'prov lvl hist forec Mt'!K404*'city lvl hist forec Mt'!$E404</f>
        <v>0</v>
      </c>
      <c r="L404" s="12">
        <f>'prov lvl hist forec Mt'!L404*'city lvl hist forec Mt'!$E404</f>
        <v>0</v>
      </c>
      <c r="M404" s="12">
        <f>'prov lvl hist forec Mt'!M404*'city lvl hist forec Mt'!$E404</f>
        <v>0</v>
      </c>
      <c r="N404" s="12">
        <f>'prov lvl hist forec Mt'!N404*'city lvl hist forec Mt'!$E404</f>
        <v>0</v>
      </c>
      <c r="O404" s="12">
        <f>'prov lvl hist forec Mt'!O404*'city lvl hist forec Mt'!$E404</f>
        <v>0</v>
      </c>
      <c r="P404" s="12">
        <f>'prov lvl hist forec Mt'!P404*'city lvl hist forec Mt'!$E404</f>
        <v>0</v>
      </c>
      <c r="Q404" s="12">
        <f>'prov lvl hist forec Mt'!Q404*'city lvl hist forec Mt'!$E404</f>
        <v>0</v>
      </c>
      <c r="R404" s="12">
        <f>'prov lvl hist forec Mt'!R404*'city lvl hist forec Mt'!$E404</f>
        <v>0</v>
      </c>
      <c r="S404" s="12">
        <f>'prov lvl hist forec Mt'!S404*'city lvl hist forec Mt'!$E404</f>
        <v>0</v>
      </c>
      <c r="T404" s="12">
        <f>'prov lvl hist forec Mt'!T404*'city lvl hist forec Mt'!$E404</f>
        <v>0</v>
      </c>
      <c r="U404" s="12">
        <f>'prov lvl hist forec Mt'!U404*'city lvl hist forec Mt'!$E404</f>
        <v>0</v>
      </c>
    </row>
    <row r="405" spans="1:21" x14ac:dyDescent="0.25">
      <c r="A405" t="s">
        <v>1289</v>
      </c>
      <c r="B405" t="s">
        <v>1290</v>
      </c>
      <c r="C405" t="s">
        <v>1291</v>
      </c>
      <c r="D405" t="s">
        <v>41</v>
      </c>
      <c r="E405" s="7">
        <v>0</v>
      </c>
      <c r="F405" s="12">
        <f>'prov lvl hist forec Mt'!F405*'city lvl hist forec Mt'!$E405</f>
        <v>0</v>
      </c>
      <c r="G405" s="12">
        <f>'prov lvl hist forec Mt'!G405*'city lvl hist forec Mt'!$E405</f>
        <v>0</v>
      </c>
      <c r="H405" s="12">
        <f>'prov lvl hist forec Mt'!H405*'city lvl hist forec Mt'!$E405</f>
        <v>0</v>
      </c>
      <c r="I405" s="12">
        <f>'prov lvl hist forec Mt'!I405*'city lvl hist forec Mt'!$E405</f>
        <v>0</v>
      </c>
      <c r="J405" s="12">
        <f>'prov lvl hist forec Mt'!J405*'city lvl hist forec Mt'!$E405</f>
        <v>0</v>
      </c>
      <c r="K405" s="12">
        <f>'prov lvl hist forec Mt'!K405*'city lvl hist forec Mt'!$E405</f>
        <v>0</v>
      </c>
      <c r="L405" s="12">
        <f>'prov lvl hist forec Mt'!L405*'city lvl hist forec Mt'!$E405</f>
        <v>0</v>
      </c>
      <c r="M405" s="12">
        <f>'prov lvl hist forec Mt'!M405*'city lvl hist forec Mt'!$E405</f>
        <v>0</v>
      </c>
      <c r="N405" s="12">
        <f>'prov lvl hist forec Mt'!N405*'city lvl hist forec Mt'!$E405</f>
        <v>0</v>
      </c>
      <c r="O405" s="12">
        <f>'prov lvl hist forec Mt'!O405*'city lvl hist forec Mt'!$E405</f>
        <v>0</v>
      </c>
      <c r="P405" s="12">
        <f>'prov lvl hist forec Mt'!P405*'city lvl hist forec Mt'!$E405</f>
        <v>0</v>
      </c>
      <c r="Q405" s="12">
        <f>'prov lvl hist forec Mt'!Q405*'city lvl hist forec Mt'!$E405</f>
        <v>0</v>
      </c>
      <c r="R405" s="12">
        <f>'prov lvl hist forec Mt'!R405*'city lvl hist forec Mt'!$E405</f>
        <v>0</v>
      </c>
      <c r="S405" s="12">
        <f>'prov lvl hist forec Mt'!S405*'city lvl hist forec Mt'!$E405</f>
        <v>0</v>
      </c>
      <c r="T405" s="12">
        <f>'prov lvl hist forec Mt'!T405*'city lvl hist forec Mt'!$E405</f>
        <v>0</v>
      </c>
      <c r="U405" s="12">
        <f>'prov lvl hist forec Mt'!U405*'city lvl hist forec Mt'!$E405</f>
        <v>0</v>
      </c>
    </row>
    <row r="406" spans="1:21" x14ac:dyDescent="0.25">
      <c r="A406" t="s">
        <v>1292</v>
      </c>
      <c r="B406" t="s">
        <v>1293</v>
      </c>
      <c r="C406" t="s">
        <v>1294</v>
      </c>
      <c r="D406" t="s">
        <v>66</v>
      </c>
      <c r="E406" s="7">
        <v>0</v>
      </c>
      <c r="F406" s="12">
        <f>'prov lvl hist forec Mt'!F406*'city lvl hist forec Mt'!$E406</f>
        <v>0</v>
      </c>
      <c r="G406" s="12">
        <f>'prov lvl hist forec Mt'!G406*'city lvl hist forec Mt'!$E406</f>
        <v>0</v>
      </c>
      <c r="H406" s="12">
        <f>'prov lvl hist forec Mt'!H406*'city lvl hist forec Mt'!$E406</f>
        <v>0</v>
      </c>
      <c r="I406" s="12">
        <f>'prov lvl hist forec Mt'!I406*'city lvl hist forec Mt'!$E406</f>
        <v>0</v>
      </c>
      <c r="J406" s="12">
        <f>'prov lvl hist forec Mt'!J406*'city lvl hist forec Mt'!$E406</f>
        <v>0</v>
      </c>
      <c r="K406" s="12">
        <f>'prov lvl hist forec Mt'!K406*'city lvl hist forec Mt'!$E406</f>
        <v>0</v>
      </c>
      <c r="L406" s="12">
        <f>'prov lvl hist forec Mt'!L406*'city lvl hist forec Mt'!$E406</f>
        <v>0</v>
      </c>
      <c r="M406" s="12">
        <f>'prov lvl hist forec Mt'!M406*'city lvl hist forec Mt'!$E406</f>
        <v>0</v>
      </c>
      <c r="N406" s="12">
        <f>'prov lvl hist forec Mt'!N406*'city lvl hist forec Mt'!$E406</f>
        <v>0</v>
      </c>
      <c r="O406" s="12">
        <f>'prov lvl hist forec Mt'!O406*'city lvl hist forec Mt'!$E406</f>
        <v>0</v>
      </c>
      <c r="P406" s="12">
        <f>'prov lvl hist forec Mt'!P406*'city lvl hist forec Mt'!$E406</f>
        <v>0</v>
      </c>
      <c r="Q406" s="12">
        <f>'prov lvl hist forec Mt'!Q406*'city lvl hist forec Mt'!$E406</f>
        <v>0</v>
      </c>
      <c r="R406" s="12">
        <f>'prov lvl hist forec Mt'!R406*'city lvl hist forec Mt'!$E406</f>
        <v>0</v>
      </c>
      <c r="S406" s="12">
        <f>'prov lvl hist forec Mt'!S406*'city lvl hist forec Mt'!$E406</f>
        <v>0</v>
      </c>
      <c r="T406" s="12">
        <f>'prov lvl hist forec Mt'!T406*'city lvl hist forec Mt'!$E406</f>
        <v>0</v>
      </c>
      <c r="U406" s="12">
        <f>'prov lvl hist forec Mt'!U406*'city lvl hist forec Mt'!$E406</f>
        <v>0</v>
      </c>
    </row>
    <row r="407" spans="1:21" x14ac:dyDescent="0.25">
      <c r="A407" t="s">
        <v>1295</v>
      </c>
      <c r="B407" t="s">
        <v>1296</v>
      </c>
      <c r="C407" t="s">
        <v>1297</v>
      </c>
      <c r="D407" t="s">
        <v>50</v>
      </c>
      <c r="E407" s="7">
        <v>2.2148943108276867E-3</v>
      </c>
      <c r="F407" s="12">
        <f>'prov lvl hist forec Mt'!F407*'city lvl hist forec Mt'!$E407</f>
        <v>0</v>
      </c>
      <c r="G407" s="12">
        <f>'prov lvl hist forec Mt'!G407*'city lvl hist forec Mt'!$E407</f>
        <v>0</v>
      </c>
      <c r="H407" s="12">
        <f>'prov lvl hist forec Mt'!H407*'city lvl hist forec Mt'!$E407</f>
        <v>0</v>
      </c>
      <c r="I407" s="12">
        <f>'prov lvl hist forec Mt'!I407*'city lvl hist forec Mt'!$E407</f>
        <v>0</v>
      </c>
      <c r="J407" s="12">
        <f>'prov lvl hist forec Mt'!J407*'city lvl hist forec Mt'!$E407</f>
        <v>0</v>
      </c>
      <c r="K407" s="12">
        <f>'prov lvl hist forec Mt'!K407*'city lvl hist forec Mt'!$E407</f>
        <v>0</v>
      </c>
      <c r="L407" s="12">
        <f>'prov lvl hist forec Mt'!L407*'city lvl hist forec Mt'!$E407</f>
        <v>0</v>
      </c>
      <c r="M407" s="12">
        <f>'prov lvl hist forec Mt'!M407*'city lvl hist forec Mt'!$E407</f>
        <v>0</v>
      </c>
      <c r="N407" s="12">
        <f>'prov lvl hist forec Mt'!N407*'city lvl hist forec Mt'!$E407</f>
        <v>0</v>
      </c>
      <c r="O407" s="12">
        <f>'prov lvl hist forec Mt'!O407*'city lvl hist forec Mt'!$E407</f>
        <v>0</v>
      </c>
      <c r="P407" s="12">
        <f>'prov lvl hist forec Mt'!P407*'city lvl hist forec Mt'!$E407</f>
        <v>0</v>
      </c>
      <c r="Q407" s="12">
        <f>'prov lvl hist forec Mt'!Q407*'city lvl hist forec Mt'!$E407</f>
        <v>0</v>
      </c>
      <c r="R407" s="12">
        <f>'prov lvl hist forec Mt'!R407*'city lvl hist forec Mt'!$E407</f>
        <v>0</v>
      </c>
      <c r="S407" s="12">
        <f>'prov lvl hist forec Mt'!S407*'city lvl hist forec Mt'!$E407</f>
        <v>0</v>
      </c>
      <c r="T407" s="12">
        <f>'prov lvl hist forec Mt'!T407*'city lvl hist forec Mt'!$E407</f>
        <v>0</v>
      </c>
      <c r="U407" s="12">
        <f>'prov lvl hist forec Mt'!U407*'city lvl hist forec Mt'!$E407</f>
        <v>0</v>
      </c>
    </row>
    <row r="408" spans="1:21" x14ac:dyDescent="0.25">
      <c r="A408" t="s">
        <v>1298</v>
      </c>
      <c r="B408" t="s">
        <v>1299</v>
      </c>
      <c r="C408" t="s">
        <v>1300</v>
      </c>
      <c r="D408" t="s">
        <v>44</v>
      </c>
      <c r="E408" s="7">
        <v>5.9251000188504023E-2</v>
      </c>
      <c r="F408" s="12">
        <f>'prov lvl hist forec Mt'!F408*'city lvl hist forec Mt'!$E408</f>
        <v>0</v>
      </c>
      <c r="G408" s="12">
        <f>'prov lvl hist forec Mt'!G408*'city lvl hist forec Mt'!$E408</f>
        <v>0</v>
      </c>
      <c r="H408" s="12">
        <f>'prov lvl hist forec Mt'!H408*'city lvl hist forec Mt'!$E408</f>
        <v>0</v>
      </c>
      <c r="I408" s="12">
        <f>'prov lvl hist forec Mt'!I408*'city lvl hist forec Mt'!$E408</f>
        <v>0</v>
      </c>
      <c r="J408" s="12">
        <f>'prov lvl hist forec Mt'!J408*'city lvl hist forec Mt'!$E408</f>
        <v>0</v>
      </c>
      <c r="K408" s="12">
        <f>'prov lvl hist forec Mt'!K408*'city lvl hist forec Mt'!$E408</f>
        <v>0</v>
      </c>
      <c r="L408" s="12">
        <f>'prov lvl hist forec Mt'!L408*'city lvl hist forec Mt'!$E408</f>
        <v>0</v>
      </c>
      <c r="M408" s="12">
        <f>'prov lvl hist forec Mt'!M408*'city lvl hist forec Mt'!$E408</f>
        <v>0</v>
      </c>
      <c r="N408" s="12">
        <f>'prov lvl hist forec Mt'!N408*'city lvl hist forec Mt'!$E408</f>
        <v>0</v>
      </c>
      <c r="O408" s="12">
        <f>'prov lvl hist forec Mt'!O408*'city lvl hist forec Mt'!$E408</f>
        <v>0</v>
      </c>
      <c r="P408" s="12">
        <f>'prov lvl hist forec Mt'!P408*'city lvl hist forec Mt'!$E408</f>
        <v>0</v>
      </c>
      <c r="Q408" s="12">
        <f>'prov lvl hist forec Mt'!Q408*'city lvl hist forec Mt'!$E408</f>
        <v>0</v>
      </c>
      <c r="R408" s="12">
        <f>'prov lvl hist forec Mt'!R408*'city lvl hist forec Mt'!$E408</f>
        <v>0</v>
      </c>
      <c r="S408" s="12">
        <f>'prov lvl hist forec Mt'!S408*'city lvl hist forec Mt'!$E408</f>
        <v>0</v>
      </c>
      <c r="T408" s="12">
        <f>'prov lvl hist forec Mt'!T408*'city lvl hist forec Mt'!$E408</f>
        <v>0</v>
      </c>
      <c r="U408" s="12">
        <f>'prov lvl hist forec Mt'!U408*'city lvl hist forec Mt'!$E408</f>
        <v>0</v>
      </c>
    </row>
    <row r="409" spans="1:21" x14ac:dyDescent="0.25">
      <c r="A409" t="s">
        <v>1301</v>
      </c>
      <c r="B409" t="s">
        <v>1302</v>
      </c>
      <c r="C409" t="s">
        <v>1303</v>
      </c>
      <c r="D409" t="s">
        <v>47</v>
      </c>
      <c r="E409" s="7">
        <v>0.22515530890970972</v>
      </c>
      <c r="F409" s="12">
        <f>'prov lvl hist forec Mt'!F409*'city lvl hist forec Mt'!$E409</f>
        <v>0</v>
      </c>
      <c r="G409" s="12">
        <f>'prov lvl hist forec Mt'!G409*'city lvl hist forec Mt'!$E409</f>
        <v>0</v>
      </c>
      <c r="H409" s="12">
        <f>'prov lvl hist forec Mt'!H409*'city lvl hist forec Mt'!$E409</f>
        <v>0</v>
      </c>
      <c r="I409" s="12">
        <f>'prov lvl hist forec Mt'!I409*'city lvl hist forec Mt'!$E409</f>
        <v>0</v>
      </c>
      <c r="J409" s="12">
        <f>'prov lvl hist forec Mt'!J409*'city lvl hist forec Mt'!$E409</f>
        <v>0</v>
      </c>
      <c r="K409" s="12">
        <f>'prov lvl hist forec Mt'!K409*'city lvl hist forec Mt'!$E409</f>
        <v>0</v>
      </c>
      <c r="L409" s="12">
        <f>'prov lvl hist forec Mt'!L409*'city lvl hist forec Mt'!$E409</f>
        <v>0</v>
      </c>
      <c r="M409" s="12">
        <f>'prov lvl hist forec Mt'!M409*'city lvl hist forec Mt'!$E409</f>
        <v>0</v>
      </c>
      <c r="N409" s="12">
        <f>'prov lvl hist forec Mt'!N409*'city lvl hist forec Mt'!$E409</f>
        <v>0</v>
      </c>
      <c r="O409" s="12">
        <f>'prov lvl hist forec Mt'!O409*'city lvl hist forec Mt'!$E409</f>
        <v>0</v>
      </c>
      <c r="P409" s="12">
        <f>'prov lvl hist forec Mt'!P409*'city lvl hist forec Mt'!$E409</f>
        <v>0</v>
      </c>
      <c r="Q409" s="12">
        <f>'prov lvl hist forec Mt'!Q409*'city lvl hist forec Mt'!$E409</f>
        <v>0</v>
      </c>
      <c r="R409" s="12">
        <f>'prov lvl hist forec Mt'!R409*'city lvl hist forec Mt'!$E409</f>
        <v>0</v>
      </c>
      <c r="S409" s="12">
        <f>'prov lvl hist forec Mt'!S409*'city lvl hist forec Mt'!$E409</f>
        <v>0</v>
      </c>
      <c r="T409" s="12">
        <f>'prov lvl hist forec Mt'!T409*'city lvl hist forec Mt'!$E409</f>
        <v>0</v>
      </c>
      <c r="U409" s="12">
        <f>'prov lvl hist forec Mt'!U409*'city lvl hist forec Mt'!$E409</f>
        <v>0</v>
      </c>
    </row>
    <row r="410" spans="1:21" x14ac:dyDescent="0.25">
      <c r="A410" t="s">
        <v>1304</v>
      </c>
      <c r="B410" t="s">
        <v>1305</v>
      </c>
      <c r="C410" t="s">
        <v>1306</v>
      </c>
      <c r="D410" t="s">
        <v>67</v>
      </c>
      <c r="E410" s="7">
        <v>0</v>
      </c>
      <c r="F410" s="12">
        <f>'prov lvl hist forec Mt'!F410*'city lvl hist forec Mt'!$E410</f>
        <v>0</v>
      </c>
      <c r="G410" s="12">
        <f>'prov lvl hist forec Mt'!G410*'city lvl hist forec Mt'!$E410</f>
        <v>0</v>
      </c>
      <c r="H410" s="12">
        <f>'prov lvl hist forec Mt'!H410*'city lvl hist forec Mt'!$E410</f>
        <v>0</v>
      </c>
      <c r="I410" s="12">
        <f>'prov lvl hist forec Mt'!I410*'city lvl hist forec Mt'!$E410</f>
        <v>0</v>
      </c>
      <c r="J410" s="12">
        <f>'prov lvl hist forec Mt'!J410*'city lvl hist forec Mt'!$E410</f>
        <v>0</v>
      </c>
      <c r="K410" s="12">
        <f>'prov lvl hist forec Mt'!K410*'city lvl hist forec Mt'!$E410</f>
        <v>0</v>
      </c>
      <c r="L410" s="12">
        <f>'prov lvl hist forec Mt'!L410*'city lvl hist forec Mt'!$E410</f>
        <v>0</v>
      </c>
      <c r="M410" s="12">
        <f>'prov lvl hist forec Mt'!M410*'city lvl hist forec Mt'!$E410</f>
        <v>0</v>
      </c>
      <c r="N410" s="12">
        <f>'prov lvl hist forec Mt'!N410*'city lvl hist forec Mt'!$E410</f>
        <v>0</v>
      </c>
      <c r="O410" s="12">
        <f>'prov lvl hist forec Mt'!O410*'city lvl hist forec Mt'!$E410</f>
        <v>0</v>
      </c>
      <c r="P410" s="12">
        <f>'prov lvl hist forec Mt'!P410*'city lvl hist forec Mt'!$E410</f>
        <v>0</v>
      </c>
      <c r="Q410" s="12">
        <f>'prov lvl hist forec Mt'!Q410*'city lvl hist forec Mt'!$E410</f>
        <v>0</v>
      </c>
      <c r="R410" s="12">
        <f>'prov lvl hist forec Mt'!R410*'city lvl hist forec Mt'!$E410</f>
        <v>0</v>
      </c>
      <c r="S410" s="12">
        <f>'prov lvl hist forec Mt'!S410*'city lvl hist forec Mt'!$E410</f>
        <v>0</v>
      </c>
      <c r="T410" s="12">
        <f>'prov lvl hist forec Mt'!T410*'city lvl hist forec Mt'!$E410</f>
        <v>0</v>
      </c>
      <c r="U410" s="12">
        <f>'prov lvl hist forec Mt'!U410*'city lvl hist forec Mt'!$E410</f>
        <v>0</v>
      </c>
    </row>
    <row r="411" spans="1:21" x14ac:dyDescent="0.25">
      <c r="A411" t="s">
        <v>1307</v>
      </c>
      <c r="B411" t="s">
        <v>1308</v>
      </c>
      <c r="C411" t="s">
        <v>1309</v>
      </c>
      <c r="D411" t="s">
        <v>37</v>
      </c>
      <c r="E411" s="7">
        <v>0</v>
      </c>
      <c r="F411" s="12">
        <f>'prov lvl hist forec Mt'!F411*'city lvl hist forec Mt'!$E411</f>
        <v>0</v>
      </c>
      <c r="G411" s="12">
        <f>'prov lvl hist forec Mt'!G411*'city lvl hist forec Mt'!$E411</f>
        <v>0</v>
      </c>
      <c r="H411" s="12">
        <f>'prov lvl hist forec Mt'!H411*'city lvl hist forec Mt'!$E411</f>
        <v>0</v>
      </c>
      <c r="I411" s="12">
        <f>'prov lvl hist forec Mt'!I411*'city lvl hist forec Mt'!$E411</f>
        <v>0</v>
      </c>
      <c r="J411" s="12">
        <f>'prov lvl hist forec Mt'!J411*'city lvl hist forec Mt'!$E411</f>
        <v>0</v>
      </c>
      <c r="K411" s="12">
        <f>'prov lvl hist forec Mt'!K411*'city lvl hist forec Mt'!$E411</f>
        <v>0</v>
      </c>
      <c r="L411" s="12">
        <f>'prov lvl hist forec Mt'!L411*'city lvl hist forec Mt'!$E411</f>
        <v>0</v>
      </c>
      <c r="M411" s="12">
        <f>'prov lvl hist forec Mt'!M411*'city lvl hist forec Mt'!$E411</f>
        <v>0</v>
      </c>
      <c r="N411" s="12">
        <f>'prov lvl hist forec Mt'!N411*'city lvl hist forec Mt'!$E411</f>
        <v>0</v>
      </c>
      <c r="O411" s="12">
        <f>'prov lvl hist forec Mt'!O411*'city lvl hist forec Mt'!$E411</f>
        <v>0</v>
      </c>
      <c r="P411" s="12">
        <f>'prov lvl hist forec Mt'!P411*'city lvl hist forec Mt'!$E411</f>
        <v>0</v>
      </c>
      <c r="Q411" s="12">
        <f>'prov lvl hist forec Mt'!Q411*'city lvl hist forec Mt'!$E411</f>
        <v>0</v>
      </c>
      <c r="R411" s="12">
        <f>'prov lvl hist forec Mt'!R411*'city lvl hist forec Mt'!$E411</f>
        <v>0</v>
      </c>
      <c r="S411" s="12">
        <f>'prov lvl hist forec Mt'!S411*'city lvl hist forec Mt'!$E411</f>
        <v>0</v>
      </c>
      <c r="T411" s="12">
        <f>'prov lvl hist forec Mt'!T411*'city lvl hist forec Mt'!$E411</f>
        <v>0</v>
      </c>
      <c r="U411" s="12">
        <f>'prov lvl hist forec Mt'!U411*'city lvl hist forec Mt'!$E411</f>
        <v>0</v>
      </c>
    </row>
    <row r="412" spans="1:21" x14ac:dyDescent="0.25">
      <c r="A412" t="s">
        <v>1310</v>
      </c>
      <c r="B412" t="s">
        <v>1311</v>
      </c>
      <c r="C412" t="s">
        <v>1312</v>
      </c>
      <c r="D412" t="s">
        <v>48</v>
      </c>
      <c r="E412" s="7">
        <v>9.2486484724951627E-3</v>
      </c>
      <c r="F412" s="12">
        <f>'prov lvl hist forec Mt'!F412*'city lvl hist forec Mt'!$E412</f>
        <v>0</v>
      </c>
      <c r="G412" s="12">
        <f>'prov lvl hist forec Mt'!G412*'city lvl hist forec Mt'!$E412</f>
        <v>0</v>
      </c>
      <c r="H412" s="12">
        <f>'prov lvl hist forec Mt'!H412*'city lvl hist forec Mt'!$E412</f>
        <v>0</v>
      </c>
      <c r="I412" s="12">
        <f>'prov lvl hist forec Mt'!I412*'city lvl hist forec Mt'!$E412</f>
        <v>0</v>
      </c>
      <c r="J412" s="12">
        <f>'prov lvl hist forec Mt'!J412*'city lvl hist forec Mt'!$E412</f>
        <v>0</v>
      </c>
      <c r="K412" s="12">
        <f>'prov lvl hist forec Mt'!K412*'city lvl hist forec Mt'!$E412</f>
        <v>0</v>
      </c>
      <c r="L412" s="12">
        <f>'prov lvl hist forec Mt'!L412*'city lvl hist forec Mt'!$E412</f>
        <v>0</v>
      </c>
      <c r="M412" s="12">
        <f>'prov lvl hist forec Mt'!M412*'city lvl hist forec Mt'!$E412</f>
        <v>0</v>
      </c>
      <c r="N412" s="12">
        <f>'prov lvl hist forec Mt'!N412*'city lvl hist forec Mt'!$E412</f>
        <v>0</v>
      </c>
      <c r="O412" s="12">
        <f>'prov lvl hist forec Mt'!O412*'city lvl hist forec Mt'!$E412</f>
        <v>0</v>
      </c>
      <c r="P412" s="12">
        <f>'prov lvl hist forec Mt'!P412*'city lvl hist forec Mt'!$E412</f>
        <v>0</v>
      </c>
      <c r="Q412" s="12">
        <f>'prov lvl hist forec Mt'!Q412*'city lvl hist forec Mt'!$E412</f>
        <v>0</v>
      </c>
      <c r="R412" s="12">
        <f>'prov lvl hist forec Mt'!R412*'city lvl hist forec Mt'!$E412</f>
        <v>0</v>
      </c>
      <c r="S412" s="12">
        <f>'prov lvl hist forec Mt'!S412*'city lvl hist forec Mt'!$E412</f>
        <v>0</v>
      </c>
      <c r="T412" s="12">
        <f>'prov lvl hist forec Mt'!T412*'city lvl hist forec Mt'!$E412</f>
        <v>0</v>
      </c>
      <c r="U412" s="12">
        <f>'prov lvl hist forec Mt'!U412*'city lvl hist forec Mt'!$E412</f>
        <v>0</v>
      </c>
    </row>
    <row r="413" spans="1:21" x14ac:dyDescent="0.25">
      <c r="A413" t="s">
        <v>1313</v>
      </c>
      <c r="B413" t="s">
        <v>1314</v>
      </c>
      <c r="C413" t="s">
        <v>1315</v>
      </c>
      <c r="D413" t="s">
        <v>43</v>
      </c>
      <c r="E413" s="7">
        <v>0</v>
      </c>
      <c r="F413" s="12">
        <f>'prov lvl hist forec Mt'!F413*'city lvl hist forec Mt'!$E413</f>
        <v>0</v>
      </c>
      <c r="G413" s="12">
        <f>'prov lvl hist forec Mt'!G413*'city lvl hist forec Mt'!$E413</f>
        <v>0</v>
      </c>
      <c r="H413" s="12">
        <f>'prov lvl hist forec Mt'!H413*'city lvl hist forec Mt'!$E413</f>
        <v>0</v>
      </c>
      <c r="I413" s="12">
        <f>'prov lvl hist forec Mt'!I413*'city lvl hist forec Mt'!$E413</f>
        <v>0</v>
      </c>
      <c r="J413" s="12">
        <f>'prov lvl hist forec Mt'!J413*'city lvl hist forec Mt'!$E413</f>
        <v>0</v>
      </c>
      <c r="K413" s="12">
        <f>'prov lvl hist forec Mt'!K413*'city lvl hist forec Mt'!$E413</f>
        <v>0</v>
      </c>
      <c r="L413" s="12">
        <f>'prov lvl hist forec Mt'!L413*'city lvl hist forec Mt'!$E413</f>
        <v>0</v>
      </c>
      <c r="M413" s="12">
        <f>'prov lvl hist forec Mt'!M413*'city lvl hist forec Mt'!$E413</f>
        <v>0</v>
      </c>
      <c r="N413" s="12">
        <f>'prov lvl hist forec Mt'!N413*'city lvl hist forec Mt'!$E413</f>
        <v>0</v>
      </c>
      <c r="O413" s="12">
        <f>'prov lvl hist forec Mt'!O413*'city lvl hist forec Mt'!$E413</f>
        <v>0</v>
      </c>
      <c r="P413" s="12">
        <f>'prov lvl hist forec Mt'!P413*'city lvl hist forec Mt'!$E413</f>
        <v>0</v>
      </c>
      <c r="Q413" s="12">
        <f>'prov lvl hist forec Mt'!Q413*'city lvl hist forec Mt'!$E413</f>
        <v>0</v>
      </c>
      <c r="R413" s="12">
        <f>'prov lvl hist forec Mt'!R413*'city lvl hist forec Mt'!$E413</f>
        <v>0</v>
      </c>
      <c r="S413" s="12">
        <f>'prov lvl hist forec Mt'!S413*'city lvl hist forec Mt'!$E413</f>
        <v>0</v>
      </c>
      <c r="T413" s="12">
        <f>'prov lvl hist forec Mt'!T413*'city lvl hist forec Mt'!$E413</f>
        <v>0</v>
      </c>
      <c r="U413" s="12">
        <f>'prov lvl hist forec Mt'!U413*'city lvl hist forec Mt'!$E413</f>
        <v>0</v>
      </c>
    </row>
    <row r="414" spans="1:21" x14ac:dyDescent="0.25">
      <c r="A414" t="s">
        <v>1316</v>
      </c>
      <c r="B414" t="s">
        <v>1317</v>
      </c>
      <c r="C414" t="s">
        <v>1318</v>
      </c>
      <c r="D414" t="s">
        <v>41</v>
      </c>
      <c r="E414" s="7">
        <v>0</v>
      </c>
      <c r="F414" s="12">
        <f>'prov lvl hist forec Mt'!F414*'city lvl hist forec Mt'!$E414</f>
        <v>0</v>
      </c>
      <c r="G414" s="12">
        <f>'prov lvl hist forec Mt'!G414*'city lvl hist forec Mt'!$E414</f>
        <v>0</v>
      </c>
      <c r="H414" s="12">
        <f>'prov lvl hist forec Mt'!H414*'city lvl hist forec Mt'!$E414</f>
        <v>0</v>
      </c>
      <c r="I414" s="12">
        <f>'prov lvl hist forec Mt'!I414*'city lvl hist forec Mt'!$E414</f>
        <v>0</v>
      </c>
      <c r="J414" s="12">
        <f>'prov lvl hist forec Mt'!J414*'city lvl hist forec Mt'!$E414</f>
        <v>0</v>
      </c>
      <c r="K414" s="12">
        <f>'prov lvl hist forec Mt'!K414*'city lvl hist forec Mt'!$E414</f>
        <v>0</v>
      </c>
      <c r="L414" s="12">
        <f>'prov lvl hist forec Mt'!L414*'city lvl hist forec Mt'!$E414</f>
        <v>0</v>
      </c>
      <c r="M414" s="12">
        <f>'prov lvl hist forec Mt'!M414*'city lvl hist forec Mt'!$E414</f>
        <v>0</v>
      </c>
      <c r="N414" s="12">
        <f>'prov lvl hist forec Mt'!N414*'city lvl hist forec Mt'!$E414</f>
        <v>0</v>
      </c>
      <c r="O414" s="12">
        <f>'prov lvl hist forec Mt'!O414*'city lvl hist forec Mt'!$E414</f>
        <v>0</v>
      </c>
      <c r="P414" s="12">
        <f>'prov lvl hist forec Mt'!P414*'city lvl hist forec Mt'!$E414</f>
        <v>0</v>
      </c>
      <c r="Q414" s="12">
        <f>'prov lvl hist forec Mt'!Q414*'city lvl hist forec Mt'!$E414</f>
        <v>0</v>
      </c>
      <c r="R414" s="12">
        <f>'prov lvl hist forec Mt'!R414*'city lvl hist forec Mt'!$E414</f>
        <v>0</v>
      </c>
      <c r="S414" s="12">
        <f>'prov lvl hist forec Mt'!S414*'city lvl hist forec Mt'!$E414</f>
        <v>0</v>
      </c>
      <c r="T414" s="12">
        <f>'prov lvl hist forec Mt'!T414*'city lvl hist forec Mt'!$E414</f>
        <v>0</v>
      </c>
      <c r="U414" s="12">
        <f>'prov lvl hist forec Mt'!U414*'city lvl hist forec Mt'!$E414</f>
        <v>0</v>
      </c>
    </row>
    <row r="415" spans="1:21" x14ac:dyDescent="0.25">
      <c r="A415" t="s">
        <v>1319</v>
      </c>
      <c r="B415" t="s">
        <v>1320</v>
      </c>
      <c r="C415" t="s">
        <v>1321</v>
      </c>
      <c r="D415" t="s">
        <v>46</v>
      </c>
      <c r="E415" s="7">
        <v>0.15532406782838129</v>
      </c>
      <c r="F415" s="12">
        <f>'prov lvl hist forec Mt'!F415*'city lvl hist forec Mt'!$E415</f>
        <v>4.366886509761871</v>
      </c>
      <c r="G415" s="12">
        <f>'prov lvl hist forec Mt'!G415*'city lvl hist forec Mt'!$E415</f>
        <v>4.8768473530542487</v>
      </c>
      <c r="H415" s="12">
        <f>'prov lvl hist forec Mt'!H415*'city lvl hist forec Mt'!$E415</f>
        <v>5.1432955138153673</v>
      </c>
      <c r="I415" s="12">
        <f>'prov lvl hist forec Mt'!I415*'city lvl hist forec Mt'!$E415</f>
        <v>5.902527086602233</v>
      </c>
      <c r="J415" s="12">
        <f>'prov lvl hist forec Mt'!J415*'city lvl hist forec Mt'!$E415</f>
        <v>6.3842171082390617</v>
      </c>
      <c r="K415" s="12">
        <f>'prov lvl hist forec Mt'!K415*'city lvl hist forec Mt'!$E415</f>
        <v>6.4529191899879788</v>
      </c>
      <c r="L415" s="12">
        <f>'prov lvl hist forec Mt'!L415*'city lvl hist forec Mt'!$E415</f>
        <v>6.5217444189471472</v>
      </c>
      <c r="M415" s="12">
        <f>'prov lvl hist forec Mt'!M415*'city lvl hist forec Mt'!$E415</f>
        <v>6.6063928005393029</v>
      </c>
      <c r="N415" s="12">
        <f>'prov lvl hist forec Mt'!N415*'city lvl hist forec Mt'!$E415</f>
        <v>6.6921398680114752</v>
      </c>
      <c r="O415" s="12">
        <f>'prov lvl hist forec Mt'!O415*'city lvl hist forec Mt'!$E415</f>
        <v>6.7789998816559489</v>
      </c>
      <c r="P415" s="12">
        <f>'prov lvl hist forec Mt'!P415*'city lvl hist forec Mt'!$E415</f>
        <v>6.8669872868551627</v>
      </c>
      <c r="Q415" s="12">
        <f>'prov lvl hist forec Mt'!Q415*'city lvl hist forec Mt'!$E415</f>
        <v>6.9561167164840585</v>
      </c>
      <c r="R415" s="12">
        <f>'prov lvl hist forec Mt'!R415*'city lvl hist forec Mt'!$E415</f>
        <v>7.0464029933436452</v>
      </c>
      <c r="S415" s="12">
        <f>'prov lvl hist forec Mt'!S415*'city lvl hist forec Mt'!$E415</f>
        <v>7.1378611326261021</v>
      </c>
      <c r="T415" s="12">
        <f>'prov lvl hist forec Mt'!T415*'city lvl hist forec Mt'!$E415</f>
        <v>7.2305063444119231</v>
      </c>
      <c r="U415" s="12">
        <f>'prov lvl hist forec Mt'!U415*'city lvl hist forec Mt'!$E415</f>
        <v>7.3243540361994359</v>
      </c>
    </row>
    <row r="416" spans="1:21" x14ac:dyDescent="0.25">
      <c r="A416" t="s">
        <v>1322</v>
      </c>
      <c r="B416" t="s">
        <v>1323</v>
      </c>
      <c r="C416" t="s">
        <v>1324</v>
      </c>
      <c r="D416" t="s">
        <v>59</v>
      </c>
      <c r="E416" s="7">
        <v>0</v>
      </c>
      <c r="F416" s="12">
        <f>'prov lvl hist forec Mt'!F416*'city lvl hist forec Mt'!$E416</f>
        <v>0</v>
      </c>
      <c r="G416" s="12">
        <f>'prov lvl hist forec Mt'!G416*'city lvl hist forec Mt'!$E416</f>
        <v>0</v>
      </c>
      <c r="H416" s="12">
        <f>'prov lvl hist forec Mt'!H416*'city lvl hist forec Mt'!$E416</f>
        <v>0</v>
      </c>
      <c r="I416" s="12">
        <f>'prov lvl hist forec Mt'!I416*'city lvl hist forec Mt'!$E416</f>
        <v>0</v>
      </c>
      <c r="J416" s="12">
        <f>'prov lvl hist forec Mt'!J416*'city lvl hist forec Mt'!$E416</f>
        <v>0</v>
      </c>
      <c r="K416" s="12">
        <f>'prov lvl hist forec Mt'!K416*'city lvl hist forec Mt'!$E416</f>
        <v>0</v>
      </c>
      <c r="L416" s="12">
        <f>'prov lvl hist forec Mt'!L416*'city lvl hist forec Mt'!$E416</f>
        <v>0</v>
      </c>
      <c r="M416" s="12">
        <f>'prov lvl hist forec Mt'!M416*'city lvl hist forec Mt'!$E416</f>
        <v>0</v>
      </c>
      <c r="N416" s="12">
        <f>'prov lvl hist forec Mt'!N416*'city lvl hist forec Mt'!$E416</f>
        <v>0</v>
      </c>
      <c r="O416" s="12">
        <f>'prov lvl hist forec Mt'!O416*'city lvl hist forec Mt'!$E416</f>
        <v>0</v>
      </c>
      <c r="P416" s="12">
        <f>'prov lvl hist forec Mt'!P416*'city lvl hist forec Mt'!$E416</f>
        <v>0</v>
      </c>
      <c r="Q416" s="12">
        <f>'prov lvl hist forec Mt'!Q416*'city lvl hist forec Mt'!$E416</f>
        <v>0</v>
      </c>
      <c r="R416" s="12">
        <f>'prov lvl hist forec Mt'!R416*'city lvl hist forec Mt'!$E416</f>
        <v>0</v>
      </c>
      <c r="S416" s="12">
        <f>'prov lvl hist forec Mt'!S416*'city lvl hist forec Mt'!$E416</f>
        <v>0</v>
      </c>
      <c r="T416" s="12">
        <f>'prov lvl hist forec Mt'!T416*'city lvl hist forec Mt'!$E416</f>
        <v>0</v>
      </c>
      <c r="U416" s="12">
        <f>'prov lvl hist forec Mt'!U416*'city lvl hist forec Mt'!$E416</f>
        <v>0</v>
      </c>
    </row>
    <row r="417" spans="1:21" x14ac:dyDescent="0.25">
      <c r="A417" t="s">
        <v>1325</v>
      </c>
      <c r="B417" t="s">
        <v>1326</v>
      </c>
      <c r="C417" t="s">
        <v>1327</v>
      </c>
      <c r="D417" t="s">
        <v>57</v>
      </c>
      <c r="E417" s="7">
        <v>0</v>
      </c>
      <c r="F417" s="12">
        <f>'prov lvl hist forec Mt'!F417*'city lvl hist forec Mt'!$E417</f>
        <v>0</v>
      </c>
      <c r="G417" s="12">
        <f>'prov lvl hist forec Mt'!G417*'city lvl hist forec Mt'!$E417</f>
        <v>0</v>
      </c>
      <c r="H417" s="12">
        <f>'prov lvl hist forec Mt'!H417*'city lvl hist forec Mt'!$E417</f>
        <v>0</v>
      </c>
      <c r="I417" s="12">
        <f>'prov lvl hist forec Mt'!I417*'city lvl hist forec Mt'!$E417</f>
        <v>0</v>
      </c>
      <c r="J417" s="12">
        <f>'prov lvl hist forec Mt'!J417*'city lvl hist forec Mt'!$E417</f>
        <v>0</v>
      </c>
      <c r="K417" s="12">
        <f>'prov lvl hist forec Mt'!K417*'city lvl hist forec Mt'!$E417</f>
        <v>0</v>
      </c>
      <c r="L417" s="12">
        <f>'prov lvl hist forec Mt'!L417*'city lvl hist forec Mt'!$E417</f>
        <v>0</v>
      </c>
      <c r="M417" s="12">
        <f>'prov lvl hist forec Mt'!M417*'city lvl hist forec Mt'!$E417</f>
        <v>0</v>
      </c>
      <c r="N417" s="12">
        <f>'prov lvl hist forec Mt'!N417*'city lvl hist forec Mt'!$E417</f>
        <v>0</v>
      </c>
      <c r="O417" s="12">
        <f>'prov lvl hist forec Mt'!O417*'city lvl hist forec Mt'!$E417</f>
        <v>0</v>
      </c>
      <c r="P417" s="12">
        <f>'prov lvl hist forec Mt'!P417*'city lvl hist forec Mt'!$E417</f>
        <v>0</v>
      </c>
      <c r="Q417" s="12">
        <f>'prov lvl hist forec Mt'!Q417*'city lvl hist forec Mt'!$E417</f>
        <v>0</v>
      </c>
      <c r="R417" s="12">
        <f>'prov lvl hist forec Mt'!R417*'city lvl hist forec Mt'!$E417</f>
        <v>0</v>
      </c>
      <c r="S417" s="12">
        <f>'prov lvl hist forec Mt'!S417*'city lvl hist forec Mt'!$E417</f>
        <v>0</v>
      </c>
      <c r="T417" s="12">
        <f>'prov lvl hist forec Mt'!T417*'city lvl hist forec Mt'!$E417</f>
        <v>0</v>
      </c>
      <c r="U417" s="12">
        <f>'prov lvl hist forec Mt'!U417*'city lvl hist forec Mt'!$E417</f>
        <v>0</v>
      </c>
    </row>
    <row r="418" spans="1:21" x14ac:dyDescent="0.25">
      <c r="A418" t="s">
        <v>1328</v>
      </c>
      <c r="B418" t="s">
        <v>1329</v>
      </c>
      <c r="C418" t="s">
        <v>1330</v>
      </c>
      <c r="D418" t="s">
        <v>50</v>
      </c>
      <c r="E418" s="7">
        <v>2.83914758650592E-3</v>
      </c>
      <c r="F418" s="12">
        <f>'prov lvl hist forec Mt'!F418*'city lvl hist forec Mt'!$E418</f>
        <v>0</v>
      </c>
      <c r="G418" s="12">
        <f>'prov lvl hist forec Mt'!G418*'city lvl hist forec Mt'!$E418</f>
        <v>0</v>
      </c>
      <c r="H418" s="12">
        <f>'prov lvl hist forec Mt'!H418*'city lvl hist forec Mt'!$E418</f>
        <v>0</v>
      </c>
      <c r="I418" s="12">
        <f>'prov lvl hist forec Mt'!I418*'city lvl hist forec Mt'!$E418</f>
        <v>0</v>
      </c>
      <c r="J418" s="12">
        <f>'prov lvl hist forec Mt'!J418*'city lvl hist forec Mt'!$E418</f>
        <v>0</v>
      </c>
      <c r="K418" s="12">
        <f>'prov lvl hist forec Mt'!K418*'city lvl hist forec Mt'!$E418</f>
        <v>0</v>
      </c>
      <c r="L418" s="12">
        <f>'prov lvl hist forec Mt'!L418*'city lvl hist forec Mt'!$E418</f>
        <v>0</v>
      </c>
      <c r="M418" s="12">
        <f>'prov lvl hist forec Mt'!M418*'city lvl hist forec Mt'!$E418</f>
        <v>0</v>
      </c>
      <c r="N418" s="12">
        <f>'prov lvl hist forec Mt'!N418*'city lvl hist forec Mt'!$E418</f>
        <v>0</v>
      </c>
      <c r="O418" s="12">
        <f>'prov lvl hist forec Mt'!O418*'city lvl hist forec Mt'!$E418</f>
        <v>0</v>
      </c>
      <c r="P418" s="12">
        <f>'prov lvl hist forec Mt'!P418*'city lvl hist forec Mt'!$E418</f>
        <v>0</v>
      </c>
      <c r="Q418" s="12">
        <f>'prov lvl hist forec Mt'!Q418*'city lvl hist forec Mt'!$E418</f>
        <v>0</v>
      </c>
      <c r="R418" s="12">
        <f>'prov lvl hist forec Mt'!R418*'city lvl hist forec Mt'!$E418</f>
        <v>0</v>
      </c>
      <c r="S418" s="12">
        <f>'prov lvl hist forec Mt'!S418*'city lvl hist forec Mt'!$E418</f>
        <v>0</v>
      </c>
      <c r="T418" s="12">
        <f>'prov lvl hist forec Mt'!T418*'city lvl hist forec Mt'!$E418</f>
        <v>0</v>
      </c>
      <c r="U418" s="12">
        <f>'prov lvl hist forec Mt'!U418*'city lvl hist forec Mt'!$E418</f>
        <v>0</v>
      </c>
    </row>
    <row r="419" spans="1:21" x14ac:dyDescent="0.25">
      <c r="A419" t="s">
        <v>1331</v>
      </c>
      <c r="B419" t="s">
        <v>1332</v>
      </c>
      <c r="C419" t="s">
        <v>1333</v>
      </c>
      <c r="D419" t="s">
        <v>55</v>
      </c>
      <c r="E419" s="7">
        <v>0</v>
      </c>
      <c r="F419" s="12">
        <f>'prov lvl hist forec Mt'!F419*'city lvl hist forec Mt'!$E419</f>
        <v>0</v>
      </c>
      <c r="G419" s="12">
        <f>'prov lvl hist forec Mt'!G419*'city lvl hist forec Mt'!$E419</f>
        <v>0</v>
      </c>
      <c r="H419" s="12">
        <f>'prov lvl hist forec Mt'!H419*'city lvl hist forec Mt'!$E419</f>
        <v>0</v>
      </c>
      <c r="I419" s="12">
        <f>'prov lvl hist forec Mt'!I419*'city lvl hist forec Mt'!$E419</f>
        <v>0</v>
      </c>
      <c r="J419" s="12">
        <f>'prov lvl hist forec Mt'!J419*'city lvl hist forec Mt'!$E419</f>
        <v>0</v>
      </c>
      <c r="K419" s="12">
        <f>'prov lvl hist forec Mt'!K419*'city lvl hist forec Mt'!$E419</f>
        <v>0</v>
      </c>
      <c r="L419" s="12">
        <f>'prov lvl hist forec Mt'!L419*'city lvl hist forec Mt'!$E419</f>
        <v>0</v>
      </c>
      <c r="M419" s="12">
        <f>'prov lvl hist forec Mt'!M419*'city lvl hist forec Mt'!$E419</f>
        <v>0</v>
      </c>
      <c r="N419" s="12">
        <f>'prov lvl hist forec Mt'!N419*'city lvl hist forec Mt'!$E419</f>
        <v>0</v>
      </c>
      <c r="O419" s="12">
        <f>'prov lvl hist forec Mt'!O419*'city lvl hist forec Mt'!$E419</f>
        <v>0</v>
      </c>
      <c r="P419" s="12">
        <f>'prov lvl hist forec Mt'!P419*'city lvl hist forec Mt'!$E419</f>
        <v>0</v>
      </c>
      <c r="Q419" s="12">
        <f>'prov lvl hist forec Mt'!Q419*'city lvl hist forec Mt'!$E419</f>
        <v>0</v>
      </c>
      <c r="R419" s="12">
        <f>'prov lvl hist forec Mt'!R419*'city lvl hist forec Mt'!$E419</f>
        <v>0</v>
      </c>
      <c r="S419" s="12">
        <f>'prov lvl hist forec Mt'!S419*'city lvl hist forec Mt'!$E419</f>
        <v>0</v>
      </c>
      <c r="T419" s="12">
        <f>'prov lvl hist forec Mt'!T419*'city lvl hist forec Mt'!$E419</f>
        <v>0</v>
      </c>
      <c r="U419" s="12">
        <f>'prov lvl hist forec Mt'!U419*'city lvl hist forec Mt'!$E419</f>
        <v>0</v>
      </c>
    </row>
    <row r="420" spans="1:21" x14ac:dyDescent="0.25">
      <c r="A420" t="s">
        <v>1334</v>
      </c>
      <c r="B420" t="s">
        <v>1335</v>
      </c>
      <c r="C420" t="s">
        <v>1336</v>
      </c>
      <c r="D420" t="s">
        <v>46</v>
      </c>
      <c r="E420" s="7">
        <v>4.8890617851340542E-3</v>
      </c>
      <c r="F420" s="12">
        <f>'prov lvl hist forec Mt'!F420*'city lvl hist forec Mt'!$E420</f>
        <v>0.13745440905194387</v>
      </c>
      <c r="G420" s="12">
        <f>'prov lvl hist forec Mt'!G420*'city lvl hist forec Mt'!$E420</f>
        <v>0.15350620389426209</v>
      </c>
      <c r="H420" s="12">
        <f>'prov lvl hist forec Mt'!H420*'city lvl hist forec Mt'!$E420</f>
        <v>0.16189306588358227</v>
      </c>
      <c r="I420" s="12">
        <f>'prov lvl hist forec Mt'!I420*'city lvl hist forec Mt'!$E420</f>
        <v>0.18579103688367754</v>
      </c>
      <c r="J420" s="12">
        <f>'prov lvl hist forec Mt'!J420*'city lvl hist forec Mt'!$E420</f>
        <v>0.2009529645230379</v>
      </c>
      <c r="K420" s="12">
        <f>'prov lvl hist forec Mt'!K420*'city lvl hist forec Mt'!$E420</f>
        <v>0.20311546726413859</v>
      </c>
      <c r="L420" s="12">
        <f>'prov lvl hist forec Mt'!L420*'city lvl hist forec Mt'!$E420</f>
        <v>0.20528184625138715</v>
      </c>
      <c r="M420" s="12">
        <f>'prov lvl hist forec Mt'!M420*'city lvl hist forec Mt'!$E420</f>
        <v>0.20794628308594723</v>
      </c>
      <c r="N420" s="12">
        <f>'prov lvl hist forec Mt'!N420*'city lvl hist forec Mt'!$E420</f>
        <v>0.21064530273323534</v>
      </c>
      <c r="O420" s="12">
        <f>'prov lvl hist forec Mt'!O420*'city lvl hist forec Mt'!$E420</f>
        <v>0.2133793540576871</v>
      </c>
      <c r="P420" s="12">
        <f>'prov lvl hist forec Mt'!P420*'city lvl hist forec Mt'!$E420</f>
        <v>0.2161488917497329</v>
      </c>
      <c r="Q420" s="12">
        <f>'prov lvl hist forec Mt'!Q420*'city lvl hist forec Mt'!$E420</f>
        <v>0.21895437640141546</v>
      </c>
      <c r="R420" s="12">
        <f>'prov lvl hist forec Mt'!R420*'city lvl hist forec Mt'!$E420</f>
        <v>0.22179627458299003</v>
      </c>
      <c r="S420" s="12">
        <f>'prov lvl hist forec Mt'!S420*'city lvl hist forec Mt'!$E420</f>
        <v>0.22467505892051706</v>
      </c>
      <c r="T420" s="12">
        <f>'prov lvl hist forec Mt'!T420*'city lvl hist forec Mt'!$E420</f>
        <v>0.22759120817446379</v>
      </c>
      <c r="U420" s="12">
        <f>'prov lvl hist forec Mt'!U420*'city lvl hist forec Mt'!$E420</f>
        <v>0.23054520731932476</v>
      </c>
    </row>
    <row r="421" spans="1:21" x14ac:dyDescent="0.25">
      <c r="A421" t="s">
        <v>1337</v>
      </c>
      <c r="B421" t="s">
        <v>1338</v>
      </c>
      <c r="C421" t="s">
        <v>1339</v>
      </c>
      <c r="D421" t="s">
        <v>37</v>
      </c>
      <c r="E421" s="7">
        <v>5.9026183890208903E-2</v>
      </c>
      <c r="F421" s="12">
        <f>'prov lvl hist forec Mt'!F421*'city lvl hist forec Mt'!$E421</f>
        <v>1.2513257335684742</v>
      </c>
      <c r="G421" s="12">
        <f>'prov lvl hist forec Mt'!G421*'city lvl hist forec Mt'!$E421</f>
        <v>1.3917896313137235</v>
      </c>
      <c r="H421" s="12">
        <f>'prov lvl hist forec Mt'!H421*'city lvl hist forec Mt'!$E421</f>
        <v>1.4689424133495164</v>
      </c>
      <c r="I421" s="12">
        <f>'prov lvl hist forec Mt'!I421*'city lvl hist forec Mt'!$E421</f>
        <v>1.6869394179986408</v>
      </c>
      <c r="J421" s="12">
        <f>'prov lvl hist forec Mt'!J421*'city lvl hist forec Mt'!$E421</f>
        <v>1.8291121186174184</v>
      </c>
      <c r="K421" s="12">
        <f>'prov lvl hist forec Mt'!K421*'city lvl hist forec Mt'!$E421</f>
        <v>1.8533612894447327</v>
      </c>
      <c r="L421" s="12">
        <f>'prov lvl hist forec Mt'!L421*'city lvl hist forec Mt'!$E421</f>
        <v>1.868457812434833</v>
      </c>
      <c r="M421" s="12">
        <f>'prov lvl hist forec Mt'!M421*'city lvl hist forec Mt'!$E421</f>
        <v>1.8926519443075467</v>
      </c>
      <c r="N421" s="12">
        <f>'prov lvl hist forec Mt'!N421*'city lvl hist forec Mt'!$E421</f>
        <v>1.9171593591525478</v>
      </c>
      <c r="O421" s="12">
        <f>'prov lvl hist forec Mt'!O421*'city lvl hist forec Mt'!$E421</f>
        <v>1.9419841135824594</v>
      </c>
      <c r="P421" s="12">
        <f>'prov lvl hist forec Mt'!P421*'city lvl hist forec Mt'!$E421</f>
        <v>1.9671303167378316</v>
      </c>
      <c r="Q421" s="12">
        <f>'prov lvl hist forec Mt'!Q421*'city lvl hist forec Mt'!$E421</f>
        <v>1.9926021309673154</v>
      </c>
      <c r="R421" s="12">
        <f>'prov lvl hist forec Mt'!R421*'city lvl hist forec Mt'!$E421</f>
        <v>2.0184037725166371</v>
      </c>
      <c r="S421" s="12">
        <f>'prov lvl hist forec Mt'!S421*'city lvl hist forec Mt'!$E421</f>
        <v>2.0445395122264967</v>
      </c>
      <c r="T421" s="12">
        <f>'prov lvl hist forec Mt'!T421*'city lvl hist forec Mt'!$E421</f>
        <v>2.0710136762395028</v>
      </c>
      <c r="U421" s="12">
        <f>'prov lvl hist forec Mt'!U421*'city lvl hist forec Mt'!$E421</f>
        <v>2.0978306467162597</v>
      </c>
    </row>
    <row r="422" spans="1:21" x14ac:dyDescent="0.25">
      <c r="A422" t="s">
        <v>1340</v>
      </c>
      <c r="B422" t="s">
        <v>1341</v>
      </c>
      <c r="C422" t="s">
        <v>1342</v>
      </c>
      <c r="D422" t="s">
        <v>47</v>
      </c>
      <c r="E422" s="7">
        <v>0</v>
      </c>
      <c r="F422" s="12">
        <f>'prov lvl hist forec Mt'!F422*'city lvl hist forec Mt'!$E422</f>
        <v>0</v>
      </c>
      <c r="G422" s="12">
        <f>'prov lvl hist forec Mt'!G422*'city lvl hist forec Mt'!$E422</f>
        <v>0</v>
      </c>
      <c r="H422" s="12">
        <f>'prov lvl hist forec Mt'!H422*'city lvl hist forec Mt'!$E422</f>
        <v>0</v>
      </c>
      <c r="I422" s="12">
        <f>'prov lvl hist forec Mt'!I422*'city lvl hist forec Mt'!$E422</f>
        <v>0</v>
      </c>
      <c r="J422" s="12">
        <f>'prov lvl hist forec Mt'!J422*'city lvl hist forec Mt'!$E422</f>
        <v>0</v>
      </c>
      <c r="K422" s="12">
        <f>'prov lvl hist forec Mt'!K422*'city lvl hist forec Mt'!$E422</f>
        <v>0</v>
      </c>
      <c r="L422" s="12">
        <f>'prov lvl hist forec Mt'!L422*'city lvl hist forec Mt'!$E422</f>
        <v>0</v>
      </c>
      <c r="M422" s="12">
        <f>'prov lvl hist forec Mt'!M422*'city lvl hist forec Mt'!$E422</f>
        <v>0</v>
      </c>
      <c r="N422" s="12">
        <f>'prov lvl hist forec Mt'!N422*'city lvl hist forec Mt'!$E422</f>
        <v>0</v>
      </c>
      <c r="O422" s="12">
        <f>'prov lvl hist forec Mt'!O422*'city lvl hist forec Mt'!$E422</f>
        <v>0</v>
      </c>
      <c r="P422" s="12">
        <f>'prov lvl hist forec Mt'!P422*'city lvl hist forec Mt'!$E422</f>
        <v>0</v>
      </c>
      <c r="Q422" s="12">
        <f>'prov lvl hist forec Mt'!Q422*'city lvl hist forec Mt'!$E422</f>
        <v>0</v>
      </c>
      <c r="R422" s="12">
        <f>'prov lvl hist forec Mt'!R422*'city lvl hist forec Mt'!$E422</f>
        <v>0</v>
      </c>
      <c r="S422" s="12">
        <f>'prov lvl hist forec Mt'!S422*'city lvl hist forec Mt'!$E422</f>
        <v>0</v>
      </c>
      <c r="T422" s="12">
        <f>'prov lvl hist forec Mt'!T422*'city lvl hist forec Mt'!$E422</f>
        <v>0</v>
      </c>
      <c r="U422" s="12">
        <f>'prov lvl hist forec Mt'!U422*'city lvl hist forec Mt'!$E422</f>
        <v>0</v>
      </c>
    </row>
    <row r="423" spans="1:21" x14ac:dyDescent="0.25">
      <c r="A423" t="s">
        <v>1343</v>
      </c>
      <c r="B423" t="s">
        <v>1344</v>
      </c>
      <c r="C423" t="s">
        <v>1345</v>
      </c>
      <c r="D423" t="s">
        <v>51</v>
      </c>
      <c r="E423" s="7">
        <v>0</v>
      </c>
      <c r="F423" s="12">
        <f>'prov lvl hist forec Mt'!F423*'city lvl hist forec Mt'!$E423</f>
        <v>0</v>
      </c>
      <c r="G423" s="12">
        <f>'prov lvl hist forec Mt'!G423*'city lvl hist forec Mt'!$E423</f>
        <v>0</v>
      </c>
      <c r="H423" s="12">
        <f>'prov lvl hist forec Mt'!H423*'city lvl hist forec Mt'!$E423</f>
        <v>0</v>
      </c>
      <c r="I423" s="12">
        <f>'prov lvl hist forec Mt'!I423*'city lvl hist forec Mt'!$E423</f>
        <v>0</v>
      </c>
      <c r="J423" s="12">
        <f>'prov lvl hist forec Mt'!J423*'city lvl hist forec Mt'!$E423</f>
        <v>0</v>
      </c>
      <c r="K423" s="12">
        <f>'prov lvl hist forec Mt'!K423*'city lvl hist forec Mt'!$E423</f>
        <v>0</v>
      </c>
      <c r="L423" s="12">
        <f>'prov lvl hist forec Mt'!L423*'city lvl hist forec Mt'!$E423</f>
        <v>0</v>
      </c>
      <c r="M423" s="12">
        <f>'prov lvl hist forec Mt'!M423*'city lvl hist forec Mt'!$E423</f>
        <v>0</v>
      </c>
      <c r="N423" s="12">
        <f>'prov lvl hist forec Mt'!N423*'city lvl hist forec Mt'!$E423</f>
        <v>0</v>
      </c>
      <c r="O423" s="12">
        <f>'prov lvl hist forec Mt'!O423*'city lvl hist forec Mt'!$E423</f>
        <v>0</v>
      </c>
      <c r="P423" s="12">
        <f>'prov lvl hist forec Mt'!P423*'city lvl hist forec Mt'!$E423</f>
        <v>0</v>
      </c>
      <c r="Q423" s="12">
        <f>'prov lvl hist forec Mt'!Q423*'city lvl hist forec Mt'!$E423</f>
        <v>0</v>
      </c>
      <c r="R423" s="12">
        <f>'prov lvl hist forec Mt'!R423*'city lvl hist forec Mt'!$E423</f>
        <v>0</v>
      </c>
      <c r="S423" s="12">
        <f>'prov lvl hist forec Mt'!S423*'city lvl hist forec Mt'!$E423</f>
        <v>0</v>
      </c>
      <c r="T423" s="12">
        <f>'prov lvl hist forec Mt'!T423*'city lvl hist forec Mt'!$E423</f>
        <v>0</v>
      </c>
      <c r="U423" s="12">
        <f>'prov lvl hist forec Mt'!U423*'city lvl hist forec Mt'!$E423</f>
        <v>0</v>
      </c>
    </row>
    <row r="424" spans="1:21" x14ac:dyDescent="0.25">
      <c r="A424" t="s">
        <v>1346</v>
      </c>
      <c r="B424" t="s">
        <v>1347</v>
      </c>
      <c r="C424" t="s">
        <v>1348</v>
      </c>
      <c r="D424" t="s">
        <v>52</v>
      </c>
      <c r="E424" s="7">
        <v>0.12771962986851265</v>
      </c>
      <c r="F424" s="12">
        <f>'prov lvl hist forec Mt'!F424*'city lvl hist forec Mt'!$E424</f>
        <v>0</v>
      </c>
      <c r="G424" s="12">
        <f>'prov lvl hist forec Mt'!G424*'city lvl hist forec Mt'!$E424</f>
        <v>0</v>
      </c>
      <c r="H424" s="12">
        <f>'prov lvl hist forec Mt'!H424*'city lvl hist forec Mt'!$E424</f>
        <v>0</v>
      </c>
      <c r="I424" s="12">
        <f>'prov lvl hist forec Mt'!I424*'city lvl hist forec Mt'!$E424</f>
        <v>0</v>
      </c>
      <c r="J424" s="12">
        <f>'prov lvl hist forec Mt'!J424*'city lvl hist forec Mt'!$E424</f>
        <v>0</v>
      </c>
      <c r="K424" s="12">
        <f>'prov lvl hist forec Mt'!K424*'city lvl hist forec Mt'!$E424</f>
        <v>0</v>
      </c>
      <c r="L424" s="12">
        <f>'prov lvl hist forec Mt'!L424*'city lvl hist forec Mt'!$E424</f>
        <v>0</v>
      </c>
      <c r="M424" s="12">
        <f>'prov lvl hist forec Mt'!M424*'city lvl hist forec Mt'!$E424</f>
        <v>0</v>
      </c>
      <c r="N424" s="12">
        <f>'prov lvl hist forec Mt'!N424*'city lvl hist forec Mt'!$E424</f>
        <v>0</v>
      </c>
      <c r="O424" s="12">
        <f>'prov lvl hist forec Mt'!O424*'city lvl hist forec Mt'!$E424</f>
        <v>0</v>
      </c>
      <c r="P424" s="12">
        <f>'prov lvl hist forec Mt'!P424*'city lvl hist forec Mt'!$E424</f>
        <v>0</v>
      </c>
      <c r="Q424" s="12">
        <f>'prov lvl hist forec Mt'!Q424*'city lvl hist forec Mt'!$E424</f>
        <v>0</v>
      </c>
      <c r="R424" s="12">
        <f>'prov lvl hist forec Mt'!R424*'city lvl hist forec Mt'!$E424</f>
        <v>0</v>
      </c>
      <c r="S424" s="12">
        <f>'prov lvl hist forec Mt'!S424*'city lvl hist forec Mt'!$E424</f>
        <v>0</v>
      </c>
      <c r="T424" s="12">
        <f>'prov lvl hist forec Mt'!T424*'city lvl hist forec Mt'!$E424</f>
        <v>0</v>
      </c>
      <c r="U424" s="12">
        <f>'prov lvl hist forec Mt'!U424*'city lvl hist forec Mt'!$E424</f>
        <v>0</v>
      </c>
    </row>
    <row r="425" spans="1:21" x14ac:dyDescent="0.25">
      <c r="A425" t="s">
        <v>1349</v>
      </c>
      <c r="B425" t="s">
        <v>1350</v>
      </c>
      <c r="C425" t="s">
        <v>1351</v>
      </c>
      <c r="D425" t="s">
        <v>54</v>
      </c>
      <c r="E425" s="7">
        <v>0</v>
      </c>
      <c r="F425" s="12">
        <f>'prov lvl hist forec Mt'!F425*'city lvl hist forec Mt'!$E425</f>
        <v>0</v>
      </c>
      <c r="G425" s="12">
        <f>'prov lvl hist forec Mt'!G425*'city lvl hist forec Mt'!$E425</f>
        <v>0</v>
      </c>
      <c r="H425" s="12">
        <f>'prov lvl hist forec Mt'!H425*'city lvl hist forec Mt'!$E425</f>
        <v>0</v>
      </c>
      <c r="I425" s="12">
        <f>'prov lvl hist forec Mt'!I425*'city lvl hist forec Mt'!$E425</f>
        <v>0</v>
      </c>
      <c r="J425" s="12">
        <f>'prov lvl hist forec Mt'!J425*'city lvl hist forec Mt'!$E425</f>
        <v>0</v>
      </c>
      <c r="K425" s="12">
        <f>'prov lvl hist forec Mt'!K425*'city lvl hist forec Mt'!$E425</f>
        <v>0</v>
      </c>
      <c r="L425" s="12">
        <f>'prov lvl hist forec Mt'!L425*'city lvl hist forec Mt'!$E425</f>
        <v>0</v>
      </c>
      <c r="M425" s="12">
        <f>'prov lvl hist forec Mt'!M425*'city lvl hist forec Mt'!$E425</f>
        <v>0</v>
      </c>
      <c r="N425" s="12">
        <f>'prov lvl hist forec Mt'!N425*'city lvl hist forec Mt'!$E425</f>
        <v>0</v>
      </c>
      <c r="O425" s="12">
        <f>'prov lvl hist forec Mt'!O425*'city lvl hist forec Mt'!$E425</f>
        <v>0</v>
      </c>
      <c r="P425" s="12">
        <f>'prov lvl hist forec Mt'!P425*'city lvl hist forec Mt'!$E425</f>
        <v>0</v>
      </c>
      <c r="Q425" s="12">
        <f>'prov lvl hist forec Mt'!Q425*'city lvl hist forec Mt'!$E425</f>
        <v>0</v>
      </c>
      <c r="R425" s="12">
        <f>'prov lvl hist forec Mt'!R425*'city lvl hist forec Mt'!$E425</f>
        <v>0</v>
      </c>
      <c r="S425" s="12">
        <f>'prov lvl hist forec Mt'!S425*'city lvl hist forec Mt'!$E425</f>
        <v>0</v>
      </c>
      <c r="T425" s="12">
        <f>'prov lvl hist forec Mt'!T425*'city lvl hist forec Mt'!$E425</f>
        <v>0</v>
      </c>
      <c r="U425" s="12">
        <f>'prov lvl hist forec Mt'!U425*'city lvl hist forec Mt'!$E425</f>
        <v>0</v>
      </c>
    </row>
    <row r="426" spans="1:21" x14ac:dyDescent="0.25">
      <c r="A426" t="s">
        <v>1352</v>
      </c>
      <c r="B426" t="s">
        <v>1353</v>
      </c>
      <c r="C426" t="s">
        <v>1354</v>
      </c>
      <c r="D426" t="s">
        <v>64</v>
      </c>
      <c r="E426" s="7">
        <v>8.620822916672144E-2</v>
      </c>
      <c r="F426" s="12">
        <f>'prov lvl hist forec Mt'!F426*'city lvl hist forec Mt'!$E426</f>
        <v>2.538967493801505</v>
      </c>
      <c r="G426" s="12">
        <f>'prov lvl hist forec Mt'!G426*'city lvl hist forec Mt'!$E426</f>
        <v>2.7973874310196596</v>
      </c>
      <c r="H426" s="12">
        <f>'prov lvl hist forec Mt'!H426*'city lvl hist forec Mt'!$E426</f>
        <v>2.9251077332189559</v>
      </c>
      <c r="I426" s="12">
        <f>'prov lvl hist forec Mt'!I426*'city lvl hist forec Mt'!$E426</f>
        <v>3.32908338324083</v>
      </c>
      <c r="J426" s="12">
        <f>'prov lvl hist forec Mt'!J426*'city lvl hist forec Mt'!$E426</f>
        <v>3.5715893773617191</v>
      </c>
      <c r="K426" s="12">
        <f>'prov lvl hist forec Mt'!K426*'city lvl hist forec Mt'!$E426</f>
        <v>3.5807771382983549</v>
      </c>
      <c r="L426" s="12">
        <f>'prov lvl hist forec Mt'!L426*'city lvl hist forec Mt'!$E426</f>
        <v>3.6205235612130471</v>
      </c>
      <c r="M426" s="12">
        <f>'prov lvl hist forec Mt'!M426*'city lvl hist forec Mt'!$E426</f>
        <v>3.6393659125462086</v>
      </c>
      <c r="N426" s="12">
        <f>'prov lvl hist forec Mt'!N426*'city lvl hist forec Mt'!$E426</f>
        <v>3.6583063254436046</v>
      </c>
      <c r="O426" s="12">
        <f>'prov lvl hist forec Mt'!O426*'city lvl hist forec Mt'!$E426</f>
        <v>3.6773453102486737</v>
      </c>
      <c r="P426" s="12">
        <f>'prov lvl hist forec Mt'!P426*'city lvl hist forec Mt'!$E426</f>
        <v>3.6964833799608461</v>
      </c>
      <c r="Q426" s="12">
        <f>'prov lvl hist forec Mt'!Q426*'city lvl hist forec Mt'!$E426</f>
        <v>3.7157210502493596</v>
      </c>
      <c r="R426" s="12">
        <f>'prov lvl hist forec Mt'!R426*'city lvl hist forec Mt'!$E426</f>
        <v>3.7350588394671611</v>
      </c>
      <c r="S426" s="12">
        <f>'prov lvl hist forec Mt'!S426*'city lvl hist forec Mt'!$E426</f>
        <v>3.754497268664867</v>
      </c>
      <c r="T426" s="12">
        <f>'prov lvl hist forec Mt'!T426*'city lvl hist forec Mt'!$E426</f>
        <v>3.7740368616048094</v>
      </c>
      <c r="U426" s="12">
        <f>'prov lvl hist forec Mt'!U426*'city lvl hist forec Mt'!$E426</f>
        <v>3.793678144775146</v>
      </c>
    </row>
    <row r="427" spans="1:21" x14ac:dyDescent="0.25">
      <c r="A427" t="s">
        <v>1355</v>
      </c>
      <c r="B427" t="s">
        <v>1356</v>
      </c>
      <c r="C427" t="s">
        <v>1357</v>
      </c>
      <c r="D427" t="s">
        <v>64</v>
      </c>
      <c r="E427" s="7">
        <v>2.5916595452921298E-2</v>
      </c>
      <c r="F427" s="12">
        <f>'prov lvl hist forec Mt'!F427*'city lvl hist forec Mt'!$E427</f>
        <v>0.76328436439304648</v>
      </c>
      <c r="G427" s="12">
        <f>'prov lvl hist forec Mt'!G427*'city lvl hist forec Mt'!$E427</f>
        <v>0.84097259711268557</v>
      </c>
      <c r="H427" s="12">
        <f>'prov lvl hist forec Mt'!H427*'city lvl hist forec Mt'!$E427</f>
        <v>0.87936887824754717</v>
      </c>
      <c r="I427" s="12">
        <f>'prov lvl hist forec Mt'!I427*'city lvl hist forec Mt'!$E427</f>
        <v>1.0008152134251336</v>
      </c>
      <c r="J427" s="12">
        <f>'prov lvl hist forec Mt'!J427*'city lvl hist forec Mt'!$E427</f>
        <v>1.0737192714865156</v>
      </c>
      <c r="K427" s="12">
        <f>'prov lvl hist forec Mt'!K427*'city lvl hist forec Mt'!$E427</f>
        <v>1.0764813683955294</v>
      </c>
      <c r="L427" s="12">
        <f>'prov lvl hist forec Mt'!L427*'city lvl hist forec Mt'!$E427</f>
        <v>1.0884302504609371</v>
      </c>
      <c r="M427" s="12">
        <f>'prov lvl hist forec Mt'!M427*'city lvl hist forec Mt'!$E427</f>
        <v>1.0940947862204986</v>
      </c>
      <c r="N427" s="12">
        <f>'prov lvl hist forec Mt'!N427*'city lvl hist forec Mt'!$E427</f>
        <v>1.0997888020182687</v>
      </c>
      <c r="O427" s="12">
        <f>'prov lvl hist forec Mt'!O427*'city lvl hist forec Mt'!$E427</f>
        <v>1.1055124512777037</v>
      </c>
      <c r="P427" s="12">
        <f>'prov lvl hist forec Mt'!P427*'city lvl hist forec Mt'!$E427</f>
        <v>1.1112658882207238</v>
      </c>
      <c r="Q427" s="12">
        <f>'prov lvl hist forec Mt'!Q427*'city lvl hist forec Mt'!$E427</f>
        <v>1.1170492678718691</v>
      </c>
      <c r="R427" s="12">
        <f>'prov lvl hist forec Mt'!R427*'city lvl hist forec Mt'!$E427</f>
        <v>1.1228627460624767</v>
      </c>
      <c r="S427" s="12">
        <f>'prov lvl hist forec Mt'!S427*'city lvl hist forec Mt'!$E427</f>
        <v>1.128706479434878</v>
      </c>
      <c r="T427" s="12">
        <f>'prov lvl hist forec Mt'!T427*'city lvl hist forec Mt'!$E427</f>
        <v>1.1345806254466224</v>
      </c>
      <c r="U427" s="12">
        <f>'prov lvl hist forec Mt'!U427*'city lvl hist forec Mt'!$E427</f>
        <v>1.1404853423747181</v>
      </c>
    </row>
    <row r="428" spans="1:21" x14ac:dyDescent="0.25">
      <c r="A428" t="s">
        <v>1358</v>
      </c>
      <c r="B428" t="s">
        <v>1359</v>
      </c>
      <c r="C428" t="s">
        <v>1360</v>
      </c>
      <c r="D428" t="s">
        <v>46</v>
      </c>
      <c r="E428" s="7">
        <v>0</v>
      </c>
      <c r="F428" s="12">
        <f>'prov lvl hist forec Mt'!F428*'city lvl hist forec Mt'!$E428</f>
        <v>0</v>
      </c>
      <c r="G428" s="12">
        <f>'prov lvl hist forec Mt'!G428*'city lvl hist forec Mt'!$E428</f>
        <v>0</v>
      </c>
      <c r="H428" s="12">
        <f>'prov lvl hist forec Mt'!H428*'city lvl hist forec Mt'!$E428</f>
        <v>0</v>
      </c>
      <c r="I428" s="12">
        <f>'prov lvl hist forec Mt'!I428*'city lvl hist forec Mt'!$E428</f>
        <v>0</v>
      </c>
      <c r="J428" s="12">
        <f>'prov lvl hist forec Mt'!J428*'city lvl hist forec Mt'!$E428</f>
        <v>0</v>
      </c>
      <c r="K428" s="12">
        <f>'prov lvl hist forec Mt'!K428*'city lvl hist forec Mt'!$E428</f>
        <v>0</v>
      </c>
      <c r="L428" s="12">
        <f>'prov lvl hist forec Mt'!L428*'city lvl hist forec Mt'!$E428</f>
        <v>0</v>
      </c>
      <c r="M428" s="12">
        <f>'prov lvl hist forec Mt'!M428*'city lvl hist forec Mt'!$E428</f>
        <v>0</v>
      </c>
      <c r="N428" s="12">
        <f>'prov lvl hist forec Mt'!N428*'city lvl hist forec Mt'!$E428</f>
        <v>0</v>
      </c>
      <c r="O428" s="12">
        <f>'prov lvl hist forec Mt'!O428*'city lvl hist forec Mt'!$E428</f>
        <v>0</v>
      </c>
      <c r="P428" s="12">
        <f>'prov lvl hist forec Mt'!P428*'city lvl hist forec Mt'!$E428</f>
        <v>0</v>
      </c>
      <c r="Q428" s="12">
        <f>'prov lvl hist forec Mt'!Q428*'city lvl hist forec Mt'!$E428</f>
        <v>0</v>
      </c>
      <c r="R428" s="12">
        <f>'prov lvl hist forec Mt'!R428*'city lvl hist forec Mt'!$E428</f>
        <v>0</v>
      </c>
      <c r="S428" s="12">
        <f>'prov lvl hist forec Mt'!S428*'city lvl hist forec Mt'!$E428</f>
        <v>0</v>
      </c>
      <c r="T428" s="12">
        <f>'prov lvl hist forec Mt'!T428*'city lvl hist forec Mt'!$E428</f>
        <v>0</v>
      </c>
      <c r="U428" s="12">
        <f>'prov lvl hist forec Mt'!U428*'city lvl hist forec Mt'!$E428</f>
        <v>0</v>
      </c>
    </row>
    <row r="429" spans="1:21" x14ac:dyDescent="0.25">
      <c r="A429" t="s">
        <v>1361</v>
      </c>
      <c r="B429" t="s">
        <v>1362</v>
      </c>
      <c r="C429" t="s">
        <v>1363</v>
      </c>
      <c r="D429" t="s">
        <v>44</v>
      </c>
      <c r="E429" s="7">
        <v>2.8974704899940237E-2</v>
      </c>
      <c r="F429" s="12">
        <f>'prov lvl hist forec Mt'!F429*'city lvl hist forec Mt'!$E429</f>
        <v>0</v>
      </c>
      <c r="G429" s="12">
        <f>'prov lvl hist forec Mt'!G429*'city lvl hist forec Mt'!$E429</f>
        <v>0</v>
      </c>
      <c r="H429" s="12">
        <f>'prov lvl hist forec Mt'!H429*'city lvl hist forec Mt'!$E429</f>
        <v>0</v>
      </c>
      <c r="I429" s="12">
        <f>'prov lvl hist forec Mt'!I429*'city lvl hist forec Mt'!$E429</f>
        <v>0</v>
      </c>
      <c r="J429" s="12">
        <f>'prov lvl hist forec Mt'!J429*'city lvl hist forec Mt'!$E429</f>
        <v>0</v>
      </c>
      <c r="K429" s="12">
        <f>'prov lvl hist forec Mt'!K429*'city lvl hist forec Mt'!$E429</f>
        <v>0</v>
      </c>
      <c r="L429" s="12">
        <f>'prov lvl hist forec Mt'!L429*'city lvl hist forec Mt'!$E429</f>
        <v>0</v>
      </c>
      <c r="M429" s="12">
        <f>'prov lvl hist forec Mt'!M429*'city lvl hist forec Mt'!$E429</f>
        <v>0</v>
      </c>
      <c r="N429" s="12">
        <f>'prov lvl hist forec Mt'!N429*'city lvl hist forec Mt'!$E429</f>
        <v>0</v>
      </c>
      <c r="O429" s="12">
        <f>'prov lvl hist forec Mt'!O429*'city lvl hist forec Mt'!$E429</f>
        <v>0</v>
      </c>
      <c r="P429" s="12">
        <f>'prov lvl hist forec Mt'!P429*'city lvl hist forec Mt'!$E429</f>
        <v>0</v>
      </c>
      <c r="Q429" s="12">
        <f>'prov lvl hist forec Mt'!Q429*'city lvl hist forec Mt'!$E429</f>
        <v>0</v>
      </c>
      <c r="R429" s="12">
        <f>'prov lvl hist forec Mt'!R429*'city lvl hist forec Mt'!$E429</f>
        <v>0</v>
      </c>
      <c r="S429" s="12">
        <f>'prov lvl hist forec Mt'!S429*'city lvl hist forec Mt'!$E429</f>
        <v>0</v>
      </c>
      <c r="T429" s="12">
        <f>'prov lvl hist forec Mt'!T429*'city lvl hist forec Mt'!$E429</f>
        <v>0</v>
      </c>
      <c r="U429" s="12">
        <f>'prov lvl hist forec Mt'!U429*'city lvl hist forec Mt'!$E429</f>
        <v>0</v>
      </c>
    </row>
    <row r="430" spans="1:21" x14ac:dyDescent="0.25">
      <c r="A430" t="s">
        <v>1364</v>
      </c>
      <c r="B430" t="s">
        <v>1365</v>
      </c>
      <c r="C430" t="s">
        <v>1366</v>
      </c>
      <c r="D430" t="s">
        <v>46</v>
      </c>
      <c r="E430" s="7">
        <v>0</v>
      </c>
      <c r="F430" s="12">
        <f>'prov lvl hist forec Mt'!F430*'city lvl hist forec Mt'!$E430</f>
        <v>0</v>
      </c>
      <c r="G430" s="12">
        <f>'prov lvl hist forec Mt'!G430*'city lvl hist forec Mt'!$E430</f>
        <v>0</v>
      </c>
      <c r="H430" s="12">
        <f>'prov lvl hist forec Mt'!H430*'city lvl hist forec Mt'!$E430</f>
        <v>0</v>
      </c>
      <c r="I430" s="12">
        <f>'prov lvl hist forec Mt'!I430*'city lvl hist forec Mt'!$E430</f>
        <v>0</v>
      </c>
      <c r="J430" s="12">
        <f>'prov lvl hist forec Mt'!J430*'city lvl hist forec Mt'!$E430</f>
        <v>0</v>
      </c>
      <c r="K430" s="12">
        <f>'prov lvl hist forec Mt'!K430*'city lvl hist forec Mt'!$E430</f>
        <v>0</v>
      </c>
      <c r="L430" s="12">
        <f>'prov lvl hist forec Mt'!L430*'city lvl hist forec Mt'!$E430</f>
        <v>0</v>
      </c>
      <c r="M430" s="12">
        <f>'prov lvl hist forec Mt'!M430*'city lvl hist forec Mt'!$E430</f>
        <v>0</v>
      </c>
      <c r="N430" s="12">
        <f>'prov lvl hist forec Mt'!N430*'city lvl hist forec Mt'!$E430</f>
        <v>0</v>
      </c>
      <c r="O430" s="12">
        <f>'prov lvl hist forec Mt'!O430*'city lvl hist forec Mt'!$E430</f>
        <v>0</v>
      </c>
      <c r="P430" s="12">
        <f>'prov lvl hist forec Mt'!P430*'city lvl hist forec Mt'!$E430</f>
        <v>0</v>
      </c>
      <c r="Q430" s="12">
        <f>'prov lvl hist forec Mt'!Q430*'city lvl hist forec Mt'!$E430</f>
        <v>0</v>
      </c>
      <c r="R430" s="12">
        <f>'prov lvl hist forec Mt'!R430*'city lvl hist forec Mt'!$E430</f>
        <v>0</v>
      </c>
      <c r="S430" s="12">
        <f>'prov lvl hist forec Mt'!S430*'city lvl hist forec Mt'!$E430</f>
        <v>0</v>
      </c>
      <c r="T430" s="12">
        <f>'prov lvl hist forec Mt'!T430*'city lvl hist forec Mt'!$E430</f>
        <v>0</v>
      </c>
      <c r="U430" s="12">
        <f>'prov lvl hist forec Mt'!U430*'city lvl hist forec Mt'!$E430</f>
        <v>0</v>
      </c>
    </row>
    <row r="431" spans="1:21" x14ac:dyDescent="0.25">
      <c r="A431" t="s">
        <v>1367</v>
      </c>
      <c r="B431" t="s">
        <v>1368</v>
      </c>
      <c r="C431" t="s">
        <v>1369</v>
      </c>
      <c r="D431" t="s">
        <v>66</v>
      </c>
      <c r="E431" s="7">
        <v>2.227363615451312E-2</v>
      </c>
      <c r="F431" s="12">
        <f>'prov lvl hist forec Mt'!F431*'city lvl hist forec Mt'!$E431</f>
        <v>0</v>
      </c>
      <c r="G431" s="12">
        <f>'prov lvl hist forec Mt'!G431*'city lvl hist forec Mt'!$E431</f>
        <v>0</v>
      </c>
      <c r="H431" s="12">
        <f>'prov lvl hist forec Mt'!H431*'city lvl hist forec Mt'!$E431</f>
        <v>0</v>
      </c>
      <c r="I431" s="12">
        <f>'prov lvl hist forec Mt'!I431*'city lvl hist forec Mt'!$E431</f>
        <v>0</v>
      </c>
      <c r="J431" s="12">
        <f>'prov lvl hist forec Mt'!J431*'city lvl hist forec Mt'!$E431</f>
        <v>0</v>
      </c>
      <c r="K431" s="12">
        <f>'prov lvl hist forec Mt'!K431*'city lvl hist forec Mt'!$E431</f>
        <v>0</v>
      </c>
      <c r="L431" s="12">
        <f>'prov lvl hist forec Mt'!L431*'city lvl hist forec Mt'!$E431</f>
        <v>0</v>
      </c>
      <c r="M431" s="12">
        <f>'prov lvl hist forec Mt'!M431*'city lvl hist forec Mt'!$E431</f>
        <v>0</v>
      </c>
      <c r="N431" s="12">
        <f>'prov lvl hist forec Mt'!N431*'city lvl hist forec Mt'!$E431</f>
        <v>0</v>
      </c>
      <c r="O431" s="12">
        <f>'prov lvl hist forec Mt'!O431*'city lvl hist forec Mt'!$E431</f>
        <v>0</v>
      </c>
      <c r="P431" s="12">
        <f>'prov lvl hist forec Mt'!P431*'city lvl hist forec Mt'!$E431</f>
        <v>0</v>
      </c>
      <c r="Q431" s="12">
        <f>'prov lvl hist forec Mt'!Q431*'city lvl hist forec Mt'!$E431</f>
        <v>0</v>
      </c>
      <c r="R431" s="12">
        <f>'prov lvl hist forec Mt'!R431*'city lvl hist forec Mt'!$E431</f>
        <v>0</v>
      </c>
      <c r="S431" s="12">
        <f>'prov lvl hist forec Mt'!S431*'city lvl hist forec Mt'!$E431</f>
        <v>0</v>
      </c>
      <c r="T431" s="12">
        <f>'prov lvl hist forec Mt'!T431*'city lvl hist forec Mt'!$E431</f>
        <v>0</v>
      </c>
      <c r="U431" s="12">
        <f>'prov lvl hist forec Mt'!U431*'city lvl hist forec Mt'!$E431</f>
        <v>0</v>
      </c>
    </row>
    <row r="432" spans="1:21" x14ac:dyDescent="0.25">
      <c r="A432" t="s">
        <v>1370</v>
      </c>
      <c r="B432" t="s">
        <v>1371</v>
      </c>
      <c r="C432" t="s">
        <v>1372</v>
      </c>
      <c r="D432" t="s">
        <v>42</v>
      </c>
      <c r="E432" s="7">
        <v>0</v>
      </c>
      <c r="F432" s="12">
        <f>'prov lvl hist forec Mt'!F432*'city lvl hist forec Mt'!$E432</f>
        <v>0</v>
      </c>
      <c r="G432" s="12">
        <f>'prov lvl hist forec Mt'!G432*'city lvl hist forec Mt'!$E432</f>
        <v>0</v>
      </c>
      <c r="H432" s="12">
        <f>'prov lvl hist forec Mt'!H432*'city lvl hist forec Mt'!$E432</f>
        <v>0</v>
      </c>
      <c r="I432" s="12">
        <f>'prov lvl hist forec Mt'!I432*'city lvl hist forec Mt'!$E432</f>
        <v>0</v>
      </c>
      <c r="J432" s="12">
        <f>'prov lvl hist forec Mt'!J432*'city lvl hist forec Mt'!$E432</f>
        <v>0</v>
      </c>
      <c r="K432" s="12">
        <f>'prov lvl hist forec Mt'!K432*'city lvl hist forec Mt'!$E432</f>
        <v>0</v>
      </c>
      <c r="L432" s="12">
        <f>'prov lvl hist forec Mt'!L432*'city lvl hist forec Mt'!$E432</f>
        <v>0</v>
      </c>
      <c r="M432" s="12">
        <f>'prov lvl hist forec Mt'!M432*'city lvl hist forec Mt'!$E432</f>
        <v>0</v>
      </c>
      <c r="N432" s="12">
        <f>'prov lvl hist forec Mt'!N432*'city lvl hist forec Mt'!$E432</f>
        <v>0</v>
      </c>
      <c r="O432" s="12">
        <f>'prov lvl hist forec Mt'!O432*'city lvl hist forec Mt'!$E432</f>
        <v>0</v>
      </c>
      <c r="P432" s="12">
        <f>'prov lvl hist forec Mt'!P432*'city lvl hist forec Mt'!$E432</f>
        <v>0</v>
      </c>
      <c r="Q432" s="12">
        <f>'prov lvl hist forec Mt'!Q432*'city lvl hist forec Mt'!$E432</f>
        <v>0</v>
      </c>
      <c r="R432" s="12">
        <f>'prov lvl hist forec Mt'!R432*'city lvl hist forec Mt'!$E432</f>
        <v>0</v>
      </c>
      <c r="S432" s="12">
        <f>'prov lvl hist forec Mt'!S432*'city lvl hist forec Mt'!$E432</f>
        <v>0</v>
      </c>
      <c r="T432" s="12">
        <f>'prov lvl hist forec Mt'!T432*'city lvl hist forec Mt'!$E432</f>
        <v>0</v>
      </c>
      <c r="U432" s="12">
        <f>'prov lvl hist forec Mt'!U432*'city lvl hist forec Mt'!$E432</f>
        <v>0</v>
      </c>
    </row>
    <row r="433" spans="1:21" x14ac:dyDescent="0.25">
      <c r="A433" t="s">
        <v>1373</v>
      </c>
      <c r="B433" t="s">
        <v>1374</v>
      </c>
      <c r="C433" t="s">
        <v>1375</v>
      </c>
      <c r="D433" t="s">
        <v>55</v>
      </c>
      <c r="E433" s="7">
        <v>0</v>
      </c>
      <c r="F433" s="12">
        <f>'prov lvl hist forec Mt'!F433*'city lvl hist forec Mt'!$E433</f>
        <v>0</v>
      </c>
      <c r="G433" s="12">
        <f>'prov lvl hist forec Mt'!G433*'city lvl hist forec Mt'!$E433</f>
        <v>0</v>
      </c>
      <c r="H433" s="12">
        <f>'prov lvl hist forec Mt'!H433*'city lvl hist forec Mt'!$E433</f>
        <v>0</v>
      </c>
      <c r="I433" s="12">
        <f>'prov lvl hist forec Mt'!I433*'city lvl hist forec Mt'!$E433</f>
        <v>0</v>
      </c>
      <c r="J433" s="12">
        <f>'prov lvl hist forec Mt'!J433*'city lvl hist forec Mt'!$E433</f>
        <v>0</v>
      </c>
      <c r="K433" s="12">
        <f>'prov lvl hist forec Mt'!K433*'city lvl hist forec Mt'!$E433</f>
        <v>0</v>
      </c>
      <c r="L433" s="12">
        <f>'prov lvl hist forec Mt'!L433*'city lvl hist forec Mt'!$E433</f>
        <v>0</v>
      </c>
      <c r="M433" s="12">
        <f>'prov lvl hist forec Mt'!M433*'city lvl hist forec Mt'!$E433</f>
        <v>0</v>
      </c>
      <c r="N433" s="12">
        <f>'prov lvl hist forec Mt'!N433*'city lvl hist forec Mt'!$E433</f>
        <v>0</v>
      </c>
      <c r="O433" s="12">
        <f>'prov lvl hist forec Mt'!O433*'city lvl hist forec Mt'!$E433</f>
        <v>0</v>
      </c>
      <c r="P433" s="12">
        <f>'prov lvl hist forec Mt'!P433*'city lvl hist forec Mt'!$E433</f>
        <v>0</v>
      </c>
      <c r="Q433" s="12">
        <f>'prov lvl hist forec Mt'!Q433*'city lvl hist forec Mt'!$E433</f>
        <v>0</v>
      </c>
      <c r="R433" s="12">
        <f>'prov lvl hist forec Mt'!R433*'city lvl hist forec Mt'!$E433</f>
        <v>0</v>
      </c>
      <c r="S433" s="12">
        <f>'prov lvl hist forec Mt'!S433*'city lvl hist forec Mt'!$E433</f>
        <v>0</v>
      </c>
      <c r="T433" s="12">
        <f>'prov lvl hist forec Mt'!T433*'city lvl hist forec Mt'!$E433</f>
        <v>0</v>
      </c>
      <c r="U433" s="12">
        <f>'prov lvl hist forec Mt'!U433*'city lvl hist forec Mt'!$E433</f>
        <v>0</v>
      </c>
    </row>
    <row r="434" spans="1:21" x14ac:dyDescent="0.25">
      <c r="A434" t="s">
        <v>1376</v>
      </c>
      <c r="B434" t="s">
        <v>1377</v>
      </c>
      <c r="C434" t="s">
        <v>1378</v>
      </c>
      <c r="D434" t="s">
        <v>37</v>
      </c>
      <c r="E434" s="7">
        <v>0</v>
      </c>
      <c r="F434" s="12">
        <f>'prov lvl hist forec Mt'!F434*'city lvl hist forec Mt'!$E434</f>
        <v>0</v>
      </c>
      <c r="G434" s="12">
        <f>'prov lvl hist forec Mt'!G434*'city lvl hist forec Mt'!$E434</f>
        <v>0</v>
      </c>
      <c r="H434" s="12">
        <f>'prov lvl hist forec Mt'!H434*'city lvl hist forec Mt'!$E434</f>
        <v>0</v>
      </c>
      <c r="I434" s="12">
        <f>'prov lvl hist forec Mt'!I434*'city lvl hist forec Mt'!$E434</f>
        <v>0</v>
      </c>
      <c r="J434" s="12">
        <f>'prov lvl hist forec Mt'!J434*'city lvl hist forec Mt'!$E434</f>
        <v>0</v>
      </c>
      <c r="K434" s="12">
        <f>'prov lvl hist forec Mt'!K434*'city lvl hist forec Mt'!$E434</f>
        <v>0</v>
      </c>
      <c r="L434" s="12">
        <f>'prov lvl hist forec Mt'!L434*'city lvl hist forec Mt'!$E434</f>
        <v>0</v>
      </c>
      <c r="M434" s="12">
        <f>'prov lvl hist forec Mt'!M434*'city lvl hist forec Mt'!$E434</f>
        <v>0</v>
      </c>
      <c r="N434" s="12">
        <f>'prov lvl hist forec Mt'!N434*'city lvl hist forec Mt'!$E434</f>
        <v>0</v>
      </c>
      <c r="O434" s="12">
        <f>'prov lvl hist forec Mt'!O434*'city lvl hist forec Mt'!$E434</f>
        <v>0</v>
      </c>
      <c r="P434" s="12">
        <f>'prov lvl hist forec Mt'!P434*'city lvl hist forec Mt'!$E434</f>
        <v>0</v>
      </c>
      <c r="Q434" s="12">
        <f>'prov lvl hist forec Mt'!Q434*'city lvl hist forec Mt'!$E434</f>
        <v>0</v>
      </c>
      <c r="R434" s="12">
        <f>'prov lvl hist forec Mt'!R434*'city lvl hist forec Mt'!$E434</f>
        <v>0</v>
      </c>
      <c r="S434" s="12">
        <f>'prov lvl hist forec Mt'!S434*'city lvl hist forec Mt'!$E434</f>
        <v>0</v>
      </c>
      <c r="T434" s="12">
        <f>'prov lvl hist forec Mt'!T434*'city lvl hist forec Mt'!$E434</f>
        <v>0</v>
      </c>
      <c r="U434" s="12">
        <f>'prov lvl hist forec Mt'!U434*'city lvl hist forec Mt'!$E434</f>
        <v>0</v>
      </c>
    </row>
    <row r="435" spans="1:21" x14ac:dyDescent="0.25">
      <c r="A435" t="s">
        <v>1379</v>
      </c>
      <c r="B435" t="s">
        <v>1380</v>
      </c>
      <c r="C435" t="s">
        <v>1381</v>
      </c>
      <c r="D435" t="s">
        <v>46</v>
      </c>
      <c r="E435" s="7">
        <v>1.0290811799940408E-2</v>
      </c>
      <c r="F435" s="12">
        <f>'prov lvl hist forec Mt'!F435*'city lvl hist forec Mt'!$E435</f>
        <v>0.28932288377427295</v>
      </c>
      <c r="G435" s="12">
        <f>'prov lvl hist forec Mt'!G435*'city lvl hist forec Mt'!$E435</f>
        <v>0.3231097343057644</v>
      </c>
      <c r="H435" s="12">
        <f>'prov lvl hist forec Mt'!H435*'city lvl hist forec Mt'!$E435</f>
        <v>0.34076294101847143</v>
      </c>
      <c r="I435" s="12">
        <f>'prov lvl hist forec Mt'!I435*'city lvl hist forec Mt'!$E435</f>
        <v>0.39106492793755693</v>
      </c>
      <c r="J435" s="12">
        <f>'prov lvl hist forec Mt'!J435*'city lvl hist forec Mt'!$E435</f>
        <v>0.42297872872759829</v>
      </c>
      <c r="K435" s="12">
        <f>'prov lvl hist forec Mt'!K435*'city lvl hist forec Mt'!$E435</f>
        <v>0.42753050362911194</v>
      </c>
      <c r="L435" s="12">
        <f>'prov lvl hist forec Mt'!L435*'city lvl hist forec Mt'!$E435</f>
        <v>0.4320904375029091</v>
      </c>
      <c r="M435" s="12">
        <f>'prov lvl hist forec Mt'!M435*'city lvl hist forec Mt'!$E435</f>
        <v>0.43769871557799078</v>
      </c>
      <c r="N435" s="12">
        <f>'prov lvl hist forec Mt'!N435*'city lvl hist forec Mt'!$E435</f>
        <v>0.44337978578230647</v>
      </c>
      <c r="O435" s="12">
        <f>'prov lvl hist forec Mt'!O435*'city lvl hist forec Mt'!$E435</f>
        <v>0.44913459291459945</v>
      </c>
      <c r="P435" s="12">
        <f>'prov lvl hist forec Mt'!P435*'city lvl hist forec Mt'!$E435</f>
        <v>0.45496409403654187</v>
      </c>
      <c r="Q435" s="12">
        <f>'prov lvl hist forec Mt'!Q435*'city lvl hist forec Mt'!$E435</f>
        <v>0.46086925863189893</v>
      </c>
      <c r="R435" s="12">
        <f>'prov lvl hist forec Mt'!R435*'city lvl hist forec Mt'!$E435</f>
        <v>0.46685106876776217</v>
      </c>
      <c r="S435" s="12">
        <f>'prov lvl hist forec Mt'!S435*'city lvl hist forec Mt'!$E435</f>
        <v>0.47291051925787181</v>
      </c>
      <c r="T435" s="12">
        <f>'prov lvl hist forec Mt'!T435*'city lvl hist forec Mt'!$E435</f>
        <v>0.47904861782806191</v>
      </c>
      <c r="U435" s="12">
        <f>'prov lvl hist forec Mt'!U435*'city lvl hist forec Mt'!$E435</f>
        <v>0.48526638528385113</v>
      </c>
    </row>
    <row r="436" spans="1:21" x14ac:dyDescent="0.25">
      <c r="A436" t="s">
        <v>1382</v>
      </c>
      <c r="B436" t="s">
        <v>1383</v>
      </c>
      <c r="C436" t="s">
        <v>1384</v>
      </c>
      <c r="D436" t="s">
        <v>46</v>
      </c>
      <c r="E436" s="7">
        <v>0</v>
      </c>
      <c r="F436" s="12">
        <f>'prov lvl hist forec Mt'!F436*'city lvl hist forec Mt'!$E436</f>
        <v>0</v>
      </c>
      <c r="G436" s="12">
        <f>'prov lvl hist forec Mt'!G436*'city lvl hist forec Mt'!$E436</f>
        <v>0</v>
      </c>
      <c r="H436" s="12">
        <f>'prov lvl hist forec Mt'!H436*'city lvl hist forec Mt'!$E436</f>
        <v>0</v>
      </c>
      <c r="I436" s="12">
        <f>'prov lvl hist forec Mt'!I436*'city lvl hist forec Mt'!$E436</f>
        <v>0</v>
      </c>
      <c r="J436" s="12">
        <f>'prov lvl hist forec Mt'!J436*'city lvl hist forec Mt'!$E436</f>
        <v>0</v>
      </c>
      <c r="K436" s="12">
        <f>'prov lvl hist forec Mt'!K436*'city lvl hist forec Mt'!$E436</f>
        <v>0</v>
      </c>
      <c r="L436" s="12">
        <f>'prov lvl hist forec Mt'!L436*'city lvl hist forec Mt'!$E436</f>
        <v>0</v>
      </c>
      <c r="M436" s="12">
        <f>'prov lvl hist forec Mt'!M436*'city lvl hist forec Mt'!$E436</f>
        <v>0</v>
      </c>
      <c r="N436" s="12">
        <f>'prov lvl hist forec Mt'!N436*'city lvl hist forec Mt'!$E436</f>
        <v>0</v>
      </c>
      <c r="O436" s="12">
        <f>'prov lvl hist forec Mt'!O436*'city lvl hist forec Mt'!$E436</f>
        <v>0</v>
      </c>
      <c r="P436" s="12">
        <f>'prov lvl hist forec Mt'!P436*'city lvl hist forec Mt'!$E436</f>
        <v>0</v>
      </c>
      <c r="Q436" s="12">
        <f>'prov lvl hist forec Mt'!Q436*'city lvl hist forec Mt'!$E436</f>
        <v>0</v>
      </c>
      <c r="R436" s="12">
        <f>'prov lvl hist forec Mt'!R436*'city lvl hist forec Mt'!$E436</f>
        <v>0</v>
      </c>
      <c r="S436" s="12">
        <f>'prov lvl hist forec Mt'!S436*'city lvl hist forec Mt'!$E436</f>
        <v>0</v>
      </c>
      <c r="T436" s="12">
        <f>'prov lvl hist forec Mt'!T436*'city lvl hist forec Mt'!$E436</f>
        <v>0</v>
      </c>
      <c r="U436" s="12">
        <f>'prov lvl hist forec Mt'!U436*'city lvl hist forec Mt'!$E436</f>
        <v>0</v>
      </c>
    </row>
    <row r="437" spans="1:21" x14ac:dyDescent="0.25">
      <c r="A437" t="s">
        <v>1385</v>
      </c>
      <c r="B437" t="s">
        <v>1386</v>
      </c>
      <c r="C437" t="s">
        <v>1387</v>
      </c>
      <c r="D437" t="s">
        <v>41</v>
      </c>
      <c r="E437" s="7">
        <v>0</v>
      </c>
      <c r="F437" s="12">
        <f>'prov lvl hist forec Mt'!F437*'city lvl hist forec Mt'!$E437</f>
        <v>0</v>
      </c>
      <c r="G437" s="12">
        <f>'prov lvl hist forec Mt'!G437*'city lvl hist forec Mt'!$E437</f>
        <v>0</v>
      </c>
      <c r="H437" s="12">
        <f>'prov lvl hist forec Mt'!H437*'city lvl hist forec Mt'!$E437</f>
        <v>0</v>
      </c>
      <c r="I437" s="12">
        <f>'prov lvl hist forec Mt'!I437*'city lvl hist forec Mt'!$E437</f>
        <v>0</v>
      </c>
      <c r="J437" s="12">
        <f>'prov lvl hist forec Mt'!J437*'city lvl hist forec Mt'!$E437</f>
        <v>0</v>
      </c>
      <c r="K437" s="12">
        <f>'prov lvl hist forec Mt'!K437*'city lvl hist forec Mt'!$E437</f>
        <v>0</v>
      </c>
      <c r="L437" s="12">
        <f>'prov lvl hist forec Mt'!L437*'city lvl hist forec Mt'!$E437</f>
        <v>0</v>
      </c>
      <c r="M437" s="12">
        <f>'prov lvl hist forec Mt'!M437*'city lvl hist forec Mt'!$E437</f>
        <v>0</v>
      </c>
      <c r="N437" s="12">
        <f>'prov lvl hist forec Mt'!N437*'city lvl hist forec Mt'!$E437</f>
        <v>0</v>
      </c>
      <c r="O437" s="12">
        <f>'prov lvl hist forec Mt'!O437*'city lvl hist forec Mt'!$E437</f>
        <v>0</v>
      </c>
      <c r="P437" s="12">
        <f>'prov lvl hist forec Mt'!P437*'city lvl hist forec Mt'!$E437</f>
        <v>0</v>
      </c>
      <c r="Q437" s="12">
        <f>'prov lvl hist forec Mt'!Q437*'city lvl hist forec Mt'!$E437</f>
        <v>0</v>
      </c>
      <c r="R437" s="12">
        <f>'prov lvl hist forec Mt'!R437*'city lvl hist forec Mt'!$E437</f>
        <v>0</v>
      </c>
      <c r="S437" s="12">
        <f>'prov lvl hist forec Mt'!S437*'city lvl hist forec Mt'!$E437</f>
        <v>0</v>
      </c>
      <c r="T437" s="12">
        <f>'prov lvl hist forec Mt'!T437*'city lvl hist forec Mt'!$E437</f>
        <v>0</v>
      </c>
      <c r="U437" s="12">
        <f>'prov lvl hist forec Mt'!U437*'city lvl hist forec Mt'!$E437</f>
        <v>0</v>
      </c>
    </row>
    <row r="438" spans="1:21" x14ac:dyDescent="0.25">
      <c r="A438" t="s">
        <v>1388</v>
      </c>
      <c r="B438" t="s">
        <v>1389</v>
      </c>
      <c r="C438" t="s">
        <v>1390</v>
      </c>
      <c r="D438" t="s">
        <v>42</v>
      </c>
      <c r="E438" s="7">
        <v>0</v>
      </c>
      <c r="F438" s="12">
        <f>'prov lvl hist forec Mt'!F438*'city lvl hist forec Mt'!$E438</f>
        <v>0</v>
      </c>
      <c r="G438" s="12">
        <f>'prov lvl hist forec Mt'!G438*'city lvl hist forec Mt'!$E438</f>
        <v>0</v>
      </c>
      <c r="H438" s="12">
        <f>'prov lvl hist forec Mt'!H438*'city lvl hist forec Mt'!$E438</f>
        <v>0</v>
      </c>
      <c r="I438" s="12">
        <f>'prov lvl hist forec Mt'!I438*'city lvl hist forec Mt'!$E438</f>
        <v>0</v>
      </c>
      <c r="J438" s="12">
        <f>'prov lvl hist forec Mt'!J438*'city lvl hist forec Mt'!$E438</f>
        <v>0</v>
      </c>
      <c r="K438" s="12">
        <f>'prov lvl hist forec Mt'!K438*'city lvl hist forec Mt'!$E438</f>
        <v>0</v>
      </c>
      <c r="L438" s="12">
        <f>'prov lvl hist forec Mt'!L438*'city lvl hist forec Mt'!$E438</f>
        <v>0</v>
      </c>
      <c r="M438" s="12">
        <f>'prov lvl hist forec Mt'!M438*'city lvl hist forec Mt'!$E438</f>
        <v>0</v>
      </c>
      <c r="N438" s="12">
        <f>'prov lvl hist forec Mt'!N438*'city lvl hist forec Mt'!$E438</f>
        <v>0</v>
      </c>
      <c r="O438" s="12">
        <f>'prov lvl hist forec Mt'!O438*'city lvl hist forec Mt'!$E438</f>
        <v>0</v>
      </c>
      <c r="P438" s="12">
        <f>'prov lvl hist forec Mt'!P438*'city lvl hist forec Mt'!$E438</f>
        <v>0</v>
      </c>
      <c r="Q438" s="12">
        <f>'prov lvl hist forec Mt'!Q438*'city lvl hist forec Mt'!$E438</f>
        <v>0</v>
      </c>
      <c r="R438" s="12">
        <f>'prov lvl hist forec Mt'!R438*'city lvl hist forec Mt'!$E438</f>
        <v>0</v>
      </c>
      <c r="S438" s="12">
        <f>'prov lvl hist forec Mt'!S438*'city lvl hist forec Mt'!$E438</f>
        <v>0</v>
      </c>
      <c r="T438" s="12">
        <f>'prov lvl hist forec Mt'!T438*'city lvl hist forec Mt'!$E438</f>
        <v>0</v>
      </c>
      <c r="U438" s="12">
        <f>'prov lvl hist forec Mt'!U438*'city lvl hist forec Mt'!$E438</f>
        <v>0</v>
      </c>
    </row>
    <row r="439" spans="1:21" x14ac:dyDescent="0.25">
      <c r="A439" t="s">
        <v>1391</v>
      </c>
      <c r="B439" t="s">
        <v>1392</v>
      </c>
      <c r="C439" t="s">
        <v>1393</v>
      </c>
      <c r="D439" t="s">
        <v>45</v>
      </c>
      <c r="E439" s="7">
        <v>0</v>
      </c>
      <c r="F439" s="12">
        <f>'prov lvl hist forec Mt'!F439*'city lvl hist forec Mt'!$E439</f>
        <v>0</v>
      </c>
      <c r="G439" s="12">
        <f>'prov lvl hist forec Mt'!G439*'city lvl hist forec Mt'!$E439</f>
        <v>0</v>
      </c>
      <c r="H439" s="12">
        <f>'prov lvl hist forec Mt'!H439*'city lvl hist forec Mt'!$E439</f>
        <v>0</v>
      </c>
      <c r="I439" s="12">
        <f>'prov lvl hist forec Mt'!I439*'city lvl hist forec Mt'!$E439</f>
        <v>0</v>
      </c>
      <c r="J439" s="12">
        <f>'prov lvl hist forec Mt'!J439*'city lvl hist forec Mt'!$E439</f>
        <v>0</v>
      </c>
      <c r="K439" s="12">
        <f>'prov lvl hist forec Mt'!K439*'city lvl hist forec Mt'!$E439</f>
        <v>0</v>
      </c>
      <c r="L439" s="12">
        <f>'prov lvl hist forec Mt'!L439*'city lvl hist forec Mt'!$E439</f>
        <v>0</v>
      </c>
      <c r="M439" s="12">
        <f>'prov lvl hist forec Mt'!M439*'city lvl hist forec Mt'!$E439</f>
        <v>0</v>
      </c>
      <c r="N439" s="12">
        <f>'prov lvl hist forec Mt'!N439*'city lvl hist forec Mt'!$E439</f>
        <v>0</v>
      </c>
      <c r="O439" s="12">
        <f>'prov lvl hist forec Mt'!O439*'city lvl hist forec Mt'!$E439</f>
        <v>0</v>
      </c>
      <c r="P439" s="12">
        <f>'prov lvl hist forec Mt'!P439*'city lvl hist forec Mt'!$E439</f>
        <v>0</v>
      </c>
      <c r="Q439" s="12">
        <f>'prov lvl hist forec Mt'!Q439*'city lvl hist forec Mt'!$E439</f>
        <v>0</v>
      </c>
      <c r="R439" s="12">
        <f>'prov lvl hist forec Mt'!R439*'city lvl hist forec Mt'!$E439</f>
        <v>0</v>
      </c>
      <c r="S439" s="12">
        <f>'prov lvl hist forec Mt'!S439*'city lvl hist forec Mt'!$E439</f>
        <v>0</v>
      </c>
      <c r="T439" s="12">
        <f>'prov lvl hist forec Mt'!T439*'city lvl hist forec Mt'!$E439</f>
        <v>0</v>
      </c>
      <c r="U439" s="12">
        <f>'prov lvl hist forec Mt'!U439*'city lvl hist forec Mt'!$E439</f>
        <v>0</v>
      </c>
    </row>
    <row r="440" spans="1:21" x14ac:dyDescent="0.25">
      <c r="A440" t="s">
        <v>1394</v>
      </c>
      <c r="B440" t="s">
        <v>1395</v>
      </c>
      <c r="C440" t="s">
        <v>1396</v>
      </c>
      <c r="D440" t="s">
        <v>45</v>
      </c>
      <c r="E440" s="7">
        <v>0</v>
      </c>
      <c r="F440" s="12">
        <f>'prov lvl hist forec Mt'!F440*'city lvl hist forec Mt'!$E440</f>
        <v>0</v>
      </c>
      <c r="G440" s="12">
        <f>'prov lvl hist forec Mt'!G440*'city lvl hist forec Mt'!$E440</f>
        <v>0</v>
      </c>
      <c r="H440" s="12">
        <f>'prov lvl hist forec Mt'!H440*'city lvl hist forec Mt'!$E440</f>
        <v>0</v>
      </c>
      <c r="I440" s="12">
        <f>'prov lvl hist forec Mt'!I440*'city lvl hist forec Mt'!$E440</f>
        <v>0</v>
      </c>
      <c r="J440" s="12">
        <f>'prov lvl hist forec Mt'!J440*'city lvl hist forec Mt'!$E440</f>
        <v>0</v>
      </c>
      <c r="K440" s="12">
        <f>'prov lvl hist forec Mt'!K440*'city lvl hist forec Mt'!$E440</f>
        <v>0</v>
      </c>
      <c r="L440" s="12">
        <f>'prov lvl hist forec Mt'!L440*'city lvl hist forec Mt'!$E440</f>
        <v>0</v>
      </c>
      <c r="M440" s="12">
        <f>'prov lvl hist forec Mt'!M440*'city lvl hist forec Mt'!$E440</f>
        <v>0</v>
      </c>
      <c r="N440" s="12">
        <f>'prov lvl hist forec Mt'!N440*'city lvl hist forec Mt'!$E440</f>
        <v>0</v>
      </c>
      <c r="O440" s="12">
        <f>'prov lvl hist forec Mt'!O440*'city lvl hist forec Mt'!$E440</f>
        <v>0</v>
      </c>
      <c r="P440" s="12">
        <f>'prov lvl hist forec Mt'!P440*'city lvl hist forec Mt'!$E440</f>
        <v>0</v>
      </c>
      <c r="Q440" s="12">
        <f>'prov lvl hist forec Mt'!Q440*'city lvl hist forec Mt'!$E440</f>
        <v>0</v>
      </c>
      <c r="R440" s="12">
        <f>'prov lvl hist forec Mt'!R440*'city lvl hist forec Mt'!$E440</f>
        <v>0</v>
      </c>
      <c r="S440" s="12">
        <f>'prov lvl hist forec Mt'!S440*'city lvl hist forec Mt'!$E440</f>
        <v>0</v>
      </c>
      <c r="T440" s="12">
        <f>'prov lvl hist forec Mt'!T440*'city lvl hist forec Mt'!$E440</f>
        <v>0</v>
      </c>
      <c r="U440" s="12">
        <f>'prov lvl hist forec Mt'!U440*'city lvl hist forec Mt'!$E440</f>
        <v>0</v>
      </c>
    </row>
    <row r="441" spans="1:21" x14ac:dyDescent="0.25">
      <c r="A441" t="s">
        <v>1397</v>
      </c>
      <c r="B441" t="s">
        <v>1398</v>
      </c>
      <c r="C441" t="s">
        <v>1399</v>
      </c>
      <c r="D441" t="s">
        <v>66</v>
      </c>
      <c r="E441" s="7">
        <v>0</v>
      </c>
      <c r="F441" s="12">
        <f>'prov lvl hist forec Mt'!F441*'city lvl hist forec Mt'!$E441</f>
        <v>0</v>
      </c>
      <c r="G441" s="12">
        <f>'prov lvl hist forec Mt'!G441*'city lvl hist forec Mt'!$E441</f>
        <v>0</v>
      </c>
      <c r="H441" s="12">
        <f>'prov lvl hist forec Mt'!H441*'city lvl hist forec Mt'!$E441</f>
        <v>0</v>
      </c>
      <c r="I441" s="12">
        <f>'prov lvl hist forec Mt'!I441*'city lvl hist forec Mt'!$E441</f>
        <v>0</v>
      </c>
      <c r="J441" s="12">
        <f>'prov lvl hist forec Mt'!J441*'city lvl hist forec Mt'!$E441</f>
        <v>0</v>
      </c>
      <c r="K441" s="12">
        <f>'prov lvl hist forec Mt'!K441*'city lvl hist forec Mt'!$E441</f>
        <v>0</v>
      </c>
      <c r="L441" s="12">
        <f>'prov lvl hist forec Mt'!L441*'city lvl hist forec Mt'!$E441</f>
        <v>0</v>
      </c>
      <c r="M441" s="12">
        <f>'prov lvl hist forec Mt'!M441*'city lvl hist forec Mt'!$E441</f>
        <v>0</v>
      </c>
      <c r="N441" s="12">
        <f>'prov lvl hist forec Mt'!N441*'city lvl hist forec Mt'!$E441</f>
        <v>0</v>
      </c>
      <c r="O441" s="12">
        <f>'prov lvl hist forec Mt'!O441*'city lvl hist forec Mt'!$E441</f>
        <v>0</v>
      </c>
      <c r="P441" s="12">
        <f>'prov lvl hist forec Mt'!P441*'city lvl hist forec Mt'!$E441</f>
        <v>0</v>
      </c>
      <c r="Q441" s="12">
        <f>'prov lvl hist forec Mt'!Q441*'city lvl hist forec Mt'!$E441</f>
        <v>0</v>
      </c>
      <c r="R441" s="12">
        <f>'prov lvl hist forec Mt'!R441*'city lvl hist forec Mt'!$E441</f>
        <v>0</v>
      </c>
      <c r="S441" s="12">
        <f>'prov lvl hist forec Mt'!S441*'city lvl hist forec Mt'!$E441</f>
        <v>0</v>
      </c>
      <c r="T441" s="12">
        <f>'prov lvl hist forec Mt'!T441*'city lvl hist forec Mt'!$E441</f>
        <v>0</v>
      </c>
      <c r="U441" s="12">
        <f>'prov lvl hist forec Mt'!U441*'city lvl hist forec Mt'!$E441</f>
        <v>0</v>
      </c>
    </row>
    <row r="442" spans="1:21" x14ac:dyDescent="0.25">
      <c r="A442" t="s">
        <v>1400</v>
      </c>
      <c r="B442" t="s">
        <v>1401</v>
      </c>
      <c r="C442" t="s">
        <v>1402</v>
      </c>
      <c r="D442" t="s">
        <v>46</v>
      </c>
      <c r="E442" s="7">
        <v>0</v>
      </c>
      <c r="F442" s="12">
        <f>'prov lvl hist forec Mt'!F442*'city lvl hist forec Mt'!$E442</f>
        <v>0</v>
      </c>
      <c r="G442" s="12">
        <f>'prov lvl hist forec Mt'!G442*'city lvl hist forec Mt'!$E442</f>
        <v>0</v>
      </c>
      <c r="H442" s="12">
        <f>'prov lvl hist forec Mt'!H442*'city lvl hist forec Mt'!$E442</f>
        <v>0</v>
      </c>
      <c r="I442" s="12">
        <f>'prov lvl hist forec Mt'!I442*'city lvl hist forec Mt'!$E442</f>
        <v>0</v>
      </c>
      <c r="J442" s="12">
        <f>'prov lvl hist forec Mt'!J442*'city lvl hist forec Mt'!$E442</f>
        <v>0</v>
      </c>
      <c r="K442" s="12">
        <f>'prov lvl hist forec Mt'!K442*'city lvl hist forec Mt'!$E442</f>
        <v>0</v>
      </c>
      <c r="L442" s="12">
        <f>'prov lvl hist forec Mt'!L442*'city lvl hist forec Mt'!$E442</f>
        <v>0</v>
      </c>
      <c r="M442" s="12">
        <f>'prov lvl hist forec Mt'!M442*'city lvl hist forec Mt'!$E442</f>
        <v>0</v>
      </c>
      <c r="N442" s="12">
        <f>'prov lvl hist forec Mt'!N442*'city lvl hist forec Mt'!$E442</f>
        <v>0</v>
      </c>
      <c r="O442" s="12">
        <f>'prov lvl hist forec Mt'!O442*'city lvl hist forec Mt'!$E442</f>
        <v>0</v>
      </c>
      <c r="P442" s="12">
        <f>'prov lvl hist forec Mt'!P442*'city lvl hist forec Mt'!$E442</f>
        <v>0</v>
      </c>
      <c r="Q442" s="12">
        <f>'prov lvl hist forec Mt'!Q442*'city lvl hist forec Mt'!$E442</f>
        <v>0</v>
      </c>
      <c r="R442" s="12">
        <f>'prov lvl hist forec Mt'!R442*'city lvl hist forec Mt'!$E442</f>
        <v>0</v>
      </c>
      <c r="S442" s="12">
        <f>'prov lvl hist forec Mt'!S442*'city lvl hist forec Mt'!$E442</f>
        <v>0</v>
      </c>
      <c r="T442" s="12">
        <f>'prov lvl hist forec Mt'!T442*'city lvl hist forec Mt'!$E442</f>
        <v>0</v>
      </c>
      <c r="U442" s="12">
        <f>'prov lvl hist forec Mt'!U442*'city lvl hist forec Mt'!$E442</f>
        <v>0</v>
      </c>
    </row>
    <row r="443" spans="1:21" x14ac:dyDescent="0.25">
      <c r="A443" t="s">
        <v>1403</v>
      </c>
      <c r="B443" t="s">
        <v>1404</v>
      </c>
      <c r="C443" t="s">
        <v>1405</v>
      </c>
      <c r="D443" t="s">
        <v>47</v>
      </c>
      <c r="E443" s="7">
        <v>0</v>
      </c>
      <c r="F443" s="12">
        <f>'prov lvl hist forec Mt'!F443*'city lvl hist forec Mt'!$E443</f>
        <v>0</v>
      </c>
      <c r="G443" s="12">
        <f>'prov lvl hist forec Mt'!G443*'city lvl hist forec Mt'!$E443</f>
        <v>0</v>
      </c>
      <c r="H443" s="12">
        <f>'prov lvl hist forec Mt'!H443*'city lvl hist forec Mt'!$E443</f>
        <v>0</v>
      </c>
      <c r="I443" s="12">
        <f>'prov lvl hist forec Mt'!I443*'city lvl hist forec Mt'!$E443</f>
        <v>0</v>
      </c>
      <c r="J443" s="12">
        <f>'prov lvl hist forec Mt'!J443*'city lvl hist forec Mt'!$E443</f>
        <v>0</v>
      </c>
      <c r="K443" s="12">
        <f>'prov lvl hist forec Mt'!K443*'city lvl hist forec Mt'!$E443</f>
        <v>0</v>
      </c>
      <c r="L443" s="12">
        <f>'prov lvl hist forec Mt'!L443*'city lvl hist forec Mt'!$E443</f>
        <v>0</v>
      </c>
      <c r="M443" s="12">
        <f>'prov lvl hist forec Mt'!M443*'city lvl hist forec Mt'!$E443</f>
        <v>0</v>
      </c>
      <c r="N443" s="12">
        <f>'prov lvl hist forec Mt'!N443*'city lvl hist forec Mt'!$E443</f>
        <v>0</v>
      </c>
      <c r="O443" s="12">
        <f>'prov lvl hist forec Mt'!O443*'city lvl hist forec Mt'!$E443</f>
        <v>0</v>
      </c>
      <c r="P443" s="12">
        <f>'prov lvl hist forec Mt'!P443*'city lvl hist forec Mt'!$E443</f>
        <v>0</v>
      </c>
      <c r="Q443" s="12">
        <f>'prov lvl hist forec Mt'!Q443*'city lvl hist forec Mt'!$E443</f>
        <v>0</v>
      </c>
      <c r="R443" s="12">
        <f>'prov lvl hist forec Mt'!R443*'city lvl hist forec Mt'!$E443</f>
        <v>0</v>
      </c>
      <c r="S443" s="12">
        <f>'prov lvl hist forec Mt'!S443*'city lvl hist forec Mt'!$E443</f>
        <v>0</v>
      </c>
      <c r="T443" s="12">
        <f>'prov lvl hist forec Mt'!T443*'city lvl hist forec Mt'!$E443</f>
        <v>0</v>
      </c>
      <c r="U443" s="12">
        <f>'prov lvl hist forec Mt'!U443*'city lvl hist forec Mt'!$E443</f>
        <v>0</v>
      </c>
    </row>
    <row r="444" spans="1:21" x14ac:dyDescent="0.25">
      <c r="A444" t="s">
        <v>1406</v>
      </c>
      <c r="B444" t="s">
        <v>1407</v>
      </c>
      <c r="C444" t="s">
        <v>1408</v>
      </c>
      <c r="D444" t="s">
        <v>37</v>
      </c>
      <c r="E444" s="7">
        <v>0</v>
      </c>
      <c r="F444" s="12">
        <f>'prov lvl hist forec Mt'!F444*'city lvl hist forec Mt'!$E444</f>
        <v>0</v>
      </c>
      <c r="G444" s="12">
        <f>'prov lvl hist forec Mt'!G444*'city lvl hist forec Mt'!$E444</f>
        <v>0</v>
      </c>
      <c r="H444" s="12">
        <f>'prov lvl hist forec Mt'!H444*'city lvl hist forec Mt'!$E444</f>
        <v>0</v>
      </c>
      <c r="I444" s="12">
        <f>'prov lvl hist forec Mt'!I444*'city lvl hist forec Mt'!$E444</f>
        <v>0</v>
      </c>
      <c r="J444" s="12">
        <f>'prov lvl hist forec Mt'!J444*'city lvl hist forec Mt'!$E444</f>
        <v>0</v>
      </c>
      <c r="K444" s="12">
        <f>'prov lvl hist forec Mt'!K444*'city lvl hist forec Mt'!$E444</f>
        <v>0</v>
      </c>
      <c r="L444" s="12">
        <f>'prov lvl hist forec Mt'!L444*'city lvl hist forec Mt'!$E444</f>
        <v>0</v>
      </c>
      <c r="M444" s="12">
        <f>'prov lvl hist forec Mt'!M444*'city lvl hist forec Mt'!$E444</f>
        <v>0</v>
      </c>
      <c r="N444" s="12">
        <f>'prov lvl hist forec Mt'!N444*'city lvl hist forec Mt'!$E444</f>
        <v>0</v>
      </c>
      <c r="O444" s="12">
        <f>'prov lvl hist forec Mt'!O444*'city lvl hist forec Mt'!$E444</f>
        <v>0</v>
      </c>
      <c r="P444" s="12">
        <f>'prov lvl hist forec Mt'!P444*'city lvl hist forec Mt'!$E444</f>
        <v>0</v>
      </c>
      <c r="Q444" s="12">
        <f>'prov lvl hist forec Mt'!Q444*'city lvl hist forec Mt'!$E444</f>
        <v>0</v>
      </c>
      <c r="R444" s="12">
        <f>'prov lvl hist forec Mt'!R444*'city lvl hist forec Mt'!$E444</f>
        <v>0</v>
      </c>
      <c r="S444" s="12">
        <f>'prov lvl hist forec Mt'!S444*'city lvl hist forec Mt'!$E444</f>
        <v>0</v>
      </c>
      <c r="T444" s="12">
        <f>'prov lvl hist forec Mt'!T444*'city lvl hist forec Mt'!$E444</f>
        <v>0</v>
      </c>
      <c r="U444" s="12">
        <f>'prov lvl hist forec Mt'!U444*'city lvl hist forec Mt'!$E444</f>
        <v>0</v>
      </c>
    </row>
    <row r="445" spans="1:21" x14ac:dyDescent="0.25">
      <c r="A445" t="s">
        <v>1409</v>
      </c>
      <c r="B445" t="s">
        <v>1410</v>
      </c>
      <c r="C445" t="s">
        <v>1411</v>
      </c>
      <c r="D445" t="s">
        <v>47</v>
      </c>
      <c r="E445" s="7">
        <v>0</v>
      </c>
      <c r="F445" s="12">
        <f>'prov lvl hist forec Mt'!F445*'city lvl hist forec Mt'!$E445</f>
        <v>0</v>
      </c>
      <c r="G445" s="12">
        <f>'prov lvl hist forec Mt'!G445*'city lvl hist forec Mt'!$E445</f>
        <v>0</v>
      </c>
      <c r="H445" s="12">
        <f>'prov lvl hist forec Mt'!H445*'city lvl hist forec Mt'!$E445</f>
        <v>0</v>
      </c>
      <c r="I445" s="12">
        <f>'prov lvl hist forec Mt'!I445*'city lvl hist forec Mt'!$E445</f>
        <v>0</v>
      </c>
      <c r="J445" s="12">
        <f>'prov lvl hist forec Mt'!J445*'city lvl hist forec Mt'!$E445</f>
        <v>0</v>
      </c>
      <c r="K445" s="12">
        <f>'prov lvl hist forec Mt'!K445*'city lvl hist forec Mt'!$E445</f>
        <v>0</v>
      </c>
      <c r="L445" s="12">
        <f>'prov lvl hist forec Mt'!L445*'city lvl hist forec Mt'!$E445</f>
        <v>0</v>
      </c>
      <c r="M445" s="12">
        <f>'prov lvl hist forec Mt'!M445*'city lvl hist forec Mt'!$E445</f>
        <v>0</v>
      </c>
      <c r="N445" s="12">
        <f>'prov lvl hist forec Mt'!N445*'city lvl hist forec Mt'!$E445</f>
        <v>0</v>
      </c>
      <c r="O445" s="12">
        <f>'prov lvl hist forec Mt'!O445*'city lvl hist forec Mt'!$E445</f>
        <v>0</v>
      </c>
      <c r="P445" s="12">
        <f>'prov lvl hist forec Mt'!P445*'city lvl hist forec Mt'!$E445</f>
        <v>0</v>
      </c>
      <c r="Q445" s="12">
        <f>'prov lvl hist forec Mt'!Q445*'city lvl hist forec Mt'!$E445</f>
        <v>0</v>
      </c>
      <c r="R445" s="12">
        <f>'prov lvl hist forec Mt'!R445*'city lvl hist forec Mt'!$E445</f>
        <v>0</v>
      </c>
      <c r="S445" s="12">
        <f>'prov lvl hist forec Mt'!S445*'city lvl hist forec Mt'!$E445</f>
        <v>0</v>
      </c>
      <c r="T445" s="12">
        <f>'prov lvl hist forec Mt'!T445*'city lvl hist forec Mt'!$E445</f>
        <v>0</v>
      </c>
      <c r="U445" s="12">
        <f>'prov lvl hist forec Mt'!U445*'city lvl hist forec Mt'!$E445</f>
        <v>0</v>
      </c>
    </row>
    <row r="446" spans="1:21" x14ac:dyDescent="0.25">
      <c r="A446" t="s">
        <v>1412</v>
      </c>
      <c r="B446" t="s">
        <v>1413</v>
      </c>
      <c r="C446" t="s">
        <v>1414</v>
      </c>
      <c r="D446" t="s">
        <v>44</v>
      </c>
      <c r="E446" s="7">
        <v>3.295579029918641E-2</v>
      </c>
      <c r="F446" s="12">
        <f>'prov lvl hist forec Mt'!F446*'city lvl hist forec Mt'!$E446</f>
        <v>0</v>
      </c>
      <c r="G446" s="12">
        <f>'prov lvl hist forec Mt'!G446*'city lvl hist forec Mt'!$E446</f>
        <v>0</v>
      </c>
      <c r="H446" s="12">
        <f>'prov lvl hist forec Mt'!H446*'city lvl hist forec Mt'!$E446</f>
        <v>0</v>
      </c>
      <c r="I446" s="12">
        <f>'prov lvl hist forec Mt'!I446*'city lvl hist forec Mt'!$E446</f>
        <v>0</v>
      </c>
      <c r="J446" s="12">
        <f>'prov lvl hist forec Mt'!J446*'city lvl hist forec Mt'!$E446</f>
        <v>0</v>
      </c>
      <c r="K446" s="12">
        <f>'prov lvl hist forec Mt'!K446*'city lvl hist forec Mt'!$E446</f>
        <v>0</v>
      </c>
      <c r="L446" s="12">
        <f>'prov lvl hist forec Mt'!L446*'city lvl hist forec Mt'!$E446</f>
        <v>0</v>
      </c>
      <c r="M446" s="12">
        <f>'prov lvl hist forec Mt'!M446*'city lvl hist forec Mt'!$E446</f>
        <v>0</v>
      </c>
      <c r="N446" s="12">
        <f>'prov lvl hist forec Mt'!N446*'city lvl hist forec Mt'!$E446</f>
        <v>0</v>
      </c>
      <c r="O446" s="12">
        <f>'prov lvl hist forec Mt'!O446*'city lvl hist forec Mt'!$E446</f>
        <v>0</v>
      </c>
      <c r="P446" s="12">
        <f>'prov lvl hist forec Mt'!P446*'city lvl hist forec Mt'!$E446</f>
        <v>0</v>
      </c>
      <c r="Q446" s="12">
        <f>'prov lvl hist forec Mt'!Q446*'city lvl hist forec Mt'!$E446</f>
        <v>0</v>
      </c>
      <c r="R446" s="12">
        <f>'prov lvl hist forec Mt'!R446*'city lvl hist forec Mt'!$E446</f>
        <v>0</v>
      </c>
      <c r="S446" s="12">
        <f>'prov lvl hist forec Mt'!S446*'city lvl hist forec Mt'!$E446</f>
        <v>0</v>
      </c>
      <c r="T446" s="12">
        <f>'prov lvl hist forec Mt'!T446*'city lvl hist forec Mt'!$E446</f>
        <v>0</v>
      </c>
      <c r="U446" s="12">
        <f>'prov lvl hist forec Mt'!U446*'city lvl hist forec Mt'!$E446</f>
        <v>0</v>
      </c>
    </row>
    <row r="447" spans="1:21" x14ac:dyDescent="0.25">
      <c r="A447" t="s">
        <v>1415</v>
      </c>
      <c r="B447" t="s">
        <v>1416</v>
      </c>
      <c r="C447" t="s">
        <v>1417</v>
      </c>
      <c r="D447" t="s">
        <v>52</v>
      </c>
      <c r="E447" s="7">
        <v>0.57068137358204607</v>
      </c>
      <c r="F447" s="12">
        <f>'prov lvl hist forec Mt'!F447*'city lvl hist forec Mt'!$E447</f>
        <v>0</v>
      </c>
      <c r="G447" s="12">
        <f>'prov lvl hist forec Mt'!G447*'city lvl hist forec Mt'!$E447</f>
        <v>0</v>
      </c>
      <c r="H447" s="12">
        <f>'prov lvl hist forec Mt'!H447*'city lvl hist forec Mt'!$E447</f>
        <v>0</v>
      </c>
      <c r="I447" s="12">
        <f>'prov lvl hist forec Mt'!I447*'city lvl hist forec Mt'!$E447</f>
        <v>0</v>
      </c>
      <c r="J447" s="12">
        <f>'prov lvl hist forec Mt'!J447*'city lvl hist forec Mt'!$E447</f>
        <v>0</v>
      </c>
      <c r="K447" s="12">
        <f>'prov lvl hist forec Mt'!K447*'city lvl hist forec Mt'!$E447</f>
        <v>0</v>
      </c>
      <c r="L447" s="12">
        <f>'prov lvl hist forec Mt'!L447*'city lvl hist forec Mt'!$E447</f>
        <v>0</v>
      </c>
      <c r="M447" s="12">
        <f>'prov lvl hist forec Mt'!M447*'city lvl hist forec Mt'!$E447</f>
        <v>0</v>
      </c>
      <c r="N447" s="12">
        <f>'prov lvl hist forec Mt'!N447*'city lvl hist forec Mt'!$E447</f>
        <v>0</v>
      </c>
      <c r="O447" s="12">
        <f>'prov lvl hist forec Mt'!O447*'city lvl hist forec Mt'!$E447</f>
        <v>0</v>
      </c>
      <c r="P447" s="12">
        <f>'prov lvl hist forec Mt'!P447*'city lvl hist forec Mt'!$E447</f>
        <v>0</v>
      </c>
      <c r="Q447" s="12">
        <f>'prov lvl hist forec Mt'!Q447*'city lvl hist forec Mt'!$E447</f>
        <v>0</v>
      </c>
      <c r="R447" s="12">
        <f>'prov lvl hist forec Mt'!R447*'city lvl hist forec Mt'!$E447</f>
        <v>0</v>
      </c>
      <c r="S447" s="12">
        <f>'prov lvl hist forec Mt'!S447*'city lvl hist forec Mt'!$E447</f>
        <v>0</v>
      </c>
      <c r="T447" s="12">
        <f>'prov lvl hist forec Mt'!T447*'city lvl hist forec Mt'!$E447</f>
        <v>0</v>
      </c>
      <c r="U447" s="12">
        <f>'prov lvl hist forec Mt'!U447*'city lvl hist forec Mt'!$E447</f>
        <v>0</v>
      </c>
    </row>
    <row r="448" spans="1:21" x14ac:dyDescent="0.25">
      <c r="A448" t="s">
        <v>1418</v>
      </c>
      <c r="B448" t="s">
        <v>1419</v>
      </c>
      <c r="C448" t="s">
        <v>1420</v>
      </c>
      <c r="D448" t="s">
        <v>37</v>
      </c>
      <c r="E448" s="7">
        <v>0</v>
      </c>
      <c r="F448" s="12">
        <f>'prov lvl hist forec Mt'!F448*'city lvl hist forec Mt'!$E448</f>
        <v>0</v>
      </c>
      <c r="G448" s="12">
        <f>'prov lvl hist forec Mt'!G448*'city lvl hist forec Mt'!$E448</f>
        <v>0</v>
      </c>
      <c r="H448" s="12">
        <f>'prov lvl hist forec Mt'!H448*'city lvl hist forec Mt'!$E448</f>
        <v>0</v>
      </c>
      <c r="I448" s="12">
        <f>'prov lvl hist forec Mt'!I448*'city lvl hist forec Mt'!$E448</f>
        <v>0</v>
      </c>
      <c r="J448" s="12">
        <f>'prov lvl hist forec Mt'!J448*'city lvl hist forec Mt'!$E448</f>
        <v>0</v>
      </c>
      <c r="K448" s="12">
        <f>'prov lvl hist forec Mt'!K448*'city lvl hist forec Mt'!$E448</f>
        <v>0</v>
      </c>
      <c r="L448" s="12">
        <f>'prov lvl hist forec Mt'!L448*'city lvl hist forec Mt'!$E448</f>
        <v>0</v>
      </c>
      <c r="M448" s="12">
        <f>'prov lvl hist forec Mt'!M448*'city lvl hist forec Mt'!$E448</f>
        <v>0</v>
      </c>
      <c r="N448" s="12">
        <f>'prov lvl hist forec Mt'!N448*'city lvl hist forec Mt'!$E448</f>
        <v>0</v>
      </c>
      <c r="O448" s="12">
        <f>'prov lvl hist forec Mt'!O448*'city lvl hist forec Mt'!$E448</f>
        <v>0</v>
      </c>
      <c r="P448" s="12">
        <f>'prov lvl hist forec Mt'!P448*'city lvl hist forec Mt'!$E448</f>
        <v>0</v>
      </c>
      <c r="Q448" s="12">
        <f>'prov lvl hist forec Mt'!Q448*'city lvl hist forec Mt'!$E448</f>
        <v>0</v>
      </c>
      <c r="R448" s="12">
        <f>'prov lvl hist forec Mt'!R448*'city lvl hist forec Mt'!$E448</f>
        <v>0</v>
      </c>
      <c r="S448" s="12">
        <f>'prov lvl hist forec Mt'!S448*'city lvl hist forec Mt'!$E448</f>
        <v>0</v>
      </c>
      <c r="T448" s="12">
        <f>'prov lvl hist forec Mt'!T448*'city lvl hist forec Mt'!$E448</f>
        <v>0</v>
      </c>
      <c r="U448" s="12">
        <f>'prov lvl hist forec Mt'!U448*'city lvl hist forec Mt'!$E448</f>
        <v>0</v>
      </c>
    </row>
    <row r="449" spans="1:21" x14ac:dyDescent="0.25">
      <c r="A449" t="s">
        <v>1421</v>
      </c>
      <c r="B449" t="s">
        <v>65</v>
      </c>
      <c r="C449" t="s">
        <v>1422</v>
      </c>
      <c r="D449" t="s">
        <v>65</v>
      </c>
      <c r="E449" s="7">
        <v>1</v>
      </c>
      <c r="F449" s="12">
        <f>'prov lvl hist forec Mt'!F449*'city lvl hist forec Mt'!$E449</f>
        <v>0</v>
      </c>
      <c r="G449" s="12">
        <f>'prov lvl hist forec Mt'!G449*'city lvl hist forec Mt'!$E449</f>
        <v>0</v>
      </c>
      <c r="H449" s="12">
        <f>'prov lvl hist forec Mt'!H449*'city lvl hist forec Mt'!$E449</f>
        <v>0</v>
      </c>
      <c r="I449" s="12">
        <f>'prov lvl hist forec Mt'!I449*'city lvl hist forec Mt'!$E449</f>
        <v>0</v>
      </c>
      <c r="J449" s="12">
        <f>'prov lvl hist forec Mt'!J449*'city lvl hist forec Mt'!$E449</f>
        <v>0</v>
      </c>
      <c r="K449" s="12">
        <f>'prov lvl hist forec Mt'!K449*'city lvl hist forec Mt'!$E449</f>
        <v>0</v>
      </c>
      <c r="L449" s="12">
        <f>'prov lvl hist forec Mt'!L449*'city lvl hist forec Mt'!$E449</f>
        <v>0</v>
      </c>
      <c r="M449" s="12">
        <f>'prov lvl hist forec Mt'!M449*'city lvl hist forec Mt'!$E449</f>
        <v>0</v>
      </c>
      <c r="N449" s="12">
        <f>'prov lvl hist forec Mt'!N449*'city lvl hist forec Mt'!$E449</f>
        <v>0</v>
      </c>
      <c r="O449" s="12">
        <f>'prov lvl hist forec Mt'!O449*'city lvl hist forec Mt'!$E449</f>
        <v>0</v>
      </c>
      <c r="P449" s="12">
        <f>'prov lvl hist forec Mt'!P449*'city lvl hist forec Mt'!$E449</f>
        <v>0</v>
      </c>
      <c r="Q449" s="12">
        <f>'prov lvl hist forec Mt'!Q449*'city lvl hist forec Mt'!$E449</f>
        <v>0</v>
      </c>
      <c r="R449" s="12">
        <f>'prov lvl hist forec Mt'!R449*'city lvl hist forec Mt'!$E449</f>
        <v>0</v>
      </c>
      <c r="S449" s="12">
        <f>'prov lvl hist forec Mt'!S449*'city lvl hist forec Mt'!$E449</f>
        <v>0</v>
      </c>
      <c r="T449" s="12">
        <f>'prov lvl hist forec Mt'!T449*'city lvl hist forec Mt'!$E449</f>
        <v>0</v>
      </c>
      <c r="U449" s="12">
        <f>'prov lvl hist forec Mt'!U449*'city lvl hist forec Mt'!$E449</f>
        <v>0</v>
      </c>
    </row>
    <row r="450" spans="1:21" x14ac:dyDescent="0.25">
      <c r="A450" t="s">
        <v>1423</v>
      </c>
      <c r="B450" t="s">
        <v>1424</v>
      </c>
      <c r="C450" t="s">
        <v>1425</v>
      </c>
      <c r="D450" t="s">
        <v>56</v>
      </c>
      <c r="E450" s="7">
        <v>0</v>
      </c>
      <c r="F450" s="12">
        <f>'prov lvl hist forec Mt'!F450*'city lvl hist forec Mt'!$E450</f>
        <v>0</v>
      </c>
      <c r="G450" s="12">
        <f>'prov lvl hist forec Mt'!G450*'city lvl hist forec Mt'!$E450</f>
        <v>0</v>
      </c>
      <c r="H450" s="12">
        <f>'prov lvl hist forec Mt'!H450*'city lvl hist forec Mt'!$E450</f>
        <v>0</v>
      </c>
      <c r="I450" s="12">
        <f>'prov lvl hist forec Mt'!I450*'city lvl hist forec Mt'!$E450</f>
        <v>0</v>
      </c>
      <c r="J450" s="12">
        <f>'prov lvl hist forec Mt'!J450*'city lvl hist forec Mt'!$E450</f>
        <v>0</v>
      </c>
      <c r="K450" s="12">
        <f>'prov lvl hist forec Mt'!K450*'city lvl hist forec Mt'!$E450</f>
        <v>0</v>
      </c>
      <c r="L450" s="12">
        <f>'prov lvl hist forec Mt'!L450*'city lvl hist forec Mt'!$E450</f>
        <v>0</v>
      </c>
      <c r="M450" s="12">
        <f>'prov lvl hist forec Mt'!M450*'city lvl hist forec Mt'!$E450</f>
        <v>0</v>
      </c>
      <c r="N450" s="12">
        <f>'prov lvl hist forec Mt'!N450*'city lvl hist forec Mt'!$E450</f>
        <v>0</v>
      </c>
      <c r="O450" s="12">
        <f>'prov lvl hist forec Mt'!O450*'city lvl hist forec Mt'!$E450</f>
        <v>0</v>
      </c>
      <c r="P450" s="12">
        <f>'prov lvl hist forec Mt'!P450*'city lvl hist forec Mt'!$E450</f>
        <v>0</v>
      </c>
      <c r="Q450" s="12">
        <f>'prov lvl hist forec Mt'!Q450*'city lvl hist forec Mt'!$E450</f>
        <v>0</v>
      </c>
      <c r="R450" s="12">
        <f>'prov lvl hist forec Mt'!R450*'city lvl hist forec Mt'!$E450</f>
        <v>0</v>
      </c>
      <c r="S450" s="12">
        <f>'prov lvl hist forec Mt'!S450*'city lvl hist forec Mt'!$E450</f>
        <v>0</v>
      </c>
      <c r="T450" s="12">
        <f>'prov lvl hist forec Mt'!T450*'city lvl hist forec Mt'!$E450</f>
        <v>0</v>
      </c>
      <c r="U450" s="12">
        <f>'prov lvl hist forec Mt'!U450*'city lvl hist forec Mt'!$E450</f>
        <v>0</v>
      </c>
    </row>
    <row r="451" spans="1:21" x14ac:dyDescent="0.25">
      <c r="A451" t="s">
        <v>1426</v>
      </c>
      <c r="B451" t="s">
        <v>1427</v>
      </c>
      <c r="C451" t="s">
        <v>1428</v>
      </c>
      <c r="D451" t="s">
        <v>47</v>
      </c>
      <c r="E451" s="7">
        <v>9.586256577862242E-3</v>
      </c>
      <c r="F451" s="12">
        <f>'prov lvl hist forec Mt'!F451*'city lvl hist forec Mt'!$E451</f>
        <v>0</v>
      </c>
      <c r="G451" s="12">
        <f>'prov lvl hist forec Mt'!G451*'city lvl hist forec Mt'!$E451</f>
        <v>0</v>
      </c>
      <c r="H451" s="12">
        <f>'prov lvl hist forec Mt'!H451*'city lvl hist forec Mt'!$E451</f>
        <v>0</v>
      </c>
      <c r="I451" s="12">
        <f>'prov lvl hist forec Mt'!I451*'city lvl hist forec Mt'!$E451</f>
        <v>0</v>
      </c>
      <c r="J451" s="12">
        <f>'prov lvl hist forec Mt'!J451*'city lvl hist forec Mt'!$E451</f>
        <v>0</v>
      </c>
      <c r="K451" s="12">
        <f>'prov lvl hist forec Mt'!K451*'city lvl hist forec Mt'!$E451</f>
        <v>0</v>
      </c>
      <c r="L451" s="12">
        <f>'prov lvl hist forec Mt'!L451*'city lvl hist forec Mt'!$E451</f>
        <v>0</v>
      </c>
      <c r="M451" s="12">
        <f>'prov lvl hist forec Mt'!M451*'city lvl hist forec Mt'!$E451</f>
        <v>0</v>
      </c>
      <c r="N451" s="12">
        <f>'prov lvl hist forec Mt'!N451*'city lvl hist forec Mt'!$E451</f>
        <v>0</v>
      </c>
      <c r="O451" s="12">
        <f>'prov lvl hist forec Mt'!O451*'city lvl hist forec Mt'!$E451</f>
        <v>0</v>
      </c>
      <c r="P451" s="12">
        <f>'prov lvl hist forec Mt'!P451*'city lvl hist forec Mt'!$E451</f>
        <v>0</v>
      </c>
      <c r="Q451" s="12">
        <f>'prov lvl hist forec Mt'!Q451*'city lvl hist forec Mt'!$E451</f>
        <v>0</v>
      </c>
      <c r="R451" s="12">
        <f>'prov lvl hist forec Mt'!R451*'city lvl hist forec Mt'!$E451</f>
        <v>0</v>
      </c>
      <c r="S451" s="12">
        <f>'prov lvl hist forec Mt'!S451*'city lvl hist forec Mt'!$E451</f>
        <v>0</v>
      </c>
      <c r="T451" s="12">
        <f>'prov lvl hist forec Mt'!T451*'city lvl hist forec Mt'!$E451</f>
        <v>0</v>
      </c>
      <c r="U451" s="12">
        <f>'prov lvl hist forec Mt'!U451*'city lvl hist forec Mt'!$E451</f>
        <v>0</v>
      </c>
    </row>
    <row r="452" spans="1:21" x14ac:dyDescent="0.25">
      <c r="A452" t="s">
        <v>1429</v>
      </c>
      <c r="B452" t="s">
        <v>1430</v>
      </c>
      <c r="C452" t="s">
        <v>1431</v>
      </c>
      <c r="D452" t="s">
        <v>45</v>
      </c>
      <c r="E452" s="7">
        <v>5.6997998260211867E-2</v>
      </c>
      <c r="F452" s="12">
        <f>'prov lvl hist forec Mt'!F452*'city lvl hist forec Mt'!$E452</f>
        <v>0</v>
      </c>
      <c r="G452" s="12">
        <f>'prov lvl hist forec Mt'!G452*'city lvl hist forec Mt'!$E452</f>
        <v>0</v>
      </c>
      <c r="H452" s="12">
        <f>'prov lvl hist forec Mt'!H452*'city lvl hist forec Mt'!$E452</f>
        <v>0</v>
      </c>
      <c r="I452" s="12">
        <f>'prov lvl hist forec Mt'!I452*'city lvl hist forec Mt'!$E452</f>
        <v>0</v>
      </c>
      <c r="J452" s="12">
        <f>'prov lvl hist forec Mt'!J452*'city lvl hist forec Mt'!$E452</f>
        <v>0</v>
      </c>
      <c r="K452" s="12">
        <f>'prov lvl hist forec Mt'!K452*'city lvl hist forec Mt'!$E452</f>
        <v>0</v>
      </c>
      <c r="L452" s="12">
        <f>'prov lvl hist forec Mt'!L452*'city lvl hist forec Mt'!$E452</f>
        <v>0</v>
      </c>
      <c r="M452" s="12">
        <f>'prov lvl hist forec Mt'!M452*'city lvl hist forec Mt'!$E452</f>
        <v>0</v>
      </c>
      <c r="N452" s="12">
        <f>'prov lvl hist forec Mt'!N452*'city lvl hist forec Mt'!$E452</f>
        <v>0</v>
      </c>
      <c r="O452" s="12">
        <f>'prov lvl hist forec Mt'!O452*'city lvl hist forec Mt'!$E452</f>
        <v>0</v>
      </c>
      <c r="P452" s="12">
        <f>'prov lvl hist forec Mt'!P452*'city lvl hist forec Mt'!$E452</f>
        <v>0</v>
      </c>
      <c r="Q452" s="12">
        <f>'prov lvl hist forec Mt'!Q452*'city lvl hist forec Mt'!$E452</f>
        <v>0</v>
      </c>
      <c r="R452" s="12">
        <f>'prov lvl hist forec Mt'!R452*'city lvl hist forec Mt'!$E452</f>
        <v>0</v>
      </c>
      <c r="S452" s="12">
        <f>'prov lvl hist forec Mt'!S452*'city lvl hist forec Mt'!$E452</f>
        <v>0</v>
      </c>
      <c r="T452" s="12">
        <f>'prov lvl hist forec Mt'!T452*'city lvl hist forec Mt'!$E452</f>
        <v>0</v>
      </c>
      <c r="U452" s="12">
        <f>'prov lvl hist forec Mt'!U452*'city lvl hist forec Mt'!$E452</f>
        <v>0</v>
      </c>
    </row>
    <row r="453" spans="1:21" x14ac:dyDescent="0.25">
      <c r="A453" t="s">
        <v>1432</v>
      </c>
      <c r="B453" t="s">
        <v>1433</v>
      </c>
      <c r="C453" t="s">
        <v>1434</v>
      </c>
      <c r="D453" t="s">
        <v>66</v>
      </c>
      <c r="E453" s="7">
        <v>1.9830652330833858E-2</v>
      </c>
      <c r="F453" s="12">
        <f>'prov lvl hist forec Mt'!F453*'city lvl hist forec Mt'!$E453</f>
        <v>0</v>
      </c>
      <c r="G453" s="12">
        <f>'prov lvl hist forec Mt'!G453*'city lvl hist forec Mt'!$E453</f>
        <v>0</v>
      </c>
      <c r="H453" s="12">
        <f>'prov lvl hist forec Mt'!H453*'city lvl hist forec Mt'!$E453</f>
        <v>0</v>
      </c>
      <c r="I453" s="12">
        <f>'prov lvl hist forec Mt'!I453*'city lvl hist forec Mt'!$E453</f>
        <v>0</v>
      </c>
      <c r="J453" s="12">
        <f>'prov lvl hist forec Mt'!J453*'city lvl hist forec Mt'!$E453</f>
        <v>0</v>
      </c>
      <c r="K453" s="12">
        <f>'prov lvl hist forec Mt'!K453*'city lvl hist forec Mt'!$E453</f>
        <v>0</v>
      </c>
      <c r="L453" s="12">
        <f>'prov lvl hist forec Mt'!L453*'city lvl hist forec Mt'!$E453</f>
        <v>0</v>
      </c>
      <c r="M453" s="12">
        <f>'prov lvl hist forec Mt'!M453*'city lvl hist forec Mt'!$E453</f>
        <v>0</v>
      </c>
      <c r="N453" s="12">
        <f>'prov lvl hist forec Mt'!N453*'city lvl hist forec Mt'!$E453</f>
        <v>0</v>
      </c>
      <c r="O453" s="12">
        <f>'prov lvl hist forec Mt'!O453*'city lvl hist forec Mt'!$E453</f>
        <v>0</v>
      </c>
      <c r="P453" s="12">
        <f>'prov lvl hist forec Mt'!P453*'city lvl hist forec Mt'!$E453</f>
        <v>0</v>
      </c>
      <c r="Q453" s="12">
        <f>'prov lvl hist forec Mt'!Q453*'city lvl hist forec Mt'!$E453</f>
        <v>0</v>
      </c>
      <c r="R453" s="12">
        <f>'prov lvl hist forec Mt'!R453*'city lvl hist forec Mt'!$E453</f>
        <v>0</v>
      </c>
      <c r="S453" s="12">
        <f>'prov lvl hist forec Mt'!S453*'city lvl hist forec Mt'!$E453</f>
        <v>0</v>
      </c>
      <c r="T453" s="12">
        <f>'prov lvl hist forec Mt'!T453*'city lvl hist forec Mt'!$E453</f>
        <v>0</v>
      </c>
      <c r="U453" s="12">
        <f>'prov lvl hist forec Mt'!U453*'city lvl hist forec Mt'!$E453</f>
        <v>0</v>
      </c>
    </row>
    <row r="454" spans="1:21" x14ac:dyDescent="0.25">
      <c r="A454" t="s">
        <v>1435</v>
      </c>
      <c r="B454" t="s">
        <v>1436</v>
      </c>
      <c r="C454" t="s">
        <v>1437</v>
      </c>
      <c r="D454" t="s">
        <v>64</v>
      </c>
      <c r="E454" s="7">
        <v>0</v>
      </c>
      <c r="F454" s="12">
        <f>'prov lvl hist forec Mt'!F454*'city lvl hist forec Mt'!$E454</f>
        <v>0</v>
      </c>
      <c r="G454" s="12">
        <f>'prov lvl hist forec Mt'!G454*'city lvl hist forec Mt'!$E454</f>
        <v>0</v>
      </c>
      <c r="H454" s="12">
        <f>'prov lvl hist forec Mt'!H454*'city lvl hist forec Mt'!$E454</f>
        <v>0</v>
      </c>
      <c r="I454" s="12">
        <f>'prov lvl hist forec Mt'!I454*'city lvl hist forec Mt'!$E454</f>
        <v>0</v>
      </c>
      <c r="J454" s="12">
        <f>'prov lvl hist forec Mt'!J454*'city lvl hist forec Mt'!$E454</f>
        <v>0</v>
      </c>
      <c r="K454" s="12">
        <f>'prov lvl hist forec Mt'!K454*'city lvl hist forec Mt'!$E454</f>
        <v>0</v>
      </c>
      <c r="L454" s="12">
        <f>'prov lvl hist forec Mt'!L454*'city lvl hist forec Mt'!$E454</f>
        <v>0</v>
      </c>
      <c r="M454" s="12">
        <f>'prov lvl hist forec Mt'!M454*'city lvl hist forec Mt'!$E454</f>
        <v>0</v>
      </c>
      <c r="N454" s="12">
        <f>'prov lvl hist forec Mt'!N454*'city lvl hist forec Mt'!$E454</f>
        <v>0</v>
      </c>
      <c r="O454" s="12">
        <f>'prov lvl hist forec Mt'!O454*'city lvl hist forec Mt'!$E454</f>
        <v>0</v>
      </c>
      <c r="P454" s="12">
        <f>'prov lvl hist forec Mt'!P454*'city lvl hist forec Mt'!$E454</f>
        <v>0</v>
      </c>
      <c r="Q454" s="12">
        <f>'prov lvl hist forec Mt'!Q454*'city lvl hist forec Mt'!$E454</f>
        <v>0</v>
      </c>
      <c r="R454" s="12">
        <f>'prov lvl hist forec Mt'!R454*'city lvl hist forec Mt'!$E454</f>
        <v>0</v>
      </c>
      <c r="S454" s="12">
        <f>'prov lvl hist forec Mt'!S454*'city lvl hist forec Mt'!$E454</f>
        <v>0</v>
      </c>
      <c r="T454" s="12">
        <f>'prov lvl hist forec Mt'!T454*'city lvl hist forec Mt'!$E454</f>
        <v>0</v>
      </c>
      <c r="U454" s="12">
        <f>'prov lvl hist forec Mt'!U454*'city lvl hist forec Mt'!$E454</f>
        <v>0</v>
      </c>
    </row>
    <row r="455" spans="1:21" x14ac:dyDescent="0.25">
      <c r="A455" t="s">
        <v>1438</v>
      </c>
      <c r="B455" t="s">
        <v>1439</v>
      </c>
      <c r="C455" t="s">
        <v>1440</v>
      </c>
      <c r="D455" t="s">
        <v>67</v>
      </c>
      <c r="E455" s="7">
        <v>0</v>
      </c>
      <c r="F455" s="12">
        <f>'prov lvl hist forec Mt'!F455*'city lvl hist forec Mt'!$E455</f>
        <v>0</v>
      </c>
      <c r="G455" s="12">
        <f>'prov lvl hist forec Mt'!G455*'city lvl hist forec Mt'!$E455</f>
        <v>0</v>
      </c>
      <c r="H455" s="12">
        <f>'prov lvl hist forec Mt'!H455*'city lvl hist forec Mt'!$E455</f>
        <v>0</v>
      </c>
      <c r="I455" s="12">
        <f>'prov lvl hist forec Mt'!I455*'city lvl hist forec Mt'!$E455</f>
        <v>0</v>
      </c>
      <c r="J455" s="12">
        <f>'prov lvl hist forec Mt'!J455*'city lvl hist forec Mt'!$E455</f>
        <v>0</v>
      </c>
      <c r="K455" s="12">
        <f>'prov lvl hist forec Mt'!K455*'city lvl hist forec Mt'!$E455</f>
        <v>0</v>
      </c>
      <c r="L455" s="12">
        <f>'prov lvl hist forec Mt'!L455*'city lvl hist forec Mt'!$E455</f>
        <v>0</v>
      </c>
      <c r="M455" s="12">
        <f>'prov lvl hist forec Mt'!M455*'city lvl hist forec Mt'!$E455</f>
        <v>0</v>
      </c>
      <c r="N455" s="12">
        <f>'prov lvl hist forec Mt'!N455*'city lvl hist forec Mt'!$E455</f>
        <v>0</v>
      </c>
      <c r="O455" s="12">
        <f>'prov lvl hist forec Mt'!O455*'city lvl hist forec Mt'!$E455</f>
        <v>0</v>
      </c>
      <c r="P455" s="12">
        <f>'prov lvl hist forec Mt'!P455*'city lvl hist forec Mt'!$E455</f>
        <v>0</v>
      </c>
      <c r="Q455" s="12">
        <f>'prov lvl hist forec Mt'!Q455*'city lvl hist forec Mt'!$E455</f>
        <v>0</v>
      </c>
      <c r="R455" s="12">
        <f>'prov lvl hist forec Mt'!R455*'city lvl hist forec Mt'!$E455</f>
        <v>0</v>
      </c>
      <c r="S455" s="12">
        <f>'prov lvl hist forec Mt'!S455*'city lvl hist forec Mt'!$E455</f>
        <v>0</v>
      </c>
      <c r="T455" s="12">
        <f>'prov lvl hist forec Mt'!T455*'city lvl hist forec Mt'!$E455</f>
        <v>0</v>
      </c>
      <c r="U455" s="12">
        <f>'prov lvl hist forec Mt'!U455*'city lvl hist forec Mt'!$E455</f>
        <v>0</v>
      </c>
    </row>
    <row r="456" spans="1:21" x14ac:dyDescent="0.25">
      <c r="A456" t="s">
        <v>1441</v>
      </c>
      <c r="B456" t="s">
        <v>1442</v>
      </c>
      <c r="C456" t="s">
        <v>1443</v>
      </c>
      <c r="D456" t="s">
        <v>50</v>
      </c>
      <c r="E456" s="7">
        <v>0.10522270888688645</v>
      </c>
      <c r="F456" s="12">
        <f>'prov lvl hist forec Mt'!F456*'city lvl hist forec Mt'!$E456</f>
        <v>0</v>
      </c>
      <c r="G456" s="12">
        <f>'prov lvl hist forec Mt'!G456*'city lvl hist forec Mt'!$E456</f>
        <v>0</v>
      </c>
      <c r="H456" s="12">
        <f>'prov lvl hist forec Mt'!H456*'city lvl hist forec Mt'!$E456</f>
        <v>0</v>
      </c>
      <c r="I456" s="12">
        <f>'prov lvl hist forec Mt'!I456*'city lvl hist forec Mt'!$E456</f>
        <v>0</v>
      </c>
      <c r="J456" s="12">
        <f>'prov lvl hist forec Mt'!J456*'city lvl hist forec Mt'!$E456</f>
        <v>0</v>
      </c>
      <c r="K456" s="12">
        <f>'prov lvl hist forec Mt'!K456*'city lvl hist forec Mt'!$E456</f>
        <v>0</v>
      </c>
      <c r="L456" s="12">
        <f>'prov lvl hist forec Mt'!L456*'city lvl hist forec Mt'!$E456</f>
        <v>0</v>
      </c>
      <c r="M456" s="12">
        <f>'prov lvl hist forec Mt'!M456*'city lvl hist forec Mt'!$E456</f>
        <v>0</v>
      </c>
      <c r="N456" s="12">
        <f>'prov lvl hist forec Mt'!N456*'city lvl hist forec Mt'!$E456</f>
        <v>0</v>
      </c>
      <c r="O456" s="12">
        <f>'prov lvl hist forec Mt'!O456*'city lvl hist forec Mt'!$E456</f>
        <v>0</v>
      </c>
      <c r="P456" s="12">
        <f>'prov lvl hist forec Mt'!P456*'city lvl hist forec Mt'!$E456</f>
        <v>0</v>
      </c>
      <c r="Q456" s="12">
        <f>'prov lvl hist forec Mt'!Q456*'city lvl hist forec Mt'!$E456</f>
        <v>0</v>
      </c>
      <c r="R456" s="12">
        <f>'prov lvl hist forec Mt'!R456*'city lvl hist forec Mt'!$E456</f>
        <v>0</v>
      </c>
      <c r="S456" s="12">
        <f>'prov lvl hist forec Mt'!S456*'city lvl hist forec Mt'!$E456</f>
        <v>0</v>
      </c>
      <c r="T456" s="12">
        <f>'prov lvl hist forec Mt'!T456*'city lvl hist forec Mt'!$E456</f>
        <v>0</v>
      </c>
      <c r="U456" s="12">
        <f>'prov lvl hist forec Mt'!U456*'city lvl hist forec Mt'!$E456</f>
        <v>0</v>
      </c>
    </row>
    <row r="457" spans="1:21" x14ac:dyDescent="0.25">
      <c r="A457" t="s">
        <v>1444</v>
      </c>
      <c r="B457" t="s">
        <v>1445</v>
      </c>
      <c r="C457" t="s">
        <v>1446</v>
      </c>
      <c r="D457" t="s">
        <v>50</v>
      </c>
      <c r="E457" s="7">
        <v>3.1096122993809414E-3</v>
      </c>
      <c r="F457" s="12">
        <f>'prov lvl hist forec Mt'!F457*'city lvl hist forec Mt'!$E457</f>
        <v>0</v>
      </c>
      <c r="G457" s="12">
        <f>'prov lvl hist forec Mt'!G457*'city lvl hist forec Mt'!$E457</f>
        <v>0</v>
      </c>
      <c r="H457" s="12">
        <f>'prov lvl hist forec Mt'!H457*'city lvl hist forec Mt'!$E457</f>
        <v>0</v>
      </c>
      <c r="I457" s="12">
        <f>'prov lvl hist forec Mt'!I457*'city lvl hist forec Mt'!$E457</f>
        <v>0</v>
      </c>
      <c r="J457" s="12">
        <f>'prov lvl hist forec Mt'!J457*'city lvl hist forec Mt'!$E457</f>
        <v>0</v>
      </c>
      <c r="K457" s="12">
        <f>'prov lvl hist forec Mt'!K457*'city lvl hist forec Mt'!$E457</f>
        <v>0</v>
      </c>
      <c r="L457" s="12">
        <f>'prov lvl hist forec Mt'!L457*'city lvl hist forec Mt'!$E457</f>
        <v>0</v>
      </c>
      <c r="M457" s="12">
        <f>'prov lvl hist forec Mt'!M457*'city lvl hist forec Mt'!$E457</f>
        <v>0</v>
      </c>
      <c r="N457" s="12">
        <f>'prov lvl hist forec Mt'!N457*'city lvl hist forec Mt'!$E457</f>
        <v>0</v>
      </c>
      <c r="O457" s="12">
        <f>'prov lvl hist forec Mt'!O457*'city lvl hist forec Mt'!$E457</f>
        <v>0</v>
      </c>
      <c r="P457" s="12">
        <f>'prov lvl hist forec Mt'!P457*'city lvl hist forec Mt'!$E457</f>
        <v>0</v>
      </c>
      <c r="Q457" s="12">
        <f>'prov lvl hist forec Mt'!Q457*'city lvl hist forec Mt'!$E457</f>
        <v>0</v>
      </c>
      <c r="R457" s="12">
        <f>'prov lvl hist forec Mt'!R457*'city lvl hist forec Mt'!$E457</f>
        <v>0</v>
      </c>
      <c r="S457" s="12">
        <f>'prov lvl hist forec Mt'!S457*'city lvl hist forec Mt'!$E457</f>
        <v>0</v>
      </c>
      <c r="T457" s="12">
        <f>'prov lvl hist forec Mt'!T457*'city lvl hist forec Mt'!$E457</f>
        <v>0</v>
      </c>
      <c r="U457" s="12">
        <f>'prov lvl hist forec Mt'!U457*'city lvl hist forec Mt'!$E457</f>
        <v>0</v>
      </c>
    </row>
    <row r="458" spans="1:21" x14ac:dyDescent="0.25">
      <c r="A458" t="s">
        <v>1447</v>
      </c>
      <c r="B458" t="s">
        <v>1448</v>
      </c>
      <c r="C458" t="s">
        <v>1449</v>
      </c>
      <c r="D458" t="s">
        <v>49</v>
      </c>
      <c r="E458" s="7">
        <v>0</v>
      </c>
      <c r="F458" s="12">
        <f>'prov lvl hist forec Mt'!F458*'city lvl hist forec Mt'!$E458</f>
        <v>0</v>
      </c>
      <c r="G458" s="12">
        <f>'prov lvl hist forec Mt'!G458*'city lvl hist forec Mt'!$E458</f>
        <v>0</v>
      </c>
      <c r="H458" s="12">
        <f>'prov lvl hist forec Mt'!H458*'city lvl hist forec Mt'!$E458</f>
        <v>0</v>
      </c>
      <c r="I458" s="12">
        <f>'prov lvl hist forec Mt'!I458*'city lvl hist forec Mt'!$E458</f>
        <v>0</v>
      </c>
      <c r="J458" s="12">
        <f>'prov lvl hist forec Mt'!J458*'city lvl hist forec Mt'!$E458</f>
        <v>0</v>
      </c>
      <c r="K458" s="12">
        <f>'prov lvl hist forec Mt'!K458*'city lvl hist forec Mt'!$E458</f>
        <v>0</v>
      </c>
      <c r="L458" s="12">
        <f>'prov lvl hist forec Mt'!L458*'city lvl hist forec Mt'!$E458</f>
        <v>0</v>
      </c>
      <c r="M458" s="12">
        <f>'prov lvl hist forec Mt'!M458*'city lvl hist forec Mt'!$E458</f>
        <v>0</v>
      </c>
      <c r="N458" s="12">
        <f>'prov lvl hist forec Mt'!N458*'city lvl hist forec Mt'!$E458</f>
        <v>0</v>
      </c>
      <c r="O458" s="12">
        <f>'prov lvl hist forec Mt'!O458*'city lvl hist forec Mt'!$E458</f>
        <v>0</v>
      </c>
      <c r="P458" s="12">
        <f>'prov lvl hist forec Mt'!P458*'city lvl hist forec Mt'!$E458</f>
        <v>0</v>
      </c>
      <c r="Q458" s="12">
        <f>'prov lvl hist forec Mt'!Q458*'city lvl hist forec Mt'!$E458</f>
        <v>0</v>
      </c>
      <c r="R458" s="12">
        <f>'prov lvl hist forec Mt'!R458*'city lvl hist forec Mt'!$E458</f>
        <v>0</v>
      </c>
      <c r="S458" s="12">
        <f>'prov lvl hist forec Mt'!S458*'city lvl hist forec Mt'!$E458</f>
        <v>0</v>
      </c>
      <c r="T458" s="12">
        <f>'prov lvl hist forec Mt'!T458*'city lvl hist forec Mt'!$E458</f>
        <v>0</v>
      </c>
      <c r="U458" s="12">
        <f>'prov lvl hist forec Mt'!U458*'city lvl hist forec Mt'!$E458</f>
        <v>0</v>
      </c>
    </row>
    <row r="459" spans="1:21" x14ac:dyDescent="0.25">
      <c r="A459" t="s">
        <v>1450</v>
      </c>
      <c r="B459" t="s">
        <v>1451</v>
      </c>
      <c r="C459" t="s">
        <v>1452</v>
      </c>
      <c r="D459" t="s">
        <v>50</v>
      </c>
      <c r="E459" s="7">
        <v>1.3931560041664928E-2</v>
      </c>
      <c r="F459" s="12">
        <f>'prov lvl hist forec Mt'!F459*'city lvl hist forec Mt'!$E459</f>
        <v>0</v>
      </c>
      <c r="G459" s="12">
        <f>'prov lvl hist forec Mt'!G459*'city lvl hist forec Mt'!$E459</f>
        <v>0</v>
      </c>
      <c r="H459" s="12">
        <f>'prov lvl hist forec Mt'!H459*'city lvl hist forec Mt'!$E459</f>
        <v>0</v>
      </c>
      <c r="I459" s="12">
        <f>'prov lvl hist forec Mt'!I459*'city lvl hist forec Mt'!$E459</f>
        <v>0</v>
      </c>
      <c r="J459" s="12">
        <f>'prov lvl hist forec Mt'!J459*'city lvl hist forec Mt'!$E459</f>
        <v>0</v>
      </c>
      <c r="K459" s="12">
        <f>'prov lvl hist forec Mt'!K459*'city lvl hist forec Mt'!$E459</f>
        <v>0</v>
      </c>
      <c r="L459" s="12">
        <f>'prov lvl hist forec Mt'!L459*'city lvl hist forec Mt'!$E459</f>
        <v>0</v>
      </c>
      <c r="M459" s="12">
        <f>'prov lvl hist forec Mt'!M459*'city lvl hist forec Mt'!$E459</f>
        <v>0</v>
      </c>
      <c r="N459" s="12">
        <f>'prov lvl hist forec Mt'!N459*'city lvl hist forec Mt'!$E459</f>
        <v>0</v>
      </c>
      <c r="O459" s="12">
        <f>'prov lvl hist forec Mt'!O459*'city lvl hist forec Mt'!$E459</f>
        <v>0</v>
      </c>
      <c r="P459" s="12">
        <f>'prov lvl hist forec Mt'!P459*'city lvl hist forec Mt'!$E459</f>
        <v>0</v>
      </c>
      <c r="Q459" s="12">
        <f>'prov lvl hist forec Mt'!Q459*'city lvl hist forec Mt'!$E459</f>
        <v>0</v>
      </c>
      <c r="R459" s="12">
        <f>'prov lvl hist forec Mt'!R459*'city lvl hist forec Mt'!$E459</f>
        <v>0</v>
      </c>
      <c r="S459" s="12">
        <f>'prov lvl hist forec Mt'!S459*'city lvl hist forec Mt'!$E459</f>
        <v>0</v>
      </c>
      <c r="T459" s="12">
        <f>'prov lvl hist forec Mt'!T459*'city lvl hist forec Mt'!$E459</f>
        <v>0</v>
      </c>
      <c r="U459" s="12">
        <f>'prov lvl hist forec Mt'!U459*'city lvl hist forec Mt'!$E459</f>
        <v>0</v>
      </c>
    </row>
    <row r="460" spans="1:21" x14ac:dyDescent="0.25">
      <c r="A460" t="s">
        <v>1453</v>
      </c>
      <c r="B460" t="s">
        <v>1454</v>
      </c>
      <c r="C460" t="s">
        <v>1455</v>
      </c>
      <c r="D460" t="s">
        <v>49</v>
      </c>
      <c r="E460" s="7">
        <v>0</v>
      </c>
      <c r="F460" s="12">
        <f>'prov lvl hist forec Mt'!F460*'city lvl hist forec Mt'!$E460</f>
        <v>0</v>
      </c>
      <c r="G460" s="12">
        <f>'prov lvl hist forec Mt'!G460*'city lvl hist forec Mt'!$E460</f>
        <v>0</v>
      </c>
      <c r="H460" s="12">
        <f>'prov lvl hist forec Mt'!H460*'city lvl hist forec Mt'!$E460</f>
        <v>0</v>
      </c>
      <c r="I460" s="12">
        <f>'prov lvl hist forec Mt'!I460*'city lvl hist forec Mt'!$E460</f>
        <v>0</v>
      </c>
      <c r="J460" s="12">
        <f>'prov lvl hist forec Mt'!J460*'city lvl hist forec Mt'!$E460</f>
        <v>0</v>
      </c>
      <c r="K460" s="12">
        <f>'prov lvl hist forec Mt'!K460*'city lvl hist forec Mt'!$E460</f>
        <v>0</v>
      </c>
      <c r="L460" s="12">
        <f>'prov lvl hist forec Mt'!L460*'city lvl hist forec Mt'!$E460</f>
        <v>0</v>
      </c>
      <c r="M460" s="12">
        <f>'prov lvl hist forec Mt'!M460*'city lvl hist forec Mt'!$E460</f>
        <v>0</v>
      </c>
      <c r="N460" s="12">
        <f>'prov lvl hist forec Mt'!N460*'city lvl hist forec Mt'!$E460</f>
        <v>0</v>
      </c>
      <c r="O460" s="12">
        <f>'prov lvl hist forec Mt'!O460*'city lvl hist forec Mt'!$E460</f>
        <v>0</v>
      </c>
      <c r="P460" s="12">
        <f>'prov lvl hist forec Mt'!P460*'city lvl hist forec Mt'!$E460</f>
        <v>0</v>
      </c>
      <c r="Q460" s="12">
        <f>'prov lvl hist forec Mt'!Q460*'city lvl hist forec Mt'!$E460</f>
        <v>0</v>
      </c>
      <c r="R460" s="12">
        <f>'prov lvl hist forec Mt'!R460*'city lvl hist forec Mt'!$E460</f>
        <v>0</v>
      </c>
      <c r="S460" s="12">
        <f>'prov lvl hist forec Mt'!S460*'city lvl hist forec Mt'!$E460</f>
        <v>0</v>
      </c>
      <c r="T460" s="12">
        <f>'prov lvl hist forec Mt'!T460*'city lvl hist forec Mt'!$E460</f>
        <v>0</v>
      </c>
      <c r="U460" s="12">
        <f>'prov lvl hist forec Mt'!U460*'city lvl hist forec Mt'!$E460</f>
        <v>0</v>
      </c>
    </row>
    <row r="461" spans="1:21" x14ac:dyDescent="0.25">
      <c r="A461" t="s">
        <v>1456</v>
      </c>
      <c r="B461" t="s">
        <v>1457</v>
      </c>
      <c r="C461" t="s">
        <v>1458</v>
      </c>
      <c r="D461" t="s">
        <v>44</v>
      </c>
      <c r="E461" s="7">
        <v>1.7715129823885633E-2</v>
      </c>
      <c r="F461" s="12">
        <f>'prov lvl hist forec Mt'!F461*'city lvl hist forec Mt'!$E461</f>
        <v>0</v>
      </c>
      <c r="G461" s="12">
        <f>'prov lvl hist forec Mt'!G461*'city lvl hist forec Mt'!$E461</f>
        <v>0</v>
      </c>
      <c r="H461" s="12">
        <f>'prov lvl hist forec Mt'!H461*'city lvl hist forec Mt'!$E461</f>
        <v>0</v>
      </c>
      <c r="I461" s="12">
        <f>'prov lvl hist forec Mt'!I461*'city lvl hist forec Mt'!$E461</f>
        <v>0</v>
      </c>
      <c r="J461" s="12">
        <f>'prov lvl hist forec Mt'!J461*'city lvl hist forec Mt'!$E461</f>
        <v>0</v>
      </c>
      <c r="K461" s="12">
        <f>'prov lvl hist forec Mt'!K461*'city lvl hist forec Mt'!$E461</f>
        <v>0</v>
      </c>
      <c r="L461" s="12">
        <f>'prov lvl hist forec Mt'!L461*'city lvl hist forec Mt'!$E461</f>
        <v>0</v>
      </c>
      <c r="M461" s="12">
        <f>'prov lvl hist forec Mt'!M461*'city lvl hist forec Mt'!$E461</f>
        <v>0</v>
      </c>
      <c r="N461" s="12">
        <f>'prov lvl hist forec Mt'!N461*'city lvl hist forec Mt'!$E461</f>
        <v>0</v>
      </c>
      <c r="O461" s="12">
        <f>'prov lvl hist forec Mt'!O461*'city lvl hist forec Mt'!$E461</f>
        <v>0</v>
      </c>
      <c r="P461" s="12">
        <f>'prov lvl hist forec Mt'!P461*'city lvl hist forec Mt'!$E461</f>
        <v>0</v>
      </c>
      <c r="Q461" s="12">
        <f>'prov lvl hist forec Mt'!Q461*'city lvl hist forec Mt'!$E461</f>
        <v>0</v>
      </c>
      <c r="R461" s="12">
        <f>'prov lvl hist forec Mt'!R461*'city lvl hist forec Mt'!$E461</f>
        <v>0</v>
      </c>
      <c r="S461" s="12">
        <f>'prov lvl hist forec Mt'!S461*'city lvl hist forec Mt'!$E461</f>
        <v>0</v>
      </c>
      <c r="T461" s="12">
        <f>'prov lvl hist forec Mt'!T461*'city lvl hist forec Mt'!$E461</f>
        <v>0</v>
      </c>
      <c r="U461" s="12">
        <f>'prov lvl hist forec Mt'!U461*'city lvl hist forec Mt'!$E461</f>
        <v>0</v>
      </c>
    </row>
    <row r="462" spans="1:21" x14ac:dyDescent="0.25">
      <c r="A462" t="s">
        <v>1459</v>
      </c>
      <c r="B462" t="s">
        <v>1460</v>
      </c>
      <c r="C462" t="s">
        <v>1461</v>
      </c>
      <c r="D462" t="s">
        <v>42</v>
      </c>
      <c r="E462" s="7">
        <v>8.6549955506216594E-2</v>
      </c>
      <c r="F462" s="12">
        <f>'prov lvl hist forec Mt'!F462*'city lvl hist forec Mt'!$E462</f>
        <v>0</v>
      </c>
      <c r="G462" s="12">
        <f>'prov lvl hist forec Mt'!G462*'city lvl hist forec Mt'!$E462</f>
        <v>0</v>
      </c>
      <c r="H462" s="12">
        <f>'prov lvl hist forec Mt'!H462*'city lvl hist forec Mt'!$E462</f>
        <v>0</v>
      </c>
      <c r="I462" s="12">
        <f>'prov lvl hist forec Mt'!I462*'city lvl hist forec Mt'!$E462</f>
        <v>0</v>
      </c>
      <c r="J462" s="12">
        <f>'prov lvl hist forec Mt'!J462*'city lvl hist forec Mt'!$E462</f>
        <v>0</v>
      </c>
      <c r="K462" s="12">
        <f>'prov lvl hist forec Mt'!K462*'city lvl hist forec Mt'!$E462</f>
        <v>0</v>
      </c>
      <c r="L462" s="12">
        <f>'prov lvl hist forec Mt'!L462*'city lvl hist forec Mt'!$E462</f>
        <v>0</v>
      </c>
      <c r="M462" s="12">
        <f>'prov lvl hist forec Mt'!M462*'city lvl hist forec Mt'!$E462</f>
        <v>0</v>
      </c>
      <c r="N462" s="12">
        <f>'prov lvl hist forec Mt'!N462*'city lvl hist forec Mt'!$E462</f>
        <v>0</v>
      </c>
      <c r="O462" s="12">
        <f>'prov lvl hist forec Mt'!O462*'city lvl hist forec Mt'!$E462</f>
        <v>0</v>
      </c>
      <c r="P462" s="12">
        <f>'prov lvl hist forec Mt'!P462*'city lvl hist forec Mt'!$E462</f>
        <v>0</v>
      </c>
      <c r="Q462" s="12">
        <f>'prov lvl hist forec Mt'!Q462*'city lvl hist forec Mt'!$E462</f>
        <v>0</v>
      </c>
      <c r="R462" s="12">
        <f>'prov lvl hist forec Mt'!R462*'city lvl hist forec Mt'!$E462</f>
        <v>0</v>
      </c>
      <c r="S462" s="12">
        <f>'prov lvl hist forec Mt'!S462*'city lvl hist forec Mt'!$E462</f>
        <v>0</v>
      </c>
      <c r="T462" s="12">
        <f>'prov lvl hist forec Mt'!T462*'city lvl hist forec Mt'!$E462</f>
        <v>0</v>
      </c>
      <c r="U462" s="12">
        <f>'prov lvl hist forec Mt'!U462*'city lvl hist forec Mt'!$E462</f>
        <v>0</v>
      </c>
    </row>
    <row r="463" spans="1:21" x14ac:dyDescent="0.25">
      <c r="A463" t="s">
        <v>1462</v>
      </c>
      <c r="B463" t="s">
        <v>1463</v>
      </c>
      <c r="C463" t="s">
        <v>1464</v>
      </c>
      <c r="D463" t="s">
        <v>49</v>
      </c>
      <c r="E463" s="7">
        <v>0</v>
      </c>
      <c r="F463" s="12">
        <f>'prov lvl hist forec Mt'!F463*'city lvl hist forec Mt'!$E463</f>
        <v>0</v>
      </c>
      <c r="G463" s="12">
        <f>'prov lvl hist forec Mt'!G463*'city lvl hist forec Mt'!$E463</f>
        <v>0</v>
      </c>
      <c r="H463" s="12">
        <f>'prov lvl hist forec Mt'!H463*'city lvl hist forec Mt'!$E463</f>
        <v>0</v>
      </c>
      <c r="I463" s="12">
        <f>'prov lvl hist forec Mt'!I463*'city lvl hist forec Mt'!$E463</f>
        <v>0</v>
      </c>
      <c r="J463" s="12">
        <f>'prov lvl hist forec Mt'!J463*'city lvl hist forec Mt'!$E463</f>
        <v>0</v>
      </c>
      <c r="K463" s="12">
        <f>'prov lvl hist forec Mt'!K463*'city lvl hist forec Mt'!$E463</f>
        <v>0</v>
      </c>
      <c r="L463" s="12">
        <f>'prov lvl hist forec Mt'!L463*'city lvl hist forec Mt'!$E463</f>
        <v>0</v>
      </c>
      <c r="M463" s="12">
        <f>'prov lvl hist forec Mt'!M463*'city lvl hist forec Mt'!$E463</f>
        <v>0</v>
      </c>
      <c r="N463" s="12">
        <f>'prov lvl hist forec Mt'!N463*'city lvl hist forec Mt'!$E463</f>
        <v>0</v>
      </c>
      <c r="O463" s="12">
        <f>'prov lvl hist forec Mt'!O463*'city lvl hist forec Mt'!$E463</f>
        <v>0</v>
      </c>
      <c r="P463" s="12">
        <f>'prov lvl hist forec Mt'!P463*'city lvl hist forec Mt'!$E463</f>
        <v>0</v>
      </c>
      <c r="Q463" s="12">
        <f>'prov lvl hist forec Mt'!Q463*'city lvl hist forec Mt'!$E463</f>
        <v>0</v>
      </c>
      <c r="R463" s="12">
        <f>'prov lvl hist forec Mt'!R463*'city lvl hist forec Mt'!$E463</f>
        <v>0</v>
      </c>
      <c r="S463" s="12">
        <f>'prov lvl hist forec Mt'!S463*'city lvl hist forec Mt'!$E463</f>
        <v>0</v>
      </c>
      <c r="T463" s="12">
        <f>'prov lvl hist forec Mt'!T463*'city lvl hist forec Mt'!$E463</f>
        <v>0</v>
      </c>
      <c r="U463" s="12">
        <f>'prov lvl hist forec Mt'!U463*'city lvl hist forec Mt'!$E463</f>
        <v>0</v>
      </c>
    </row>
    <row r="464" spans="1:21" x14ac:dyDescent="0.25">
      <c r="A464" t="s">
        <v>1465</v>
      </c>
      <c r="B464" t="s">
        <v>1466</v>
      </c>
      <c r="C464" t="s">
        <v>1467</v>
      </c>
      <c r="D464" t="s">
        <v>54</v>
      </c>
      <c r="E464" s="7">
        <v>0</v>
      </c>
      <c r="F464" s="12">
        <f>'prov lvl hist forec Mt'!F464*'city lvl hist forec Mt'!$E464</f>
        <v>0</v>
      </c>
      <c r="G464" s="12">
        <f>'prov lvl hist forec Mt'!G464*'city lvl hist forec Mt'!$E464</f>
        <v>0</v>
      </c>
      <c r="H464" s="12">
        <f>'prov lvl hist forec Mt'!H464*'city lvl hist forec Mt'!$E464</f>
        <v>0</v>
      </c>
      <c r="I464" s="12">
        <f>'prov lvl hist forec Mt'!I464*'city lvl hist forec Mt'!$E464</f>
        <v>0</v>
      </c>
      <c r="J464" s="12">
        <f>'prov lvl hist forec Mt'!J464*'city lvl hist forec Mt'!$E464</f>
        <v>0</v>
      </c>
      <c r="K464" s="12">
        <f>'prov lvl hist forec Mt'!K464*'city lvl hist forec Mt'!$E464</f>
        <v>0</v>
      </c>
      <c r="L464" s="12">
        <f>'prov lvl hist forec Mt'!L464*'city lvl hist forec Mt'!$E464</f>
        <v>0</v>
      </c>
      <c r="M464" s="12">
        <f>'prov lvl hist forec Mt'!M464*'city lvl hist forec Mt'!$E464</f>
        <v>0</v>
      </c>
      <c r="N464" s="12">
        <f>'prov lvl hist forec Mt'!N464*'city lvl hist forec Mt'!$E464</f>
        <v>0</v>
      </c>
      <c r="O464" s="12">
        <f>'prov lvl hist forec Mt'!O464*'city lvl hist forec Mt'!$E464</f>
        <v>0</v>
      </c>
      <c r="P464" s="12">
        <f>'prov lvl hist forec Mt'!P464*'city lvl hist forec Mt'!$E464</f>
        <v>0</v>
      </c>
      <c r="Q464" s="12">
        <f>'prov lvl hist forec Mt'!Q464*'city lvl hist forec Mt'!$E464</f>
        <v>0</v>
      </c>
      <c r="R464" s="12">
        <f>'prov lvl hist forec Mt'!R464*'city lvl hist forec Mt'!$E464</f>
        <v>0</v>
      </c>
      <c r="S464" s="12">
        <f>'prov lvl hist forec Mt'!S464*'city lvl hist forec Mt'!$E464</f>
        <v>0</v>
      </c>
      <c r="T464" s="12">
        <f>'prov lvl hist forec Mt'!T464*'city lvl hist forec Mt'!$E464</f>
        <v>0</v>
      </c>
      <c r="U464" s="12">
        <f>'prov lvl hist forec Mt'!U464*'city lvl hist forec Mt'!$E464</f>
        <v>0</v>
      </c>
    </row>
    <row r="465" spans="1:21" x14ac:dyDescent="0.25">
      <c r="A465" t="s">
        <v>1468</v>
      </c>
      <c r="B465" t="s">
        <v>1469</v>
      </c>
      <c r="C465" t="s">
        <v>1470</v>
      </c>
      <c r="D465" t="s">
        <v>42</v>
      </c>
      <c r="E465" s="7">
        <v>0</v>
      </c>
      <c r="F465" s="12">
        <f>'prov lvl hist forec Mt'!F465*'city lvl hist forec Mt'!$E465</f>
        <v>0</v>
      </c>
      <c r="G465" s="12">
        <f>'prov lvl hist forec Mt'!G465*'city lvl hist forec Mt'!$E465</f>
        <v>0</v>
      </c>
      <c r="H465" s="12">
        <f>'prov lvl hist forec Mt'!H465*'city lvl hist forec Mt'!$E465</f>
        <v>0</v>
      </c>
      <c r="I465" s="12">
        <f>'prov lvl hist forec Mt'!I465*'city lvl hist forec Mt'!$E465</f>
        <v>0</v>
      </c>
      <c r="J465" s="12">
        <f>'prov lvl hist forec Mt'!J465*'city lvl hist forec Mt'!$E465</f>
        <v>0</v>
      </c>
      <c r="K465" s="12">
        <f>'prov lvl hist forec Mt'!K465*'city lvl hist forec Mt'!$E465</f>
        <v>0</v>
      </c>
      <c r="L465" s="12">
        <f>'prov lvl hist forec Mt'!L465*'city lvl hist forec Mt'!$E465</f>
        <v>0</v>
      </c>
      <c r="M465" s="12">
        <f>'prov lvl hist forec Mt'!M465*'city lvl hist forec Mt'!$E465</f>
        <v>0</v>
      </c>
      <c r="N465" s="12">
        <f>'prov lvl hist forec Mt'!N465*'city lvl hist forec Mt'!$E465</f>
        <v>0</v>
      </c>
      <c r="O465" s="12">
        <f>'prov lvl hist forec Mt'!O465*'city lvl hist forec Mt'!$E465</f>
        <v>0</v>
      </c>
      <c r="P465" s="12">
        <f>'prov lvl hist forec Mt'!P465*'city lvl hist forec Mt'!$E465</f>
        <v>0</v>
      </c>
      <c r="Q465" s="12">
        <f>'prov lvl hist forec Mt'!Q465*'city lvl hist forec Mt'!$E465</f>
        <v>0</v>
      </c>
      <c r="R465" s="12">
        <f>'prov lvl hist forec Mt'!R465*'city lvl hist forec Mt'!$E465</f>
        <v>0</v>
      </c>
      <c r="S465" s="12">
        <f>'prov lvl hist forec Mt'!S465*'city lvl hist forec Mt'!$E465</f>
        <v>0</v>
      </c>
      <c r="T465" s="12">
        <f>'prov lvl hist forec Mt'!T465*'city lvl hist forec Mt'!$E465</f>
        <v>0</v>
      </c>
      <c r="U465" s="12">
        <f>'prov lvl hist forec Mt'!U465*'city lvl hist forec Mt'!$E465</f>
        <v>0</v>
      </c>
    </row>
    <row r="466" spans="1:21" x14ac:dyDescent="0.25">
      <c r="A466" t="s">
        <v>1471</v>
      </c>
      <c r="B466" t="s">
        <v>1472</v>
      </c>
      <c r="C466" t="s">
        <v>1473</v>
      </c>
      <c r="D466" t="s">
        <v>56</v>
      </c>
      <c r="E466" s="7">
        <v>0</v>
      </c>
      <c r="F466" s="12">
        <f>'prov lvl hist forec Mt'!F466*'city lvl hist forec Mt'!$E466</f>
        <v>0</v>
      </c>
      <c r="G466" s="12">
        <f>'prov lvl hist forec Mt'!G466*'city lvl hist forec Mt'!$E466</f>
        <v>0</v>
      </c>
      <c r="H466" s="12">
        <f>'prov lvl hist forec Mt'!H466*'city lvl hist forec Mt'!$E466</f>
        <v>0</v>
      </c>
      <c r="I466" s="12">
        <f>'prov lvl hist forec Mt'!I466*'city lvl hist forec Mt'!$E466</f>
        <v>0</v>
      </c>
      <c r="J466" s="12">
        <f>'prov lvl hist forec Mt'!J466*'city lvl hist forec Mt'!$E466</f>
        <v>0</v>
      </c>
      <c r="K466" s="12">
        <f>'prov lvl hist forec Mt'!K466*'city lvl hist forec Mt'!$E466</f>
        <v>0</v>
      </c>
      <c r="L466" s="12">
        <f>'prov lvl hist forec Mt'!L466*'city lvl hist forec Mt'!$E466</f>
        <v>0</v>
      </c>
      <c r="M466" s="12">
        <f>'prov lvl hist forec Mt'!M466*'city lvl hist forec Mt'!$E466</f>
        <v>0</v>
      </c>
      <c r="N466" s="12">
        <f>'prov lvl hist forec Mt'!N466*'city lvl hist forec Mt'!$E466</f>
        <v>0</v>
      </c>
      <c r="O466" s="12">
        <f>'prov lvl hist forec Mt'!O466*'city lvl hist forec Mt'!$E466</f>
        <v>0</v>
      </c>
      <c r="P466" s="12">
        <f>'prov lvl hist forec Mt'!P466*'city lvl hist forec Mt'!$E466</f>
        <v>0</v>
      </c>
      <c r="Q466" s="12">
        <f>'prov lvl hist forec Mt'!Q466*'city lvl hist forec Mt'!$E466</f>
        <v>0</v>
      </c>
      <c r="R466" s="12">
        <f>'prov lvl hist forec Mt'!R466*'city lvl hist forec Mt'!$E466</f>
        <v>0</v>
      </c>
      <c r="S466" s="12">
        <f>'prov lvl hist forec Mt'!S466*'city lvl hist forec Mt'!$E466</f>
        <v>0</v>
      </c>
      <c r="T466" s="12">
        <f>'prov lvl hist forec Mt'!T466*'city lvl hist forec Mt'!$E466</f>
        <v>0</v>
      </c>
      <c r="U466" s="12">
        <f>'prov lvl hist forec Mt'!U466*'city lvl hist forec Mt'!$E466</f>
        <v>0</v>
      </c>
    </row>
    <row r="467" spans="1:21" x14ac:dyDescent="0.25">
      <c r="A467" t="s">
        <v>1474</v>
      </c>
      <c r="B467" t="s">
        <v>1475</v>
      </c>
      <c r="C467" t="s">
        <v>1476</v>
      </c>
      <c r="D467" t="s">
        <v>39</v>
      </c>
      <c r="E467" s="7">
        <v>0.31823582956253876</v>
      </c>
      <c r="F467" s="12">
        <f>'prov lvl hist forec Mt'!F467*'city lvl hist forec Mt'!$E467</f>
        <v>5.1778317555181612</v>
      </c>
      <c r="G467" s="12">
        <f>'prov lvl hist forec Mt'!G467*'city lvl hist forec Mt'!$E467</f>
        <v>5.7191356253042311</v>
      </c>
      <c r="H467" s="12">
        <f>'prov lvl hist forec Mt'!H467*'city lvl hist forec Mt'!$E467</f>
        <v>5.983711114395132</v>
      </c>
      <c r="I467" s="12">
        <f>'prov lvl hist forec Mt'!I467*'city lvl hist forec Mt'!$E467</f>
        <v>6.8233248754297389</v>
      </c>
      <c r="J467" s="12">
        <f>'prov lvl hist forec Mt'!J467*'city lvl hist forec Mt'!$E467</f>
        <v>7.3514779325935811</v>
      </c>
      <c r="K467" s="12">
        <f>'prov lvl hist forec Mt'!K467*'city lvl hist forec Mt'!$E467</f>
        <v>7.4017120576034978</v>
      </c>
      <c r="L467" s="12">
        <f>'prov lvl hist forec Mt'!L467*'city lvl hist forec Mt'!$E467</f>
        <v>7.4660171231870542</v>
      </c>
      <c r="M467" s="12">
        <f>'prov lvl hist forec Mt'!M467*'city lvl hist forec Mt'!$E467</f>
        <v>7.5187872248763039</v>
      </c>
      <c r="N467" s="12">
        <f>'prov lvl hist forec Mt'!N467*'city lvl hist forec Mt'!$E467</f>
        <v>7.5719303077128419</v>
      </c>
      <c r="O467" s="12">
        <f>'prov lvl hist forec Mt'!O467*'city lvl hist forec Mt'!$E467</f>
        <v>7.6254490079420405</v>
      </c>
      <c r="P467" s="12">
        <f>'prov lvl hist forec Mt'!P467*'city lvl hist forec Mt'!$E467</f>
        <v>7.6793459804423572</v>
      </c>
      <c r="Q467" s="12">
        <f>'prov lvl hist forec Mt'!Q467*'city lvl hist forec Mt'!$E467</f>
        <v>7.7336238988570249</v>
      </c>
      <c r="R467" s="12">
        <f>'prov lvl hist forec Mt'!R467*'city lvl hist forec Mt'!$E467</f>
        <v>7.7882854557267063</v>
      </c>
      <c r="S467" s="12">
        <f>'prov lvl hist forec Mt'!S467*'city lvl hist forec Mt'!$E467</f>
        <v>7.8433333626230342</v>
      </c>
      <c r="T467" s="12">
        <f>'prov lvl hist forec Mt'!T467*'city lvl hist forec Mt'!$E467</f>
        <v>7.8987703502831463</v>
      </c>
      <c r="U467" s="12">
        <f>'prov lvl hist forec Mt'!U467*'city lvl hist forec Mt'!$E467</f>
        <v>7.954599168745129</v>
      </c>
    </row>
    <row r="468" spans="1:21" x14ac:dyDescent="0.25">
      <c r="A468" t="s">
        <v>1477</v>
      </c>
      <c r="B468" t="s">
        <v>1478</v>
      </c>
      <c r="C468" t="s">
        <v>1479</v>
      </c>
      <c r="D468" t="s">
        <v>50</v>
      </c>
      <c r="E468" s="7">
        <v>0.19439193332050195</v>
      </c>
      <c r="F468" s="12">
        <f>'prov lvl hist forec Mt'!F468*'city lvl hist forec Mt'!$E468</f>
        <v>0</v>
      </c>
      <c r="G468" s="12">
        <f>'prov lvl hist forec Mt'!G468*'city lvl hist forec Mt'!$E468</f>
        <v>0</v>
      </c>
      <c r="H468" s="12">
        <f>'prov lvl hist forec Mt'!H468*'city lvl hist forec Mt'!$E468</f>
        <v>0</v>
      </c>
      <c r="I468" s="12">
        <f>'prov lvl hist forec Mt'!I468*'city lvl hist forec Mt'!$E468</f>
        <v>0</v>
      </c>
      <c r="J468" s="12">
        <f>'prov lvl hist forec Mt'!J468*'city lvl hist forec Mt'!$E468</f>
        <v>0</v>
      </c>
      <c r="K468" s="12">
        <f>'prov lvl hist forec Mt'!K468*'city lvl hist forec Mt'!$E468</f>
        <v>0</v>
      </c>
      <c r="L468" s="12">
        <f>'prov lvl hist forec Mt'!L468*'city lvl hist forec Mt'!$E468</f>
        <v>0</v>
      </c>
      <c r="M468" s="12">
        <f>'prov lvl hist forec Mt'!M468*'city lvl hist forec Mt'!$E468</f>
        <v>0</v>
      </c>
      <c r="N468" s="12">
        <f>'prov lvl hist forec Mt'!N468*'city lvl hist forec Mt'!$E468</f>
        <v>0</v>
      </c>
      <c r="O468" s="12">
        <f>'prov lvl hist forec Mt'!O468*'city lvl hist forec Mt'!$E468</f>
        <v>0</v>
      </c>
      <c r="P468" s="12">
        <f>'prov lvl hist forec Mt'!P468*'city lvl hist forec Mt'!$E468</f>
        <v>0</v>
      </c>
      <c r="Q468" s="12">
        <f>'prov lvl hist forec Mt'!Q468*'city lvl hist forec Mt'!$E468</f>
        <v>0</v>
      </c>
      <c r="R468" s="12">
        <f>'prov lvl hist forec Mt'!R468*'city lvl hist forec Mt'!$E468</f>
        <v>0</v>
      </c>
      <c r="S468" s="12">
        <f>'prov lvl hist forec Mt'!S468*'city lvl hist forec Mt'!$E468</f>
        <v>0</v>
      </c>
      <c r="T468" s="12">
        <f>'prov lvl hist forec Mt'!T468*'city lvl hist forec Mt'!$E468</f>
        <v>0</v>
      </c>
      <c r="U468" s="12">
        <f>'prov lvl hist forec Mt'!U468*'city lvl hist forec Mt'!$E468</f>
        <v>0</v>
      </c>
    </row>
    <row r="469" spans="1:21" x14ac:dyDescent="0.25">
      <c r="A469" t="s">
        <v>1480</v>
      </c>
      <c r="B469" t="s">
        <v>1481</v>
      </c>
      <c r="C469" t="s">
        <v>1482</v>
      </c>
      <c r="D469" t="s">
        <v>37</v>
      </c>
      <c r="E469" s="7">
        <v>0</v>
      </c>
      <c r="F469" s="12">
        <f>'prov lvl hist forec Mt'!F469*'city lvl hist forec Mt'!$E469</f>
        <v>0</v>
      </c>
      <c r="G469" s="12">
        <f>'prov lvl hist forec Mt'!G469*'city lvl hist forec Mt'!$E469</f>
        <v>0</v>
      </c>
      <c r="H469" s="12">
        <f>'prov lvl hist forec Mt'!H469*'city lvl hist forec Mt'!$E469</f>
        <v>0</v>
      </c>
      <c r="I469" s="12">
        <f>'prov lvl hist forec Mt'!I469*'city lvl hist forec Mt'!$E469</f>
        <v>0</v>
      </c>
      <c r="J469" s="12">
        <f>'prov lvl hist forec Mt'!J469*'city lvl hist forec Mt'!$E469</f>
        <v>0</v>
      </c>
      <c r="K469" s="12">
        <f>'prov lvl hist forec Mt'!K469*'city lvl hist forec Mt'!$E469</f>
        <v>0</v>
      </c>
      <c r="L469" s="12">
        <f>'prov lvl hist forec Mt'!L469*'city lvl hist forec Mt'!$E469</f>
        <v>0</v>
      </c>
      <c r="M469" s="12">
        <f>'prov lvl hist forec Mt'!M469*'city lvl hist forec Mt'!$E469</f>
        <v>0</v>
      </c>
      <c r="N469" s="12">
        <f>'prov lvl hist forec Mt'!N469*'city lvl hist forec Mt'!$E469</f>
        <v>0</v>
      </c>
      <c r="O469" s="12">
        <f>'prov lvl hist forec Mt'!O469*'city lvl hist forec Mt'!$E469</f>
        <v>0</v>
      </c>
      <c r="P469" s="12">
        <f>'prov lvl hist forec Mt'!P469*'city lvl hist forec Mt'!$E469</f>
        <v>0</v>
      </c>
      <c r="Q469" s="12">
        <f>'prov lvl hist forec Mt'!Q469*'city lvl hist forec Mt'!$E469</f>
        <v>0</v>
      </c>
      <c r="R469" s="12">
        <f>'prov lvl hist forec Mt'!R469*'city lvl hist forec Mt'!$E469</f>
        <v>0</v>
      </c>
      <c r="S469" s="12">
        <f>'prov lvl hist forec Mt'!S469*'city lvl hist forec Mt'!$E469</f>
        <v>0</v>
      </c>
      <c r="T469" s="12">
        <f>'prov lvl hist forec Mt'!T469*'city lvl hist forec Mt'!$E469</f>
        <v>0</v>
      </c>
      <c r="U469" s="12">
        <f>'prov lvl hist forec Mt'!U469*'city lvl hist forec Mt'!$E469</f>
        <v>0</v>
      </c>
    </row>
    <row r="470" spans="1:21" x14ac:dyDescent="0.25">
      <c r="A470" t="s">
        <v>1483</v>
      </c>
      <c r="B470" t="s">
        <v>1484</v>
      </c>
      <c r="C470" t="s">
        <v>1485</v>
      </c>
      <c r="D470" t="s">
        <v>54</v>
      </c>
      <c r="E470" s="7">
        <v>0</v>
      </c>
      <c r="F470" s="12">
        <f>'prov lvl hist forec Mt'!F470*'city lvl hist forec Mt'!$E470</f>
        <v>0</v>
      </c>
      <c r="G470" s="12">
        <f>'prov lvl hist forec Mt'!G470*'city lvl hist forec Mt'!$E470</f>
        <v>0</v>
      </c>
      <c r="H470" s="12">
        <f>'prov lvl hist forec Mt'!H470*'city lvl hist forec Mt'!$E470</f>
        <v>0</v>
      </c>
      <c r="I470" s="12">
        <f>'prov lvl hist forec Mt'!I470*'city lvl hist forec Mt'!$E470</f>
        <v>0</v>
      </c>
      <c r="J470" s="12">
        <f>'prov lvl hist forec Mt'!J470*'city lvl hist forec Mt'!$E470</f>
        <v>0</v>
      </c>
      <c r="K470" s="12">
        <f>'prov lvl hist forec Mt'!K470*'city lvl hist forec Mt'!$E470</f>
        <v>0</v>
      </c>
      <c r="L470" s="12">
        <f>'prov lvl hist forec Mt'!L470*'city lvl hist forec Mt'!$E470</f>
        <v>0</v>
      </c>
      <c r="M470" s="12">
        <f>'prov lvl hist forec Mt'!M470*'city lvl hist forec Mt'!$E470</f>
        <v>0</v>
      </c>
      <c r="N470" s="12">
        <f>'prov lvl hist forec Mt'!N470*'city lvl hist forec Mt'!$E470</f>
        <v>0</v>
      </c>
      <c r="O470" s="12">
        <f>'prov lvl hist forec Mt'!O470*'city lvl hist forec Mt'!$E470</f>
        <v>0</v>
      </c>
      <c r="P470" s="12">
        <f>'prov lvl hist forec Mt'!P470*'city lvl hist forec Mt'!$E470</f>
        <v>0</v>
      </c>
      <c r="Q470" s="12">
        <f>'prov lvl hist forec Mt'!Q470*'city lvl hist forec Mt'!$E470</f>
        <v>0</v>
      </c>
      <c r="R470" s="12">
        <f>'prov lvl hist forec Mt'!R470*'city lvl hist forec Mt'!$E470</f>
        <v>0</v>
      </c>
      <c r="S470" s="12">
        <f>'prov lvl hist forec Mt'!S470*'city lvl hist forec Mt'!$E470</f>
        <v>0</v>
      </c>
      <c r="T470" s="12">
        <f>'prov lvl hist forec Mt'!T470*'city lvl hist forec Mt'!$E470</f>
        <v>0</v>
      </c>
      <c r="U470" s="12">
        <f>'prov lvl hist forec Mt'!U470*'city lvl hist forec Mt'!$E470</f>
        <v>0</v>
      </c>
    </row>
    <row r="471" spans="1:21" x14ac:dyDescent="0.25">
      <c r="A471" t="s">
        <v>1486</v>
      </c>
      <c r="B471" t="s">
        <v>1487</v>
      </c>
      <c r="C471" t="s">
        <v>1488</v>
      </c>
      <c r="D471" t="s">
        <v>60</v>
      </c>
      <c r="E471" s="7">
        <v>8.7041662139357046E-2</v>
      </c>
      <c r="F471" s="12">
        <f>'prov lvl hist forec Mt'!F471*'city lvl hist forec Mt'!$E471</f>
        <v>0.83137122219873605</v>
      </c>
      <c r="G471" s="12">
        <f>'prov lvl hist forec Mt'!G471*'city lvl hist forec Mt'!$E471</f>
        <v>0.93392336363858841</v>
      </c>
      <c r="H471" s="12">
        <f>'prov lvl hist forec Mt'!H471*'city lvl hist forec Mt'!$E471</f>
        <v>0.99833169637619734</v>
      </c>
      <c r="I471" s="12">
        <f>'prov lvl hist forec Mt'!I471*'city lvl hist forec Mt'!$E471</f>
        <v>1.1606262499588289</v>
      </c>
      <c r="J471" s="12">
        <f>'prov lvl hist forec Mt'!J471*'city lvl hist forec Mt'!$E471</f>
        <v>1.2706046626172844</v>
      </c>
      <c r="K471" s="12">
        <f>'prov lvl hist forec Mt'!K471*'city lvl hist forec Mt'!$E471</f>
        <v>1.2998924474487594</v>
      </c>
      <c r="L471" s="12">
        <f>'prov lvl hist forec Mt'!L471*'city lvl hist forec Mt'!$E471</f>
        <v>1.3095512975869146</v>
      </c>
      <c r="M471" s="12">
        <f>'prov lvl hist forec Mt'!M471*'city lvl hist forec Mt'!$E471</f>
        <v>1.3383788816341866</v>
      </c>
      <c r="N471" s="12">
        <f>'prov lvl hist forec Mt'!N471*'city lvl hist forec Mt'!$E471</f>
        <v>1.367841056784177</v>
      </c>
      <c r="O471" s="12">
        <f>'prov lvl hist forec Mt'!O471*'city lvl hist forec Mt'!$E471</f>
        <v>1.397951792499849</v>
      </c>
      <c r="P471" s="12">
        <f>'prov lvl hist forec Mt'!P471*'city lvl hist forec Mt'!$E471</f>
        <v>1.428725365758555</v>
      </c>
      <c r="Q471" s="12">
        <f>'prov lvl hist forec Mt'!Q471*'city lvl hist forec Mt'!$E471</f>
        <v>1.460176367821451</v>
      </c>
      <c r="R471" s="12">
        <f>'prov lvl hist forec Mt'!R471*'city lvl hist forec Mt'!$E471</f>
        <v>1.4923197111519317</v>
      </c>
      <c r="S471" s="12">
        <f>'prov lvl hist forec Mt'!S471*'city lvl hist forec Mt'!$E471</f>
        <v>1.5251706364863611</v>
      </c>
      <c r="T471" s="12">
        <f>'prov lvl hist forec Mt'!T471*'city lvl hist forec Mt'!$E471</f>
        <v>1.5587447200604521</v>
      </c>
      <c r="U471" s="12">
        <f>'prov lvl hist forec Mt'!U471*'city lvl hist forec Mt'!$E471</f>
        <v>1.5930578809947231</v>
      </c>
    </row>
    <row r="472" spans="1:21" x14ac:dyDescent="0.25">
      <c r="A472" t="s">
        <v>1489</v>
      </c>
      <c r="B472" t="s">
        <v>1490</v>
      </c>
      <c r="C472" t="s">
        <v>1491</v>
      </c>
      <c r="D472" t="s">
        <v>37</v>
      </c>
      <c r="E472" s="7">
        <v>0.22516178735607939</v>
      </c>
      <c r="F472" s="12">
        <f>'prov lvl hist forec Mt'!F472*'city lvl hist forec Mt'!$E472</f>
        <v>4.7733178763343851</v>
      </c>
      <c r="G472" s="12">
        <f>'prov lvl hist forec Mt'!G472*'city lvl hist forec Mt'!$E472</f>
        <v>5.3091326654820215</v>
      </c>
      <c r="H472" s="12">
        <f>'prov lvl hist forec Mt'!H472*'city lvl hist forec Mt'!$E472</f>
        <v>5.603440329602499</v>
      </c>
      <c r="I472" s="12">
        <f>'prov lvl hist forec Mt'!I472*'city lvl hist forec Mt'!$E472</f>
        <v>6.4350135733745804</v>
      </c>
      <c r="J472" s="12">
        <f>'prov lvl hist forec Mt'!J472*'city lvl hist forec Mt'!$E472</f>
        <v>6.9773467766205854</v>
      </c>
      <c r="K472" s="12">
        <f>'prov lvl hist forec Mt'!K472*'city lvl hist forec Mt'!$E472</f>
        <v>7.0698478716521871</v>
      </c>
      <c r="L472" s="12">
        <f>'prov lvl hist forec Mt'!L472*'city lvl hist forec Mt'!$E472</f>
        <v>7.1274351977384489</v>
      </c>
      <c r="M472" s="12">
        <f>'prov lvl hist forec Mt'!M472*'city lvl hist forec Mt'!$E472</f>
        <v>7.219726340701742</v>
      </c>
      <c r="N472" s="12">
        <f>'prov lvl hist forec Mt'!N472*'city lvl hist forec Mt'!$E472</f>
        <v>7.3132125355782618</v>
      </c>
      <c r="O472" s="12">
        <f>'prov lvl hist forec Mt'!O472*'city lvl hist forec Mt'!$E472</f>
        <v>7.4079092567573159</v>
      </c>
      <c r="P472" s="12">
        <f>'prov lvl hist forec Mt'!P472*'city lvl hist forec Mt'!$E472</f>
        <v>7.50383217900169</v>
      </c>
      <c r="Q472" s="12">
        <f>'prov lvl hist forec Mt'!Q472*'city lvl hist forec Mt'!$E472</f>
        <v>7.6009971800422527</v>
      </c>
      <c r="R472" s="12">
        <f>'prov lvl hist forec Mt'!R472*'city lvl hist forec Mt'!$E472</f>
        <v>7.699420343206115</v>
      </c>
      <c r="S472" s="12">
        <f>'prov lvl hist forec Mt'!S472*'city lvl hist forec Mt'!$E472</f>
        <v>7.7991179600788429</v>
      </c>
      <c r="T472" s="12">
        <f>'prov lvl hist forec Mt'!T472*'city lvl hist forec Mt'!$E472</f>
        <v>7.9001065332011384</v>
      </c>
      <c r="U472" s="12">
        <f>'prov lvl hist forec Mt'!U472*'city lvl hist forec Mt'!$E472</f>
        <v>8.0024027788004304</v>
      </c>
    </row>
    <row r="473" spans="1:21" x14ac:dyDescent="0.25">
      <c r="A473" t="s">
        <v>1492</v>
      </c>
      <c r="B473" t="s">
        <v>1493</v>
      </c>
      <c r="C473" t="s">
        <v>1494</v>
      </c>
      <c r="D473" t="s">
        <v>44</v>
      </c>
      <c r="E473" s="7">
        <v>0</v>
      </c>
      <c r="F473" s="12">
        <f>'prov lvl hist forec Mt'!F473*'city lvl hist forec Mt'!$E473</f>
        <v>0</v>
      </c>
      <c r="G473" s="12">
        <f>'prov lvl hist forec Mt'!G473*'city lvl hist forec Mt'!$E473</f>
        <v>0</v>
      </c>
      <c r="H473" s="12">
        <f>'prov lvl hist forec Mt'!H473*'city lvl hist forec Mt'!$E473</f>
        <v>0</v>
      </c>
      <c r="I473" s="12">
        <f>'prov lvl hist forec Mt'!I473*'city lvl hist forec Mt'!$E473</f>
        <v>0</v>
      </c>
      <c r="J473" s="12">
        <f>'prov lvl hist forec Mt'!J473*'city lvl hist forec Mt'!$E473</f>
        <v>0</v>
      </c>
      <c r="K473" s="12">
        <f>'prov lvl hist forec Mt'!K473*'city lvl hist forec Mt'!$E473</f>
        <v>0</v>
      </c>
      <c r="L473" s="12">
        <f>'prov lvl hist forec Mt'!L473*'city lvl hist forec Mt'!$E473</f>
        <v>0</v>
      </c>
      <c r="M473" s="12">
        <f>'prov lvl hist forec Mt'!M473*'city lvl hist forec Mt'!$E473</f>
        <v>0</v>
      </c>
      <c r="N473" s="12">
        <f>'prov lvl hist forec Mt'!N473*'city lvl hist forec Mt'!$E473</f>
        <v>0</v>
      </c>
      <c r="O473" s="12">
        <f>'prov lvl hist forec Mt'!O473*'city lvl hist forec Mt'!$E473</f>
        <v>0</v>
      </c>
      <c r="P473" s="12">
        <f>'prov lvl hist forec Mt'!P473*'city lvl hist forec Mt'!$E473</f>
        <v>0</v>
      </c>
      <c r="Q473" s="12">
        <f>'prov lvl hist forec Mt'!Q473*'city lvl hist forec Mt'!$E473</f>
        <v>0</v>
      </c>
      <c r="R473" s="12">
        <f>'prov lvl hist forec Mt'!R473*'city lvl hist forec Mt'!$E473</f>
        <v>0</v>
      </c>
      <c r="S473" s="12">
        <f>'prov lvl hist forec Mt'!S473*'city lvl hist forec Mt'!$E473</f>
        <v>0</v>
      </c>
      <c r="T473" s="12">
        <f>'prov lvl hist forec Mt'!T473*'city lvl hist forec Mt'!$E473</f>
        <v>0</v>
      </c>
      <c r="U473" s="12">
        <f>'prov lvl hist forec Mt'!U473*'city lvl hist forec Mt'!$E473</f>
        <v>0</v>
      </c>
    </row>
    <row r="474" spans="1:21" x14ac:dyDescent="0.25">
      <c r="A474" t="s">
        <v>1495</v>
      </c>
      <c r="B474" t="s">
        <v>1496</v>
      </c>
      <c r="C474" t="s">
        <v>1497</v>
      </c>
      <c r="D474" t="s">
        <v>48</v>
      </c>
      <c r="E474" s="7">
        <v>0</v>
      </c>
      <c r="F474" s="12">
        <f>'prov lvl hist forec Mt'!F474*'city lvl hist forec Mt'!$E474</f>
        <v>0</v>
      </c>
      <c r="G474" s="12">
        <f>'prov lvl hist forec Mt'!G474*'city lvl hist forec Mt'!$E474</f>
        <v>0</v>
      </c>
      <c r="H474" s="12">
        <f>'prov lvl hist forec Mt'!H474*'city lvl hist forec Mt'!$E474</f>
        <v>0</v>
      </c>
      <c r="I474" s="12">
        <f>'prov lvl hist forec Mt'!I474*'city lvl hist forec Mt'!$E474</f>
        <v>0</v>
      </c>
      <c r="J474" s="12">
        <f>'prov lvl hist forec Mt'!J474*'city lvl hist forec Mt'!$E474</f>
        <v>0</v>
      </c>
      <c r="K474" s="12">
        <f>'prov lvl hist forec Mt'!K474*'city lvl hist forec Mt'!$E474</f>
        <v>0</v>
      </c>
      <c r="L474" s="12">
        <f>'prov lvl hist forec Mt'!L474*'city lvl hist forec Mt'!$E474</f>
        <v>0</v>
      </c>
      <c r="M474" s="12">
        <f>'prov lvl hist forec Mt'!M474*'city lvl hist forec Mt'!$E474</f>
        <v>0</v>
      </c>
      <c r="N474" s="12">
        <f>'prov lvl hist forec Mt'!N474*'city lvl hist forec Mt'!$E474</f>
        <v>0</v>
      </c>
      <c r="O474" s="12">
        <f>'prov lvl hist forec Mt'!O474*'city lvl hist forec Mt'!$E474</f>
        <v>0</v>
      </c>
      <c r="P474" s="12">
        <f>'prov lvl hist forec Mt'!P474*'city lvl hist forec Mt'!$E474</f>
        <v>0</v>
      </c>
      <c r="Q474" s="12">
        <f>'prov lvl hist forec Mt'!Q474*'city lvl hist forec Mt'!$E474</f>
        <v>0</v>
      </c>
      <c r="R474" s="12">
        <f>'prov lvl hist forec Mt'!R474*'city lvl hist forec Mt'!$E474</f>
        <v>0</v>
      </c>
      <c r="S474" s="12">
        <f>'prov lvl hist forec Mt'!S474*'city lvl hist forec Mt'!$E474</f>
        <v>0</v>
      </c>
      <c r="T474" s="12">
        <f>'prov lvl hist forec Mt'!T474*'city lvl hist forec Mt'!$E474</f>
        <v>0</v>
      </c>
      <c r="U474" s="12">
        <f>'prov lvl hist forec Mt'!U474*'city lvl hist forec Mt'!$E474</f>
        <v>0</v>
      </c>
    </row>
    <row r="475" spans="1:21" x14ac:dyDescent="0.25">
      <c r="A475" t="s">
        <v>1498</v>
      </c>
      <c r="B475" t="s">
        <v>1499</v>
      </c>
      <c r="C475" t="s">
        <v>1500</v>
      </c>
      <c r="D475" t="s">
        <v>48</v>
      </c>
      <c r="E475" s="7">
        <v>0.1786938932808049</v>
      </c>
      <c r="F475" s="12">
        <f>'prov lvl hist forec Mt'!F475*'city lvl hist forec Mt'!$E475</f>
        <v>0</v>
      </c>
      <c r="G475" s="12">
        <f>'prov lvl hist forec Mt'!G475*'city lvl hist forec Mt'!$E475</f>
        <v>0</v>
      </c>
      <c r="H475" s="12">
        <f>'prov lvl hist forec Mt'!H475*'city lvl hist forec Mt'!$E475</f>
        <v>0</v>
      </c>
      <c r="I475" s="12">
        <f>'prov lvl hist forec Mt'!I475*'city lvl hist forec Mt'!$E475</f>
        <v>0</v>
      </c>
      <c r="J475" s="12">
        <f>'prov lvl hist forec Mt'!J475*'city lvl hist forec Mt'!$E475</f>
        <v>0</v>
      </c>
      <c r="K475" s="12">
        <f>'prov lvl hist forec Mt'!K475*'city lvl hist forec Mt'!$E475</f>
        <v>0</v>
      </c>
      <c r="L475" s="12">
        <f>'prov lvl hist forec Mt'!L475*'city lvl hist forec Mt'!$E475</f>
        <v>0</v>
      </c>
      <c r="M475" s="12">
        <f>'prov lvl hist forec Mt'!M475*'city lvl hist forec Mt'!$E475</f>
        <v>0</v>
      </c>
      <c r="N475" s="12">
        <f>'prov lvl hist forec Mt'!N475*'city lvl hist forec Mt'!$E475</f>
        <v>0</v>
      </c>
      <c r="O475" s="12">
        <f>'prov lvl hist forec Mt'!O475*'city lvl hist forec Mt'!$E475</f>
        <v>0</v>
      </c>
      <c r="P475" s="12">
        <f>'prov lvl hist forec Mt'!P475*'city lvl hist forec Mt'!$E475</f>
        <v>0</v>
      </c>
      <c r="Q475" s="12">
        <f>'prov lvl hist forec Mt'!Q475*'city lvl hist forec Mt'!$E475</f>
        <v>0</v>
      </c>
      <c r="R475" s="12">
        <f>'prov lvl hist forec Mt'!R475*'city lvl hist forec Mt'!$E475</f>
        <v>0</v>
      </c>
      <c r="S475" s="12">
        <f>'prov lvl hist forec Mt'!S475*'city lvl hist forec Mt'!$E475</f>
        <v>0</v>
      </c>
      <c r="T475" s="12">
        <f>'prov lvl hist forec Mt'!T475*'city lvl hist forec Mt'!$E475</f>
        <v>0</v>
      </c>
      <c r="U475" s="12">
        <f>'prov lvl hist forec Mt'!U475*'city lvl hist forec Mt'!$E475</f>
        <v>0</v>
      </c>
    </row>
    <row r="476" spans="1:21" x14ac:dyDescent="0.25">
      <c r="A476" t="s">
        <v>1501</v>
      </c>
      <c r="B476" t="s">
        <v>1502</v>
      </c>
      <c r="C476" t="s">
        <v>1503</v>
      </c>
      <c r="D476" t="s">
        <v>59</v>
      </c>
      <c r="E476" s="7">
        <v>0.36103777683037208</v>
      </c>
      <c r="F476" s="12">
        <f>'prov lvl hist forec Mt'!F476*'city lvl hist forec Mt'!$E476</f>
        <v>0.77426283368848514</v>
      </c>
      <c r="G476" s="12">
        <f>'prov lvl hist forec Mt'!G476*'city lvl hist forec Mt'!$E476</f>
        <v>0.86495756216926567</v>
      </c>
      <c r="H476" s="12">
        <f>'prov lvl hist forec Mt'!H476*'city lvl hist forec Mt'!$E476</f>
        <v>0.91624018812136776</v>
      </c>
      <c r="I476" s="12">
        <f>'prov lvl hist forec Mt'!I476*'city lvl hist forec Mt'!$E476</f>
        <v>1.0564136583551873</v>
      </c>
      <c r="J476" s="12">
        <f>'prov lvl hist forec Mt'!J476*'city lvl hist forec Mt'!$E476</f>
        <v>1.1516140759933398</v>
      </c>
      <c r="K476" s="12">
        <f>'prov lvl hist forec Mt'!K476*'city lvl hist forec Mt'!$E476</f>
        <v>1.1731643073329132</v>
      </c>
      <c r="L476" s="12">
        <f>'prov lvl hist forec Mt'!L476*'city lvl hist forec Mt'!$E476</f>
        <v>1.1804827737487162</v>
      </c>
      <c r="M476" s="12">
        <f>'prov lvl hist forec Mt'!M476*'city lvl hist forec Mt'!$E476</f>
        <v>1.1999325459686694</v>
      </c>
      <c r="N476" s="12">
        <f>'prov lvl hist forec Mt'!N476*'city lvl hist forec Mt'!$E476</f>
        <v>1.2197027749100762</v>
      </c>
      <c r="O476" s="12">
        <f>'prov lvl hist forec Mt'!O476*'city lvl hist forec Mt'!$E476</f>
        <v>1.2397987404553514</v>
      </c>
      <c r="P476" s="12">
        <f>'prov lvl hist forec Mt'!P476*'city lvl hist forec Mt'!$E476</f>
        <v>1.2602258094788714</v>
      </c>
      <c r="Q476" s="12">
        <f>'prov lvl hist forec Mt'!Q476*'city lvl hist forec Mt'!$E476</f>
        <v>1.2809894372802606</v>
      </c>
      <c r="R476" s="12">
        <f>'prov lvl hist forec Mt'!R476*'city lvl hist forec Mt'!$E476</f>
        <v>1.302095169041299</v>
      </c>
      <c r="S476" s="12">
        <f>'prov lvl hist forec Mt'!S476*'city lvl hist forec Mt'!$E476</f>
        <v>1.3235486413068291</v>
      </c>
      <c r="T476" s="12">
        <f>'prov lvl hist forec Mt'!T476*'city lvl hist forec Mt'!$E476</f>
        <v>1.3453555834900668</v>
      </c>
      <c r="U476" s="12">
        <f>'prov lvl hist forec Mt'!U476*'city lvl hist forec Mt'!$E476</f>
        <v>1.3675218194027088</v>
      </c>
    </row>
    <row r="477" spans="1:21" x14ac:dyDescent="0.25">
      <c r="A477" t="s">
        <v>1504</v>
      </c>
      <c r="B477" t="s">
        <v>1505</v>
      </c>
      <c r="C477" t="s">
        <v>1506</v>
      </c>
      <c r="D477" t="s">
        <v>46</v>
      </c>
      <c r="E477" s="7">
        <v>0</v>
      </c>
      <c r="F477" s="12">
        <f>'prov lvl hist forec Mt'!F477*'city lvl hist forec Mt'!$E477</f>
        <v>0</v>
      </c>
      <c r="G477" s="12">
        <f>'prov lvl hist forec Mt'!G477*'city lvl hist forec Mt'!$E477</f>
        <v>0</v>
      </c>
      <c r="H477" s="12">
        <f>'prov lvl hist forec Mt'!H477*'city lvl hist forec Mt'!$E477</f>
        <v>0</v>
      </c>
      <c r="I477" s="12">
        <f>'prov lvl hist forec Mt'!I477*'city lvl hist forec Mt'!$E477</f>
        <v>0</v>
      </c>
      <c r="J477" s="12">
        <f>'prov lvl hist forec Mt'!J477*'city lvl hist forec Mt'!$E477</f>
        <v>0</v>
      </c>
      <c r="K477" s="12">
        <f>'prov lvl hist forec Mt'!K477*'city lvl hist forec Mt'!$E477</f>
        <v>0</v>
      </c>
      <c r="L477" s="12">
        <f>'prov lvl hist forec Mt'!L477*'city lvl hist forec Mt'!$E477</f>
        <v>0</v>
      </c>
      <c r="M477" s="12">
        <f>'prov lvl hist forec Mt'!M477*'city lvl hist forec Mt'!$E477</f>
        <v>0</v>
      </c>
      <c r="N477" s="12">
        <f>'prov lvl hist forec Mt'!N477*'city lvl hist forec Mt'!$E477</f>
        <v>0</v>
      </c>
      <c r="O477" s="12">
        <f>'prov lvl hist forec Mt'!O477*'city lvl hist forec Mt'!$E477</f>
        <v>0</v>
      </c>
      <c r="P477" s="12">
        <f>'prov lvl hist forec Mt'!P477*'city lvl hist forec Mt'!$E477</f>
        <v>0</v>
      </c>
      <c r="Q477" s="12">
        <f>'prov lvl hist forec Mt'!Q477*'city lvl hist forec Mt'!$E477</f>
        <v>0</v>
      </c>
      <c r="R477" s="12">
        <f>'prov lvl hist forec Mt'!R477*'city lvl hist forec Mt'!$E477</f>
        <v>0</v>
      </c>
      <c r="S477" s="12">
        <f>'prov lvl hist forec Mt'!S477*'city lvl hist forec Mt'!$E477</f>
        <v>0</v>
      </c>
      <c r="T477" s="12">
        <f>'prov lvl hist forec Mt'!T477*'city lvl hist forec Mt'!$E477</f>
        <v>0</v>
      </c>
      <c r="U477" s="12">
        <f>'prov lvl hist forec Mt'!U477*'city lvl hist forec Mt'!$E477</f>
        <v>0</v>
      </c>
    </row>
    <row r="478" spans="1:21" x14ac:dyDescent="0.25">
      <c r="A478" t="s">
        <v>1507</v>
      </c>
      <c r="B478" t="s">
        <v>1508</v>
      </c>
      <c r="C478" t="s">
        <v>1509</v>
      </c>
      <c r="D478" t="s">
        <v>60</v>
      </c>
      <c r="E478" s="7">
        <v>0</v>
      </c>
      <c r="F478" s="12">
        <f>'prov lvl hist forec Mt'!F478*'city lvl hist forec Mt'!$E478</f>
        <v>0</v>
      </c>
      <c r="G478" s="12">
        <f>'prov lvl hist forec Mt'!G478*'city lvl hist forec Mt'!$E478</f>
        <v>0</v>
      </c>
      <c r="H478" s="12">
        <f>'prov lvl hist forec Mt'!H478*'city lvl hist forec Mt'!$E478</f>
        <v>0</v>
      </c>
      <c r="I478" s="12">
        <f>'prov lvl hist forec Mt'!I478*'city lvl hist forec Mt'!$E478</f>
        <v>0</v>
      </c>
      <c r="J478" s="12">
        <f>'prov lvl hist forec Mt'!J478*'city lvl hist forec Mt'!$E478</f>
        <v>0</v>
      </c>
      <c r="K478" s="12">
        <f>'prov lvl hist forec Mt'!K478*'city lvl hist forec Mt'!$E478</f>
        <v>0</v>
      </c>
      <c r="L478" s="12">
        <f>'prov lvl hist forec Mt'!L478*'city lvl hist forec Mt'!$E478</f>
        <v>0</v>
      </c>
      <c r="M478" s="12">
        <f>'prov lvl hist forec Mt'!M478*'city lvl hist forec Mt'!$E478</f>
        <v>0</v>
      </c>
      <c r="N478" s="12">
        <f>'prov lvl hist forec Mt'!N478*'city lvl hist forec Mt'!$E478</f>
        <v>0</v>
      </c>
      <c r="O478" s="12">
        <f>'prov lvl hist forec Mt'!O478*'city lvl hist forec Mt'!$E478</f>
        <v>0</v>
      </c>
      <c r="P478" s="12">
        <f>'prov lvl hist forec Mt'!P478*'city lvl hist forec Mt'!$E478</f>
        <v>0</v>
      </c>
      <c r="Q478" s="12">
        <f>'prov lvl hist forec Mt'!Q478*'city lvl hist forec Mt'!$E478</f>
        <v>0</v>
      </c>
      <c r="R478" s="12">
        <f>'prov lvl hist forec Mt'!R478*'city lvl hist forec Mt'!$E478</f>
        <v>0</v>
      </c>
      <c r="S478" s="12">
        <f>'prov lvl hist forec Mt'!S478*'city lvl hist forec Mt'!$E478</f>
        <v>0</v>
      </c>
      <c r="T478" s="12">
        <f>'prov lvl hist forec Mt'!T478*'city lvl hist forec Mt'!$E478</f>
        <v>0</v>
      </c>
      <c r="U478" s="12">
        <f>'prov lvl hist forec Mt'!U478*'city lvl hist forec Mt'!$E478</f>
        <v>0</v>
      </c>
    </row>
    <row r="479" spans="1:21" x14ac:dyDescent="0.25">
      <c r="A479" t="s">
        <v>1510</v>
      </c>
      <c r="B479" t="s">
        <v>1511</v>
      </c>
      <c r="C479" t="s">
        <v>1512</v>
      </c>
      <c r="D479" t="s">
        <v>40</v>
      </c>
      <c r="E479" s="7">
        <v>0</v>
      </c>
      <c r="F479" s="12">
        <f>'prov lvl hist forec Mt'!F479*'city lvl hist forec Mt'!$E479</f>
        <v>0</v>
      </c>
      <c r="G479" s="12">
        <f>'prov lvl hist forec Mt'!G479*'city lvl hist forec Mt'!$E479</f>
        <v>0</v>
      </c>
      <c r="H479" s="12">
        <f>'prov lvl hist forec Mt'!H479*'city lvl hist forec Mt'!$E479</f>
        <v>0</v>
      </c>
      <c r="I479" s="12">
        <f>'prov lvl hist forec Mt'!I479*'city lvl hist forec Mt'!$E479</f>
        <v>0</v>
      </c>
      <c r="J479" s="12">
        <f>'prov lvl hist forec Mt'!J479*'city lvl hist forec Mt'!$E479</f>
        <v>0</v>
      </c>
      <c r="K479" s="12">
        <f>'prov lvl hist forec Mt'!K479*'city lvl hist forec Mt'!$E479</f>
        <v>0</v>
      </c>
      <c r="L479" s="12">
        <f>'prov lvl hist forec Mt'!L479*'city lvl hist forec Mt'!$E479</f>
        <v>0</v>
      </c>
      <c r="M479" s="12">
        <f>'prov lvl hist forec Mt'!M479*'city lvl hist forec Mt'!$E479</f>
        <v>0</v>
      </c>
      <c r="N479" s="12">
        <f>'prov lvl hist forec Mt'!N479*'city lvl hist forec Mt'!$E479</f>
        <v>0</v>
      </c>
      <c r="O479" s="12">
        <f>'prov lvl hist forec Mt'!O479*'city lvl hist forec Mt'!$E479</f>
        <v>0</v>
      </c>
      <c r="P479" s="12">
        <f>'prov lvl hist forec Mt'!P479*'city lvl hist forec Mt'!$E479</f>
        <v>0</v>
      </c>
      <c r="Q479" s="12">
        <f>'prov lvl hist forec Mt'!Q479*'city lvl hist forec Mt'!$E479</f>
        <v>0</v>
      </c>
      <c r="R479" s="12">
        <f>'prov lvl hist forec Mt'!R479*'city lvl hist forec Mt'!$E479</f>
        <v>0</v>
      </c>
      <c r="S479" s="12">
        <f>'prov lvl hist forec Mt'!S479*'city lvl hist forec Mt'!$E479</f>
        <v>0</v>
      </c>
      <c r="T479" s="12">
        <f>'prov lvl hist forec Mt'!T479*'city lvl hist forec Mt'!$E479</f>
        <v>0</v>
      </c>
      <c r="U479" s="12">
        <f>'prov lvl hist forec Mt'!U479*'city lvl hist forec Mt'!$E479</f>
        <v>0</v>
      </c>
    </row>
    <row r="480" spans="1:21" x14ac:dyDescent="0.25">
      <c r="A480" t="s">
        <v>1513</v>
      </c>
      <c r="B480" t="s">
        <v>1514</v>
      </c>
      <c r="C480" t="s">
        <v>1515</v>
      </c>
      <c r="D480" t="s">
        <v>64</v>
      </c>
      <c r="E480" s="7">
        <v>4.5068029063170131E-2</v>
      </c>
      <c r="F480" s="12">
        <f>'prov lvl hist forec Mt'!F480*'city lvl hist forec Mt'!$E480</f>
        <v>1.3273241070733175</v>
      </c>
      <c r="G480" s="12">
        <f>'prov lvl hist forec Mt'!G480*'city lvl hist forec Mt'!$E480</f>
        <v>1.4624211546942216</v>
      </c>
      <c r="H480" s="12">
        <f>'prov lvl hist forec Mt'!H480*'city lvl hist forec Mt'!$E480</f>
        <v>1.5291909091261657</v>
      </c>
      <c r="I480" s="12">
        <f>'prov lvl hist forec Mt'!I480*'city lvl hist forec Mt'!$E480</f>
        <v>1.7403817259655749</v>
      </c>
      <c r="J480" s="12">
        <f>'prov lvl hist forec Mt'!J480*'city lvl hist forec Mt'!$E480</f>
        <v>1.8671592656120124</v>
      </c>
      <c r="K480" s="12">
        <f>'prov lvl hist forec Mt'!K480*'city lvl hist forec Mt'!$E480</f>
        <v>1.8719624529749839</v>
      </c>
      <c r="L480" s="12">
        <f>'prov lvl hist forec Mt'!L480*'city lvl hist forec Mt'!$E480</f>
        <v>1.8927411299109427</v>
      </c>
      <c r="M480" s="12">
        <f>'prov lvl hist forec Mt'!M480*'city lvl hist forec Mt'!$E480</f>
        <v>1.90259155423481</v>
      </c>
      <c r="N480" s="12">
        <f>'prov lvl hist forec Mt'!N480*'city lvl hist forec Mt'!$E480</f>
        <v>1.9124932432867618</v>
      </c>
      <c r="O480" s="12">
        <f>'prov lvl hist forec Mt'!O480*'city lvl hist forec Mt'!$E480</f>
        <v>1.9224464638646801</v>
      </c>
      <c r="P480" s="12">
        <f>'prov lvl hist forec Mt'!P480*'city lvl hist forec Mt'!$E480</f>
        <v>1.9324514841549485</v>
      </c>
      <c r="Q480" s="12">
        <f>'prov lvl hist forec Mt'!Q480*'city lvl hist forec Mt'!$E480</f>
        <v>1.9425085737396757</v>
      </c>
      <c r="R480" s="12">
        <f>'prov lvl hist forec Mt'!R480*'city lvl hist forec Mt'!$E480</f>
        <v>1.9526180036039626</v>
      </c>
      <c r="S480" s="12">
        <f>'prov lvl hist forec Mt'!S480*'city lvl hist forec Mt'!$E480</f>
        <v>1.9627800461432003</v>
      </c>
      <c r="T480" s="12">
        <f>'prov lvl hist forec Mt'!T480*'city lvl hist forec Mt'!$E480</f>
        <v>1.9729949751704141</v>
      </c>
      <c r="U480" s="12">
        <f>'prov lvl hist forec Mt'!U480*'city lvl hist forec Mt'!$E480</f>
        <v>1.983263065923639</v>
      </c>
    </row>
    <row r="481" spans="1:21" x14ac:dyDescent="0.25">
      <c r="A481" t="s">
        <v>1516</v>
      </c>
      <c r="B481" t="s">
        <v>1517</v>
      </c>
      <c r="C481" t="s">
        <v>1518</v>
      </c>
      <c r="D481" t="s">
        <v>66</v>
      </c>
      <c r="E481" s="7">
        <v>0</v>
      </c>
      <c r="F481" s="12">
        <f>'prov lvl hist forec Mt'!F481*'city lvl hist forec Mt'!$E481</f>
        <v>0</v>
      </c>
      <c r="G481" s="12">
        <f>'prov lvl hist forec Mt'!G481*'city lvl hist forec Mt'!$E481</f>
        <v>0</v>
      </c>
      <c r="H481" s="12">
        <f>'prov lvl hist forec Mt'!H481*'city lvl hist forec Mt'!$E481</f>
        <v>0</v>
      </c>
      <c r="I481" s="12">
        <f>'prov lvl hist forec Mt'!I481*'city lvl hist forec Mt'!$E481</f>
        <v>0</v>
      </c>
      <c r="J481" s="12">
        <f>'prov lvl hist forec Mt'!J481*'city lvl hist forec Mt'!$E481</f>
        <v>0</v>
      </c>
      <c r="K481" s="12">
        <f>'prov lvl hist forec Mt'!K481*'city lvl hist forec Mt'!$E481</f>
        <v>0</v>
      </c>
      <c r="L481" s="12">
        <f>'prov lvl hist forec Mt'!L481*'city lvl hist forec Mt'!$E481</f>
        <v>0</v>
      </c>
      <c r="M481" s="12">
        <f>'prov lvl hist forec Mt'!M481*'city lvl hist forec Mt'!$E481</f>
        <v>0</v>
      </c>
      <c r="N481" s="12">
        <f>'prov lvl hist forec Mt'!N481*'city lvl hist forec Mt'!$E481</f>
        <v>0</v>
      </c>
      <c r="O481" s="12">
        <f>'prov lvl hist forec Mt'!O481*'city lvl hist forec Mt'!$E481</f>
        <v>0</v>
      </c>
      <c r="P481" s="12">
        <f>'prov lvl hist forec Mt'!P481*'city lvl hist forec Mt'!$E481</f>
        <v>0</v>
      </c>
      <c r="Q481" s="12">
        <f>'prov lvl hist forec Mt'!Q481*'city lvl hist forec Mt'!$E481</f>
        <v>0</v>
      </c>
      <c r="R481" s="12">
        <f>'prov lvl hist forec Mt'!R481*'city lvl hist forec Mt'!$E481</f>
        <v>0</v>
      </c>
      <c r="S481" s="12">
        <f>'prov lvl hist forec Mt'!S481*'city lvl hist forec Mt'!$E481</f>
        <v>0</v>
      </c>
      <c r="T481" s="12">
        <f>'prov lvl hist forec Mt'!T481*'city lvl hist forec Mt'!$E481</f>
        <v>0</v>
      </c>
      <c r="U481" s="12">
        <f>'prov lvl hist forec Mt'!U481*'city lvl hist forec Mt'!$E481</f>
        <v>0</v>
      </c>
    </row>
    <row r="482" spans="1:21" x14ac:dyDescent="0.25">
      <c r="A482" t="s">
        <v>1519</v>
      </c>
      <c r="B482" t="s">
        <v>1520</v>
      </c>
      <c r="C482" t="s">
        <v>1521</v>
      </c>
      <c r="D482" t="s">
        <v>40</v>
      </c>
      <c r="E482" s="7">
        <v>0</v>
      </c>
      <c r="F482" s="12">
        <f>'prov lvl hist forec Mt'!F482*'city lvl hist forec Mt'!$E482</f>
        <v>0</v>
      </c>
      <c r="G482" s="12">
        <f>'prov lvl hist forec Mt'!G482*'city lvl hist forec Mt'!$E482</f>
        <v>0</v>
      </c>
      <c r="H482" s="12">
        <f>'prov lvl hist forec Mt'!H482*'city lvl hist forec Mt'!$E482</f>
        <v>0</v>
      </c>
      <c r="I482" s="12">
        <f>'prov lvl hist forec Mt'!I482*'city lvl hist forec Mt'!$E482</f>
        <v>0</v>
      </c>
      <c r="J482" s="12">
        <f>'prov lvl hist forec Mt'!J482*'city lvl hist forec Mt'!$E482</f>
        <v>0</v>
      </c>
      <c r="K482" s="12">
        <f>'prov lvl hist forec Mt'!K482*'city lvl hist forec Mt'!$E482</f>
        <v>0</v>
      </c>
      <c r="L482" s="12">
        <f>'prov lvl hist forec Mt'!L482*'city lvl hist forec Mt'!$E482</f>
        <v>0</v>
      </c>
      <c r="M482" s="12">
        <f>'prov lvl hist forec Mt'!M482*'city lvl hist forec Mt'!$E482</f>
        <v>0</v>
      </c>
      <c r="N482" s="12">
        <f>'prov lvl hist forec Mt'!N482*'city lvl hist forec Mt'!$E482</f>
        <v>0</v>
      </c>
      <c r="O482" s="12">
        <f>'prov lvl hist forec Mt'!O482*'city lvl hist forec Mt'!$E482</f>
        <v>0</v>
      </c>
      <c r="P482" s="12">
        <f>'prov lvl hist forec Mt'!P482*'city lvl hist forec Mt'!$E482</f>
        <v>0</v>
      </c>
      <c r="Q482" s="12">
        <f>'prov lvl hist forec Mt'!Q482*'city lvl hist forec Mt'!$E482</f>
        <v>0</v>
      </c>
      <c r="R482" s="12">
        <f>'prov lvl hist forec Mt'!R482*'city lvl hist forec Mt'!$E482</f>
        <v>0</v>
      </c>
      <c r="S482" s="12">
        <f>'prov lvl hist forec Mt'!S482*'city lvl hist forec Mt'!$E482</f>
        <v>0</v>
      </c>
      <c r="T482" s="12">
        <f>'prov lvl hist forec Mt'!T482*'city lvl hist forec Mt'!$E482</f>
        <v>0</v>
      </c>
      <c r="U482" s="12">
        <f>'prov lvl hist forec Mt'!U482*'city lvl hist forec Mt'!$E482</f>
        <v>0</v>
      </c>
    </row>
    <row r="483" spans="1:21" x14ac:dyDescent="0.25">
      <c r="A483" t="s">
        <v>1522</v>
      </c>
      <c r="B483" t="s">
        <v>1523</v>
      </c>
      <c r="C483" t="s">
        <v>1524</v>
      </c>
      <c r="D483" t="s">
        <v>38</v>
      </c>
      <c r="E483" s="7">
        <v>0</v>
      </c>
      <c r="F483" s="12">
        <f>'prov lvl hist forec Mt'!F483*'city lvl hist forec Mt'!$E483</f>
        <v>0</v>
      </c>
      <c r="G483" s="12">
        <f>'prov lvl hist forec Mt'!G483*'city lvl hist forec Mt'!$E483</f>
        <v>0</v>
      </c>
      <c r="H483" s="12">
        <f>'prov lvl hist forec Mt'!H483*'city lvl hist forec Mt'!$E483</f>
        <v>0</v>
      </c>
      <c r="I483" s="12">
        <f>'prov lvl hist forec Mt'!I483*'city lvl hist forec Mt'!$E483</f>
        <v>0</v>
      </c>
      <c r="J483" s="12">
        <f>'prov lvl hist forec Mt'!J483*'city lvl hist forec Mt'!$E483</f>
        <v>0</v>
      </c>
      <c r="K483" s="12">
        <f>'prov lvl hist forec Mt'!K483*'city lvl hist forec Mt'!$E483</f>
        <v>0</v>
      </c>
      <c r="L483" s="12">
        <f>'prov lvl hist forec Mt'!L483*'city lvl hist forec Mt'!$E483</f>
        <v>0</v>
      </c>
      <c r="M483" s="12">
        <f>'prov lvl hist forec Mt'!M483*'city lvl hist forec Mt'!$E483</f>
        <v>0</v>
      </c>
      <c r="N483" s="12">
        <f>'prov lvl hist forec Mt'!N483*'city lvl hist forec Mt'!$E483</f>
        <v>0</v>
      </c>
      <c r="O483" s="12">
        <f>'prov lvl hist forec Mt'!O483*'city lvl hist forec Mt'!$E483</f>
        <v>0</v>
      </c>
      <c r="P483" s="12">
        <f>'prov lvl hist forec Mt'!P483*'city lvl hist forec Mt'!$E483</f>
        <v>0</v>
      </c>
      <c r="Q483" s="12">
        <f>'prov lvl hist forec Mt'!Q483*'city lvl hist forec Mt'!$E483</f>
        <v>0</v>
      </c>
      <c r="R483" s="12">
        <f>'prov lvl hist forec Mt'!R483*'city lvl hist forec Mt'!$E483</f>
        <v>0</v>
      </c>
      <c r="S483" s="12">
        <f>'prov lvl hist forec Mt'!S483*'city lvl hist forec Mt'!$E483</f>
        <v>0</v>
      </c>
      <c r="T483" s="12">
        <f>'prov lvl hist forec Mt'!T483*'city lvl hist forec Mt'!$E483</f>
        <v>0</v>
      </c>
      <c r="U483" s="12">
        <f>'prov lvl hist forec Mt'!U483*'city lvl hist forec Mt'!$E483</f>
        <v>0</v>
      </c>
    </row>
    <row r="484" spans="1:21" x14ac:dyDescent="0.25">
      <c r="A484" t="s">
        <v>1525</v>
      </c>
      <c r="B484" t="s">
        <v>1526</v>
      </c>
      <c r="C484" t="s">
        <v>1527</v>
      </c>
      <c r="D484" t="s">
        <v>50</v>
      </c>
      <c r="E484" s="7">
        <v>0</v>
      </c>
      <c r="F484" s="12">
        <f>'prov lvl hist forec Mt'!F484*'city lvl hist forec Mt'!$E484</f>
        <v>0</v>
      </c>
      <c r="G484" s="12">
        <f>'prov lvl hist forec Mt'!G484*'city lvl hist forec Mt'!$E484</f>
        <v>0</v>
      </c>
      <c r="H484" s="12">
        <f>'prov lvl hist forec Mt'!H484*'city lvl hist forec Mt'!$E484</f>
        <v>0</v>
      </c>
      <c r="I484" s="12">
        <f>'prov lvl hist forec Mt'!I484*'city lvl hist forec Mt'!$E484</f>
        <v>0</v>
      </c>
      <c r="J484" s="12">
        <f>'prov lvl hist forec Mt'!J484*'city lvl hist forec Mt'!$E484</f>
        <v>0</v>
      </c>
      <c r="K484" s="12">
        <f>'prov lvl hist forec Mt'!K484*'city lvl hist forec Mt'!$E484</f>
        <v>0</v>
      </c>
      <c r="L484" s="12">
        <f>'prov lvl hist forec Mt'!L484*'city lvl hist forec Mt'!$E484</f>
        <v>0</v>
      </c>
      <c r="M484" s="12">
        <f>'prov lvl hist forec Mt'!M484*'city lvl hist forec Mt'!$E484</f>
        <v>0</v>
      </c>
      <c r="N484" s="12">
        <f>'prov lvl hist forec Mt'!N484*'city lvl hist forec Mt'!$E484</f>
        <v>0</v>
      </c>
      <c r="O484" s="12">
        <f>'prov lvl hist forec Mt'!O484*'city lvl hist forec Mt'!$E484</f>
        <v>0</v>
      </c>
      <c r="P484" s="12">
        <f>'prov lvl hist forec Mt'!P484*'city lvl hist forec Mt'!$E484</f>
        <v>0</v>
      </c>
      <c r="Q484" s="12">
        <f>'prov lvl hist forec Mt'!Q484*'city lvl hist forec Mt'!$E484</f>
        <v>0</v>
      </c>
      <c r="R484" s="12">
        <f>'prov lvl hist forec Mt'!R484*'city lvl hist forec Mt'!$E484</f>
        <v>0</v>
      </c>
      <c r="S484" s="12">
        <f>'prov lvl hist forec Mt'!S484*'city lvl hist forec Mt'!$E484</f>
        <v>0</v>
      </c>
      <c r="T484" s="12">
        <f>'prov lvl hist forec Mt'!T484*'city lvl hist forec Mt'!$E484</f>
        <v>0</v>
      </c>
      <c r="U484" s="12">
        <f>'prov lvl hist forec Mt'!U484*'city lvl hist forec Mt'!$E484</f>
        <v>0</v>
      </c>
    </row>
    <row r="485" spans="1:21" x14ac:dyDescent="0.25">
      <c r="A485" t="s">
        <v>1528</v>
      </c>
      <c r="B485" t="s">
        <v>1529</v>
      </c>
      <c r="C485" t="s">
        <v>1530</v>
      </c>
      <c r="D485" t="s">
        <v>40</v>
      </c>
      <c r="E485" s="7">
        <v>5.5490410531501833E-2</v>
      </c>
      <c r="F485" s="12">
        <f>'prov lvl hist forec Mt'!F485*'city lvl hist forec Mt'!$E485</f>
        <v>0.8880130301205641</v>
      </c>
      <c r="G485" s="12">
        <f>'prov lvl hist forec Mt'!G485*'city lvl hist forec Mt'!$E485</f>
        <v>0.97461218236300007</v>
      </c>
      <c r="H485" s="12">
        <f>'prov lvl hist forec Mt'!H485*'city lvl hist forec Mt'!$E485</f>
        <v>1.0158177036252389</v>
      </c>
      <c r="I485" s="12">
        <f>'prov lvl hist forec Mt'!I485*'city lvl hist forec Mt'!$E485</f>
        <v>1.1554560565794023</v>
      </c>
      <c r="J485" s="12">
        <f>'prov lvl hist forec Mt'!J485*'city lvl hist forec Mt'!$E485</f>
        <v>1.2409007141580033</v>
      </c>
      <c r="K485" s="12">
        <f>'prov lvl hist forec Mt'!K485*'city lvl hist forec Mt'!$E485</f>
        <v>1.2453733143974055</v>
      </c>
      <c r="L485" s="12">
        <f>'prov lvl hist forec Mt'!L485*'city lvl hist forec Mt'!$E485</f>
        <v>1.2562311345744046</v>
      </c>
      <c r="M485" s="12">
        <f>'prov lvl hist forec Mt'!M485*'city lvl hist forec Mt'!$E485</f>
        <v>1.2610913900065361</v>
      </c>
      <c r="N485" s="12">
        <f>'prov lvl hist forec Mt'!N485*'city lvl hist forec Mt'!$E485</f>
        <v>1.2659704493691026</v>
      </c>
      <c r="O485" s="12">
        <f>'prov lvl hist forec Mt'!O485*'city lvl hist forec Mt'!$E485</f>
        <v>1.2708683854129728</v>
      </c>
      <c r="P485" s="12">
        <f>'prov lvl hist forec Mt'!P485*'city lvl hist forec Mt'!$E485</f>
        <v>1.2757852711704805</v>
      </c>
      <c r="Q485" s="12">
        <f>'prov lvl hist forec Mt'!Q485*'city lvl hist forec Mt'!$E485</f>
        <v>1.2807211799565181</v>
      </c>
      <c r="R485" s="12">
        <f>'prov lvl hist forec Mt'!R485*'city lvl hist forec Mt'!$E485</f>
        <v>1.2856761853696244</v>
      </c>
      <c r="S485" s="12">
        <f>'prov lvl hist forec Mt'!S485*'city lvl hist forec Mt'!$E485</f>
        <v>1.2906503612930871</v>
      </c>
      <c r="T485" s="12">
        <f>'prov lvl hist forec Mt'!T485*'city lvl hist forec Mt'!$E485</f>
        <v>1.2956437818960416</v>
      </c>
      <c r="U485" s="12">
        <f>'prov lvl hist forec Mt'!U485*'city lvl hist forec Mt'!$E485</f>
        <v>1.3006565216345776</v>
      </c>
    </row>
    <row r="486" spans="1:21" x14ac:dyDescent="0.25">
      <c r="A486" t="s">
        <v>1531</v>
      </c>
      <c r="B486" t="s">
        <v>1532</v>
      </c>
      <c r="C486" t="s">
        <v>1533</v>
      </c>
      <c r="D486" t="s">
        <v>40</v>
      </c>
      <c r="E486" s="7">
        <v>1.1346686304387536E-2</v>
      </c>
      <c r="F486" s="12">
        <f>'prov lvl hist forec Mt'!F486*'city lvl hist forec Mt'!$E486</f>
        <v>0.18158101896302509</v>
      </c>
      <c r="G486" s="12">
        <f>'prov lvl hist forec Mt'!G486*'city lvl hist forec Mt'!$E486</f>
        <v>0.19928882478585264</v>
      </c>
      <c r="H486" s="12">
        <f>'prov lvl hist forec Mt'!H486*'city lvl hist forec Mt'!$E486</f>
        <v>0.20771453508954499</v>
      </c>
      <c r="I486" s="12">
        <f>'prov lvl hist forec Mt'!I486*'city lvl hist forec Mt'!$E486</f>
        <v>0.23626780351657817</v>
      </c>
      <c r="J486" s="12">
        <f>'prov lvl hist forec Mt'!J486*'city lvl hist forec Mt'!$E486</f>
        <v>0.25373953812160155</v>
      </c>
      <c r="K486" s="12">
        <f>'prov lvl hist forec Mt'!K486*'city lvl hist forec Mt'!$E486</f>
        <v>0.25465409599557176</v>
      </c>
      <c r="L486" s="12">
        <f>'prov lvl hist forec Mt'!L486*'city lvl hist forec Mt'!$E486</f>
        <v>0.25687430446614917</v>
      </c>
      <c r="M486" s="12">
        <f>'prov lvl hist forec Mt'!M486*'city lvl hist forec Mt'!$E486</f>
        <v>0.25786813012394066</v>
      </c>
      <c r="N486" s="12">
        <f>'prov lvl hist forec Mt'!N486*'city lvl hist forec Mt'!$E486</f>
        <v>0.25886580081185351</v>
      </c>
      <c r="O486" s="12">
        <f>'prov lvl hist forec Mt'!O486*'city lvl hist forec Mt'!$E486</f>
        <v>0.25986733140599455</v>
      </c>
      <c r="P486" s="12">
        <f>'prov lvl hist forec Mt'!P486*'city lvl hist forec Mt'!$E486</f>
        <v>0.26087273684002499</v>
      </c>
      <c r="Q486" s="12">
        <f>'prov lvl hist forec Mt'!Q486*'city lvl hist forec Mt'!$E486</f>
        <v>0.26188203210538341</v>
      </c>
      <c r="R486" s="12">
        <f>'prov lvl hist forec Mt'!R486*'city lvl hist forec Mt'!$E486</f>
        <v>0.26289523225150851</v>
      </c>
      <c r="S486" s="12">
        <f>'prov lvl hist forec Mt'!S486*'city lvl hist forec Mt'!$E486</f>
        <v>0.26391235238606453</v>
      </c>
      <c r="T486" s="12">
        <f>'prov lvl hist forec Mt'!T486*'city lvl hist forec Mt'!$E486</f>
        <v>0.26493340767516577</v>
      </c>
      <c r="U486" s="12">
        <f>'prov lvl hist forec Mt'!U486*'city lvl hist forec Mt'!$E486</f>
        <v>0.2659584133436031</v>
      </c>
    </row>
    <row r="487" spans="1:21" x14ac:dyDescent="0.25">
      <c r="A487" t="s">
        <v>1534</v>
      </c>
      <c r="B487" t="s">
        <v>1535</v>
      </c>
      <c r="C487" t="s">
        <v>1536</v>
      </c>
      <c r="D487" t="s">
        <v>48</v>
      </c>
      <c r="E487" s="7">
        <v>0</v>
      </c>
      <c r="F487" s="12">
        <f>'prov lvl hist forec Mt'!F487*'city lvl hist forec Mt'!$E487</f>
        <v>0</v>
      </c>
      <c r="G487" s="12">
        <f>'prov lvl hist forec Mt'!G487*'city lvl hist forec Mt'!$E487</f>
        <v>0</v>
      </c>
      <c r="H487" s="12">
        <f>'prov lvl hist forec Mt'!H487*'city lvl hist forec Mt'!$E487</f>
        <v>0</v>
      </c>
      <c r="I487" s="12">
        <f>'prov lvl hist forec Mt'!I487*'city lvl hist forec Mt'!$E487</f>
        <v>0</v>
      </c>
      <c r="J487" s="12">
        <f>'prov lvl hist forec Mt'!J487*'city lvl hist forec Mt'!$E487</f>
        <v>0</v>
      </c>
      <c r="K487" s="12">
        <f>'prov lvl hist forec Mt'!K487*'city lvl hist forec Mt'!$E487</f>
        <v>0</v>
      </c>
      <c r="L487" s="12">
        <f>'prov lvl hist forec Mt'!L487*'city lvl hist forec Mt'!$E487</f>
        <v>0</v>
      </c>
      <c r="M487" s="12">
        <f>'prov lvl hist forec Mt'!M487*'city lvl hist forec Mt'!$E487</f>
        <v>0</v>
      </c>
      <c r="N487" s="12">
        <f>'prov lvl hist forec Mt'!N487*'city lvl hist forec Mt'!$E487</f>
        <v>0</v>
      </c>
      <c r="O487" s="12">
        <f>'prov lvl hist forec Mt'!O487*'city lvl hist forec Mt'!$E487</f>
        <v>0</v>
      </c>
      <c r="P487" s="12">
        <f>'prov lvl hist forec Mt'!P487*'city lvl hist forec Mt'!$E487</f>
        <v>0</v>
      </c>
      <c r="Q487" s="12">
        <f>'prov lvl hist forec Mt'!Q487*'city lvl hist forec Mt'!$E487</f>
        <v>0</v>
      </c>
      <c r="R487" s="12">
        <f>'prov lvl hist forec Mt'!R487*'city lvl hist forec Mt'!$E487</f>
        <v>0</v>
      </c>
      <c r="S487" s="12">
        <f>'prov lvl hist forec Mt'!S487*'city lvl hist forec Mt'!$E487</f>
        <v>0</v>
      </c>
      <c r="T487" s="12">
        <f>'prov lvl hist forec Mt'!T487*'city lvl hist forec Mt'!$E487</f>
        <v>0</v>
      </c>
      <c r="U487" s="12">
        <f>'prov lvl hist forec Mt'!U487*'city lvl hist forec Mt'!$E487</f>
        <v>0</v>
      </c>
    </row>
    <row r="488" spans="1:21" x14ac:dyDescent="0.25">
      <c r="A488" t="s">
        <v>1537</v>
      </c>
      <c r="B488" t="s">
        <v>1538</v>
      </c>
      <c r="C488" t="s">
        <v>1539</v>
      </c>
      <c r="D488" t="s">
        <v>64</v>
      </c>
      <c r="E488" s="7">
        <v>0</v>
      </c>
      <c r="F488" s="12">
        <f>'prov lvl hist forec Mt'!F488*'city lvl hist forec Mt'!$E488</f>
        <v>0</v>
      </c>
      <c r="G488" s="12">
        <f>'prov lvl hist forec Mt'!G488*'city lvl hist forec Mt'!$E488</f>
        <v>0</v>
      </c>
      <c r="H488" s="12">
        <f>'prov lvl hist forec Mt'!H488*'city lvl hist forec Mt'!$E488</f>
        <v>0</v>
      </c>
      <c r="I488" s="12">
        <f>'prov lvl hist forec Mt'!I488*'city lvl hist forec Mt'!$E488</f>
        <v>0</v>
      </c>
      <c r="J488" s="12">
        <f>'prov lvl hist forec Mt'!J488*'city lvl hist forec Mt'!$E488</f>
        <v>0</v>
      </c>
      <c r="K488" s="12">
        <f>'prov lvl hist forec Mt'!K488*'city lvl hist forec Mt'!$E488</f>
        <v>0</v>
      </c>
      <c r="L488" s="12">
        <f>'prov lvl hist forec Mt'!L488*'city lvl hist forec Mt'!$E488</f>
        <v>0</v>
      </c>
      <c r="M488" s="12">
        <f>'prov lvl hist forec Mt'!M488*'city lvl hist forec Mt'!$E488</f>
        <v>0</v>
      </c>
      <c r="N488" s="12">
        <f>'prov lvl hist forec Mt'!N488*'city lvl hist forec Mt'!$E488</f>
        <v>0</v>
      </c>
      <c r="O488" s="12">
        <f>'prov lvl hist forec Mt'!O488*'city lvl hist forec Mt'!$E488</f>
        <v>0</v>
      </c>
      <c r="P488" s="12">
        <f>'prov lvl hist forec Mt'!P488*'city lvl hist forec Mt'!$E488</f>
        <v>0</v>
      </c>
      <c r="Q488" s="12">
        <f>'prov lvl hist forec Mt'!Q488*'city lvl hist forec Mt'!$E488</f>
        <v>0</v>
      </c>
      <c r="R488" s="12">
        <f>'prov lvl hist forec Mt'!R488*'city lvl hist forec Mt'!$E488</f>
        <v>0</v>
      </c>
      <c r="S488" s="12">
        <f>'prov lvl hist forec Mt'!S488*'city lvl hist forec Mt'!$E488</f>
        <v>0</v>
      </c>
      <c r="T488" s="12">
        <f>'prov lvl hist forec Mt'!T488*'city lvl hist forec Mt'!$E488</f>
        <v>0</v>
      </c>
      <c r="U488" s="12">
        <f>'prov lvl hist forec Mt'!U488*'city lvl hist forec Mt'!$E488</f>
        <v>0</v>
      </c>
    </row>
    <row r="489" spans="1:21" x14ac:dyDescent="0.25">
      <c r="A489" t="s">
        <v>1540</v>
      </c>
      <c r="B489" t="s">
        <v>1541</v>
      </c>
      <c r="C489" t="s">
        <v>1542</v>
      </c>
      <c r="D489" t="s">
        <v>64</v>
      </c>
      <c r="E489" s="7">
        <v>1.8946974985065583E-2</v>
      </c>
      <c r="F489" s="12">
        <f>'prov lvl hist forec Mt'!F489*'city lvl hist forec Mt'!$E489</f>
        <v>0.55801811564784831</v>
      </c>
      <c r="G489" s="12">
        <f>'prov lvl hist forec Mt'!G489*'city lvl hist forec Mt'!$E489</f>
        <v>0.61481404027640663</v>
      </c>
      <c r="H489" s="12">
        <f>'prov lvl hist forec Mt'!H489*'city lvl hist forec Mt'!$E489</f>
        <v>0.64288460145421611</v>
      </c>
      <c r="I489" s="12">
        <f>'prov lvl hist forec Mt'!I489*'city lvl hist forec Mt'!$E489</f>
        <v>0.73167098077697745</v>
      </c>
      <c r="J489" s="12">
        <f>'prov lvl hist forec Mt'!J489*'city lvl hist forec Mt'!$E489</f>
        <v>0.7849693149238367</v>
      </c>
      <c r="K489" s="12">
        <f>'prov lvl hist forec Mt'!K489*'city lvl hist forec Mt'!$E489</f>
        <v>0.78698861491779137</v>
      </c>
      <c r="L489" s="12">
        <f>'prov lvl hist forec Mt'!L489*'city lvl hist forec Mt'!$E489</f>
        <v>0.79572414385730961</v>
      </c>
      <c r="M489" s="12">
        <f>'prov lvl hist forec Mt'!M489*'city lvl hist forec Mt'!$E489</f>
        <v>0.79986534432993273</v>
      </c>
      <c r="N489" s="12">
        <f>'prov lvl hist forec Mt'!N489*'city lvl hist forec Mt'!$E489</f>
        <v>0.80402809692144872</v>
      </c>
      <c r="O489" s="12">
        <f>'prov lvl hist forec Mt'!O489*'city lvl hist forec Mt'!$E489</f>
        <v>0.80821251379591041</v>
      </c>
      <c r="P489" s="12">
        <f>'prov lvl hist forec Mt'!P489*'city lvl hist forec Mt'!$E489</f>
        <v>0.81241870770110836</v>
      </c>
      <c r="Q489" s="12">
        <f>'prov lvl hist forec Mt'!Q489*'city lvl hist forec Mt'!$E489</f>
        <v>0.8166467919716075</v>
      </c>
      <c r="R489" s="12">
        <f>'prov lvl hist forec Mt'!R489*'city lvl hist forec Mt'!$E489</f>
        <v>0.82089688053180254</v>
      </c>
      <c r="S489" s="12">
        <f>'prov lvl hist forec Mt'!S489*'city lvl hist forec Mt'!$E489</f>
        <v>0.82516908789898591</v>
      </c>
      <c r="T489" s="12">
        <f>'prov lvl hist forec Mt'!T489*'city lvl hist forec Mt'!$E489</f>
        <v>0.82946352918643518</v>
      </c>
      <c r="U489" s="12">
        <f>'prov lvl hist forec Mt'!U489*'city lvl hist forec Mt'!$E489</f>
        <v>0.83378032010651382</v>
      </c>
    </row>
    <row r="490" spans="1:21" x14ac:dyDescent="0.25">
      <c r="A490" t="s">
        <v>1543</v>
      </c>
      <c r="B490" t="s">
        <v>1544</v>
      </c>
      <c r="C490" t="s">
        <v>1545</v>
      </c>
      <c r="D490" t="s">
        <v>54</v>
      </c>
      <c r="E490" s="7">
        <v>7.0182471955157468E-3</v>
      </c>
      <c r="F490" s="12">
        <f>'prov lvl hist forec Mt'!F490*'city lvl hist forec Mt'!$E490</f>
        <v>0</v>
      </c>
      <c r="G490" s="12">
        <f>'prov lvl hist forec Mt'!G490*'city lvl hist forec Mt'!$E490</f>
        <v>0</v>
      </c>
      <c r="H490" s="12">
        <f>'prov lvl hist forec Mt'!H490*'city lvl hist forec Mt'!$E490</f>
        <v>0</v>
      </c>
      <c r="I490" s="12">
        <f>'prov lvl hist forec Mt'!I490*'city lvl hist forec Mt'!$E490</f>
        <v>0</v>
      </c>
      <c r="J490" s="12">
        <f>'prov lvl hist forec Mt'!J490*'city lvl hist forec Mt'!$E490</f>
        <v>0</v>
      </c>
      <c r="K490" s="12">
        <f>'prov lvl hist forec Mt'!K490*'city lvl hist forec Mt'!$E490</f>
        <v>0</v>
      </c>
      <c r="L490" s="12">
        <f>'prov lvl hist forec Mt'!L490*'city lvl hist forec Mt'!$E490</f>
        <v>0</v>
      </c>
      <c r="M490" s="12">
        <f>'prov lvl hist forec Mt'!M490*'city lvl hist forec Mt'!$E490</f>
        <v>0</v>
      </c>
      <c r="N490" s="12">
        <f>'prov lvl hist forec Mt'!N490*'city lvl hist forec Mt'!$E490</f>
        <v>0</v>
      </c>
      <c r="O490" s="12">
        <f>'prov lvl hist forec Mt'!O490*'city lvl hist forec Mt'!$E490</f>
        <v>0</v>
      </c>
      <c r="P490" s="12">
        <f>'prov lvl hist forec Mt'!P490*'city lvl hist forec Mt'!$E490</f>
        <v>0</v>
      </c>
      <c r="Q490" s="12">
        <f>'prov lvl hist forec Mt'!Q490*'city lvl hist forec Mt'!$E490</f>
        <v>0</v>
      </c>
      <c r="R490" s="12">
        <f>'prov lvl hist forec Mt'!R490*'city lvl hist forec Mt'!$E490</f>
        <v>0</v>
      </c>
      <c r="S490" s="12">
        <f>'prov lvl hist forec Mt'!S490*'city lvl hist forec Mt'!$E490</f>
        <v>0</v>
      </c>
      <c r="T490" s="12">
        <f>'prov lvl hist forec Mt'!T490*'city lvl hist forec Mt'!$E490</f>
        <v>0</v>
      </c>
      <c r="U490" s="12">
        <f>'prov lvl hist forec Mt'!U490*'city lvl hist forec Mt'!$E490</f>
        <v>0</v>
      </c>
    </row>
    <row r="491" spans="1:21" x14ac:dyDescent="0.25">
      <c r="A491" t="s">
        <v>1546</v>
      </c>
      <c r="B491" t="s">
        <v>1547</v>
      </c>
      <c r="C491" t="s">
        <v>1548</v>
      </c>
      <c r="D491" t="s">
        <v>48</v>
      </c>
      <c r="E491" s="7">
        <v>1.6730344872500101E-2</v>
      </c>
      <c r="F491" s="12">
        <f>'prov lvl hist forec Mt'!F491*'city lvl hist forec Mt'!$E491</f>
        <v>0</v>
      </c>
      <c r="G491" s="12">
        <f>'prov lvl hist forec Mt'!G491*'city lvl hist forec Mt'!$E491</f>
        <v>0</v>
      </c>
      <c r="H491" s="12">
        <f>'prov lvl hist forec Mt'!H491*'city lvl hist forec Mt'!$E491</f>
        <v>0</v>
      </c>
      <c r="I491" s="12">
        <f>'prov lvl hist forec Mt'!I491*'city lvl hist forec Mt'!$E491</f>
        <v>0</v>
      </c>
      <c r="J491" s="12">
        <f>'prov lvl hist forec Mt'!J491*'city lvl hist forec Mt'!$E491</f>
        <v>0</v>
      </c>
      <c r="K491" s="12">
        <f>'prov lvl hist forec Mt'!K491*'city lvl hist forec Mt'!$E491</f>
        <v>0</v>
      </c>
      <c r="L491" s="12">
        <f>'prov lvl hist forec Mt'!L491*'city lvl hist forec Mt'!$E491</f>
        <v>0</v>
      </c>
      <c r="M491" s="12">
        <f>'prov lvl hist forec Mt'!M491*'city lvl hist forec Mt'!$E491</f>
        <v>0</v>
      </c>
      <c r="N491" s="12">
        <f>'prov lvl hist forec Mt'!N491*'city lvl hist forec Mt'!$E491</f>
        <v>0</v>
      </c>
      <c r="O491" s="12">
        <f>'prov lvl hist forec Mt'!O491*'city lvl hist forec Mt'!$E491</f>
        <v>0</v>
      </c>
      <c r="P491" s="12">
        <f>'prov lvl hist forec Mt'!P491*'city lvl hist forec Mt'!$E491</f>
        <v>0</v>
      </c>
      <c r="Q491" s="12">
        <f>'prov lvl hist forec Mt'!Q491*'city lvl hist forec Mt'!$E491</f>
        <v>0</v>
      </c>
      <c r="R491" s="12">
        <f>'prov lvl hist forec Mt'!R491*'city lvl hist forec Mt'!$E491</f>
        <v>0</v>
      </c>
      <c r="S491" s="12">
        <f>'prov lvl hist forec Mt'!S491*'city lvl hist forec Mt'!$E491</f>
        <v>0</v>
      </c>
      <c r="T491" s="12">
        <f>'prov lvl hist forec Mt'!T491*'city lvl hist forec Mt'!$E491</f>
        <v>0</v>
      </c>
      <c r="U491" s="12">
        <f>'prov lvl hist forec Mt'!U491*'city lvl hist forec Mt'!$E491</f>
        <v>0</v>
      </c>
    </row>
    <row r="492" spans="1:21" x14ac:dyDescent="0.25">
      <c r="A492" t="s">
        <v>1549</v>
      </c>
      <c r="B492" t="s">
        <v>1550</v>
      </c>
      <c r="C492" t="s">
        <v>1551</v>
      </c>
      <c r="D492" t="s">
        <v>41</v>
      </c>
      <c r="E492" s="7">
        <v>0</v>
      </c>
      <c r="F492" s="12">
        <f>'prov lvl hist forec Mt'!F492*'city lvl hist forec Mt'!$E492</f>
        <v>0</v>
      </c>
      <c r="G492" s="12">
        <f>'prov lvl hist forec Mt'!G492*'city lvl hist forec Mt'!$E492</f>
        <v>0</v>
      </c>
      <c r="H492" s="12">
        <f>'prov lvl hist forec Mt'!H492*'city lvl hist forec Mt'!$E492</f>
        <v>0</v>
      </c>
      <c r="I492" s="12">
        <f>'prov lvl hist forec Mt'!I492*'city lvl hist forec Mt'!$E492</f>
        <v>0</v>
      </c>
      <c r="J492" s="12">
        <f>'prov lvl hist forec Mt'!J492*'city lvl hist forec Mt'!$E492</f>
        <v>0</v>
      </c>
      <c r="K492" s="12">
        <f>'prov lvl hist forec Mt'!K492*'city lvl hist forec Mt'!$E492</f>
        <v>0</v>
      </c>
      <c r="L492" s="12">
        <f>'prov lvl hist forec Mt'!L492*'city lvl hist forec Mt'!$E492</f>
        <v>0</v>
      </c>
      <c r="M492" s="12">
        <f>'prov lvl hist forec Mt'!M492*'city lvl hist forec Mt'!$E492</f>
        <v>0</v>
      </c>
      <c r="N492" s="12">
        <f>'prov lvl hist forec Mt'!N492*'city lvl hist forec Mt'!$E492</f>
        <v>0</v>
      </c>
      <c r="O492" s="12">
        <f>'prov lvl hist forec Mt'!O492*'city lvl hist forec Mt'!$E492</f>
        <v>0</v>
      </c>
      <c r="P492" s="12">
        <f>'prov lvl hist forec Mt'!P492*'city lvl hist forec Mt'!$E492</f>
        <v>0</v>
      </c>
      <c r="Q492" s="12">
        <f>'prov lvl hist forec Mt'!Q492*'city lvl hist forec Mt'!$E492</f>
        <v>0</v>
      </c>
      <c r="R492" s="12">
        <f>'prov lvl hist forec Mt'!R492*'city lvl hist forec Mt'!$E492</f>
        <v>0</v>
      </c>
      <c r="S492" s="12">
        <f>'prov lvl hist forec Mt'!S492*'city lvl hist forec Mt'!$E492</f>
        <v>0</v>
      </c>
      <c r="T492" s="12">
        <f>'prov lvl hist forec Mt'!T492*'city lvl hist forec Mt'!$E492</f>
        <v>0</v>
      </c>
      <c r="U492" s="12">
        <f>'prov lvl hist forec Mt'!U492*'city lvl hist forec Mt'!$E492</f>
        <v>0</v>
      </c>
    </row>
    <row r="493" spans="1:21" x14ac:dyDescent="0.25">
      <c r="A493" t="s">
        <v>1552</v>
      </c>
      <c r="B493" t="s">
        <v>1553</v>
      </c>
      <c r="C493" t="s">
        <v>1554</v>
      </c>
      <c r="D493" t="s">
        <v>41</v>
      </c>
      <c r="E493" s="7">
        <v>0.21011628009967623</v>
      </c>
      <c r="F493" s="12">
        <f>'prov lvl hist forec Mt'!F493*'city lvl hist forec Mt'!$E493</f>
        <v>0</v>
      </c>
      <c r="G493" s="12">
        <f>'prov lvl hist forec Mt'!G493*'city lvl hist forec Mt'!$E493</f>
        <v>0</v>
      </c>
      <c r="H493" s="12">
        <f>'prov lvl hist forec Mt'!H493*'city lvl hist forec Mt'!$E493</f>
        <v>0</v>
      </c>
      <c r="I493" s="12">
        <f>'prov lvl hist forec Mt'!I493*'city lvl hist forec Mt'!$E493</f>
        <v>0</v>
      </c>
      <c r="J493" s="12">
        <f>'prov lvl hist forec Mt'!J493*'city lvl hist forec Mt'!$E493</f>
        <v>0</v>
      </c>
      <c r="K493" s="12">
        <f>'prov lvl hist forec Mt'!K493*'city lvl hist forec Mt'!$E493</f>
        <v>0</v>
      </c>
      <c r="L493" s="12">
        <f>'prov lvl hist forec Mt'!L493*'city lvl hist forec Mt'!$E493</f>
        <v>0</v>
      </c>
      <c r="M493" s="12">
        <f>'prov lvl hist forec Mt'!M493*'city lvl hist forec Mt'!$E493</f>
        <v>0</v>
      </c>
      <c r="N493" s="12">
        <f>'prov lvl hist forec Mt'!N493*'city lvl hist forec Mt'!$E493</f>
        <v>0</v>
      </c>
      <c r="O493" s="12">
        <f>'prov lvl hist forec Mt'!O493*'city lvl hist forec Mt'!$E493</f>
        <v>0</v>
      </c>
      <c r="P493" s="12">
        <f>'prov lvl hist forec Mt'!P493*'city lvl hist forec Mt'!$E493</f>
        <v>0</v>
      </c>
      <c r="Q493" s="12">
        <f>'prov lvl hist forec Mt'!Q493*'city lvl hist forec Mt'!$E493</f>
        <v>0</v>
      </c>
      <c r="R493" s="12">
        <f>'prov lvl hist forec Mt'!R493*'city lvl hist forec Mt'!$E493</f>
        <v>0</v>
      </c>
      <c r="S493" s="12">
        <f>'prov lvl hist forec Mt'!S493*'city lvl hist forec Mt'!$E493</f>
        <v>0</v>
      </c>
      <c r="T493" s="12">
        <f>'prov lvl hist forec Mt'!T493*'city lvl hist forec Mt'!$E493</f>
        <v>0</v>
      </c>
      <c r="U493" s="12">
        <f>'prov lvl hist forec Mt'!U493*'city lvl hist forec Mt'!$E493</f>
        <v>0</v>
      </c>
    </row>
    <row r="494" spans="1:21" x14ac:dyDescent="0.25">
      <c r="A494" t="s">
        <v>1555</v>
      </c>
      <c r="B494" t="s">
        <v>1553</v>
      </c>
      <c r="C494" t="s">
        <v>1556</v>
      </c>
      <c r="D494" t="s">
        <v>43</v>
      </c>
      <c r="E494" s="7">
        <v>0.39031992912339419</v>
      </c>
      <c r="F494" s="12">
        <f>'prov lvl hist forec Mt'!F494*'city lvl hist forec Mt'!$E494</f>
        <v>0</v>
      </c>
      <c r="G494" s="12">
        <f>'prov lvl hist forec Mt'!G494*'city lvl hist forec Mt'!$E494</f>
        <v>0</v>
      </c>
      <c r="H494" s="12">
        <f>'prov lvl hist forec Mt'!H494*'city lvl hist forec Mt'!$E494</f>
        <v>0</v>
      </c>
      <c r="I494" s="12">
        <f>'prov lvl hist forec Mt'!I494*'city lvl hist forec Mt'!$E494</f>
        <v>0</v>
      </c>
      <c r="J494" s="12">
        <f>'prov lvl hist forec Mt'!J494*'city lvl hist forec Mt'!$E494</f>
        <v>0</v>
      </c>
      <c r="K494" s="12">
        <f>'prov lvl hist forec Mt'!K494*'city lvl hist forec Mt'!$E494</f>
        <v>0</v>
      </c>
      <c r="L494" s="12">
        <f>'prov lvl hist forec Mt'!L494*'city lvl hist forec Mt'!$E494</f>
        <v>0</v>
      </c>
      <c r="M494" s="12">
        <f>'prov lvl hist forec Mt'!M494*'city lvl hist forec Mt'!$E494</f>
        <v>0</v>
      </c>
      <c r="N494" s="12">
        <f>'prov lvl hist forec Mt'!N494*'city lvl hist forec Mt'!$E494</f>
        <v>0</v>
      </c>
      <c r="O494" s="12">
        <f>'prov lvl hist forec Mt'!O494*'city lvl hist forec Mt'!$E494</f>
        <v>0</v>
      </c>
      <c r="P494" s="12">
        <f>'prov lvl hist forec Mt'!P494*'city lvl hist forec Mt'!$E494</f>
        <v>0</v>
      </c>
      <c r="Q494" s="12">
        <f>'prov lvl hist forec Mt'!Q494*'city lvl hist forec Mt'!$E494</f>
        <v>0</v>
      </c>
      <c r="R494" s="12">
        <f>'prov lvl hist forec Mt'!R494*'city lvl hist forec Mt'!$E494</f>
        <v>0</v>
      </c>
      <c r="S494" s="12">
        <f>'prov lvl hist forec Mt'!S494*'city lvl hist forec Mt'!$E494</f>
        <v>0</v>
      </c>
      <c r="T494" s="12">
        <f>'prov lvl hist forec Mt'!T494*'city lvl hist forec Mt'!$E494</f>
        <v>0</v>
      </c>
      <c r="U494" s="12">
        <f>'prov lvl hist forec Mt'!U494*'city lvl hist forec Mt'!$E494</f>
        <v>0</v>
      </c>
    </row>
    <row r="495" spans="1:21" x14ac:dyDescent="0.25">
      <c r="A495" t="s">
        <v>1557</v>
      </c>
      <c r="B495" t="s">
        <v>1558</v>
      </c>
      <c r="C495" t="s">
        <v>1559</v>
      </c>
      <c r="D495" t="s">
        <v>60</v>
      </c>
      <c r="E495" s="7">
        <v>0</v>
      </c>
      <c r="F495" s="12">
        <f>'prov lvl hist forec Mt'!F495*'city lvl hist forec Mt'!$E495</f>
        <v>0</v>
      </c>
      <c r="G495" s="12">
        <f>'prov lvl hist forec Mt'!G495*'city lvl hist forec Mt'!$E495</f>
        <v>0</v>
      </c>
      <c r="H495" s="12">
        <f>'prov lvl hist forec Mt'!H495*'city lvl hist forec Mt'!$E495</f>
        <v>0</v>
      </c>
      <c r="I495" s="12">
        <f>'prov lvl hist forec Mt'!I495*'city lvl hist forec Mt'!$E495</f>
        <v>0</v>
      </c>
      <c r="J495" s="12">
        <f>'prov lvl hist forec Mt'!J495*'city lvl hist forec Mt'!$E495</f>
        <v>0</v>
      </c>
      <c r="K495" s="12">
        <f>'prov lvl hist forec Mt'!K495*'city lvl hist forec Mt'!$E495</f>
        <v>0</v>
      </c>
      <c r="L495" s="12">
        <f>'prov lvl hist forec Mt'!L495*'city lvl hist forec Mt'!$E495</f>
        <v>0</v>
      </c>
      <c r="M495" s="12">
        <f>'prov lvl hist forec Mt'!M495*'city lvl hist forec Mt'!$E495</f>
        <v>0</v>
      </c>
      <c r="N495" s="12">
        <f>'prov lvl hist forec Mt'!N495*'city lvl hist forec Mt'!$E495</f>
        <v>0</v>
      </c>
      <c r="O495" s="12">
        <f>'prov lvl hist forec Mt'!O495*'city lvl hist forec Mt'!$E495</f>
        <v>0</v>
      </c>
      <c r="P495" s="12">
        <f>'prov lvl hist forec Mt'!P495*'city lvl hist forec Mt'!$E495</f>
        <v>0</v>
      </c>
      <c r="Q495" s="12">
        <f>'prov lvl hist forec Mt'!Q495*'city lvl hist forec Mt'!$E495</f>
        <v>0</v>
      </c>
      <c r="R495" s="12">
        <f>'prov lvl hist forec Mt'!R495*'city lvl hist forec Mt'!$E495</f>
        <v>0</v>
      </c>
      <c r="S495" s="12">
        <f>'prov lvl hist forec Mt'!S495*'city lvl hist forec Mt'!$E495</f>
        <v>0</v>
      </c>
      <c r="T495" s="12">
        <f>'prov lvl hist forec Mt'!T495*'city lvl hist forec Mt'!$E495</f>
        <v>0</v>
      </c>
      <c r="U495" s="12">
        <f>'prov lvl hist forec Mt'!U495*'city lvl hist forec Mt'!$E495</f>
        <v>0</v>
      </c>
    </row>
    <row r="496" spans="1:21" x14ac:dyDescent="0.25">
      <c r="A496" t="s">
        <v>1560</v>
      </c>
      <c r="B496" t="s">
        <v>1561</v>
      </c>
      <c r="C496" t="s">
        <v>1562</v>
      </c>
      <c r="D496" t="s">
        <v>46</v>
      </c>
      <c r="E496" s="7">
        <v>0.23485957521597853</v>
      </c>
      <c r="F496" s="12">
        <f>'prov lvl hist forec Mt'!F496*'city lvl hist forec Mt'!$E496</f>
        <v>6.6030018723966126</v>
      </c>
      <c r="G496" s="12">
        <f>'prov lvl hist forec Mt'!G496*'city lvl hist forec Mt'!$E496</f>
        <v>7.3740941358619487</v>
      </c>
      <c r="H496" s="12">
        <f>'prov lvl hist forec Mt'!H496*'city lvl hist forec Mt'!$E496</f>
        <v>7.7769801967818699</v>
      </c>
      <c r="I496" s="12">
        <f>'prov lvl hist forec Mt'!I496*'city lvl hist forec Mt'!$E496</f>
        <v>8.9249851851156912</v>
      </c>
      <c r="J496" s="12">
        <f>'prov lvl hist forec Mt'!J496*'city lvl hist forec Mt'!$E496</f>
        <v>9.6533302217161925</v>
      </c>
      <c r="K496" s="12">
        <f>'prov lvl hist forec Mt'!K496*'city lvl hist forec Mt'!$E496</f>
        <v>9.7572120087540668</v>
      </c>
      <c r="L496" s="12">
        <f>'prov lvl hist forec Mt'!L496*'city lvl hist forec Mt'!$E496</f>
        <v>9.8612800019729452</v>
      </c>
      <c r="M496" s="12">
        <f>'prov lvl hist forec Mt'!M496*'city lvl hist forec Mt'!$E496</f>
        <v>9.9892735783800468</v>
      </c>
      <c r="N496" s="12">
        <f>'prov lvl hist forec Mt'!N496*'city lvl hist forec Mt'!$E496</f>
        <v>10.118928435634889</v>
      </c>
      <c r="O496" s="12">
        <f>'prov lvl hist forec Mt'!O496*'city lvl hist forec Mt'!$E496</f>
        <v>10.250266136179373</v>
      </c>
      <c r="P496" s="12">
        <f>'prov lvl hist forec Mt'!P496*'city lvl hist forec Mt'!$E496</f>
        <v>10.383308522323137</v>
      </c>
      <c r="Q496" s="12">
        <f>'prov lvl hist forec Mt'!Q496*'city lvl hist forec Mt'!$E496</f>
        <v>10.518077719876047</v>
      </c>
      <c r="R496" s="12">
        <f>'prov lvl hist forec Mt'!R496*'city lvl hist forec Mt'!$E496</f>
        <v>10.654596141827911</v>
      </c>
      <c r="S496" s="12">
        <f>'prov lvl hist forec Mt'!S496*'city lvl hist forec Mt'!$E496</f>
        <v>10.792886492075851</v>
      </c>
      <c r="T496" s="12">
        <f>'prov lvl hist forec Mt'!T496*'city lvl hist forec Mt'!$E496</f>
        <v>10.932971769200151</v>
      </c>
      <c r="U496" s="12">
        <f>'prov lvl hist forec Mt'!U496*'city lvl hist forec Mt'!$E496</f>
        <v>11.07487527028904</v>
      </c>
    </row>
    <row r="497" spans="1:21" x14ac:dyDescent="0.25">
      <c r="A497" t="s">
        <v>1563</v>
      </c>
      <c r="B497" t="s">
        <v>1564</v>
      </c>
      <c r="C497" t="s">
        <v>1565</v>
      </c>
      <c r="D497" t="s">
        <v>41</v>
      </c>
      <c r="E497" s="7">
        <v>0</v>
      </c>
      <c r="F497" s="12">
        <f>'prov lvl hist forec Mt'!F497*'city lvl hist forec Mt'!$E497</f>
        <v>0</v>
      </c>
      <c r="G497" s="12">
        <f>'prov lvl hist forec Mt'!G497*'city lvl hist forec Mt'!$E497</f>
        <v>0</v>
      </c>
      <c r="H497" s="12">
        <f>'prov lvl hist forec Mt'!H497*'city lvl hist forec Mt'!$E497</f>
        <v>0</v>
      </c>
      <c r="I497" s="12">
        <f>'prov lvl hist forec Mt'!I497*'city lvl hist forec Mt'!$E497</f>
        <v>0</v>
      </c>
      <c r="J497" s="12">
        <f>'prov lvl hist forec Mt'!J497*'city lvl hist forec Mt'!$E497</f>
        <v>0</v>
      </c>
      <c r="K497" s="12">
        <f>'prov lvl hist forec Mt'!K497*'city lvl hist forec Mt'!$E497</f>
        <v>0</v>
      </c>
      <c r="L497" s="12">
        <f>'prov lvl hist forec Mt'!L497*'city lvl hist forec Mt'!$E497</f>
        <v>0</v>
      </c>
      <c r="M497" s="12">
        <f>'prov lvl hist forec Mt'!M497*'city lvl hist forec Mt'!$E497</f>
        <v>0</v>
      </c>
      <c r="N497" s="12">
        <f>'prov lvl hist forec Mt'!N497*'city lvl hist forec Mt'!$E497</f>
        <v>0</v>
      </c>
      <c r="O497" s="12">
        <f>'prov lvl hist forec Mt'!O497*'city lvl hist forec Mt'!$E497</f>
        <v>0</v>
      </c>
      <c r="P497" s="12">
        <f>'prov lvl hist forec Mt'!P497*'city lvl hist forec Mt'!$E497</f>
        <v>0</v>
      </c>
      <c r="Q497" s="12">
        <f>'prov lvl hist forec Mt'!Q497*'city lvl hist forec Mt'!$E497</f>
        <v>0</v>
      </c>
      <c r="R497" s="12">
        <f>'prov lvl hist forec Mt'!R497*'city lvl hist forec Mt'!$E497</f>
        <v>0</v>
      </c>
      <c r="S497" s="12">
        <f>'prov lvl hist forec Mt'!S497*'city lvl hist forec Mt'!$E497</f>
        <v>0</v>
      </c>
      <c r="T497" s="12">
        <f>'prov lvl hist forec Mt'!T497*'city lvl hist forec Mt'!$E497</f>
        <v>0</v>
      </c>
      <c r="U497" s="12">
        <f>'prov lvl hist forec Mt'!U497*'city lvl hist forec Mt'!$E497</f>
        <v>0</v>
      </c>
    </row>
    <row r="498" spans="1:21" x14ac:dyDescent="0.25">
      <c r="A498" t="s">
        <v>1566</v>
      </c>
      <c r="B498" t="s">
        <v>1567</v>
      </c>
      <c r="C498" t="s">
        <v>1568</v>
      </c>
      <c r="D498" t="s">
        <v>50</v>
      </c>
      <c r="E498" s="7">
        <v>2.7294190841342684E-3</v>
      </c>
      <c r="F498" s="12">
        <f>'prov lvl hist forec Mt'!F498*'city lvl hist forec Mt'!$E498</f>
        <v>0</v>
      </c>
      <c r="G498" s="12">
        <f>'prov lvl hist forec Mt'!G498*'city lvl hist forec Mt'!$E498</f>
        <v>0</v>
      </c>
      <c r="H498" s="12">
        <f>'prov lvl hist forec Mt'!H498*'city lvl hist forec Mt'!$E498</f>
        <v>0</v>
      </c>
      <c r="I498" s="12">
        <f>'prov lvl hist forec Mt'!I498*'city lvl hist forec Mt'!$E498</f>
        <v>0</v>
      </c>
      <c r="J498" s="12">
        <f>'prov lvl hist forec Mt'!J498*'city lvl hist forec Mt'!$E498</f>
        <v>0</v>
      </c>
      <c r="K498" s="12">
        <f>'prov lvl hist forec Mt'!K498*'city lvl hist forec Mt'!$E498</f>
        <v>0</v>
      </c>
      <c r="L498" s="12">
        <f>'prov lvl hist forec Mt'!L498*'city lvl hist forec Mt'!$E498</f>
        <v>0</v>
      </c>
      <c r="M498" s="12">
        <f>'prov lvl hist forec Mt'!M498*'city lvl hist forec Mt'!$E498</f>
        <v>0</v>
      </c>
      <c r="N498" s="12">
        <f>'prov lvl hist forec Mt'!N498*'city lvl hist forec Mt'!$E498</f>
        <v>0</v>
      </c>
      <c r="O498" s="12">
        <f>'prov lvl hist forec Mt'!O498*'city lvl hist forec Mt'!$E498</f>
        <v>0</v>
      </c>
      <c r="P498" s="12">
        <f>'prov lvl hist forec Mt'!P498*'city lvl hist forec Mt'!$E498</f>
        <v>0</v>
      </c>
      <c r="Q498" s="12">
        <f>'prov lvl hist forec Mt'!Q498*'city lvl hist forec Mt'!$E498</f>
        <v>0</v>
      </c>
      <c r="R498" s="12">
        <f>'prov lvl hist forec Mt'!R498*'city lvl hist forec Mt'!$E498</f>
        <v>0</v>
      </c>
      <c r="S498" s="12">
        <f>'prov lvl hist forec Mt'!S498*'city lvl hist forec Mt'!$E498</f>
        <v>0</v>
      </c>
      <c r="T498" s="12">
        <f>'prov lvl hist forec Mt'!T498*'city lvl hist forec Mt'!$E498</f>
        <v>0</v>
      </c>
      <c r="U498" s="12">
        <f>'prov lvl hist forec Mt'!U498*'city lvl hist forec Mt'!$E498</f>
        <v>0</v>
      </c>
    </row>
    <row r="499" spans="1:21" x14ac:dyDescent="0.25">
      <c r="A499" t="s">
        <v>1569</v>
      </c>
      <c r="B499" t="s">
        <v>1570</v>
      </c>
      <c r="C499" t="s">
        <v>1571</v>
      </c>
      <c r="D499" t="s">
        <v>41</v>
      </c>
      <c r="E499" s="7">
        <v>0</v>
      </c>
      <c r="F499" s="12">
        <f>'prov lvl hist forec Mt'!F499*'city lvl hist forec Mt'!$E499</f>
        <v>0</v>
      </c>
      <c r="G499" s="12">
        <f>'prov lvl hist forec Mt'!G499*'city lvl hist forec Mt'!$E499</f>
        <v>0</v>
      </c>
      <c r="H499" s="12">
        <f>'prov lvl hist forec Mt'!H499*'city lvl hist forec Mt'!$E499</f>
        <v>0</v>
      </c>
      <c r="I499" s="12">
        <f>'prov lvl hist forec Mt'!I499*'city lvl hist forec Mt'!$E499</f>
        <v>0</v>
      </c>
      <c r="J499" s="12">
        <f>'prov lvl hist forec Mt'!J499*'city lvl hist forec Mt'!$E499</f>
        <v>0</v>
      </c>
      <c r="K499" s="12">
        <f>'prov lvl hist forec Mt'!K499*'city lvl hist forec Mt'!$E499</f>
        <v>0</v>
      </c>
      <c r="L499" s="12">
        <f>'prov lvl hist forec Mt'!L499*'city lvl hist forec Mt'!$E499</f>
        <v>0</v>
      </c>
      <c r="M499" s="12">
        <f>'prov lvl hist forec Mt'!M499*'city lvl hist forec Mt'!$E499</f>
        <v>0</v>
      </c>
      <c r="N499" s="12">
        <f>'prov lvl hist forec Mt'!N499*'city lvl hist forec Mt'!$E499</f>
        <v>0</v>
      </c>
      <c r="O499" s="12">
        <f>'prov lvl hist forec Mt'!O499*'city lvl hist forec Mt'!$E499</f>
        <v>0</v>
      </c>
      <c r="P499" s="12">
        <f>'prov lvl hist forec Mt'!P499*'city lvl hist forec Mt'!$E499</f>
        <v>0</v>
      </c>
      <c r="Q499" s="12">
        <f>'prov lvl hist forec Mt'!Q499*'city lvl hist forec Mt'!$E499</f>
        <v>0</v>
      </c>
      <c r="R499" s="12">
        <f>'prov lvl hist forec Mt'!R499*'city lvl hist forec Mt'!$E499</f>
        <v>0</v>
      </c>
      <c r="S499" s="12">
        <f>'prov lvl hist forec Mt'!S499*'city lvl hist forec Mt'!$E499</f>
        <v>0</v>
      </c>
      <c r="T499" s="12">
        <f>'prov lvl hist forec Mt'!T499*'city lvl hist forec Mt'!$E499</f>
        <v>0</v>
      </c>
      <c r="U499" s="12">
        <f>'prov lvl hist forec Mt'!U499*'city lvl hist forec Mt'!$E499</f>
        <v>0</v>
      </c>
    </row>
    <row r="500" spans="1:21" x14ac:dyDescent="0.25">
      <c r="A500" t="s">
        <v>1572</v>
      </c>
      <c r="B500" t="s">
        <v>1573</v>
      </c>
      <c r="C500" t="s">
        <v>1574</v>
      </c>
      <c r="D500" t="s">
        <v>38</v>
      </c>
      <c r="E500" s="7">
        <v>0.49277112436185666</v>
      </c>
      <c r="F500" s="12">
        <f>'prov lvl hist forec Mt'!F500*'city lvl hist forec Mt'!$E500</f>
        <v>5.7156524974842338</v>
      </c>
      <c r="G500" s="12">
        <f>'prov lvl hist forec Mt'!G500*'city lvl hist forec Mt'!$E500</f>
        <v>6.3499925042970737</v>
      </c>
      <c r="H500" s="12">
        <f>'prov lvl hist forec Mt'!H500*'city lvl hist forec Mt'!$E500</f>
        <v>6.6936003387259291</v>
      </c>
      <c r="I500" s="12">
        <f>'prov lvl hist forec Mt'!I500*'city lvl hist forec Mt'!$E500</f>
        <v>7.6833984573072591</v>
      </c>
      <c r="J500" s="12">
        <f>'prov lvl hist forec Mt'!J500*'city lvl hist forec Mt'!$E500</f>
        <v>8.3159705878177679</v>
      </c>
      <c r="K500" s="12">
        <f>'prov lvl hist forec Mt'!K500*'city lvl hist forec Mt'!$E500</f>
        <v>8.4110739843366904</v>
      </c>
      <c r="L500" s="12">
        <f>'prov lvl hist forec Mt'!L500*'city lvl hist forec Mt'!$E500</f>
        <v>8.4869442498224998</v>
      </c>
      <c r="M500" s="12">
        <f>'prov lvl hist forec Mt'!M500*'city lvl hist forec Mt'!$E500</f>
        <v>8.5888346820769019</v>
      </c>
      <c r="N500" s="12">
        <f>'prov lvl hist forec Mt'!N500*'city lvl hist forec Mt'!$E500</f>
        <v>8.6919483649948397</v>
      </c>
      <c r="O500" s="12">
        <f>'prov lvl hist forec Mt'!O500*'city lvl hist forec Mt'!$E500</f>
        <v>8.79629998437313</v>
      </c>
      <c r="P500" s="12">
        <f>'prov lvl hist forec Mt'!P500*'city lvl hist forec Mt'!$E500</f>
        <v>8.9019044023196585</v>
      </c>
      <c r="Q500" s="12">
        <f>'prov lvl hist forec Mt'!Q500*'city lvl hist forec Mt'!$E500</f>
        <v>9.0087766593700902</v>
      </c>
      <c r="R500" s="12">
        <f>'prov lvl hist forec Mt'!R500*'city lvl hist forec Mt'!$E500</f>
        <v>9.1169319766299832</v>
      </c>
      <c r="S500" s="12">
        <f>'prov lvl hist forec Mt'!S500*'city lvl hist forec Mt'!$E500</f>
        <v>9.2263857579426407</v>
      </c>
      <c r="T500" s="12">
        <f>'prov lvl hist forec Mt'!T500*'city lvl hist forec Mt'!$E500</f>
        <v>9.3371535920829789</v>
      </c>
      <c r="U500" s="12">
        <f>'prov lvl hist forec Mt'!U500*'city lvl hist forec Mt'!$E500</f>
        <v>9.449251254977721</v>
      </c>
    </row>
    <row r="501" spans="1:21" x14ac:dyDescent="0.25">
      <c r="A501" t="s">
        <v>1575</v>
      </c>
      <c r="B501" t="s">
        <v>1576</v>
      </c>
      <c r="C501" t="s">
        <v>1577</v>
      </c>
      <c r="D501" t="s">
        <v>42</v>
      </c>
      <c r="E501" s="7">
        <v>0.10681452411838213</v>
      </c>
      <c r="F501" s="12">
        <f>'prov lvl hist forec Mt'!F501*'city lvl hist forec Mt'!$E501</f>
        <v>0</v>
      </c>
      <c r="G501" s="12">
        <f>'prov lvl hist forec Mt'!G501*'city lvl hist forec Mt'!$E501</f>
        <v>0</v>
      </c>
      <c r="H501" s="12">
        <f>'prov lvl hist forec Mt'!H501*'city lvl hist forec Mt'!$E501</f>
        <v>0</v>
      </c>
      <c r="I501" s="12">
        <f>'prov lvl hist forec Mt'!I501*'city lvl hist forec Mt'!$E501</f>
        <v>0</v>
      </c>
      <c r="J501" s="12">
        <f>'prov lvl hist forec Mt'!J501*'city lvl hist forec Mt'!$E501</f>
        <v>0</v>
      </c>
      <c r="K501" s="12">
        <f>'prov lvl hist forec Mt'!K501*'city lvl hist forec Mt'!$E501</f>
        <v>0</v>
      </c>
      <c r="L501" s="12">
        <f>'prov lvl hist forec Mt'!L501*'city lvl hist forec Mt'!$E501</f>
        <v>0</v>
      </c>
      <c r="M501" s="12">
        <f>'prov lvl hist forec Mt'!M501*'city lvl hist forec Mt'!$E501</f>
        <v>0</v>
      </c>
      <c r="N501" s="12">
        <f>'prov lvl hist forec Mt'!N501*'city lvl hist forec Mt'!$E501</f>
        <v>0</v>
      </c>
      <c r="O501" s="12">
        <f>'prov lvl hist forec Mt'!O501*'city lvl hist forec Mt'!$E501</f>
        <v>0</v>
      </c>
      <c r="P501" s="12">
        <f>'prov lvl hist forec Mt'!P501*'city lvl hist forec Mt'!$E501</f>
        <v>0</v>
      </c>
      <c r="Q501" s="12">
        <f>'prov lvl hist forec Mt'!Q501*'city lvl hist forec Mt'!$E501</f>
        <v>0</v>
      </c>
      <c r="R501" s="12">
        <f>'prov lvl hist forec Mt'!R501*'city lvl hist forec Mt'!$E501</f>
        <v>0</v>
      </c>
      <c r="S501" s="12">
        <f>'prov lvl hist forec Mt'!S501*'city lvl hist forec Mt'!$E501</f>
        <v>0</v>
      </c>
      <c r="T501" s="12">
        <f>'prov lvl hist forec Mt'!T501*'city lvl hist forec Mt'!$E501</f>
        <v>0</v>
      </c>
      <c r="U501" s="12">
        <f>'prov lvl hist forec Mt'!U501*'city lvl hist forec Mt'!$E501</f>
        <v>0</v>
      </c>
    </row>
    <row r="502" spans="1:21" x14ac:dyDescent="0.25">
      <c r="A502" t="s">
        <v>1578</v>
      </c>
      <c r="B502" t="s">
        <v>1576</v>
      </c>
      <c r="C502" t="s">
        <v>1579</v>
      </c>
      <c r="D502" t="s">
        <v>41</v>
      </c>
      <c r="E502" s="7">
        <v>6.2889939861020441E-2</v>
      </c>
      <c r="F502" s="12">
        <f>'prov lvl hist forec Mt'!F502*'city lvl hist forec Mt'!$E502</f>
        <v>0</v>
      </c>
      <c r="G502" s="12">
        <f>'prov lvl hist forec Mt'!G502*'city lvl hist forec Mt'!$E502</f>
        <v>0</v>
      </c>
      <c r="H502" s="12">
        <f>'prov lvl hist forec Mt'!H502*'city lvl hist forec Mt'!$E502</f>
        <v>0</v>
      </c>
      <c r="I502" s="12">
        <f>'prov lvl hist forec Mt'!I502*'city lvl hist forec Mt'!$E502</f>
        <v>0</v>
      </c>
      <c r="J502" s="12">
        <f>'prov lvl hist forec Mt'!J502*'city lvl hist forec Mt'!$E502</f>
        <v>0</v>
      </c>
      <c r="K502" s="12">
        <f>'prov lvl hist forec Mt'!K502*'city lvl hist forec Mt'!$E502</f>
        <v>0</v>
      </c>
      <c r="L502" s="12">
        <f>'prov lvl hist forec Mt'!L502*'city lvl hist forec Mt'!$E502</f>
        <v>0</v>
      </c>
      <c r="M502" s="12">
        <f>'prov lvl hist forec Mt'!M502*'city lvl hist forec Mt'!$E502</f>
        <v>0</v>
      </c>
      <c r="N502" s="12">
        <f>'prov lvl hist forec Mt'!N502*'city lvl hist forec Mt'!$E502</f>
        <v>0</v>
      </c>
      <c r="O502" s="12">
        <f>'prov lvl hist forec Mt'!O502*'city lvl hist forec Mt'!$E502</f>
        <v>0</v>
      </c>
      <c r="P502" s="12">
        <f>'prov lvl hist forec Mt'!P502*'city lvl hist forec Mt'!$E502</f>
        <v>0</v>
      </c>
      <c r="Q502" s="12">
        <f>'prov lvl hist forec Mt'!Q502*'city lvl hist forec Mt'!$E502</f>
        <v>0</v>
      </c>
      <c r="R502" s="12">
        <f>'prov lvl hist forec Mt'!R502*'city lvl hist forec Mt'!$E502</f>
        <v>0</v>
      </c>
      <c r="S502" s="12">
        <f>'prov lvl hist forec Mt'!S502*'city lvl hist forec Mt'!$E502</f>
        <v>0</v>
      </c>
      <c r="T502" s="12">
        <f>'prov lvl hist forec Mt'!T502*'city lvl hist forec Mt'!$E502</f>
        <v>0</v>
      </c>
      <c r="U502" s="12">
        <f>'prov lvl hist forec Mt'!U502*'city lvl hist forec Mt'!$E502</f>
        <v>0</v>
      </c>
    </row>
    <row r="503" spans="1:21" x14ac:dyDescent="0.25">
      <c r="A503" t="s">
        <v>1580</v>
      </c>
      <c r="B503" t="s">
        <v>1581</v>
      </c>
      <c r="C503" t="s">
        <v>1582</v>
      </c>
      <c r="D503" t="s">
        <v>37</v>
      </c>
      <c r="E503" s="7">
        <v>0.22122744320836218</v>
      </c>
      <c r="F503" s="12">
        <f>'prov lvl hist forec Mt'!F503*'city lvl hist forec Mt'!$E503</f>
        <v>4.689911737697499</v>
      </c>
      <c r="G503" s="12">
        <f>'prov lvl hist forec Mt'!G503*'city lvl hist forec Mt'!$E503</f>
        <v>5.2163640155385016</v>
      </c>
      <c r="H503" s="12">
        <f>'prov lvl hist forec Mt'!H503*'city lvl hist forec Mt'!$E503</f>
        <v>5.5055291212810351</v>
      </c>
      <c r="I503" s="12">
        <f>'prov lvl hist forec Mt'!I503*'city lvl hist forec Mt'!$E503</f>
        <v>6.3225719451117488</v>
      </c>
      <c r="J503" s="12">
        <f>'prov lvl hist forec Mt'!J503*'city lvl hist forec Mt'!$E503</f>
        <v>6.8554287381313186</v>
      </c>
      <c r="K503" s="12">
        <f>'prov lvl hist forec Mt'!K503*'city lvl hist forec Mt'!$E503</f>
        <v>6.9463135236364746</v>
      </c>
      <c r="L503" s="12">
        <f>'prov lvl hist forec Mt'!L503*'city lvl hist forec Mt'!$E503</f>
        <v>7.0028946027834547</v>
      </c>
      <c r="M503" s="12">
        <f>'prov lvl hist forec Mt'!M503*'city lvl hist forec Mt'!$E503</f>
        <v>7.0935731047987991</v>
      </c>
      <c r="N503" s="12">
        <f>'prov lvl hist forec Mt'!N503*'city lvl hist forec Mt'!$E503</f>
        <v>7.1854257770957393</v>
      </c>
      <c r="O503" s="12">
        <f>'prov lvl hist forec Mt'!O503*'city lvl hist forec Mt'!$E503</f>
        <v>7.2784678236732381</v>
      </c>
      <c r="P503" s="12">
        <f>'prov lvl hist forec Mt'!P503*'city lvl hist forec Mt'!$E503</f>
        <v>7.3727146454025316</v>
      </c>
      <c r="Q503" s="12">
        <f>'prov lvl hist forec Mt'!Q503*'city lvl hist forec Mt'!$E503</f>
        <v>7.4681818425763913</v>
      </c>
      <c r="R503" s="12">
        <f>'prov lvl hist forec Mt'!R503*'city lvl hist forec Mt'!$E503</f>
        <v>7.5648852174913657</v>
      </c>
      <c r="S503" s="12">
        <f>'prov lvl hist forec Mt'!S503*'city lvl hist forec Mt'!$E503</f>
        <v>7.6628407770634723</v>
      </c>
      <c r="T503" s="12">
        <f>'prov lvl hist forec Mt'!T503*'city lvl hist forec Mt'!$E503</f>
        <v>7.7620647354777592</v>
      </c>
      <c r="U503" s="12">
        <f>'prov lvl hist forec Mt'!U503*'city lvl hist forec Mt'!$E503</f>
        <v>7.8625735168721667</v>
      </c>
    </row>
    <row r="504" spans="1:21" x14ac:dyDescent="0.25">
      <c r="A504" t="s">
        <v>1583</v>
      </c>
      <c r="B504" t="s">
        <v>1584</v>
      </c>
      <c r="C504" t="s">
        <v>1585</v>
      </c>
      <c r="D504" t="s">
        <v>40</v>
      </c>
      <c r="E504" s="7">
        <v>0</v>
      </c>
      <c r="F504" s="12">
        <f>'prov lvl hist forec Mt'!F504*'city lvl hist forec Mt'!$E504</f>
        <v>0</v>
      </c>
      <c r="G504" s="12">
        <f>'prov lvl hist forec Mt'!G504*'city lvl hist forec Mt'!$E504</f>
        <v>0</v>
      </c>
      <c r="H504" s="12">
        <f>'prov lvl hist forec Mt'!H504*'city lvl hist forec Mt'!$E504</f>
        <v>0</v>
      </c>
      <c r="I504" s="12">
        <f>'prov lvl hist forec Mt'!I504*'city lvl hist forec Mt'!$E504</f>
        <v>0</v>
      </c>
      <c r="J504" s="12">
        <f>'prov lvl hist forec Mt'!J504*'city lvl hist forec Mt'!$E504</f>
        <v>0</v>
      </c>
      <c r="K504" s="12">
        <f>'prov lvl hist forec Mt'!K504*'city lvl hist forec Mt'!$E504</f>
        <v>0</v>
      </c>
      <c r="L504" s="12">
        <f>'prov lvl hist forec Mt'!L504*'city lvl hist forec Mt'!$E504</f>
        <v>0</v>
      </c>
      <c r="M504" s="12">
        <f>'prov lvl hist forec Mt'!M504*'city lvl hist forec Mt'!$E504</f>
        <v>0</v>
      </c>
      <c r="N504" s="12">
        <f>'prov lvl hist forec Mt'!N504*'city lvl hist forec Mt'!$E504</f>
        <v>0</v>
      </c>
      <c r="O504" s="12">
        <f>'prov lvl hist forec Mt'!O504*'city lvl hist forec Mt'!$E504</f>
        <v>0</v>
      </c>
      <c r="P504" s="12">
        <f>'prov lvl hist forec Mt'!P504*'city lvl hist forec Mt'!$E504</f>
        <v>0</v>
      </c>
      <c r="Q504" s="12">
        <f>'prov lvl hist forec Mt'!Q504*'city lvl hist forec Mt'!$E504</f>
        <v>0</v>
      </c>
      <c r="R504" s="12">
        <f>'prov lvl hist forec Mt'!R504*'city lvl hist forec Mt'!$E504</f>
        <v>0</v>
      </c>
      <c r="S504" s="12">
        <f>'prov lvl hist forec Mt'!S504*'city lvl hist forec Mt'!$E504</f>
        <v>0</v>
      </c>
      <c r="T504" s="12">
        <f>'prov lvl hist forec Mt'!T504*'city lvl hist forec Mt'!$E504</f>
        <v>0</v>
      </c>
      <c r="U504" s="12">
        <f>'prov lvl hist forec Mt'!U504*'city lvl hist forec Mt'!$E504</f>
        <v>0</v>
      </c>
    </row>
    <row r="505" spans="1:21" x14ac:dyDescent="0.25">
      <c r="A505" t="s">
        <v>1586</v>
      </c>
      <c r="B505" t="s">
        <v>1587</v>
      </c>
      <c r="C505" t="s">
        <v>1588</v>
      </c>
      <c r="D505" t="s">
        <v>66</v>
      </c>
      <c r="E505" s="7">
        <v>0</v>
      </c>
      <c r="F505" s="12">
        <f>'prov lvl hist forec Mt'!F505*'city lvl hist forec Mt'!$E505</f>
        <v>0</v>
      </c>
      <c r="G505" s="12">
        <f>'prov lvl hist forec Mt'!G505*'city lvl hist forec Mt'!$E505</f>
        <v>0</v>
      </c>
      <c r="H505" s="12">
        <f>'prov lvl hist forec Mt'!H505*'city lvl hist forec Mt'!$E505</f>
        <v>0</v>
      </c>
      <c r="I505" s="12">
        <f>'prov lvl hist forec Mt'!I505*'city lvl hist forec Mt'!$E505</f>
        <v>0</v>
      </c>
      <c r="J505" s="12">
        <f>'prov lvl hist forec Mt'!J505*'city lvl hist forec Mt'!$E505</f>
        <v>0</v>
      </c>
      <c r="K505" s="12">
        <f>'prov lvl hist forec Mt'!K505*'city lvl hist forec Mt'!$E505</f>
        <v>0</v>
      </c>
      <c r="L505" s="12">
        <f>'prov lvl hist forec Mt'!L505*'city lvl hist forec Mt'!$E505</f>
        <v>0</v>
      </c>
      <c r="M505" s="12">
        <f>'prov lvl hist forec Mt'!M505*'city lvl hist forec Mt'!$E505</f>
        <v>0</v>
      </c>
      <c r="N505" s="12">
        <f>'prov lvl hist forec Mt'!N505*'city lvl hist forec Mt'!$E505</f>
        <v>0</v>
      </c>
      <c r="O505" s="12">
        <f>'prov lvl hist forec Mt'!O505*'city lvl hist forec Mt'!$E505</f>
        <v>0</v>
      </c>
      <c r="P505" s="12">
        <f>'prov lvl hist forec Mt'!P505*'city lvl hist forec Mt'!$E505</f>
        <v>0</v>
      </c>
      <c r="Q505" s="12">
        <f>'prov lvl hist forec Mt'!Q505*'city lvl hist forec Mt'!$E505</f>
        <v>0</v>
      </c>
      <c r="R505" s="12">
        <f>'prov lvl hist forec Mt'!R505*'city lvl hist forec Mt'!$E505</f>
        <v>0</v>
      </c>
      <c r="S505" s="12">
        <f>'prov lvl hist forec Mt'!S505*'city lvl hist forec Mt'!$E505</f>
        <v>0</v>
      </c>
      <c r="T505" s="12">
        <f>'prov lvl hist forec Mt'!T505*'city lvl hist forec Mt'!$E505</f>
        <v>0</v>
      </c>
      <c r="U505" s="12">
        <f>'prov lvl hist forec Mt'!U505*'city lvl hist forec Mt'!$E505</f>
        <v>0</v>
      </c>
    </row>
    <row r="506" spans="1:21" x14ac:dyDescent="0.25">
      <c r="A506" t="s">
        <v>1589</v>
      </c>
      <c r="B506" t="s">
        <v>1590</v>
      </c>
      <c r="C506" t="s">
        <v>1591</v>
      </c>
      <c r="D506" t="s">
        <v>46</v>
      </c>
      <c r="E506" s="7">
        <v>0</v>
      </c>
      <c r="F506" s="12">
        <f>'prov lvl hist forec Mt'!F506*'city lvl hist forec Mt'!$E506</f>
        <v>0</v>
      </c>
      <c r="G506" s="12">
        <f>'prov lvl hist forec Mt'!G506*'city lvl hist forec Mt'!$E506</f>
        <v>0</v>
      </c>
      <c r="H506" s="12">
        <f>'prov lvl hist forec Mt'!H506*'city lvl hist forec Mt'!$E506</f>
        <v>0</v>
      </c>
      <c r="I506" s="12">
        <f>'prov lvl hist forec Mt'!I506*'city lvl hist forec Mt'!$E506</f>
        <v>0</v>
      </c>
      <c r="J506" s="12">
        <f>'prov lvl hist forec Mt'!J506*'city lvl hist forec Mt'!$E506</f>
        <v>0</v>
      </c>
      <c r="K506" s="12">
        <f>'prov lvl hist forec Mt'!K506*'city lvl hist forec Mt'!$E506</f>
        <v>0</v>
      </c>
      <c r="L506" s="12">
        <f>'prov lvl hist forec Mt'!L506*'city lvl hist forec Mt'!$E506</f>
        <v>0</v>
      </c>
      <c r="M506" s="12">
        <f>'prov lvl hist forec Mt'!M506*'city lvl hist forec Mt'!$E506</f>
        <v>0</v>
      </c>
      <c r="N506" s="12">
        <f>'prov lvl hist forec Mt'!N506*'city lvl hist forec Mt'!$E506</f>
        <v>0</v>
      </c>
      <c r="O506" s="12">
        <f>'prov lvl hist forec Mt'!O506*'city lvl hist forec Mt'!$E506</f>
        <v>0</v>
      </c>
      <c r="P506" s="12">
        <f>'prov lvl hist forec Mt'!P506*'city lvl hist forec Mt'!$E506</f>
        <v>0</v>
      </c>
      <c r="Q506" s="12">
        <f>'prov lvl hist forec Mt'!Q506*'city lvl hist forec Mt'!$E506</f>
        <v>0</v>
      </c>
      <c r="R506" s="12">
        <f>'prov lvl hist forec Mt'!R506*'city lvl hist forec Mt'!$E506</f>
        <v>0</v>
      </c>
      <c r="S506" s="12">
        <f>'prov lvl hist forec Mt'!S506*'city lvl hist forec Mt'!$E506</f>
        <v>0</v>
      </c>
      <c r="T506" s="12">
        <f>'prov lvl hist forec Mt'!T506*'city lvl hist forec Mt'!$E506</f>
        <v>0</v>
      </c>
      <c r="U506" s="12">
        <f>'prov lvl hist forec Mt'!U506*'city lvl hist forec Mt'!$E506</f>
        <v>0</v>
      </c>
    </row>
    <row r="507" spans="1:21" x14ac:dyDescent="0.25">
      <c r="A507" t="s">
        <v>1592</v>
      </c>
      <c r="B507" t="s">
        <v>1593</v>
      </c>
      <c r="C507" t="s">
        <v>1594</v>
      </c>
      <c r="D507" t="s">
        <v>43</v>
      </c>
      <c r="E507" s="7">
        <v>0</v>
      </c>
      <c r="F507" s="12">
        <f>'prov lvl hist forec Mt'!F507*'city lvl hist forec Mt'!$E507</f>
        <v>0</v>
      </c>
      <c r="G507" s="12">
        <f>'prov lvl hist forec Mt'!G507*'city lvl hist forec Mt'!$E507</f>
        <v>0</v>
      </c>
      <c r="H507" s="12">
        <f>'prov lvl hist forec Mt'!H507*'city lvl hist forec Mt'!$E507</f>
        <v>0</v>
      </c>
      <c r="I507" s="12">
        <f>'prov lvl hist forec Mt'!I507*'city lvl hist forec Mt'!$E507</f>
        <v>0</v>
      </c>
      <c r="J507" s="12">
        <f>'prov lvl hist forec Mt'!J507*'city lvl hist forec Mt'!$E507</f>
        <v>0</v>
      </c>
      <c r="K507" s="12">
        <f>'prov lvl hist forec Mt'!K507*'city lvl hist forec Mt'!$E507</f>
        <v>0</v>
      </c>
      <c r="L507" s="12">
        <f>'prov lvl hist forec Mt'!L507*'city lvl hist forec Mt'!$E507</f>
        <v>0</v>
      </c>
      <c r="M507" s="12">
        <f>'prov lvl hist forec Mt'!M507*'city lvl hist forec Mt'!$E507</f>
        <v>0</v>
      </c>
      <c r="N507" s="12">
        <f>'prov lvl hist forec Mt'!N507*'city lvl hist forec Mt'!$E507</f>
        <v>0</v>
      </c>
      <c r="O507" s="12">
        <f>'prov lvl hist forec Mt'!O507*'city lvl hist forec Mt'!$E507</f>
        <v>0</v>
      </c>
      <c r="P507" s="12">
        <f>'prov lvl hist forec Mt'!P507*'city lvl hist forec Mt'!$E507</f>
        <v>0</v>
      </c>
      <c r="Q507" s="12">
        <f>'prov lvl hist forec Mt'!Q507*'city lvl hist forec Mt'!$E507</f>
        <v>0</v>
      </c>
      <c r="R507" s="12">
        <f>'prov lvl hist forec Mt'!R507*'city lvl hist forec Mt'!$E507</f>
        <v>0</v>
      </c>
      <c r="S507" s="12">
        <f>'prov lvl hist forec Mt'!S507*'city lvl hist forec Mt'!$E507</f>
        <v>0</v>
      </c>
      <c r="T507" s="12">
        <f>'prov lvl hist forec Mt'!T507*'city lvl hist forec Mt'!$E507</f>
        <v>0</v>
      </c>
      <c r="U507" s="12">
        <f>'prov lvl hist forec Mt'!U507*'city lvl hist forec Mt'!$E507</f>
        <v>0</v>
      </c>
    </row>
    <row r="508" spans="1:21" x14ac:dyDescent="0.25">
      <c r="A508" t="s">
        <v>1595</v>
      </c>
      <c r="B508" t="s">
        <v>1596</v>
      </c>
      <c r="C508" t="s">
        <v>1597</v>
      </c>
      <c r="D508" t="s">
        <v>1596</v>
      </c>
      <c r="E508" s="7">
        <v>1</v>
      </c>
      <c r="F508" s="12">
        <f>'prov lvl hist forec Mt'!F508*'city lvl hist forec Mt'!$E508</f>
        <v>4.4169199170122191</v>
      </c>
      <c r="G508" s="12">
        <f>'prov lvl hist forec Mt'!G508*'city lvl hist forec Mt'!$E508</f>
        <v>4.9304813224089852</v>
      </c>
      <c r="H508" s="12">
        <f>'prov lvl hist forec Mt'!H508*'city lvl hist forec Mt'!$E508</f>
        <v>5.1526522846257956</v>
      </c>
      <c r="I508" s="12">
        <f>'prov lvl hist forec Mt'!I508*'city lvl hist forec Mt'!$E508</f>
        <v>5.9004811724009398</v>
      </c>
      <c r="J508" s="12">
        <f>'prov lvl hist forec Mt'!J508*'city lvl hist forec Mt'!$E508</f>
        <v>6.3755910273280314</v>
      </c>
      <c r="K508" s="12">
        <f>'prov lvl hist forec Mt'!K508*'city lvl hist forec Mt'!$E508</f>
        <v>6.437724576722414</v>
      </c>
      <c r="L508" s="12">
        <f>'prov lvl hist forec Mt'!L508*'city lvl hist forec Mt'!$E508</f>
        <v>6.4963529895578924</v>
      </c>
      <c r="M508" s="12">
        <f>'prov lvl hist forec Mt'!M508*'city lvl hist forec Mt'!$E508</f>
        <v>6.5639198386867053</v>
      </c>
      <c r="N508" s="12">
        <f>'prov lvl hist forec Mt'!N508*'city lvl hist forec Mt'!$E508</f>
        <v>6.6321894327415585</v>
      </c>
      <c r="O508" s="12">
        <f>'prov lvl hist forec Mt'!O508*'city lvl hist forec Mt'!$E508</f>
        <v>6.7011690807865527</v>
      </c>
      <c r="P508" s="12">
        <f>'prov lvl hist forec Mt'!P508*'city lvl hist forec Mt'!$E508</f>
        <v>6.7708661679054245</v>
      </c>
      <c r="Q508" s="12">
        <f>'prov lvl hist forec Mt'!Q508*'city lvl hist forec Mt'!$E508</f>
        <v>6.841288155992217</v>
      </c>
      <c r="R508" s="12">
        <f>'prov lvl hist forec Mt'!R508*'city lvl hist forec Mt'!$E508</f>
        <v>6.9124425845501571</v>
      </c>
      <c r="S508" s="12">
        <f>'prov lvl hist forec Mt'!S508*'city lvl hist forec Mt'!$E508</f>
        <v>6.9843370714988477</v>
      </c>
      <c r="T508" s="12">
        <f>'prov lvl hist forec Mt'!T508*'city lvl hist forec Mt'!$E508</f>
        <v>7.0569793139898689</v>
      </c>
      <c r="U508" s="12">
        <f>'prov lvl hist forec Mt'!U508*'city lvl hist forec Mt'!$E508</f>
        <v>7.1303770892308274</v>
      </c>
    </row>
    <row r="509" spans="1:21" x14ac:dyDescent="0.25">
      <c r="A509" t="s">
        <v>1598</v>
      </c>
      <c r="B509" t="s">
        <v>1599</v>
      </c>
      <c r="C509" t="s">
        <v>1600</v>
      </c>
      <c r="D509" t="s">
        <v>48</v>
      </c>
      <c r="E509" s="7">
        <v>1.161360533986933E-2</v>
      </c>
      <c r="F509" s="12">
        <f>'prov lvl hist forec Mt'!F509*'city lvl hist forec Mt'!$E509</f>
        <v>0</v>
      </c>
      <c r="G509" s="12">
        <f>'prov lvl hist forec Mt'!G509*'city lvl hist forec Mt'!$E509</f>
        <v>0</v>
      </c>
      <c r="H509" s="12">
        <f>'prov lvl hist forec Mt'!H509*'city lvl hist forec Mt'!$E509</f>
        <v>0</v>
      </c>
      <c r="I509" s="12">
        <f>'prov lvl hist forec Mt'!I509*'city lvl hist forec Mt'!$E509</f>
        <v>0</v>
      </c>
      <c r="J509" s="12">
        <f>'prov lvl hist forec Mt'!J509*'city lvl hist forec Mt'!$E509</f>
        <v>0</v>
      </c>
      <c r="K509" s="12">
        <f>'prov lvl hist forec Mt'!K509*'city lvl hist forec Mt'!$E509</f>
        <v>0</v>
      </c>
      <c r="L509" s="12">
        <f>'prov lvl hist forec Mt'!L509*'city lvl hist forec Mt'!$E509</f>
        <v>0</v>
      </c>
      <c r="M509" s="12">
        <f>'prov lvl hist forec Mt'!M509*'city lvl hist forec Mt'!$E509</f>
        <v>0</v>
      </c>
      <c r="N509" s="12">
        <f>'prov lvl hist forec Mt'!N509*'city lvl hist forec Mt'!$E509</f>
        <v>0</v>
      </c>
      <c r="O509" s="12">
        <f>'prov lvl hist forec Mt'!O509*'city lvl hist forec Mt'!$E509</f>
        <v>0</v>
      </c>
      <c r="P509" s="12">
        <f>'prov lvl hist forec Mt'!P509*'city lvl hist forec Mt'!$E509</f>
        <v>0</v>
      </c>
      <c r="Q509" s="12">
        <f>'prov lvl hist forec Mt'!Q509*'city lvl hist forec Mt'!$E509</f>
        <v>0</v>
      </c>
      <c r="R509" s="12">
        <f>'prov lvl hist forec Mt'!R509*'city lvl hist forec Mt'!$E509</f>
        <v>0</v>
      </c>
      <c r="S509" s="12">
        <f>'prov lvl hist forec Mt'!S509*'city lvl hist forec Mt'!$E509</f>
        <v>0</v>
      </c>
      <c r="T509" s="12">
        <f>'prov lvl hist forec Mt'!T509*'city lvl hist forec Mt'!$E509</f>
        <v>0</v>
      </c>
      <c r="U509" s="12">
        <f>'prov lvl hist forec Mt'!U509*'city lvl hist forec Mt'!$E509</f>
        <v>0</v>
      </c>
    </row>
    <row r="510" spans="1:21" x14ac:dyDescent="0.25">
      <c r="A510" t="s">
        <v>1601</v>
      </c>
      <c r="B510" t="s">
        <v>1602</v>
      </c>
      <c r="C510" t="s">
        <v>1603</v>
      </c>
      <c r="D510" t="s">
        <v>57</v>
      </c>
      <c r="E510" s="7">
        <v>0.48082127570951361</v>
      </c>
      <c r="F510" s="12">
        <f>'prov lvl hist forec Mt'!F510*'city lvl hist forec Mt'!$E510</f>
        <v>4.526629313752073</v>
      </c>
      <c r="G510" s="12">
        <f>'prov lvl hist forec Mt'!G510*'city lvl hist forec Mt'!$E510</f>
        <v>5.0236707467860828</v>
      </c>
      <c r="H510" s="12">
        <f>'prov lvl hist forec Mt'!H510*'city lvl hist forec Mt'!$E510</f>
        <v>5.299187878151904</v>
      </c>
      <c r="I510" s="12">
        <f>'prov lvl hist forec Mt'!I510*'city lvl hist forec Mt'!$E510</f>
        <v>6.0819848285145577</v>
      </c>
      <c r="J510" s="12">
        <f>'prov lvl hist forec Mt'!J510*'city lvl hist forec Mt'!$E510</f>
        <v>6.588184221835772</v>
      </c>
      <c r="K510" s="12">
        <f>'prov lvl hist forec Mt'!K510*'city lvl hist forec Mt'!$E510</f>
        <v>6.6690666330007398</v>
      </c>
      <c r="L510" s="12">
        <f>'prov lvl hist forec Mt'!L510*'city lvl hist forec Mt'!$E510</f>
        <v>6.7240800381994994</v>
      </c>
      <c r="M510" s="12">
        <f>'prov lvl hist forec Mt'!M510*'city lvl hist forec Mt'!$E510</f>
        <v>6.8052565696013607</v>
      </c>
      <c r="N510" s="12">
        <f>'prov lvl hist forec Mt'!N510*'city lvl hist forec Mt'!$E510</f>
        <v>6.8874131055857104</v>
      </c>
      <c r="O510" s="12">
        <f>'prov lvl hist forec Mt'!O510*'city lvl hist forec Mt'!$E510</f>
        <v>6.9705614772688165</v>
      </c>
      <c r="P510" s="12">
        <f>'prov lvl hist forec Mt'!P510*'city lvl hist forec Mt'!$E510</f>
        <v>7.0547136585982404</v>
      </c>
      <c r="Q510" s="12">
        <f>'prov lvl hist forec Mt'!Q510*'city lvl hist forec Mt'!$E510</f>
        <v>7.1398817680771529</v>
      </c>
      <c r="R510" s="12">
        <f>'prov lvl hist forec Mt'!R510*'city lvl hist forec Mt'!$E510</f>
        <v>7.2260780705094927</v>
      </c>
      <c r="S510" s="12">
        <f>'prov lvl hist forec Mt'!S510*'city lvl hist forec Mt'!$E510</f>
        <v>7.3133149787661784</v>
      </c>
      <c r="T510" s="12">
        <f>'prov lvl hist forec Mt'!T510*'city lvl hist forec Mt'!$E510</f>
        <v>7.401605055572654</v>
      </c>
      <c r="U510" s="12">
        <f>'prov lvl hist forec Mt'!U510*'city lvl hist forec Mt'!$E510</f>
        <v>7.4909610153180042</v>
      </c>
    </row>
    <row r="511" spans="1:21" x14ac:dyDescent="0.25">
      <c r="A511" t="s">
        <v>1604</v>
      </c>
      <c r="B511" t="s">
        <v>1605</v>
      </c>
      <c r="C511" t="s">
        <v>1606</v>
      </c>
      <c r="D511" t="s">
        <v>64</v>
      </c>
      <c r="E511" s="7">
        <v>8.2351307239495342E-3</v>
      </c>
      <c r="F511" s="12">
        <f>'prov lvl hist forec Mt'!F511*'city lvl hist forec Mt'!$E511</f>
        <v>0.24253750967181706</v>
      </c>
      <c r="G511" s="12">
        <f>'prov lvl hist forec Mt'!G511*'city lvl hist forec Mt'!$E511</f>
        <v>0.26722334286009281</v>
      </c>
      <c r="H511" s="12">
        <f>'prov lvl hist forec Mt'!H511*'city lvl hist forec Mt'!$E511</f>
        <v>0.27942395752159388</v>
      </c>
      <c r="I511" s="12">
        <f>'prov lvl hist forec Mt'!I511*'city lvl hist forec Mt'!$E511</f>
        <v>0.31801415151326962</v>
      </c>
      <c r="J511" s="12">
        <f>'prov lvl hist forec Mt'!J511*'city lvl hist forec Mt'!$E511</f>
        <v>0.3411797887410643</v>
      </c>
      <c r="K511" s="12">
        <f>'prov lvl hist forec Mt'!K511*'city lvl hist forec Mt'!$E511</f>
        <v>0.34205745915727559</v>
      </c>
      <c r="L511" s="12">
        <f>'prov lvl hist forec Mt'!L511*'city lvl hist forec Mt'!$E511</f>
        <v>0.34585427753152687</v>
      </c>
      <c r="M511" s="12">
        <f>'prov lvl hist forec Mt'!M511*'city lvl hist forec Mt'!$E511</f>
        <v>0.34765421273347935</v>
      </c>
      <c r="N511" s="12">
        <f>'prov lvl hist forec Mt'!N511*'city lvl hist forec Mt'!$E511</f>
        <v>0.34946351536831238</v>
      </c>
      <c r="O511" s="12">
        <f>'prov lvl hist forec Mt'!O511*'city lvl hist forec Mt'!$E511</f>
        <v>0.35128223418711346</v>
      </c>
      <c r="P511" s="12">
        <f>'prov lvl hist forec Mt'!P511*'city lvl hist forec Mt'!$E511</f>
        <v>0.35311041819468658</v>
      </c>
      <c r="Q511" s="12">
        <f>'prov lvl hist forec Mt'!Q511*'city lvl hist forec Mt'!$E511</f>
        <v>0.35494811665087178</v>
      </c>
      <c r="R511" s="12">
        <f>'prov lvl hist forec Mt'!R511*'city lvl hist forec Mt'!$E511</f>
        <v>0.35679537907187342</v>
      </c>
      <c r="S511" s="12">
        <f>'prov lvl hist forec Mt'!S511*'city lvl hist forec Mt'!$E511</f>
        <v>0.35865225523159316</v>
      </c>
      <c r="T511" s="12">
        <f>'prov lvl hist forec Mt'!T511*'city lvl hist forec Mt'!$E511</f>
        <v>0.36051879516297258</v>
      </c>
      <c r="U511" s="12">
        <f>'prov lvl hist forec Mt'!U511*'city lvl hist forec Mt'!$E511</f>
        <v>0.36239504915934012</v>
      </c>
    </row>
    <row r="512" spans="1:21" x14ac:dyDescent="0.25">
      <c r="A512" t="s">
        <v>1607</v>
      </c>
      <c r="B512" t="s">
        <v>1608</v>
      </c>
      <c r="C512" t="s">
        <v>1609</v>
      </c>
      <c r="D512" t="s">
        <v>39</v>
      </c>
      <c r="E512" s="7">
        <v>1.6160195432147188E-2</v>
      </c>
      <c r="F512" s="12">
        <f>'prov lvl hist forec Mt'!F512*'city lvl hist forec Mt'!$E512</f>
        <v>0.26293322533472846</v>
      </c>
      <c r="G512" s="12">
        <f>'prov lvl hist forec Mt'!G512*'city lvl hist forec Mt'!$E512</f>
        <v>0.29042094202566565</v>
      </c>
      <c r="H512" s="12">
        <f>'prov lvl hist forec Mt'!H512*'city lvl hist forec Mt'!$E512</f>
        <v>0.30385623501622022</v>
      </c>
      <c r="I512" s="12">
        <f>'prov lvl hist forec Mt'!I512*'city lvl hist forec Mt'!$E512</f>
        <v>0.34649229672080889</v>
      </c>
      <c r="J512" s="12">
        <f>'prov lvl hist forec Mt'!J512*'city lvl hist forec Mt'!$E512</f>
        <v>0.37331220770816176</v>
      </c>
      <c r="K512" s="12">
        <f>'prov lvl hist forec Mt'!K512*'city lvl hist forec Mt'!$E512</f>
        <v>0.3758631249906032</v>
      </c>
      <c r="L512" s="12">
        <f>'prov lvl hist forec Mt'!L512*'city lvl hist forec Mt'!$E512</f>
        <v>0.37912857259446298</v>
      </c>
      <c r="M512" s="12">
        <f>'prov lvl hist forec Mt'!M512*'city lvl hist forec Mt'!$E512</f>
        <v>0.38180826820713115</v>
      </c>
      <c r="N512" s="12">
        <f>'prov lvl hist forec Mt'!N512*'city lvl hist forec Mt'!$E512</f>
        <v>0.38450690401343174</v>
      </c>
      <c r="O512" s="12">
        <f>'prov lvl hist forec Mt'!O512*'city lvl hist forec Mt'!$E512</f>
        <v>0.38722461388339596</v>
      </c>
      <c r="P512" s="12">
        <f>'prov lvl hist forec Mt'!P512*'city lvl hist forec Mt'!$E512</f>
        <v>0.38996153263325345</v>
      </c>
      <c r="Q512" s="12">
        <f>'prov lvl hist forec Mt'!Q512*'city lvl hist forec Mt'!$E512</f>
        <v>0.39271779603212004</v>
      </c>
      <c r="R512" s="12">
        <f>'prov lvl hist forec Mt'!R512*'city lvl hist forec Mt'!$E512</f>
        <v>0.39549354080873356</v>
      </c>
      <c r="S512" s="12">
        <f>'prov lvl hist forec Mt'!S512*'city lvl hist forec Mt'!$E512</f>
        <v>0.39828890465823524</v>
      </c>
      <c r="T512" s="12">
        <f>'prov lvl hist forec Mt'!T512*'city lvl hist forec Mt'!$E512</f>
        <v>0.4011040262490016</v>
      </c>
      <c r="U512" s="12">
        <f>'prov lvl hist forec Mt'!U512*'city lvl hist forec Mt'!$E512</f>
        <v>0.40393904522952218</v>
      </c>
    </row>
    <row r="513" spans="1:21" x14ac:dyDescent="0.25">
      <c r="A513" t="s">
        <v>1610</v>
      </c>
      <c r="B513" t="s">
        <v>1611</v>
      </c>
      <c r="C513" t="s">
        <v>1612</v>
      </c>
      <c r="D513" t="s">
        <v>60</v>
      </c>
      <c r="E513" s="7">
        <v>0</v>
      </c>
      <c r="F513" s="12">
        <f>'prov lvl hist forec Mt'!F513*'city lvl hist forec Mt'!$E513</f>
        <v>0</v>
      </c>
      <c r="G513" s="12">
        <f>'prov lvl hist forec Mt'!G513*'city lvl hist forec Mt'!$E513</f>
        <v>0</v>
      </c>
      <c r="H513" s="12">
        <f>'prov lvl hist forec Mt'!H513*'city lvl hist forec Mt'!$E513</f>
        <v>0</v>
      </c>
      <c r="I513" s="12">
        <f>'prov lvl hist forec Mt'!I513*'city lvl hist forec Mt'!$E513</f>
        <v>0</v>
      </c>
      <c r="J513" s="12">
        <f>'prov lvl hist forec Mt'!J513*'city lvl hist forec Mt'!$E513</f>
        <v>0</v>
      </c>
      <c r="K513" s="12">
        <f>'prov lvl hist forec Mt'!K513*'city lvl hist forec Mt'!$E513</f>
        <v>0</v>
      </c>
      <c r="L513" s="12">
        <f>'prov lvl hist forec Mt'!L513*'city lvl hist forec Mt'!$E513</f>
        <v>0</v>
      </c>
      <c r="M513" s="12">
        <f>'prov lvl hist forec Mt'!M513*'city lvl hist forec Mt'!$E513</f>
        <v>0</v>
      </c>
      <c r="N513" s="12">
        <f>'prov lvl hist forec Mt'!N513*'city lvl hist forec Mt'!$E513</f>
        <v>0</v>
      </c>
      <c r="O513" s="12">
        <f>'prov lvl hist forec Mt'!O513*'city lvl hist forec Mt'!$E513</f>
        <v>0</v>
      </c>
      <c r="P513" s="12">
        <f>'prov lvl hist forec Mt'!P513*'city lvl hist forec Mt'!$E513</f>
        <v>0</v>
      </c>
      <c r="Q513" s="12">
        <f>'prov lvl hist forec Mt'!Q513*'city lvl hist forec Mt'!$E513</f>
        <v>0</v>
      </c>
      <c r="R513" s="12">
        <f>'prov lvl hist forec Mt'!R513*'city lvl hist forec Mt'!$E513</f>
        <v>0</v>
      </c>
      <c r="S513" s="12">
        <f>'prov lvl hist forec Mt'!S513*'city lvl hist forec Mt'!$E513</f>
        <v>0</v>
      </c>
      <c r="T513" s="12">
        <f>'prov lvl hist forec Mt'!T513*'city lvl hist forec Mt'!$E513</f>
        <v>0</v>
      </c>
      <c r="U513" s="12">
        <f>'prov lvl hist forec Mt'!U513*'city lvl hist forec Mt'!$E513</f>
        <v>0</v>
      </c>
    </row>
    <row r="514" spans="1:21" x14ac:dyDescent="0.25">
      <c r="A514" t="s">
        <v>1613</v>
      </c>
      <c r="B514" t="s">
        <v>1614</v>
      </c>
      <c r="C514" t="s">
        <v>1615</v>
      </c>
      <c r="D514" t="s">
        <v>43</v>
      </c>
      <c r="E514" s="7">
        <v>0</v>
      </c>
      <c r="F514" s="12">
        <f>'prov lvl hist forec Mt'!F514*'city lvl hist forec Mt'!$E514</f>
        <v>0</v>
      </c>
      <c r="G514" s="12">
        <f>'prov lvl hist forec Mt'!G514*'city lvl hist forec Mt'!$E514</f>
        <v>0</v>
      </c>
      <c r="H514" s="12">
        <f>'prov lvl hist forec Mt'!H514*'city lvl hist forec Mt'!$E514</f>
        <v>0</v>
      </c>
      <c r="I514" s="12">
        <f>'prov lvl hist forec Mt'!I514*'city lvl hist forec Mt'!$E514</f>
        <v>0</v>
      </c>
      <c r="J514" s="12">
        <f>'prov lvl hist forec Mt'!J514*'city lvl hist forec Mt'!$E514</f>
        <v>0</v>
      </c>
      <c r="K514" s="12">
        <f>'prov lvl hist forec Mt'!K514*'city lvl hist forec Mt'!$E514</f>
        <v>0</v>
      </c>
      <c r="L514" s="12">
        <f>'prov lvl hist forec Mt'!L514*'city lvl hist forec Mt'!$E514</f>
        <v>0</v>
      </c>
      <c r="M514" s="12">
        <f>'prov lvl hist forec Mt'!M514*'city lvl hist forec Mt'!$E514</f>
        <v>0</v>
      </c>
      <c r="N514" s="12">
        <f>'prov lvl hist forec Mt'!N514*'city lvl hist forec Mt'!$E514</f>
        <v>0</v>
      </c>
      <c r="O514" s="12">
        <f>'prov lvl hist forec Mt'!O514*'city lvl hist forec Mt'!$E514</f>
        <v>0</v>
      </c>
      <c r="P514" s="12">
        <f>'prov lvl hist forec Mt'!P514*'city lvl hist forec Mt'!$E514</f>
        <v>0</v>
      </c>
      <c r="Q514" s="12">
        <f>'prov lvl hist forec Mt'!Q514*'city lvl hist forec Mt'!$E514</f>
        <v>0</v>
      </c>
      <c r="R514" s="12">
        <f>'prov lvl hist forec Mt'!R514*'city lvl hist forec Mt'!$E514</f>
        <v>0</v>
      </c>
      <c r="S514" s="12">
        <f>'prov lvl hist forec Mt'!S514*'city lvl hist forec Mt'!$E514</f>
        <v>0</v>
      </c>
      <c r="T514" s="12">
        <f>'prov lvl hist forec Mt'!T514*'city lvl hist forec Mt'!$E514</f>
        <v>0</v>
      </c>
      <c r="U514" s="12">
        <f>'prov lvl hist forec Mt'!U514*'city lvl hist forec Mt'!$E514</f>
        <v>0</v>
      </c>
    </row>
    <row r="515" spans="1:21" x14ac:dyDescent="0.25">
      <c r="A515" t="s">
        <v>1616</v>
      </c>
      <c r="B515" t="s">
        <v>1617</v>
      </c>
      <c r="C515" t="s">
        <v>1618</v>
      </c>
      <c r="D515" t="s">
        <v>56</v>
      </c>
      <c r="E515" s="7">
        <v>2.5297023917472169E-2</v>
      </c>
      <c r="F515" s="12">
        <f>'prov lvl hist forec Mt'!F515*'city lvl hist forec Mt'!$E515</f>
        <v>0.30299327781443508</v>
      </c>
      <c r="G515" s="12">
        <f>'prov lvl hist forec Mt'!G515*'city lvl hist forec Mt'!$E515</f>
        <v>0.33674102764211039</v>
      </c>
      <c r="H515" s="12">
        <f>'prov lvl hist forec Mt'!H515*'city lvl hist forec Mt'!$E515</f>
        <v>0.35508189666178813</v>
      </c>
      <c r="I515" s="12">
        <f>'prov lvl hist forec Mt'!I515*'city lvl hist forec Mt'!$E515</f>
        <v>0.40890355615502272</v>
      </c>
      <c r="J515" s="12">
        <f>'prov lvl hist forec Mt'!J515*'city lvl hist forec Mt'!$E515</f>
        <v>0.44263334621153311</v>
      </c>
      <c r="K515" s="12">
        <f>'prov lvl hist forec Mt'!K515*'city lvl hist forec Mt'!$E515</f>
        <v>0.44776102695276226</v>
      </c>
      <c r="L515" s="12">
        <f>'prov lvl hist forec Mt'!L515*'city lvl hist forec Mt'!$E515</f>
        <v>0.45210086189034954</v>
      </c>
      <c r="M515" s="12">
        <f>'prov lvl hist forec Mt'!M515*'city lvl hist forec Mt'!$E515</f>
        <v>0.45790040813965005</v>
      </c>
      <c r="N515" s="12">
        <f>'prov lvl hist forec Mt'!N515*'city lvl hist forec Mt'!$E515</f>
        <v>0.46377435092196573</v>
      </c>
      <c r="O515" s="12">
        <f>'prov lvl hist forec Mt'!O515*'city lvl hist forec Mt'!$E515</f>
        <v>0.46972364459542848</v>
      </c>
      <c r="P515" s="12">
        <f>'prov lvl hist forec Mt'!P515*'city lvl hist forec Mt'!$E515</f>
        <v>0.47574925576066873</v>
      </c>
      <c r="Q515" s="12">
        <f>'prov lvl hist forec Mt'!Q515*'city lvl hist forec Mt'!$E515</f>
        <v>0.48185216341786219</v>
      </c>
      <c r="R515" s="12">
        <f>'prov lvl hist forec Mt'!R515*'city lvl hist forec Mt'!$E515</f>
        <v>0.48803335912579077</v>
      </c>
      <c r="S515" s="12">
        <f>'prov lvl hist forec Mt'!S515*'city lvl hist forec Mt'!$E515</f>
        <v>0.49429384716294472</v>
      </c>
      <c r="T515" s="12">
        <f>'prov lvl hist forec Mt'!T515*'city lvl hist forec Mt'!$E515</f>
        <v>0.50063464469069086</v>
      </c>
      <c r="U515" s="12">
        <f>'prov lvl hist forec Mt'!U515*'city lvl hist forec Mt'!$E515</f>
        <v>0.50705678191853365</v>
      </c>
    </row>
    <row r="516" spans="1:21" x14ac:dyDescent="0.25">
      <c r="A516" t="s">
        <v>1619</v>
      </c>
      <c r="B516" t="s">
        <v>1620</v>
      </c>
      <c r="C516" t="s">
        <v>1621</v>
      </c>
      <c r="D516" t="s">
        <v>40</v>
      </c>
      <c r="E516" s="7">
        <v>5.0935296892357637E-2</v>
      </c>
      <c r="F516" s="12">
        <f>'prov lvl hist forec Mt'!F516*'city lvl hist forec Mt'!$E516</f>
        <v>0.81511754734262343</v>
      </c>
      <c r="G516" s="12">
        <f>'prov lvl hist forec Mt'!G516*'city lvl hist forec Mt'!$E516</f>
        <v>0.89460792212712548</v>
      </c>
      <c r="H516" s="12">
        <f>'prov lvl hist forec Mt'!H516*'city lvl hist forec Mt'!$E516</f>
        <v>0.93243095207038007</v>
      </c>
      <c r="I516" s="12">
        <f>'prov lvl hist forec Mt'!I516*'city lvl hist forec Mt'!$E516</f>
        <v>1.0606066295821257</v>
      </c>
      <c r="J516" s="12">
        <f>'prov lvl hist forec Mt'!J516*'city lvl hist forec Mt'!$E516</f>
        <v>1.1390372802106907</v>
      </c>
      <c r="K516" s="12">
        <f>'prov lvl hist forec Mt'!K516*'city lvl hist forec Mt'!$E516</f>
        <v>1.1431427322859722</v>
      </c>
      <c r="L516" s="12">
        <f>'prov lvl hist forec Mt'!L516*'city lvl hist forec Mt'!$E516</f>
        <v>1.1531092524292199</v>
      </c>
      <c r="M516" s="12">
        <f>'prov lvl hist forec Mt'!M516*'city lvl hist forec Mt'!$E516</f>
        <v>1.1575705377402694</v>
      </c>
      <c r="N516" s="12">
        <f>'prov lvl hist forec Mt'!N516*'city lvl hist forec Mt'!$E516</f>
        <v>1.1620490833990131</v>
      </c>
      <c r="O516" s="12">
        <f>'prov lvl hist forec Mt'!O516*'city lvl hist forec Mt'!$E516</f>
        <v>1.166544956184324</v>
      </c>
      <c r="P516" s="12">
        <f>'prov lvl hist forec Mt'!P516*'city lvl hist forec Mt'!$E516</f>
        <v>1.1710582231334357</v>
      </c>
      <c r="Q516" s="12">
        <f>'prov lvl hist forec Mt'!Q516*'city lvl hist forec Mt'!$E516</f>
        <v>1.1755889515429452</v>
      </c>
      <c r="R516" s="12">
        <f>'prov lvl hist forec Mt'!R516*'city lvl hist forec Mt'!$E516</f>
        <v>1.1801372089698123</v>
      </c>
      <c r="S516" s="12">
        <f>'prov lvl hist forec Mt'!S516*'city lvl hist forec Mt'!$E516</f>
        <v>1.184703063232371</v>
      </c>
      <c r="T516" s="12">
        <f>'prov lvl hist forec Mt'!T516*'city lvl hist forec Mt'!$E516</f>
        <v>1.1892865824113383</v>
      </c>
      <c r="U516" s="12">
        <f>'prov lvl hist forec Mt'!U516*'city lvl hist forec Mt'!$E516</f>
        <v>1.1938878348508295</v>
      </c>
    </row>
    <row r="517" spans="1:21" x14ac:dyDescent="0.25">
      <c r="A517" t="s">
        <v>1622</v>
      </c>
      <c r="B517" t="s">
        <v>1623</v>
      </c>
      <c r="C517" t="s">
        <v>1624</v>
      </c>
      <c r="D517" t="s">
        <v>64</v>
      </c>
      <c r="E517" s="7">
        <v>0</v>
      </c>
      <c r="F517" s="12">
        <f>'prov lvl hist forec Mt'!F517*'city lvl hist forec Mt'!$E517</f>
        <v>0</v>
      </c>
      <c r="G517" s="12">
        <f>'prov lvl hist forec Mt'!G517*'city lvl hist forec Mt'!$E517</f>
        <v>0</v>
      </c>
      <c r="H517" s="12">
        <f>'prov lvl hist forec Mt'!H517*'city lvl hist forec Mt'!$E517</f>
        <v>0</v>
      </c>
      <c r="I517" s="12">
        <f>'prov lvl hist forec Mt'!I517*'city lvl hist forec Mt'!$E517</f>
        <v>0</v>
      </c>
      <c r="J517" s="12">
        <f>'prov lvl hist forec Mt'!J517*'city lvl hist forec Mt'!$E517</f>
        <v>0</v>
      </c>
      <c r="K517" s="12">
        <f>'prov lvl hist forec Mt'!K517*'city lvl hist forec Mt'!$E517</f>
        <v>0</v>
      </c>
      <c r="L517" s="12">
        <f>'prov lvl hist forec Mt'!L517*'city lvl hist forec Mt'!$E517</f>
        <v>0</v>
      </c>
      <c r="M517" s="12">
        <f>'prov lvl hist forec Mt'!M517*'city lvl hist forec Mt'!$E517</f>
        <v>0</v>
      </c>
      <c r="N517" s="12">
        <f>'prov lvl hist forec Mt'!N517*'city lvl hist forec Mt'!$E517</f>
        <v>0</v>
      </c>
      <c r="O517" s="12">
        <f>'prov lvl hist forec Mt'!O517*'city lvl hist forec Mt'!$E517</f>
        <v>0</v>
      </c>
      <c r="P517" s="12">
        <f>'prov lvl hist forec Mt'!P517*'city lvl hist forec Mt'!$E517</f>
        <v>0</v>
      </c>
      <c r="Q517" s="12">
        <f>'prov lvl hist forec Mt'!Q517*'city lvl hist forec Mt'!$E517</f>
        <v>0</v>
      </c>
      <c r="R517" s="12">
        <f>'prov lvl hist forec Mt'!R517*'city lvl hist forec Mt'!$E517</f>
        <v>0</v>
      </c>
      <c r="S517" s="12">
        <f>'prov lvl hist forec Mt'!S517*'city lvl hist forec Mt'!$E517</f>
        <v>0</v>
      </c>
      <c r="T517" s="12">
        <f>'prov lvl hist forec Mt'!T517*'city lvl hist forec Mt'!$E517</f>
        <v>0</v>
      </c>
      <c r="U517" s="12">
        <f>'prov lvl hist forec Mt'!U517*'city lvl hist forec Mt'!$E517</f>
        <v>0</v>
      </c>
    </row>
    <row r="518" spans="1:21" x14ac:dyDescent="0.25">
      <c r="A518" t="s">
        <v>1625</v>
      </c>
      <c r="B518" t="s">
        <v>1626</v>
      </c>
      <c r="C518" t="s">
        <v>1627</v>
      </c>
      <c r="D518" t="s">
        <v>63</v>
      </c>
      <c r="E518" s="7">
        <v>3.4910572992792467E-2</v>
      </c>
      <c r="F518" s="12">
        <f>'prov lvl hist forec Mt'!F518*'city lvl hist forec Mt'!$E518</f>
        <v>0.56607988290148781</v>
      </c>
      <c r="G518" s="12">
        <f>'prov lvl hist forec Mt'!G518*'city lvl hist forec Mt'!$E518</f>
        <v>0.628073726474497</v>
      </c>
      <c r="H518" s="12">
        <f>'prov lvl hist forec Mt'!H518*'city lvl hist forec Mt'!$E518</f>
        <v>0.66083471614892964</v>
      </c>
      <c r="I518" s="12">
        <f>'prov lvl hist forec Mt'!I518*'city lvl hist forec Mt'!$E518</f>
        <v>0.75678277454824028</v>
      </c>
      <c r="J518" s="12">
        <f>'prov lvl hist forec Mt'!J518*'city lvl hist forec Mt'!$E518</f>
        <v>0.81860602178951103</v>
      </c>
      <c r="K518" s="12">
        <f>'prov lvl hist forec Mt'!K518*'city lvl hist forec Mt'!$E518</f>
        <v>0.82748008738728018</v>
      </c>
      <c r="L518" s="12">
        <f>'prov lvl hist forec Mt'!L518*'city lvl hist forec Mt'!$E518</f>
        <v>0.83441740972718403</v>
      </c>
      <c r="M518" s="12">
        <f>'prov lvl hist forec Mt'!M518*'city lvl hist forec Mt'!$E518</f>
        <v>0.84340518802776887</v>
      </c>
      <c r="N518" s="12">
        <f>'prov lvl hist forec Mt'!N518*'city lvl hist forec Mt'!$E518</f>
        <v>0.85248977657924085</v>
      </c>
      <c r="O518" s="12">
        <f>'prov lvl hist forec Mt'!O518*'city lvl hist forec Mt'!$E518</f>
        <v>0.86167221815595063</v>
      </c>
      <c r="P518" s="12">
        <f>'prov lvl hist forec Mt'!P518*'city lvl hist forec Mt'!$E518</f>
        <v>0.87095356676430602</v>
      </c>
      <c r="Q518" s="12">
        <f>'prov lvl hist forec Mt'!Q518*'city lvl hist forec Mt'!$E518</f>
        <v>0.88033488776375712</v>
      </c>
      <c r="R518" s="12">
        <f>'prov lvl hist forec Mt'!R518*'city lvl hist forec Mt'!$E518</f>
        <v>0.88981725798908329</v>
      </c>
      <c r="S518" s="12">
        <f>'prov lvl hist forec Mt'!S518*'city lvl hist forec Mt'!$E518</f>
        <v>0.89940176587399778</v>
      </c>
      <c r="T518" s="12">
        <f>'prov lvl hist forec Mt'!T518*'city lvl hist forec Mt'!$E518</f>
        <v>0.90908951157608342</v>
      </c>
      <c r="U518" s="12">
        <f>'prov lvl hist forec Mt'!U518*'city lvl hist forec Mt'!$E518</f>
        <v>0.9188816071030742</v>
      </c>
    </row>
    <row r="519" spans="1:21" x14ac:dyDescent="0.25">
      <c r="A519" t="s">
        <v>1628</v>
      </c>
      <c r="B519" t="s">
        <v>1629</v>
      </c>
      <c r="C519" t="s">
        <v>1630</v>
      </c>
      <c r="D519" t="s">
        <v>43</v>
      </c>
      <c r="E519" s="7">
        <v>2.1979341719460831E-2</v>
      </c>
      <c r="F519" s="12">
        <f>'prov lvl hist forec Mt'!F519*'city lvl hist forec Mt'!$E519</f>
        <v>0</v>
      </c>
      <c r="G519" s="12">
        <f>'prov lvl hist forec Mt'!G519*'city lvl hist forec Mt'!$E519</f>
        <v>0</v>
      </c>
      <c r="H519" s="12">
        <f>'prov lvl hist forec Mt'!H519*'city lvl hist forec Mt'!$E519</f>
        <v>0</v>
      </c>
      <c r="I519" s="12">
        <f>'prov lvl hist forec Mt'!I519*'city lvl hist forec Mt'!$E519</f>
        <v>0</v>
      </c>
      <c r="J519" s="12">
        <f>'prov lvl hist forec Mt'!J519*'city lvl hist forec Mt'!$E519</f>
        <v>0</v>
      </c>
      <c r="K519" s="12">
        <f>'prov lvl hist forec Mt'!K519*'city lvl hist forec Mt'!$E519</f>
        <v>0</v>
      </c>
      <c r="L519" s="12">
        <f>'prov lvl hist forec Mt'!L519*'city lvl hist forec Mt'!$E519</f>
        <v>0</v>
      </c>
      <c r="M519" s="12">
        <f>'prov lvl hist forec Mt'!M519*'city lvl hist forec Mt'!$E519</f>
        <v>0</v>
      </c>
      <c r="N519" s="12">
        <f>'prov lvl hist forec Mt'!N519*'city lvl hist forec Mt'!$E519</f>
        <v>0</v>
      </c>
      <c r="O519" s="12">
        <f>'prov lvl hist forec Mt'!O519*'city lvl hist forec Mt'!$E519</f>
        <v>0</v>
      </c>
      <c r="P519" s="12">
        <f>'prov lvl hist forec Mt'!P519*'city lvl hist forec Mt'!$E519</f>
        <v>0</v>
      </c>
      <c r="Q519" s="12">
        <f>'prov lvl hist forec Mt'!Q519*'city lvl hist forec Mt'!$E519</f>
        <v>0</v>
      </c>
      <c r="R519" s="12">
        <f>'prov lvl hist forec Mt'!R519*'city lvl hist forec Mt'!$E519</f>
        <v>0</v>
      </c>
      <c r="S519" s="12">
        <f>'prov lvl hist forec Mt'!S519*'city lvl hist forec Mt'!$E519</f>
        <v>0</v>
      </c>
      <c r="T519" s="12">
        <f>'prov lvl hist forec Mt'!T519*'city lvl hist forec Mt'!$E519</f>
        <v>0</v>
      </c>
      <c r="U519" s="12">
        <f>'prov lvl hist forec Mt'!U519*'city lvl hist forec Mt'!$E519</f>
        <v>0</v>
      </c>
    </row>
    <row r="520" spans="1:21" x14ac:dyDescent="0.25">
      <c r="A520" t="s">
        <v>1631</v>
      </c>
      <c r="B520" t="s">
        <v>1632</v>
      </c>
      <c r="C520" t="s">
        <v>1633</v>
      </c>
      <c r="D520" t="s">
        <v>58</v>
      </c>
      <c r="E520" s="7">
        <v>0</v>
      </c>
      <c r="F520" s="12">
        <f>'prov lvl hist forec Mt'!F520*'city lvl hist forec Mt'!$E520</f>
        <v>0</v>
      </c>
      <c r="G520" s="12">
        <f>'prov lvl hist forec Mt'!G520*'city lvl hist forec Mt'!$E520</f>
        <v>0</v>
      </c>
      <c r="H520" s="12">
        <f>'prov lvl hist forec Mt'!H520*'city lvl hist forec Mt'!$E520</f>
        <v>0</v>
      </c>
      <c r="I520" s="12">
        <f>'prov lvl hist forec Mt'!I520*'city lvl hist forec Mt'!$E520</f>
        <v>0</v>
      </c>
      <c r="J520" s="12">
        <f>'prov lvl hist forec Mt'!J520*'city lvl hist forec Mt'!$E520</f>
        <v>0</v>
      </c>
      <c r="K520" s="12">
        <f>'prov lvl hist forec Mt'!K520*'city lvl hist forec Mt'!$E520</f>
        <v>0</v>
      </c>
      <c r="L520" s="12">
        <f>'prov lvl hist forec Mt'!L520*'city lvl hist forec Mt'!$E520</f>
        <v>0</v>
      </c>
      <c r="M520" s="12">
        <f>'prov lvl hist forec Mt'!M520*'city lvl hist forec Mt'!$E520</f>
        <v>0</v>
      </c>
      <c r="N520" s="12">
        <f>'prov lvl hist forec Mt'!N520*'city lvl hist forec Mt'!$E520</f>
        <v>0</v>
      </c>
      <c r="O520" s="12">
        <f>'prov lvl hist forec Mt'!O520*'city lvl hist forec Mt'!$E520</f>
        <v>0</v>
      </c>
      <c r="P520" s="12">
        <f>'prov lvl hist forec Mt'!P520*'city lvl hist forec Mt'!$E520</f>
        <v>0</v>
      </c>
      <c r="Q520" s="12">
        <f>'prov lvl hist forec Mt'!Q520*'city lvl hist forec Mt'!$E520</f>
        <v>0</v>
      </c>
      <c r="R520" s="12">
        <f>'prov lvl hist forec Mt'!R520*'city lvl hist forec Mt'!$E520</f>
        <v>0</v>
      </c>
      <c r="S520" s="12">
        <f>'prov lvl hist forec Mt'!S520*'city lvl hist forec Mt'!$E520</f>
        <v>0</v>
      </c>
      <c r="T520" s="12">
        <f>'prov lvl hist forec Mt'!T520*'city lvl hist forec Mt'!$E520</f>
        <v>0</v>
      </c>
      <c r="U520" s="12">
        <f>'prov lvl hist forec Mt'!U520*'city lvl hist forec Mt'!$E520</f>
        <v>0</v>
      </c>
    </row>
    <row r="521" spans="1:21" x14ac:dyDescent="0.25">
      <c r="A521" t="s">
        <v>1634</v>
      </c>
      <c r="B521" t="s">
        <v>1632</v>
      </c>
      <c r="C521" t="s">
        <v>1635</v>
      </c>
      <c r="D521" t="s">
        <v>55</v>
      </c>
      <c r="E521" s="7">
        <v>0</v>
      </c>
      <c r="F521" s="12">
        <f>'prov lvl hist forec Mt'!F521*'city lvl hist forec Mt'!$E521</f>
        <v>0</v>
      </c>
      <c r="G521" s="12">
        <f>'prov lvl hist forec Mt'!G521*'city lvl hist forec Mt'!$E521</f>
        <v>0</v>
      </c>
      <c r="H521" s="12">
        <f>'prov lvl hist forec Mt'!H521*'city lvl hist forec Mt'!$E521</f>
        <v>0</v>
      </c>
      <c r="I521" s="12">
        <f>'prov lvl hist forec Mt'!I521*'city lvl hist forec Mt'!$E521</f>
        <v>0</v>
      </c>
      <c r="J521" s="12">
        <f>'prov lvl hist forec Mt'!J521*'city lvl hist forec Mt'!$E521</f>
        <v>0</v>
      </c>
      <c r="K521" s="12">
        <f>'prov lvl hist forec Mt'!K521*'city lvl hist forec Mt'!$E521</f>
        <v>0</v>
      </c>
      <c r="L521" s="12">
        <f>'prov lvl hist forec Mt'!L521*'city lvl hist forec Mt'!$E521</f>
        <v>0</v>
      </c>
      <c r="M521" s="12">
        <f>'prov lvl hist forec Mt'!M521*'city lvl hist forec Mt'!$E521</f>
        <v>0</v>
      </c>
      <c r="N521" s="12">
        <f>'prov lvl hist forec Mt'!N521*'city lvl hist forec Mt'!$E521</f>
        <v>0</v>
      </c>
      <c r="O521" s="12">
        <f>'prov lvl hist forec Mt'!O521*'city lvl hist forec Mt'!$E521</f>
        <v>0</v>
      </c>
      <c r="P521" s="12">
        <f>'prov lvl hist forec Mt'!P521*'city lvl hist forec Mt'!$E521</f>
        <v>0</v>
      </c>
      <c r="Q521" s="12">
        <f>'prov lvl hist forec Mt'!Q521*'city lvl hist forec Mt'!$E521</f>
        <v>0</v>
      </c>
      <c r="R521" s="12">
        <f>'prov lvl hist forec Mt'!R521*'city lvl hist forec Mt'!$E521</f>
        <v>0</v>
      </c>
      <c r="S521" s="12">
        <f>'prov lvl hist forec Mt'!S521*'city lvl hist forec Mt'!$E521</f>
        <v>0</v>
      </c>
      <c r="T521" s="12">
        <f>'prov lvl hist forec Mt'!T521*'city lvl hist forec Mt'!$E521</f>
        <v>0</v>
      </c>
      <c r="U521" s="12">
        <f>'prov lvl hist forec Mt'!U521*'city lvl hist forec Mt'!$E521</f>
        <v>0</v>
      </c>
    </row>
    <row r="522" spans="1:21" x14ac:dyDescent="0.25">
      <c r="A522" t="s">
        <v>1636</v>
      </c>
      <c r="B522" t="s">
        <v>1637</v>
      </c>
      <c r="C522" t="s">
        <v>1638</v>
      </c>
      <c r="D522" t="s">
        <v>42</v>
      </c>
      <c r="E522" s="7">
        <v>0</v>
      </c>
      <c r="F522" s="12">
        <f>'prov lvl hist forec Mt'!F522*'city lvl hist forec Mt'!$E522</f>
        <v>0</v>
      </c>
      <c r="G522" s="12">
        <f>'prov lvl hist forec Mt'!G522*'city lvl hist forec Mt'!$E522</f>
        <v>0</v>
      </c>
      <c r="H522" s="12">
        <f>'prov lvl hist forec Mt'!H522*'city lvl hist forec Mt'!$E522</f>
        <v>0</v>
      </c>
      <c r="I522" s="12">
        <f>'prov lvl hist forec Mt'!I522*'city lvl hist forec Mt'!$E522</f>
        <v>0</v>
      </c>
      <c r="J522" s="12">
        <f>'prov lvl hist forec Mt'!J522*'city lvl hist forec Mt'!$E522</f>
        <v>0</v>
      </c>
      <c r="K522" s="12">
        <f>'prov lvl hist forec Mt'!K522*'city lvl hist forec Mt'!$E522</f>
        <v>0</v>
      </c>
      <c r="L522" s="12">
        <f>'prov lvl hist forec Mt'!L522*'city lvl hist forec Mt'!$E522</f>
        <v>0</v>
      </c>
      <c r="M522" s="12">
        <f>'prov lvl hist forec Mt'!M522*'city lvl hist forec Mt'!$E522</f>
        <v>0</v>
      </c>
      <c r="N522" s="12">
        <f>'prov lvl hist forec Mt'!N522*'city lvl hist forec Mt'!$E522</f>
        <v>0</v>
      </c>
      <c r="O522" s="12">
        <f>'prov lvl hist forec Mt'!O522*'city lvl hist forec Mt'!$E522</f>
        <v>0</v>
      </c>
      <c r="P522" s="12">
        <f>'prov lvl hist forec Mt'!P522*'city lvl hist forec Mt'!$E522</f>
        <v>0</v>
      </c>
      <c r="Q522" s="12">
        <f>'prov lvl hist forec Mt'!Q522*'city lvl hist forec Mt'!$E522</f>
        <v>0</v>
      </c>
      <c r="R522" s="12">
        <f>'prov lvl hist forec Mt'!R522*'city lvl hist forec Mt'!$E522</f>
        <v>0</v>
      </c>
      <c r="S522" s="12">
        <f>'prov lvl hist forec Mt'!S522*'city lvl hist forec Mt'!$E522</f>
        <v>0</v>
      </c>
      <c r="T522" s="12">
        <f>'prov lvl hist forec Mt'!T522*'city lvl hist forec Mt'!$E522</f>
        <v>0</v>
      </c>
      <c r="U522" s="12">
        <f>'prov lvl hist forec Mt'!U522*'city lvl hist forec Mt'!$E522</f>
        <v>0</v>
      </c>
    </row>
    <row r="523" spans="1:21" x14ac:dyDescent="0.25">
      <c r="A523" t="s">
        <v>1639</v>
      </c>
      <c r="B523" t="s">
        <v>1640</v>
      </c>
      <c r="C523" t="s">
        <v>1641</v>
      </c>
      <c r="D523" t="s">
        <v>40</v>
      </c>
      <c r="E523" s="7">
        <v>0</v>
      </c>
      <c r="F523" s="12">
        <f>'prov lvl hist forec Mt'!F523*'city lvl hist forec Mt'!$E523</f>
        <v>0</v>
      </c>
      <c r="G523" s="12">
        <f>'prov lvl hist forec Mt'!G523*'city lvl hist forec Mt'!$E523</f>
        <v>0</v>
      </c>
      <c r="H523" s="12">
        <f>'prov lvl hist forec Mt'!H523*'city lvl hist forec Mt'!$E523</f>
        <v>0</v>
      </c>
      <c r="I523" s="12">
        <f>'prov lvl hist forec Mt'!I523*'city lvl hist forec Mt'!$E523</f>
        <v>0</v>
      </c>
      <c r="J523" s="12">
        <f>'prov lvl hist forec Mt'!J523*'city lvl hist forec Mt'!$E523</f>
        <v>0</v>
      </c>
      <c r="K523" s="12">
        <f>'prov lvl hist forec Mt'!K523*'city lvl hist forec Mt'!$E523</f>
        <v>0</v>
      </c>
      <c r="L523" s="12">
        <f>'prov lvl hist forec Mt'!L523*'city lvl hist forec Mt'!$E523</f>
        <v>0</v>
      </c>
      <c r="M523" s="12">
        <f>'prov lvl hist forec Mt'!M523*'city lvl hist forec Mt'!$E523</f>
        <v>0</v>
      </c>
      <c r="N523" s="12">
        <f>'prov lvl hist forec Mt'!N523*'city lvl hist forec Mt'!$E523</f>
        <v>0</v>
      </c>
      <c r="O523" s="12">
        <f>'prov lvl hist forec Mt'!O523*'city lvl hist forec Mt'!$E523</f>
        <v>0</v>
      </c>
      <c r="P523" s="12">
        <f>'prov lvl hist forec Mt'!P523*'city lvl hist forec Mt'!$E523</f>
        <v>0</v>
      </c>
      <c r="Q523" s="12">
        <f>'prov lvl hist forec Mt'!Q523*'city lvl hist forec Mt'!$E523</f>
        <v>0</v>
      </c>
      <c r="R523" s="12">
        <f>'prov lvl hist forec Mt'!R523*'city lvl hist forec Mt'!$E523</f>
        <v>0</v>
      </c>
      <c r="S523" s="12">
        <f>'prov lvl hist forec Mt'!S523*'city lvl hist forec Mt'!$E523</f>
        <v>0</v>
      </c>
      <c r="T523" s="12">
        <f>'prov lvl hist forec Mt'!T523*'city lvl hist forec Mt'!$E523</f>
        <v>0</v>
      </c>
      <c r="U523" s="12">
        <f>'prov lvl hist forec Mt'!U523*'city lvl hist forec Mt'!$E523</f>
        <v>0</v>
      </c>
    </row>
    <row r="524" spans="1:21" x14ac:dyDescent="0.25">
      <c r="A524" t="s">
        <v>1642</v>
      </c>
      <c r="B524" t="s">
        <v>1643</v>
      </c>
      <c r="C524" t="s">
        <v>1644</v>
      </c>
      <c r="D524" t="s">
        <v>60</v>
      </c>
      <c r="E524" s="7">
        <v>0</v>
      </c>
      <c r="F524" s="12">
        <f>'prov lvl hist forec Mt'!F524*'city lvl hist forec Mt'!$E524</f>
        <v>0</v>
      </c>
      <c r="G524" s="12">
        <f>'prov lvl hist forec Mt'!G524*'city lvl hist forec Mt'!$E524</f>
        <v>0</v>
      </c>
      <c r="H524" s="12">
        <f>'prov lvl hist forec Mt'!H524*'city lvl hist forec Mt'!$E524</f>
        <v>0</v>
      </c>
      <c r="I524" s="12">
        <f>'prov lvl hist forec Mt'!I524*'city lvl hist forec Mt'!$E524</f>
        <v>0</v>
      </c>
      <c r="J524" s="12">
        <f>'prov lvl hist forec Mt'!J524*'city lvl hist forec Mt'!$E524</f>
        <v>0</v>
      </c>
      <c r="K524" s="12">
        <f>'prov lvl hist forec Mt'!K524*'city lvl hist forec Mt'!$E524</f>
        <v>0</v>
      </c>
      <c r="L524" s="12">
        <f>'prov lvl hist forec Mt'!L524*'city lvl hist forec Mt'!$E524</f>
        <v>0</v>
      </c>
      <c r="M524" s="12">
        <f>'prov lvl hist forec Mt'!M524*'city lvl hist forec Mt'!$E524</f>
        <v>0</v>
      </c>
      <c r="N524" s="12">
        <f>'prov lvl hist forec Mt'!N524*'city lvl hist forec Mt'!$E524</f>
        <v>0</v>
      </c>
      <c r="O524" s="12">
        <f>'prov lvl hist forec Mt'!O524*'city lvl hist forec Mt'!$E524</f>
        <v>0</v>
      </c>
      <c r="P524" s="12">
        <f>'prov lvl hist forec Mt'!P524*'city lvl hist forec Mt'!$E524</f>
        <v>0</v>
      </c>
      <c r="Q524" s="12">
        <f>'prov lvl hist forec Mt'!Q524*'city lvl hist forec Mt'!$E524</f>
        <v>0</v>
      </c>
      <c r="R524" s="12">
        <f>'prov lvl hist forec Mt'!R524*'city lvl hist forec Mt'!$E524</f>
        <v>0</v>
      </c>
      <c r="S524" s="12">
        <f>'prov lvl hist forec Mt'!S524*'city lvl hist forec Mt'!$E524</f>
        <v>0</v>
      </c>
      <c r="T524" s="12">
        <f>'prov lvl hist forec Mt'!T524*'city lvl hist forec Mt'!$E524</f>
        <v>0</v>
      </c>
      <c r="U524" s="12">
        <f>'prov lvl hist forec Mt'!U524*'city lvl hist forec Mt'!$E524</f>
        <v>0</v>
      </c>
    </row>
    <row r="525" spans="1:21" x14ac:dyDescent="0.25">
      <c r="A525" t="s">
        <v>1645</v>
      </c>
      <c r="B525" t="s">
        <v>1646</v>
      </c>
      <c r="C525" t="s">
        <v>1647</v>
      </c>
      <c r="D525" t="s">
        <v>60</v>
      </c>
      <c r="E525" s="7">
        <v>3.873604100640763E-2</v>
      </c>
      <c r="F525" s="12">
        <f>'prov lvl hist forec Mt'!F525*'city lvl hist forec Mt'!$E525</f>
        <v>0.36998408535762539</v>
      </c>
      <c r="G525" s="12">
        <f>'prov lvl hist forec Mt'!G525*'city lvl hist forec Mt'!$E525</f>
        <v>0.41562273538419509</v>
      </c>
      <c r="H525" s="12">
        <f>'prov lvl hist forec Mt'!H525*'city lvl hist forec Mt'!$E525</f>
        <v>0.444286294382918</v>
      </c>
      <c r="I525" s="12">
        <f>'prov lvl hist forec Mt'!I525*'city lvl hist forec Mt'!$E525</f>
        <v>0.5165120346569062</v>
      </c>
      <c r="J525" s="12">
        <f>'prov lvl hist forec Mt'!J525*'city lvl hist forec Mt'!$E525</f>
        <v>0.56545558878776514</v>
      </c>
      <c r="K525" s="12">
        <f>'prov lvl hist forec Mt'!K525*'city lvl hist forec Mt'!$E525</f>
        <v>0.57848949469368049</v>
      </c>
      <c r="L525" s="12">
        <f>'prov lvl hist forec Mt'!L525*'city lvl hist forec Mt'!$E525</f>
        <v>0.58278796057576931</v>
      </c>
      <c r="M525" s="12">
        <f>'prov lvl hist forec Mt'!M525*'city lvl hist forec Mt'!$E525</f>
        <v>0.59561706390772273</v>
      </c>
      <c r="N525" s="12">
        <f>'prov lvl hist forec Mt'!N525*'city lvl hist forec Mt'!$E525</f>
        <v>0.60872857851690854</v>
      </c>
      <c r="O525" s="12">
        <f>'prov lvl hist forec Mt'!O525*'city lvl hist forec Mt'!$E525</f>
        <v>0.62212872121579188</v>
      </c>
      <c r="P525" s="12">
        <f>'prov lvl hist forec Mt'!P525*'city lvl hist forec Mt'!$E525</f>
        <v>0.63582384566957828</v>
      </c>
      <c r="Q525" s="12">
        <f>'prov lvl hist forec Mt'!Q525*'city lvl hist forec Mt'!$E525</f>
        <v>0.64982044540879769</v>
      </c>
      <c r="R525" s="12">
        <f>'prov lvl hist forec Mt'!R525*'city lvl hist forec Mt'!$E525</f>
        <v>0.66412515690820673</v>
      </c>
      <c r="S525" s="12">
        <f>'prov lvl hist forec Mt'!S525*'city lvl hist forec Mt'!$E525</f>
        <v>0.67874476273346718</v>
      </c>
      <c r="T525" s="12">
        <f>'prov lvl hist forec Mt'!T525*'city lvl hist forec Mt'!$E525</f>
        <v>0.69368619475709226</v>
      </c>
      <c r="U525" s="12">
        <f>'prov lvl hist forec Mt'!U525*'city lvl hist forec Mt'!$E525</f>
        <v>0.7089565374451875</v>
      </c>
    </row>
    <row r="526" spans="1:21" x14ac:dyDescent="0.25">
      <c r="A526" t="s">
        <v>1648</v>
      </c>
      <c r="B526" t="s">
        <v>1649</v>
      </c>
      <c r="C526" t="s">
        <v>1650</v>
      </c>
      <c r="D526" t="s">
        <v>63</v>
      </c>
      <c r="E526" s="7">
        <v>2.2173715631583085E-2</v>
      </c>
      <c r="F526" s="12">
        <f>'prov lvl hist forec Mt'!F526*'city lvl hist forec Mt'!$E526</f>
        <v>0.35954993780276567</v>
      </c>
      <c r="G526" s="12">
        <f>'prov lvl hist forec Mt'!G526*'city lvl hist forec Mt'!$E526</f>
        <v>0.39892579847914456</v>
      </c>
      <c r="H526" s="12">
        <f>'prov lvl hist forec Mt'!H526*'city lvl hist forec Mt'!$E526</f>
        <v>0.41973418993694372</v>
      </c>
      <c r="I526" s="12">
        <f>'prov lvl hist forec Mt'!I526*'city lvl hist forec Mt'!$E526</f>
        <v>0.4806763280905651</v>
      </c>
      <c r="J526" s="12">
        <f>'prov lvl hist forec Mt'!J526*'city lvl hist forec Mt'!$E526</f>
        <v>0.51994383321091964</v>
      </c>
      <c r="K526" s="12">
        <f>'prov lvl hist forec Mt'!K526*'city lvl hist forec Mt'!$E526</f>
        <v>0.52558026338643049</v>
      </c>
      <c r="L526" s="12">
        <f>'prov lvl hist forec Mt'!L526*'city lvl hist forec Mt'!$E526</f>
        <v>0.52998655636940206</v>
      </c>
      <c r="M526" s="12">
        <f>'prov lvl hist forec Mt'!M526*'city lvl hist forec Mt'!$E526</f>
        <v>0.53569521203191506</v>
      </c>
      <c r="N526" s="12">
        <f>'prov lvl hist forec Mt'!N526*'city lvl hist forec Mt'!$E526</f>
        <v>0.54146535746069002</v>
      </c>
      <c r="O526" s="12">
        <f>'prov lvl hist forec Mt'!O526*'city lvl hist forec Mt'!$E526</f>
        <v>0.54729765498177696</v>
      </c>
      <c r="P526" s="12">
        <f>'prov lvl hist forec Mt'!P526*'city lvl hist forec Mt'!$E526</f>
        <v>0.5531927740553525</v>
      </c>
      <c r="Q526" s="12">
        <f>'prov lvl hist forec Mt'!Q526*'city lvl hist forec Mt'!$E526</f>
        <v>0.55915139135256431</v>
      </c>
      <c r="R526" s="12">
        <f>'prov lvl hist forec Mt'!R526*'city lvl hist forec Mt'!$E526</f>
        <v>0.56517419083320253</v>
      </c>
      <c r="S526" s="12">
        <f>'prov lvl hist forec Mt'!S526*'city lvl hist forec Mt'!$E526</f>
        <v>0.57126186382420829</v>
      </c>
      <c r="T526" s="12">
        <f>'prov lvl hist forec Mt'!T526*'city lvl hist forec Mt'!$E526</f>
        <v>0.57741510909902771</v>
      </c>
      <c r="U526" s="12">
        <f>'prov lvl hist forec Mt'!U526*'city lvl hist forec Mt'!$E526</f>
        <v>0.58363463295782014</v>
      </c>
    </row>
    <row r="527" spans="1:21" x14ac:dyDescent="0.25">
      <c r="A527" t="s">
        <v>1651</v>
      </c>
      <c r="B527" t="s">
        <v>1652</v>
      </c>
      <c r="C527" t="s">
        <v>1653</v>
      </c>
      <c r="D527" t="s">
        <v>63</v>
      </c>
      <c r="E527" s="7">
        <v>0</v>
      </c>
      <c r="F527" s="12">
        <f>'prov lvl hist forec Mt'!F527*'city lvl hist forec Mt'!$E527</f>
        <v>0</v>
      </c>
      <c r="G527" s="12">
        <f>'prov lvl hist forec Mt'!G527*'city lvl hist forec Mt'!$E527</f>
        <v>0</v>
      </c>
      <c r="H527" s="12">
        <f>'prov lvl hist forec Mt'!H527*'city lvl hist forec Mt'!$E527</f>
        <v>0</v>
      </c>
      <c r="I527" s="12">
        <f>'prov lvl hist forec Mt'!I527*'city lvl hist forec Mt'!$E527</f>
        <v>0</v>
      </c>
      <c r="J527" s="12">
        <f>'prov lvl hist forec Mt'!J527*'city lvl hist forec Mt'!$E527</f>
        <v>0</v>
      </c>
      <c r="K527" s="12">
        <f>'prov lvl hist forec Mt'!K527*'city lvl hist forec Mt'!$E527</f>
        <v>0</v>
      </c>
      <c r="L527" s="12">
        <f>'prov lvl hist forec Mt'!L527*'city lvl hist forec Mt'!$E527</f>
        <v>0</v>
      </c>
      <c r="M527" s="12">
        <f>'prov lvl hist forec Mt'!M527*'city lvl hist forec Mt'!$E527</f>
        <v>0</v>
      </c>
      <c r="N527" s="12">
        <f>'prov lvl hist forec Mt'!N527*'city lvl hist forec Mt'!$E527</f>
        <v>0</v>
      </c>
      <c r="O527" s="12">
        <f>'prov lvl hist forec Mt'!O527*'city lvl hist forec Mt'!$E527</f>
        <v>0</v>
      </c>
      <c r="P527" s="12">
        <f>'prov lvl hist forec Mt'!P527*'city lvl hist forec Mt'!$E527</f>
        <v>0</v>
      </c>
      <c r="Q527" s="12">
        <f>'prov lvl hist forec Mt'!Q527*'city lvl hist forec Mt'!$E527</f>
        <v>0</v>
      </c>
      <c r="R527" s="12">
        <f>'prov lvl hist forec Mt'!R527*'city lvl hist forec Mt'!$E527</f>
        <v>0</v>
      </c>
      <c r="S527" s="12">
        <f>'prov lvl hist forec Mt'!S527*'city lvl hist forec Mt'!$E527</f>
        <v>0</v>
      </c>
      <c r="T527" s="12">
        <f>'prov lvl hist forec Mt'!T527*'city lvl hist forec Mt'!$E527</f>
        <v>0</v>
      </c>
      <c r="U527" s="12">
        <f>'prov lvl hist forec Mt'!U527*'city lvl hist forec Mt'!$E527</f>
        <v>0</v>
      </c>
    </row>
    <row r="528" spans="1:21" x14ac:dyDescent="0.25">
      <c r="A528" t="s">
        <v>1654</v>
      </c>
      <c r="B528" t="s">
        <v>1655</v>
      </c>
      <c r="C528" t="s">
        <v>1656</v>
      </c>
      <c r="D528" t="s">
        <v>60</v>
      </c>
      <c r="E528" s="7">
        <v>0.4603604472956575</v>
      </c>
      <c r="F528" s="12">
        <f>'prov lvl hist forec Mt'!F528*'city lvl hist forec Mt'!$E528</f>
        <v>4.3970946591918416</v>
      </c>
      <c r="G528" s="12">
        <f>'prov lvl hist forec Mt'!G528*'city lvl hist forec Mt'!$E528</f>
        <v>4.9394895140693986</v>
      </c>
      <c r="H528" s="12">
        <f>'prov lvl hist forec Mt'!H528*'city lvl hist forec Mt'!$E528</f>
        <v>5.2801430372199656</v>
      </c>
      <c r="I528" s="12">
        <f>'prov lvl hist forec Mt'!I528*'city lvl hist forec Mt'!$E528</f>
        <v>6.1385135168798017</v>
      </c>
      <c r="J528" s="12">
        <f>'prov lvl hist forec Mt'!J528*'city lvl hist forec Mt'!$E528</f>
        <v>6.720185672487915</v>
      </c>
      <c r="K528" s="12">
        <f>'prov lvl hist forec Mt'!K528*'city lvl hist forec Mt'!$E528</f>
        <v>6.8750877894044109</v>
      </c>
      <c r="L528" s="12">
        <f>'prov lvl hist forec Mt'!L528*'city lvl hist forec Mt'!$E528</f>
        <v>6.9261731255603749</v>
      </c>
      <c r="M528" s="12">
        <f>'prov lvl hist forec Mt'!M528*'city lvl hist forec Mt'!$E528</f>
        <v>7.0786412558817799</v>
      </c>
      <c r="N528" s="12">
        <f>'prov lvl hist forec Mt'!N528*'city lvl hist forec Mt'!$E528</f>
        <v>7.2344657173751443</v>
      </c>
      <c r="O528" s="12">
        <f>'prov lvl hist forec Mt'!O528*'city lvl hist forec Mt'!$E528</f>
        <v>7.3937203940640481</v>
      </c>
      <c r="P528" s="12">
        <f>'prov lvl hist forec Mt'!P528*'city lvl hist forec Mt'!$E528</f>
        <v>7.5564807964054213</v>
      </c>
      <c r="Q528" s="12">
        <f>'prov lvl hist forec Mt'!Q528*'city lvl hist forec Mt'!$E528</f>
        <v>7.7228240970927429</v>
      </c>
      <c r="R528" s="12">
        <f>'prov lvl hist forec Mt'!R528*'city lvl hist forec Mt'!$E528</f>
        <v>7.8928291676474229</v>
      </c>
      <c r="S528" s="12">
        <f>'prov lvl hist forec Mt'!S528*'city lvl hist forec Mt'!$E528</f>
        <v>8.0665766158156487</v>
      </c>
      <c r="T528" s="12">
        <f>'prov lvl hist forec Mt'!T528*'city lvl hist forec Mt'!$E528</f>
        <v>8.244148823788473</v>
      </c>
      <c r="U528" s="12">
        <f>'prov lvl hist forec Mt'!U528*'city lvl hist forec Mt'!$E528</f>
        <v>8.4256299872632514</v>
      </c>
    </row>
    <row r="529" spans="1:21" x14ac:dyDescent="0.25">
      <c r="A529" t="s">
        <v>1657</v>
      </c>
      <c r="B529" t="s">
        <v>1658</v>
      </c>
      <c r="C529" t="s">
        <v>1659</v>
      </c>
      <c r="D529" t="s">
        <v>39</v>
      </c>
      <c r="E529" s="7">
        <v>1.2127926439209707E-2</v>
      </c>
      <c r="F529" s="12">
        <f>'prov lvl hist forec Mt'!F529*'city lvl hist forec Mt'!$E529</f>
        <v>0.19732650070185692</v>
      </c>
      <c r="G529" s="12">
        <f>'prov lvl hist forec Mt'!G529*'city lvl hist forec Mt'!$E529</f>
        <v>0.21795552139713628</v>
      </c>
      <c r="H529" s="12">
        <f>'prov lvl hist forec Mt'!H529*'city lvl hist forec Mt'!$E529</f>
        <v>0.22803845917860252</v>
      </c>
      <c r="I529" s="12">
        <f>'prov lvl hist forec Mt'!I529*'city lvl hist forec Mt'!$E529</f>
        <v>0.2600360313727002</v>
      </c>
      <c r="J529" s="12">
        <f>'prov lvl hist forec Mt'!J529*'city lvl hist forec Mt'!$E529</f>
        <v>0.28016387629428541</v>
      </c>
      <c r="K529" s="12">
        <f>'prov lvl hist forec Mt'!K529*'city lvl hist forec Mt'!$E529</f>
        <v>0.28207829232247378</v>
      </c>
      <c r="L529" s="12">
        <f>'prov lvl hist forec Mt'!L529*'city lvl hist forec Mt'!$E529</f>
        <v>0.28452895008196616</v>
      </c>
      <c r="M529" s="12">
        <f>'prov lvl hist forec Mt'!M529*'city lvl hist forec Mt'!$E529</f>
        <v>0.28654001185447803</v>
      </c>
      <c r="N529" s="12">
        <f>'prov lvl hist forec Mt'!N529*'city lvl hist forec Mt'!$E529</f>
        <v>0.28856528789043018</v>
      </c>
      <c r="O529" s="12">
        <f>'prov lvl hist forec Mt'!O529*'city lvl hist forec Mt'!$E529</f>
        <v>0.29060487865679385</v>
      </c>
      <c r="P529" s="12">
        <f>'prov lvl hist forec Mt'!P529*'city lvl hist forec Mt'!$E529</f>
        <v>0.29265888533064482</v>
      </c>
      <c r="Q529" s="12">
        <f>'prov lvl hist forec Mt'!Q529*'city lvl hist forec Mt'!$E529</f>
        <v>0.29472740980418199</v>
      </c>
      <c r="R529" s="12">
        <f>'prov lvl hist forec Mt'!R529*'city lvl hist forec Mt'!$E529</f>
        <v>0.2968105546897829</v>
      </c>
      <c r="S529" s="12">
        <f>'prov lvl hist forec Mt'!S529*'city lvl hist forec Mt'!$E529</f>
        <v>0.29890842332509299</v>
      </c>
      <c r="T529" s="12">
        <f>'prov lvl hist forec Mt'!T529*'city lvl hist forec Mt'!$E529</f>
        <v>0.30102111977815244</v>
      </c>
      <c r="U529" s="12">
        <f>'prov lvl hist forec Mt'!U529*'city lvl hist forec Mt'!$E529</f>
        <v>0.30314874885255827</v>
      </c>
    </row>
    <row r="530" spans="1:21" x14ac:dyDescent="0.25">
      <c r="A530" t="s">
        <v>1660</v>
      </c>
      <c r="B530" t="s">
        <v>1661</v>
      </c>
      <c r="C530" t="s">
        <v>1662</v>
      </c>
      <c r="D530" t="s">
        <v>52</v>
      </c>
      <c r="E530" s="7">
        <v>0</v>
      </c>
      <c r="F530" s="12">
        <f>'prov lvl hist forec Mt'!F530*'city lvl hist forec Mt'!$E530</f>
        <v>0</v>
      </c>
      <c r="G530" s="12">
        <f>'prov lvl hist forec Mt'!G530*'city lvl hist forec Mt'!$E530</f>
        <v>0</v>
      </c>
      <c r="H530" s="12">
        <f>'prov lvl hist forec Mt'!H530*'city lvl hist forec Mt'!$E530</f>
        <v>0</v>
      </c>
      <c r="I530" s="12">
        <f>'prov lvl hist forec Mt'!I530*'city lvl hist forec Mt'!$E530</f>
        <v>0</v>
      </c>
      <c r="J530" s="12">
        <f>'prov lvl hist forec Mt'!J530*'city lvl hist forec Mt'!$E530</f>
        <v>0</v>
      </c>
      <c r="K530" s="12">
        <f>'prov lvl hist forec Mt'!K530*'city lvl hist forec Mt'!$E530</f>
        <v>0</v>
      </c>
      <c r="L530" s="12">
        <f>'prov lvl hist forec Mt'!L530*'city lvl hist forec Mt'!$E530</f>
        <v>0</v>
      </c>
      <c r="M530" s="12">
        <f>'prov lvl hist forec Mt'!M530*'city lvl hist forec Mt'!$E530</f>
        <v>0</v>
      </c>
      <c r="N530" s="12">
        <f>'prov lvl hist forec Mt'!N530*'city lvl hist forec Mt'!$E530</f>
        <v>0</v>
      </c>
      <c r="O530" s="12">
        <f>'prov lvl hist forec Mt'!O530*'city lvl hist forec Mt'!$E530</f>
        <v>0</v>
      </c>
      <c r="P530" s="12">
        <f>'prov lvl hist forec Mt'!P530*'city lvl hist forec Mt'!$E530</f>
        <v>0</v>
      </c>
      <c r="Q530" s="12">
        <f>'prov lvl hist forec Mt'!Q530*'city lvl hist forec Mt'!$E530</f>
        <v>0</v>
      </c>
      <c r="R530" s="12">
        <f>'prov lvl hist forec Mt'!R530*'city lvl hist forec Mt'!$E530</f>
        <v>0</v>
      </c>
      <c r="S530" s="12">
        <f>'prov lvl hist forec Mt'!S530*'city lvl hist forec Mt'!$E530</f>
        <v>0</v>
      </c>
      <c r="T530" s="12">
        <f>'prov lvl hist forec Mt'!T530*'city lvl hist forec Mt'!$E530</f>
        <v>0</v>
      </c>
      <c r="U530" s="12">
        <f>'prov lvl hist forec Mt'!U530*'city lvl hist forec Mt'!$E530</f>
        <v>0</v>
      </c>
    </row>
    <row r="531" spans="1:21" x14ac:dyDescent="0.25">
      <c r="A531" t="s">
        <v>1663</v>
      </c>
      <c r="B531" t="s">
        <v>1664</v>
      </c>
      <c r="C531" t="s">
        <v>1665</v>
      </c>
      <c r="D531" t="s">
        <v>54</v>
      </c>
      <c r="E531" s="7">
        <v>0</v>
      </c>
      <c r="F531" s="12">
        <f>'prov lvl hist forec Mt'!F531*'city lvl hist forec Mt'!$E531</f>
        <v>0</v>
      </c>
      <c r="G531" s="12">
        <f>'prov lvl hist forec Mt'!G531*'city lvl hist forec Mt'!$E531</f>
        <v>0</v>
      </c>
      <c r="H531" s="12">
        <f>'prov lvl hist forec Mt'!H531*'city lvl hist forec Mt'!$E531</f>
        <v>0</v>
      </c>
      <c r="I531" s="12">
        <f>'prov lvl hist forec Mt'!I531*'city lvl hist forec Mt'!$E531</f>
        <v>0</v>
      </c>
      <c r="J531" s="12">
        <f>'prov lvl hist forec Mt'!J531*'city lvl hist forec Mt'!$E531</f>
        <v>0</v>
      </c>
      <c r="K531" s="12">
        <f>'prov lvl hist forec Mt'!K531*'city lvl hist forec Mt'!$E531</f>
        <v>0</v>
      </c>
      <c r="L531" s="12">
        <f>'prov lvl hist forec Mt'!L531*'city lvl hist forec Mt'!$E531</f>
        <v>0</v>
      </c>
      <c r="M531" s="12">
        <f>'prov lvl hist forec Mt'!M531*'city lvl hist forec Mt'!$E531</f>
        <v>0</v>
      </c>
      <c r="N531" s="12">
        <f>'prov lvl hist forec Mt'!N531*'city lvl hist forec Mt'!$E531</f>
        <v>0</v>
      </c>
      <c r="O531" s="12">
        <f>'prov lvl hist forec Mt'!O531*'city lvl hist forec Mt'!$E531</f>
        <v>0</v>
      </c>
      <c r="P531" s="12">
        <f>'prov lvl hist forec Mt'!P531*'city lvl hist forec Mt'!$E531</f>
        <v>0</v>
      </c>
      <c r="Q531" s="12">
        <f>'prov lvl hist forec Mt'!Q531*'city lvl hist forec Mt'!$E531</f>
        <v>0</v>
      </c>
      <c r="R531" s="12">
        <f>'prov lvl hist forec Mt'!R531*'city lvl hist forec Mt'!$E531</f>
        <v>0</v>
      </c>
      <c r="S531" s="12">
        <f>'prov lvl hist forec Mt'!S531*'city lvl hist forec Mt'!$E531</f>
        <v>0</v>
      </c>
      <c r="T531" s="12">
        <f>'prov lvl hist forec Mt'!T531*'city lvl hist forec Mt'!$E531</f>
        <v>0</v>
      </c>
      <c r="U531" s="12">
        <f>'prov lvl hist forec Mt'!U531*'city lvl hist forec Mt'!$E531</f>
        <v>0</v>
      </c>
    </row>
    <row r="532" spans="1:21" x14ac:dyDescent="0.25">
      <c r="A532" t="s">
        <v>1666</v>
      </c>
      <c r="B532" t="s">
        <v>1667</v>
      </c>
      <c r="C532" t="s">
        <v>1668</v>
      </c>
      <c r="D532" t="s">
        <v>46</v>
      </c>
      <c r="E532" s="7">
        <v>2.1079735194754281E-2</v>
      </c>
      <c r="F532" s="12">
        <f>'prov lvl hist forec Mt'!F532*'city lvl hist forec Mt'!$E532</f>
        <v>0.59265001579172416</v>
      </c>
      <c r="G532" s="12">
        <f>'prov lvl hist forec Mt'!G532*'city lvl hist forec Mt'!$E532</f>
        <v>0.66185911961312593</v>
      </c>
      <c r="H532" s="12">
        <f>'prov lvl hist forec Mt'!H532*'city lvl hist forec Mt'!$E532</f>
        <v>0.69802001052012685</v>
      </c>
      <c r="I532" s="12">
        <f>'prov lvl hist forec Mt'!I532*'city lvl hist forec Mt'!$E532</f>
        <v>0.80105877797970249</v>
      </c>
      <c r="J532" s="12">
        <f>'prov lvl hist forec Mt'!J532*'city lvl hist forec Mt'!$E532</f>
        <v>0.86643112010300383</v>
      </c>
      <c r="K532" s="12">
        <f>'prov lvl hist forec Mt'!K532*'city lvl hist forec Mt'!$E532</f>
        <v>0.8757549918689409</v>
      </c>
      <c r="L532" s="12">
        <f>'prov lvl hist forec Mt'!L532*'city lvl hist forec Mt'!$E532</f>
        <v>0.88509557650248671</v>
      </c>
      <c r="M532" s="12">
        <f>'prov lvl hist forec Mt'!M532*'city lvl hist forec Mt'!$E532</f>
        <v>0.896583593096275</v>
      </c>
      <c r="N532" s="12">
        <f>'prov lvl hist forec Mt'!N532*'city lvl hist forec Mt'!$E532</f>
        <v>0.90822071734438115</v>
      </c>
      <c r="O532" s="12">
        <f>'prov lvl hist forec Mt'!O532*'city lvl hist forec Mt'!$E532</f>
        <v>0.92000888457588392</v>
      </c>
      <c r="P532" s="12">
        <f>'prov lvl hist forec Mt'!P532*'city lvl hist forec Mt'!$E532</f>
        <v>0.93195005523928875</v>
      </c>
      <c r="Q532" s="12">
        <f>'prov lvl hist forec Mt'!Q532*'city lvl hist forec Mt'!$E532</f>
        <v>0.94404621522856058</v>
      </c>
      <c r="R532" s="12">
        <f>'prov lvl hist forec Mt'!R532*'city lvl hist forec Mt'!$E532</f>
        <v>0.95629937621339411</v>
      </c>
      <c r="S532" s="12">
        <f>'prov lvl hist forec Mt'!S532*'city lvl hist forec Mt'!$E532</f>
        <v>0.96871157597376434</v>
      </c>
      <c r="T532" s="12">
        <f>'prov lvl hist forec Mt'!T532*'city lvl hist forec Mt'!$E532</f>
        <v>0.98128487873882475</v>
      </c>
      <c r="U532" s="12">
        <f>'prov lvl hist forec Mt'!U532*'city lvl hist forec Mt'!$E532</f>
        <v>0.99402137553020098</v>
      </c>
    </row>
    <row r="533" spans="1:21" x14ac:dyDescent="0.25">
      <c r="A533" t="s">
        <v>1669</v>
      </c>
      <c r="B533" t="s">
        <v>1670</v>
      </c>
      <c r="C533" t="s">
        <v>1671</v>
      </c>
      <c r="D533" t="s">
        <v>46</v>
      </c>
      <c r="E533" s="7">
        <v>1.119205714575457E-2</v>
      </c>
      <c r="F533" s="12">
        <f>'prov lvl hist forec Mt'!F533*'city lvl hist forec Mt'!$E533</f>
        <v>0.31466110854295498</v>
      </c>
      <c r="G533" s="12">
        <f>'prov lvl hist forec Mt'!G533*'city lvl hist forec Mt'!$E533</f>
        <v>0.35140693280588731</v>
      </c>
      <c r="H533" s="12">
        <f>'prov lvl hist forec Mt'!H533*'city lvl hist forec Mt'!$E533</f>
        <v>0.37060616627506598</v>
      </c>
      <c r="I533" s="12">
        <f>'prov lvl hist forec Mt'!I533*'city lvl hist forec Mt'!$E533</f>
        <v>0.42531348413182285</v>
      </c>
      <c r="J533" s="12">
        <f>'prov lvl hist forec Mt'!J533*'city lvl hist forec Mt'!$E533</f>
        <v>0.4600222213164285</v>
      </c>
      <c r="K533" s="12">
        <f>'prov lvl hist forec Mt'!K533*'city lvl hist forec Mt'!$E533</f>
        <v>0.46497263006966671</v>
      </c>
      <c r="L533" s="12">
        <f>'prov lvl hist forec Mt'!L533*'city lvl hist forec Mt'!$E533</f>
        <v>0.46993191233899123</v>
      </c>
      <c r="M533" s="12">
        <f>'prov lvl hist forec Mt'!M533*'city lvl hist forec Mt'!$E533</f>
        <v>0.47603135035475208</v>
      </c>
      <c r="N533" s="12">
        <f>'prov lvl hist forec Mt'!N533*'city lvl hist forec Mt'!$E533</f>
        <v>0.48220995546500317</v>
      </c>
      <c r="O533" s="12">
        <f>'prov lvl hist forec Mt'!O533*'city lvl hist forec Mt'!$E533</f>
        <v>0.48846875521176297</v>
      </c>
      <c r="P533" s="12">
        <f>'prov lvl hist forec Mt'!P533*'city lvl hist forec Mt'!$E533</f>
        <v>0.49480879047393705</v>
      </c>
      <c r="Q533" s="12">
        <f>'prov lvl hist forec Mt'!Q533*'city lvl hist forec Mt'!$E533</f>
        <v>0.50123111564042255</v>
      </c>
      <c r="R533" s="12">
        <f>'prov lvl hist forec Mt'!R533*'city lvl hist forec Mt'!$E533</f>
        <v>0.50773679878546107</v>
      </c>
      <c r="S533" s="12">
        <f>'prov lvl hist forec Mt'!S533*'city lvl hist forec Mt'!$E533</f>
        <v>0.51432692184626472</v>
      </c>
      <c r="T533" s="12">
        <f>'prov lvl hist forec Mt'!T533*'city lvl hist forec Mt'!$E533</f>
        <v>0.5210025808029507</v>
      </c>
      <c r="U533" s="12">
        <f>'prov lvl hist forec Mt'!U533*'city lvl hist forec Mt'!$E533</f>
        <v>0.52776488586080905</v>
      </c>
    </row>
    <row r="534" spans="1:21" x14ac:dyDescent="0.25">
      <c r="A534" t="s">
        <v>1672</v>
      </c>
      <c r="B534" t="s">
        <v>1673</v>
      </c>
      <c r="C534" t="s">
        <v>1674</v>
      </c>
      <c r="D534" t="s">
        <v>47</v>
      </c>
      <c r="E534" s="7">
        <v>0</v>
      </c>
      <c r="F534" s="12">
        <f>'prov lvl hist forec Mt'!F534*'city lvl hist forec Mt'!$E534</f>
        <v>0</v>
      </c>
      <c r="G534" s="12">
        <f>'prov lvl hist forec Mt'!G534*'city lvl hist forec Mt'!$E534</f>
        <v>0</v>
      </c>
      <c r="H534" s="12">
        <f>'prov lvl hist forec Mt'!H534*'city lvl hist forec Mt'!$E534</f>
        <v>0</v>
      </c>
      <c r="I534" s="12">
        <f>'prov lvl hist forec Mt'!I534*'city lvl hist forec Mt'!$E534</f>
        <v>0</v>
      </c>
      <c r="J534" s="12">
        <f>'prov lvl hist forec Mt'!J534*'city lvl hist forec Mt'!$E534</f>
        <v>0</v>
      </c>
      <c r="K534" s="12">
        <f>'prov lvl hist forec Mt'!K534*'city lvl hist forec Mt'!$E534</f>
        <v>0</v>
      </c>
      <c r="L534" s="12">
        <f>'prov lvl hist forec Mt'!L534*'city lvl hist forec Mt'!$E534</f>
        <v>0</v>
      </c>
      <c r="M534" s="12">
        <f>'prov lvl hist forec Mt'!M534*'city lvl hist forec Mt'!$E534</f>
        <v>0</v>
      </c>
      <c r="N534" s="12">
        <f>'prov lvl hist forec Mt'!N534*'city lvl hist forec Mt'!$E534</f>
        <v>0</v>
      </c>
      <c r="O534" s="12">
        <f>'prov lvl hist forec Mt'!O534*'city lvl hist forec Mt'!$E534</f>
        <v>0</v>
      </c>
      <c r="P534" s="12">
        <f>'prov lvl hist forec Mt'!P534*'city lvl hist forec Mt'!$E534</f>
        <v>0</v>
      </c>
      <c r="Q534" s="12">
        <f>'prov lvl hist forec Mt'!Q534*'city lvl hist forec Mt'!$E534</f>
        <v>0</v>
      </c>
      <c r="R534" s="12">
        <f>'prov lvl hist forec Mt'!R534*'city lvl hist forec Mt'!$E534</f>
        <v>0</v>
      </c>
      <c r="S534" s="12">
        <f>'prov lvl hist forec Mt'!S534*'city lvl hist forec Mt'!$E534</f>
        <v>0</v>
      </c>
      <c r="T534" s="12">
        <f>'prov lvl hist forec Mt'!T534*'city lvl hist forec Mt'!$E534</f>
        <v>0</v>
      </c>
      <c r="U534" s="12">
        <f>'prov lvl hist forec Mt'!U534*'city lvl hist forec Mt'!$E534</f>
        <v>0</v>
      </c>
    </row>
    <row r="535" spans="1:21" x14ac:dyDescent="0.25">
      <c r="A535" t="s">
        <v>1675</v>
      </c>
      <c r="B535" t="s">
        <v>1676</v>
      </c>
      <c r="C535" t="s">
        <v>1677</v>
      </c>
      <c r="D535" t="s">
        <v>56</v>
      </c>
      <c r="E535" s="7">
        <v>1.949530399181908E-2</v>
      </c>
      <c r="F535" s="12">
        <f>'prov lvl hist forec Mt'!F535*'city lvl hist forec Mt'!$E535</f>
        <v>0.23350359622304384</v>
      </c>
      <c r="G535" s="12">
        <f>'prov lvl hist forec Mt'!G535*'city lvl hist forec Mt'!$E535</f>
        <v>0.25951150308500381</v>
      </c>
      <c r="H535" s="12">
        <f>'prov lvl hist forec Mt'!H535*'city lvl hist forec Mt'!$E535</f>
        <v>0.27364600436781256</v>
      </c>
      <c r="I535" s="12">
        <f>'prov lvl hist forec Mt'!I535*'city lvl hist forec Mt'!$E535</f>
        <v>0.31512399073442521</v>
      </c>
      <c r="J535" s="12">
        <f>'prov lvl hist forec Mt'!J535*'city lvl hist forec Mt'!$E535</f>
        <v>0.3411180567904617</v>
      </c>
      <c r="K535" s="12">
        <f>'prov lvl hist forec Mt'!K535*'city lvl hist forec Mt'!$E535</f>
        <v>0.34506973486727349</v>
      </c>
      <c r="L535" s="12">
        <f>'prov lvl hist forec Mt'!L535*'city lvl hist forec Mt'!$E535</f>
        <v>0.34841425482577121</v>
      </c>
      <c r="M535" s="12">
        <f>'prov lvl hist forec Mt'!M535*'city lvl hist forec Mt'!$E535</f>
        <v>0.35288371010689767</v>
      </c>
      <c r="N535" s="12">
        <f>'prov lvl hist forec Mt'!N535*'city lvl hist forec Mt'!$E535</f>
        <v>0.35741049952471143</v>
      </c>
      <c r="O535" s="12">
        <f>'prov lvl hist forec Mt'!O535*'city lvl hist forec Mt'!$E535</f>
        <v>0.36199535856106058</v>
      </c>
      <c r="P535" s="12">
        <f>'prov lvl hist forec Mt'!P535*'city lvl hist forec Mt'!$E535</f>
        <v>0.36663903213254828</v>
      </c>
      <c r="Q535" s="12">
        <f>'prov lvl hist forec Mt'!Q535*'city lvl hist forec Mt'!$E535</f>
        <v>0.37134227471156211</v>
      </c>
      <c r="R535" s="12">
        <f>'prov lvl hist forec Mt'!R535*'city lvl hist forec Mt'!$E535</f>
        <v>0.37610585044885531</v>
      </c>
      <c r="S535" s="12">
        <f>'prov lvl hist forec Mt'!S535*'city lvl hist forec Mt'!$E535</f>
        <v>0.38093053329770082</v>
      </c>
      <c r="T535" s="12">
        <f>'prov lvl hist forec Mt'!T535*'city lvl hist forec Mt'!$E535</f>
        <v>0.38581710713963829</v>
      </c>
      <c r="U535" s="12">
        <f>'prov lvl hist forec Mt'!U535*'city lvl hist forec Mt'!$E535</f>
        <v>0.39076636591183317</v>
      </c>
    </row>
    <row r="536" spans="1:21" x14ac:dyDescent="0.25">
      <c r="A536" t="s">
        <v>1678</v>
      </c>
      <c r="B536" t="s">
        <v>1679</v>
      </c>
      <c r="C536" t="s">
        <v>1680</v>
      </c>
      <c r="D536" t="s">
        <v>52</v>
      </c>
      <c r="E536" s="7">
        <v>3.059949465599782E-2</v>
      </c>
      <c r="F536" s="12">
        <f>'prov lvl hist forec Mt'!F536*'city lvl hist forec Mt'!$E536</f>
        <v>0</v>
      </c>
      <c r="G536" s="12">
        <f>'prov lvl hist forec Mt'!G536*'city lvl hist forec Mt'!$E536</f>
        <v>0</v>
      </c>
      <c r="H536" s="12">
        <f>'prov lvl hist forec Mt'!H536*'city lvl hist forec Mt'!$E536</f>
        <v>0</v>
      </c>
      <c r="I536" s="12">
        <f>'prov lvl hist forec Mt'!I536*'city lvl hist forec Mt'!$E536</f>
        <v>0</v>
      </c>
      <c r="J536" s="12">
        <f>'prov lvl hist forec Mt'!J536*'city lvl hist forec Mt'!$E536</f>
        <v>0</v>
      </c>
      <c r="K536" s="12">
        <f>'prov lvl hist forec Mt'!K536*'city lvl hist forec Mt'!$E536</f>
        <v>0</v>
      </c>
      <c r="L536" s="12">
        <f>'prov lvl hist forec Mt'!L536*'city lvl hist forec Mt'!$E536</f>
        <v>0</v>
      </c>
      <c r="M536" s="12">
        <f>'prov lvl hist forec Mt'!M536*'city lvl hist forec Mt'!$E536</f>
        <v>0</v>
      </c>
      <c r="N536" s="12">
        <f>'prov lvl hist forec Mt'!N536*'city lvl hist forec Mt'!$E536</f>
        <v>0</v>
      </c>
      <c r="O536" s="12">
        <f>'prov lvl hist forec Mt'!O536*'city lvl hist forec Mt'!$E536</f>
        <v>0</v>
      </c>
      <c r="P536" s="12">
        <f>'prov lvl hist forec Mt'!P536*'city lvl hist forec Mt'!$E536</f>
        <v>0</v>
      </c>
      <c r="Q536" s="12">
        <f>'prov lvl hist forec Mt'!Q536*'city lvl hist forec Mt'!$E536</f>
        <v>0</v>
      </c>
      <c r="R536" s="12">
        <f>'prov lvl hist forec Mt'!R536*'city lvl hist forec Mt'!$E536</f>
        <v>0</v>
      </c>
      <c r="S536" s="12">
        <f>'prov lvl hist forec Mt'!S536*'city lvl hist forec Mt'!$E536</f>
        <v>0</v>
      </c>
      <c r="T536" s="12">
        <f>'prov lvl hist forec Mt'!T536*'city lvl hist forec Mt'!$E536</f>
        <v>0</v>
      </c>
      <c r="U536" s="12">
        <f>'prov lvl hist forec Mt'!U536*'city lvl hist forec Mt'!$E536</f>
        <v>0</v>
      </c>
    </row>
    <row r="537" spans="1:21" x14ac:dyDescent="0.25">
      <c r="A537" t="s">
        <v>1681</v>
      </c>
      <c r="B537" t="s">
        <v>1682</v>
      </c>
      <c r="C537" t="s">
        <v>1683</v>
      </c>
      <c r="D537" t="s">
        <v>42</v>
      </c>
      <c r="E537" s="7">
        <v>0</v>
      </c>
      <c r="F537" s="12">
        <f>'prov lvl hist forec Mt'!F537*'city lvl hist forec Mt'!$E537</f>
        <v>0</v>
      </c>
      <c r="G537" s="12">
        <f>'prov lvl hist forec Mt'!G537*'city lvl hist forec Mt'!$E537</f>
        <v>0</v>
      </c>
      <c r="H537" s="12">
        <f>'prov lvl hist forec Mt'!H537*'city lvl hist forec Mt'!$E537</f>
        <v>0</v>
      </c>
      <c r="I537" s="12">
        <f>'prov lvl hist forec Mt'!I537*'city lvl hist forec Mt'!$E537</f>
        <v>0</v>
      </c>
      <c r="J537" s="12">
        <f>'prov lvl hist forec Mt'!J537*'city lvl hist forec Mt'!$E537</f>
        <v>0</v>
      </c>
      <c r="K537" s="12">
        <f>'prov lvl hist forec Mt'!K537*'city lvl hist forec Mt'!$E537</f>
        <v>0</v>
      </c>
      <c r="L537" s="12">
        <f>'prov lvl hist forec Mt'!L537*'city lvl hist forec Mt'!$E537</f>
        <v>0</v>
      </c>
      <c r="M537" s="12">
        <f>'prov lvl hist forec Mt'!M537*'city lvl hist forec Mt'!$E537</f>
        <v>0</v>
      </c>
      <c r="N537" s="12">
        <f>'prov lvl hist forec Mt'!N537*'city lvl hist forec Mt'!$E537</f>
        <v>0</v>
      </c>
      <c r="O537" s="12">
        <f>'prov lvl hist forec Mt'!O537*'city lvl hist forec Mt'!$E537</f>
        <v>0</v>
      </c>
      <c r="P537" s="12">
        <f>'prov lvl hist forec Mt'!P537*'city lvl hist forec Mt'!$E537</f>
        <v>0</v>
      </c>
      <c r="Q537" s="12">
        <f>'prov lvl hist forec Mt'!Q537*'city lvl hist forec Mt'!$E537</f>
        <v>0</v>
      </c>
      <c r="R537" s="12">
        <f>'prov lvl hist forec Mt'!R537*'city lvl hist forec Mt'!$E537</f>
        <v>0</v>
      </c>
      <c r="S537" s="12">
        <f>'prov lvl hist forec Mt'!S537*'city lvl hist forec Mt'!$E537</f>
        <v>0</v>
      </c>
      <c r="T537" s="12">
        <f>'prov lvl hist forec Mt'!T537*'city lvl hist forec Mt'!$E537</f>
        <v>0</v>
      </c>
      <c r="U537" s="12">
        <f>'prov lvl hist forec Mt'!U537*'city lvl hist forec Mt'!$E537</f>
        <v>0</v>
      </c>
    </row>
    <row r="538" spans="1:21" x14ac:dyDescent="0.25">
      <c r="A538" t="s">
        <v>1684</v>
      </c>
      <c r="B538" t="s">
        <v>1685</v>
      </c>
      <c r="C538" t="s">
        <v>1686</v>
      </c>
      <c r="D538" t="s">
        <v>66</v>
      </c>
      <c r="E538" s="7">
        <v>6.8644565760578743E-2</v>
      </c>
      <c r="F538" s="12">
        <f>'prov lvl hist forec Mt'!F538*'city lvl hist forec Mt'!$E538</f>
        <v>0</v>
      </c>
      <c r="G538" s="12">
        <f>'prov lvl hist forec Mt'!G538*'city lvl hist forec Mt'!$E538</f>
        <v>0</v>
      </c>
      <c r="H538" s="12">
        <f>'prov lvl hist forec Mt'!H538*'city lvl hist forec Mt'!$E538</f>
        <v>0</v>
      </c>
      <c r="I538" s="12">
        <f>'prov lvl hist forec Mt'!I538*'city lvl hist forec Mt'!$E538</f>
        <v>0</v>
      </c>
      <c r="J538" s="12">
        <f>'prov lvl hist forec Mt'!J538*'city lvl hist forec Mt'!$E538</f>
        <v>0</v>
      </c>
      <c r="K538" s="12">
        <f>'prov lvl hist forec Mt'!K538*'city lvl hist forec Mt'!$E538</f>
        <v>0</v>
      </c>
      <c r="L538" s="12">
        <f>'prov lvl hist forec Mt'!L538*'city lvl hist forec Mt'!$E538</f>
        <v>0</v>
      </c>
      <c r="M538" s="12">
        <f>'prov lvl hist forec Mt'!M538*'city lvl hist forec Mt'!$E538</f>
        <v>0</v>
      </c>
      <c r="N538" s="12">
        <f>'prov lvl hist forec Mt'!N538*'city lvl hist forec Mt'!$E538</f>
        <v>0</v>
      </c>
      <c r="O538" s="12">
        <f>'prov lvl hist forec Mt'!O538*'city lvl hist forec Mt'!$E538</f>
        <v>0</v>
      </c>
      <c r="P538" s="12">
        <f>'prov lvl hist forec Mt'!P538*'city lvl hist forec Mt'!$E538</f>
        <v>0</v>
      </c>
      <c r="Q538" s="12">
        <f>'prov lvl hist forec Mt'!Q538*'city lvl hist forec Mt'!$E538</f>
        <v>0</v>
      </c>
      <c r="R538" s="12">
        <f>'prov lvl hist forec Mt'!R538*'city lvl hist forec Mt'!$E538</f>
        <v>0</v>
      </c>
      <c r="S538" s="12">
        <f>'prov lvl hist forec Mt'!S538*'city lvl hist forec Mt'!$E538</f>
        <v>0</v>
      </c>
      <c r="T538" s="12">
        <f>'prov lvl hist forec Mt'!T538*'city lvl hist forec Mt'!$E538</f>
        <v>0</v>
      </c>
      <c r="U538" s="12">
        <f>'prov lvl hist forec Mt'!U538*'city lvl hist forec Mt'!$E538</f>
        <v>0</v>
      </c>
    </row>
    <row r="539" spans="1:21" x14ac:dyDescent="0.25">
      <c r="A539" t="s">
        <v>1687</v>
      </c>
      <c r="B539" t="s">
        <v>1688</v>
      </c>
      <c r="C539" t="s">
        <v>1689</v>
      </c>
      <c r="D539" t="s">
        <v>42</v>
      </c>
      <c r="E539" s="7">
        <v>5.5652394840444049E-2</v>
      </c>
      <c r="F539" s="12">
        <f>'prov lvl hist forec Mt'!F539*'city lvl hist forec Mt'!$E539</f>
        <v>0</v>
      </c>
      <c r="G539" s="12">
        <f>'prov lvl hist forec Mt'!G539*'city lvl hist forec Mt'!$E539</f>
        <v>0</v>
      </c>
      <c r="H539" s="12">
        <f>'prov lvl hist forec Mt'!H539*'city lvl hist forec Mt'!$E539</f>
        <v>0</v>
      </c>
      <c r="I539" s="12">
        <f>'prov lvl hist forec Mt'!I539*'city lvl hist forec Mt'!$E539</f>
        <v>0</v>
      </c>
      <c r="J539" s="12">
        <f>'prov lvl hist forec Mt'!J539*'city lvl hist forec Mt'!$E539</f>
        <v>0</v>
      </c>
      <c r="K539" s="12">
        <f>'prov lvl hist forec Mt'!K539*'city lvl hist forec Mt'!$E539</f>
        <v>0</v>
      </c>
      <c r="L539" s="12">
        <f>'prov lvl hist forec Mt'!L539*'city lvl hist forec Mt'!$E539</f>
        <v>0</v>
      </c>
      <c r="M539" s="12">
        <f>'prov lvl hist forec Mt'!M539*'city lvl hist forec Mt'!$E539</f>
        <v>0</v>
      </c>
      <c r="N539" s="12">
        <f>'prov lvl hist forec Mt'!N539*'city lvl hist forec Mt'!$E539</f>
        <v>0</v>
      </c>
      <c r="O539" s="12">
        <f>'prov lvl hist forec Mt'!O539*'city lvl hist forec Mt'!$E539</f>
        <v>0</v>
      </c>
      <c r="P539" s="12">
        <f>'prov lvl hist forec Mt'!P539*'city lvl hist forec Mt'!$E539</f>
        <v>0</v>
      </c>
      <c r="Q539" s="12">
        <f>'prov lvl hist forec Mt'!Q539*'city lvl hist forec Mt'!$E539</f>
        <v>0</v>
      </c>
      <c r="R539" s="12">
        <f>'prov lvl hist forec Mt'!R539*'city lvl hist forec Mt'!$E539</f>
        <v>0</v>
      </c>
      <c r="S539" s="12">
        <f>'prov lvl hist forec Mt'!S539*'city lvl hist forec Mt'!$E539</f>
        <v>0</v>
      </c>
      <c r="T539" s="12">
        <f>'prov lvl hist forec Mt'!T539*'city lvl hist forec Mt'!$E539</f>
        <v>0</v>
      </c>
      <c r="U539" s="12">
        <f>'prov lvl hist forec Mt'!U539*'city lvl hist forec Mt'!$E539</f>
        <v>0</v>
      </c>
    </row>
    <row r="540" spans="1:21" x14ac:dyDescent="0.25">
      <c r="A540" t="s">
        <v>1690</v>
      </c>
      <c r="B540" t="s">
        <v>1691</v>
      </c>
      <c r="C540" t="s">
        <v>1692</v>
      </c>
      <c r="D540" t="s">
        <v>37</v>
      </c>
      <c r="E540" s="7">
        <v>0</v>
      </c>
      <c r="F540" s="12">
        <f>'prov lvl hist forec Mt'!F540*'city lvl hist forec Mt'!$E540</f>
        <v>0</v>
      </c>
      <c r="G540" s="12">
        <f>'prov lvl hist forec Mt'!G540*'city lvl hist forec Mt'!$E540</f>
        <v>0</v>
      </c>
      <c r="H540" s="12">
        <f>'prov lvl hist forec Mt'!H540*'city lvl hist forec Mt'!$E540</f>
        <v>0</v>
      </c>
      <c r="I540" s="12">
        <f>'prov lvl hist forec Mt'!I540*'city lvl hist forec Mt'!$E540</f>
        <v>0</v>
      </c>
      <c r="J540" s="12">
        <f>'prov lvl hist forec Mt'!J540*'city lvl hist forec Mt'!$E540</f>
        <v>0</v>
      </c>
      <c r="K540" s="12">
        <f>'prov lvl hist forec Mt'!K540*'city lvl hist forec Mt'!$E540</f>
        <v>0</v>
      </c>
      <c r="L540" s="12">
        <f>'prov lvl hist forec Mt'!L540*'city lvl hist forec Mt'!$E540</f>
        <v>0</v>
      </c>
      <c r="M540" s="12">
        <f>'prov lvl hist forec Mt'!M540*'city lvl hist forec Mt'!$E540</f>
        <v>0</v>
      </c>
      <c r="N540" s="12">
        <f>'prov lvl hist forec Mt'!N540*'city lvl hist forec Mt'!$E540</f>
        <v>0</v>
      </c>
      <c r="O540" s="12">
        <f>'prov lvl hist forec Mt'!O540*'city lvl hist forec Mt'!$E540</f>
        <v>0</v>
      </c>
      <c r="P540" s="12">
        <f>'prov lvl hist forec Mt'!P540*'city lvl hist forec Mt'!$E540</f>
        <v>0</v>
      </c>
      <c r="Q540" s="12">
        <f>'prov lvl hist forec Mt'!Q540*'city lvl hist forec Mt'!$E540</f>
        <v>0</v>
      </c>
      <c r="R540" s="12">
        <f>'prov lvl hist forec Mt'!R540*'city lvl hist forec Mt'!$E540</f>
        <v>0</v>
      </c>
      <c r="S540" s="12">
        <f>'prov lvl hist forec Mt'!S540*'city lvl hist forec Mt'!$E540</f>
        <v>0</v>
      </c>
      <c r="T540" s="12">
        <f>'prov lvl hist forec Mt'!T540*'city lvl hist forec Mt'!$E540</f>
        <v>0</v>
      </c>
      <c r="U540" s="12">
        <f>'prov lvl hist forec Mt'!U540*'city lvl hist forec Mt'!$E540</f>
        <v>0</v>
      </c>
    </row>
    <row r="541" spans="1:21" x14ac:dyDescent="0.25">
      <c r="A541" t="s">
        <v>1693</v>
      </c>
      <c r="B541" t="s">
        <v>1694</v>
      </c>
      <c r="C541" t="s">
        <v>1695</v>
      </c>
      <c r="D541" t="s">
        <v>64</v>
      </c>
      <c r="E541" s="7">
        <v>0</v>
      </c>
      <c r="F541" s="12">
        <f>'prov lvl hist forec Mt'!F541*'city lvl hist forec Mt'!$E541</f>
        <v>0</v>
      </c>
      <c r="G541" s="12">
        <f>'prov lvl hist forec Mt'!G541*'city lvl hist forec Mt'!$E541</f>
        <v>0</v>
      </c>
      <c r="H541" s="12">
        <f>'prov lvl hist forec Mt'!H541*'city lvl hist forec Mt'!$E541</f>
        <v>0</v>
      </c>
      <c r="I541" s="12">
        <f>'prov lvl hist forec Mt'!I541*'city lvl hist forec Mt'!$E541</f>
        <v>0</v>
      </c>
      <c r="J541" s="12">
        <f>'prov lvl hist forec Mt'!J541*'city lvl hist forec Mt'!$E541</f>
        <v>0</v>
      </c>
      <c r="K541" s="12">
        <f>'prov lvl hist forec Mt'!K541*'city lvl hist forec Mt'!$E541</f>
        <v>0</v>
      </c>
      <c r="L541" s="12">
        <f>'prov lvl hist forec Mt'!L541*'city lvl hist forec Mt'!$E541</f>
        <v>0</v>
      </c>
      <c r="M541" s="12">
        <f>'prov lvl hist forec Mt'!M541*'city lvl hist forec Mt'!$E541</f>
        <v>0</v>
      </c>
      <c r="N541" s="12">
        <f>'prov lvl hist forec Mt'!N541*'city lvl hist forec Mt'!$E541</f>
        <v>0</v>
      </c>
      <c r="O541" s="12">
        <f>'prov lvl hist forec Mt'!O541*'city lvl hist forec Mt'!$E541</f>
        <v>0</v>
      </c>
      <c r="P541" s="12">
        <f>'prov lvl hist forec Mt'!P541*'city lvl hist forec Mt'!$E541</f>
        <v>0</v>
      </c>
      <c r="Q541" s="12">
        <f>'prov lvl hist forec Mt'!Q541*'city lvl hist forec Mt'!$E541</f>
        <v>0</v>
      </c>
      <c r="R541" s="12">
        <f>'prov lvl hist forec Mt'!R541*'city lvl hist forec Mt'!$E541</f>
        <v>0</v>
      </c>
      <c r="S541" s="12">
        <f>'prov lvl hist forec Mt'!S541*'city lvl hist forec Mt'!$E541</f>
        <v>0</v>
      </c>
      <c r="T541" s="12">
        <f>'prov lvl hist forec Mt'!T541*'city lvl hist forec Mt'!$E541</f>
        <v>0</v>
      </c>
      <c r="U541" s="12">
        <f>'prov lvl hist forec Mt'!U541*'city lvl hist forec Mt'!$E541</f>
        <v>0</v>
      </c>
    </row>
    <row r="542" spans="1:21" x14ac:dyDescent="0.25">
      <c r="A542" t="s">
        <v>1696</v>
      </c>
      <c r="B542" t="s">
        <v>1697</v>
      </c>
      <c r="C542" t="s">
        <v>1698</v>
      </c>
      <c r="D542" t="s">
        <v>50</v>
      </c>
      <c r="E542" s="7">
        <v>0</v>
      </c>
      <c r="F542" s="12">
        <f>'prov lvl hist forec Mt'!F542*'city lvl hist forec Mt'!$E542</f>
        <v>0</v>
      </c>
      <c r="G542" s="12">
        <f>'prov lvl hist forec Mt'!G542*'city lvl hist forec Mt'!$E542</f>
        <v>0</v>
      </c>
      <c r="H542" s="12">
        <f>'prov lvl hist forec Mt'!H542*'city lvl hist forec Mt'!$E542</f>
        <v>0</v>
      </c>
      <c r="I542" s="12">
        <f>'prov lvl hist forec Mt'!I542*'city lvl hist forec Mt'!$E542</f>
        <v>0</v>
      </c>
      <c r="J542" s="12">
        <f>'prov lvl hist forec Mt'!J542*'city lvl hist forec Mt'!$E542</f>
        <v>0</v>
      </c>
      <c r="K542" s="12">
        <f>'prov lvl hist forec Mt'!K542*'city lvl hist forec Mt'!$E542</f>
        <v>0</v>
      </c>
      <c r="L542" s="12">
        <f>'prov lvl hist forec Mt'!L542*'city lvl hist forec Mt'!$E542</f>
        <v>0</v>
      </c>
      <c r="M542" s="12">
        <f>'prov lvl hist forec Mt'!M542*'city lvl hist forec Mt'!$E542</f>
        <v>0</v>
      </c>
      <c r="N542" s="12">
        <f>'prov lvl hist forec Mt'!N542*'city lvl hist forec Mt'!$E542</f>
        <v>0</v>
      </c>
      <c r="O542" s="12">
        <f>'prov lvl hist forec Mt'!O542*'city lvl hist forec Mt'!$E542</f>
        <v>0</v>
      </c>
      <c r="P542" s="12">
        <f>'prov lvl hist forec Mt'!P542*'city lvl hist forec Mt'!$E542</f>
        <v>0</v>
      </c>
      <c r="Q542" s="12">
        <f>'prov lvl hist forec Mt'!Q542*'city lvl hist forec Mt'!$E542</f>
        <v>0</v>
      </c>
      <c r="R542" s="12">
        <f>'prov lvl hist forec Mt'!R542*'city lvl hist forec Mt'!$E542</f>
        <v>0</v>
      </c>
      <c r="S542" s="12">
        <f>'prov lvl hist forec Mt'!S542*'city lvl hist forec Mt'!$E542</f>
        <v>0</v>
      </c>
      <c r="T542" s="12">
        <f>'prov lvl hist forec Mt'!T542*'city lvl hist forec Mt'!$E542</f>
        <v>0</v>
      </c>
      <c r="U542" s="12">
        <f>'prov lvl hist forec Mt'!U542*'city lvl hist forec Mt'!$E542</f>
        <v>0</v>
      </c>
    </row>
    <row r="543" spans="1:21" x14ac:dyDescent="0.25">
      <c r="A543" t="s">
        <v>1699</v>
      </c>
      <c r="B543" t="s">
        <v>1700</v>
      </c>
      <c r="C543" t="s">
        <v>1701</v>
      </c>
      <c r="D543" t="s">
        <v>64</v>
      </c>
      <c r="E543" s="7">
        <v>0</v>
      </c>
      <c r="F543" s="12">
        <f>'prov lvl hist forec Mt'!F543*'city lvl hist forec Mt'!$E543</f>
        <v>0</v>
      </c>
      <c r="G543" s="12">
        <f>'prov lvl hist forec Mt'!G543*'city lvl hist forec Mt'!$E543</f>
        <v>0</v>
      </c>
      <c r="H543" s="12">
        <f>'prov lvl hist forec Mt'!H543*'city lvl hist forec Mt'!$E543</f>
        <v>0</v>
      </c>
      <c r="I543" s="12">
        <f>'prov lvl hist forec Mt'!I543*'city lvl hist forec Mt'!$E543</f>
        <v>0</v>
      </c>
      <c r="J543" s="12">
        <f>'prov lvl hist forec Mt'!J543*'city lvl hist forec Mt'!$E543</f>
        <v>0</v>
      </c>
      <c r="K543" s="12">
        <f>'prov lvl hist forec Mt'!K543*'city lvl hist forec Mt'!$E543</f>
        <v>0</v>
      </c>
      <c r="L543" s="12">
        <f>'prov lvl hist forec Mt'!L543*'city lvl hist forec Mt'!$E543</f>
        <v>0</v>
      </c>
      <c r="M543" s="12">
        <f>'prov lvl hist forec Mt'!M543*'city lvl hist forec Mt'!$E543</f>
        <v>0</v>
      </c>
      <c r="N543" s="12">
        <f>'prov lvl hist forec Mt'!N543*'city lvl hist forec Mt'!$E543</f>
        <v>0</v>
      </c>
      <c r="O543" s="12">
        <f>'prov lvl hist forec Mt'!O543*'city lvl hist forec Mt'!$E543</f>
        <v>0</v>
      </c>
      <c r="P543" s="12">
        <f>'prov lvl hist forec Mt'!P543*'city lvl hist forec Mt'!$E543</f>
        <v>0</v>
      </c>
      <c r="Q543" s="12">
        <f>'prov lvl hist forec Mt'!Q543*'city lvl hist forec Mt'!$E543</f>
        <v>0</v>
      </c>
      <c r="R543" s="12">
        <f>'prov lvl hist forec Mt'!R543*'city lvl hist forec Mt'!$E543</f>
        <v>0</v>
      </c>
      <c r="S543" s="12">
        <f>'prov lvl hist forec Mt'!S543*'city lvl hist forec Mt'!$E543</f>
        <v>0</v>
      </c>
      <c r="T543" s="12">
        <f>'prov lvl hist forec Mt'!T543*'city lvl hist forec Mt'!$E543</f>
        <v>0</v>
      </c>
      <c r="U543" s="12">
        <f>'prov lvl hist forec Mt'!U543*'city lvl hist forec Mt'!$E543</f>
        <v>0</v>
      </c>
    </row>
    <row r="544" spans="1:21" x14ac:dyDescent="0.25">
      <c r="A544" t="s">
        <v>1702</v>
      </c>
      <c r="B544" t="s">
        <v>1703</v>
      </c>
      <c r="C544" t="s">
        <v>1704</v>
      </c>
      <c r="D544" t="s">
        <v>49</v>
      </c>
      <c r="E544" s="7">
        <v>0</v>
      </c>
      <c r="F544" s="12">
        <f>'prov lvl hist forec Mt'!F544*'city lvl hist forec Mt'!$E544</f>
        <v>0</v>
      </c>
      <c r="G544" s="12">
        <f>'prov lvl hist forec Mt'!G544*'city lvl hist forec Mt'!$E544</f>
        <v>0</v>
      </c>
      <c r="H544" s="12">
        <f>'prov lvl hist forec Mt'!H544*'city lvl hist forec Mt'!$E544</f>
        <v>0</v>
      </c>
      <c r="I544" s="12">
        <f>'prov lvl hist forec Mt'!I544*'city lvl hist forec Mt'!$E544</f>
        <v>0</v>
      </c>
      <c r="J544" s="12">
        <f>'prov lvl hist forec Mt'!J544*'city lvl hist forec Mt'!$E544</f>
        <v>0</v>
      </c>
      <c r="K544" s="12">
        <f>'prov lvl hist forec Mt'!K544*'city lvl hist forec Mt'!$E544</f>
        <v>0</v>
      </c>
      <c r="L544" s="12">
        <f>'prov lvl hist forec Mt'!L544*'city lvl hist forec Mt'!$E544</f>
        <v>0</v>
      </c>
      <c r="M544" s="12">
        <f>'prov lvl hist forec Mt'!M544*'city lvl hist forec Mt'!$E544</f>
        <v>0</v>
      </c>
      <c r="N544" s="12">
        <f>'prov lvl hist forec Mt'!N544*'city lvl hist forec Mt'!$E544</f>
        <v>0</v>
      </c>
      <c r="O544" s="12">
        <f>'prov lvl hist forec Mt'!O544*'city lvl hist forec Mt'!$E544</f>
        <v>0</v>
      </c>
      <c r="P544" s="12">
        <f>'prov lvl hist forec Mt'!P544*'city lvl hist forec Mt'!$E544</f>
        <v>0</v>
      </c>
      <c r="Q544" s="12">
        <f>'prov lvl hist forec Mt'!Q544*'city lvl hist forec Mt'!$E544</f>
        <v>0</v>
      </c>
      <c r="R544" s="12">
        <f>'prov lvl hist forec Mt'!R544*'city lvl hist forec Mt'!$E544</f>
        <v>0</v>
      </c>
      <c r="S544" s="12">
        <f>'prov lvl hist forec Mt'!S544*'city lvl hist forec Mt'!$E544</f>
        <v>0</v>
      </c>
      <c r="T544" s="12">
        <f>'prov lvl hist forec Mt'!T544*'city lvl hist forec Mt'!$E544</f>
        <v>0</v>
      </c>
      <c r="U544" s="12">
        <f>'prov lvl hist forec Mt'!U544*'city lvl hist forec Mt'!$E544</f>
        <v>0</v>
      </c>
    </row>
    <row r="545" spans="1:21" x14ac:dyDescent="0.25">
      <c r="A545" t="s">
        <v>1705</v>
      </c>
      <c r="B545" t="s">
        <v>1703</v>
      </c>
      <c r="C545" t="s">
        <v>1706</v>
      </c>
      <c r="D545" t="s">
        <v>47</v>
      </c>
      <c r="E545" s="7">
        <v>0</v>
      </c>
      <c r="F545" s="12">
        <f>'prov lvl hist forec Mt'!F545*'city lvl hist forec Mt'!$E545</f>
        <v>0</v>
      </c>
      <c r="G545" s="12">
        <f>'prov lvl hist forec Mt'!G545*'city lvl hist forec Mt'!$E545</f>
        <v>0</v>
      </c>
      <c r="H545" s="12">
        <f>'prov lvl hist forec Mt'!H545*'city lvl hist forec Mt'!$E545</f>
        <v>0</v>
      </c>
      <c r="I545" s="12">
        <f>'prov lvl hist forec Mt'!I545*'city lvl hist forec Mt'!$E545</f>
        <v>0</v>
      </c>
      <c r="J545" s="12">
        <f>'prov lvl hist forec Mt'!J545*'city lvl hist forec Mt'!$E545</f>
        <v>0</v>
      </c>
      <c r="K545" s="12">
        <f>'prov lvl hist forec Mt'!K545*'city lvl hist forec Mt'!$E545</f>
        <v>0</v>
      </c>
      <c r="L545" s="12">
        <f>'prov lvl hist forec Mt'!L545*'city lvl hist forec Mt'!$E545</f>
        <v>0</v>
      </c>
      <c r="M545" s="12">
        <f>'prov lvl hist forec Mt'!M545*'city lvl hist forec Mt'!$E545</f>
        <v>0</v>
      </c>
      <c r="N545" s="12">
        <f>'prov lvl hist forec Mt'!N545*'city lvl hist forec Mt'!$E545</f>
        <v>0</v>
      </c>
      <c r="O545" s="12">
        <f>'prov lvl hist forec Mt'!O545*'city lvl hist forec Mt'!$E545</f>
        <v>0</v>
      </c>
      <c r="P545" s="12">
        <f>'prov lvl hist forec Mt'!P545*'city lvl hist forec Mt'!$E545</f>
        <v>0</v>
      </c>
      <c r="Q545" s="12">
        <f>'prov lvl hist forec Mt'!Q545*'city lvl hist forec Mt'!$E545</f>
        <v>0</v>
      </c>
      <c r="R545" s="12">
        <f>'prov lvl hist forec Mt'!R545*'city lvl hist forec Mt'!$E545</f>
        <v>0</v>
      </c>
      <c r="S545" s="12">
        <f>'prov lvl hist forec Mt'!S545*'city lvl hist forec Mt'!$E545</f>
        <v>0</v>
      </c>
      <c r="T545" s="12">
        <f>'prov lvl hist forec Mt'!T545*'city lvl hist forec Mt'!$E545</f>
        <v>0</v>
      </c>
      <c r="U545" s="12">
        <f>'prov lvl hist forec Mt'!U545*'city lvl hist forec Mt'!$E545</f>
        <v>0</v>
      </c>
    </row>
    <row r="546" spans="1:21" x14ac:dyDescent="0.25">
      <c r="A546" t="s">
        <v>1707</v>
      </c>
      <c r="B546" t="s">
        <v>1708</v>
      </c>
      <c r="C546" t="s">
        <v>1709</v>
      </c>
      <c r="D546" t="s">
        <v>63</v>
      </c>
      <c r="E546" s="7">
        <v>4.6574482752350592E-2</v>
      </c>
      <c r="F546" s="12">
        <f>'prov lvl hist forec Mt'!F546*'city lvl hist forec Mt'!$E546</f>
        <v>0.75521183075657916</v>
      </c>
      <c r="G546" s="12">
        <f>'prov lvl hist forec Mt'!G546*'city lvl hist forec Mt'!$E546</f>
        <v>0.83791832769202468</v>
      </c>
      <c r="H546" s="12">
        <f>'prov lvl hist forec Mt'!H546*'city lvl hist forec Mt'!$E546</f>
        <v>0.88162503364774802</v>
      </c>
      <c r="I546" s="12">
        <f>'prov lvl hist forec Mt'!I546*'city lvl hist forec Mt'!$E546</f>
        <v>1.0096301280345639</v>
      </c>
      <c r="J546" s="12">
        <f>'prov lvl hist forec Mt'!J546*'city lvl hist forec Mt'!$E546</f>
        <v>1.092109030999787</v>
      </c>
      <c r="K546" s="12">
        <f>'prov lvl hist forec Mt'!K546*'city lvl hist forec Mt'!$E546</f>
        <v>1.1039479949495297</v>
      </c>
      <c r="L546" s="12">
        <f>'prov lvl hist forec Mt'!L546*'city lvl hist forec Mt'!$E546</f>
        <v>1.1132031337790771</v>
      </c>
      <c r="M546" s="12">
        <f>'prov lvl hist forec Mt'!M546*'city lvl hist forec Mt'!$E546</f>
        <v>1.1251938027815298</v>
      </c>
      <c r="N546" s="12">
        <f>'prov lvl hist forec Mt'!N546*'city lvl hist forec Mt'!$E546</f>
        <v>1.1373136271364634</v>
      </c>
      <c r="O546" s="12">
        <f>'prov lvl hist forec Mt'!O546*'city lvl hist forec Mt'!$E546</f>
        <v>1.1495639980177215</v>
      </c>
      <c r="P546" s="12">
        <f>'prov lvl hist forec Mt'!P546*'city lvl hist forec Mt'!$E546</f>
        <v>1.1619463215839272</v>
      </c>
      <c r="Q546" s="12">
        <f>'prov lvl hist forec Mt'!Q546*'city lvl hist forec Mt'!$E546</f>
        <v>1.1744620191398913</v>
      </c>
      <c r="R546" s="12">
        <f>'prov lvl hist forec Mt'!R546*'city lvl hist forec Mt'!$E546</f>
        <v>1.1871125272997556</v>
      </c>
      <c r="S546" s="12">
        <f>'prov lvl hist forec Mt'!S546*'city lvl hist forec Mt'!$E546</f>
        <v>1.1998992981518948</v>
      </c>
      <c r="T546" s="12">
        <f>'prov lvl hist forec Mt'!T546*'city lvl hist forec Mt'!$E546</f>
        <v>1.2128237994255948</v>
      </c>
      <c r="U546" s="12">
        <f>'prov lvl hist forec Mt'!U546*'city lvl hist forec Mt'!$E546</f>
        <v>1.2258875146595258</v>
      </c>
    </row>
    <row r="547" spans="1:21" x14ac:dyDescent="0.25">
      <c r="A547" t="s">
        <v>1710</v>
      </c>
      <c r="B547" t="s">
        <v>1711</v>
      </c>
      <c r="C547" t="s">
        <v>1712</v>
      </c>
      <c r="D547" t="s">
        <v>48</v>
      </c>
      <c r="E547" s="7">
        <v>0.50537256618013549</v>
      </c>
      <c r="F547" s="12">
        <f>'prov lvl hist forec Mt'!F547*'city lvl hist forec Mt'!$E547</f>
        <v>0</v>
      </c>
      <c r="G547" s="12">
        <f>'prov lvl hist forec Mt'!G547*'city lvl hist forec Mt'!$E547</f>
        <v>0</v>
      </c>
      <c r="H547" s="12">
        <f>'prov lvl hist forec Mt'!H547*'city lvl hist forec Mt'!$E547</f>
        <v>0</v>
      </c>
      <c r="I547" s="12">
        <f>'prov lvl hist forec Mt'!I547*'city lvl hist forec Mt'!$E547</f>
        <v>0</v>
      </c>
      <c r="J547" s="12">
        <f>'prov lvl hist forec Mt'!J547*'city lvl hist forec Mt'!$E547</f>
        <v>0</v>
      </c>
      <c r="K547" s="12">
        <f>'prov lvl hist forec Mt'!K547*'city lvl hist forec Mt'!$E547</f>
        <v>0</v>
      </c>
      <c r="L547" s="12">
        <f>'prov lvl hist forec Mt'!L547*'city lvl hist forec Mt'!$E547</f>
        <v>0</v>
      </c>
      <c r="M547" s="12">
        <f>'prov lvl hist forec Mt'!M547*'city lvl hist forec Mt'!$E547</f>
        <v>0</v>
      </c>
      <c r="N547" s="12">
        <f>'prov lvl hist forec Mt'!N547*'city lvl hist forec Mt'!$E547</f>
        <v>0</v>
      </c>
      <c r="O547" s="12">
        <f>'prov lvl hist forec Mt'!O547*'city lvl hist forec Mt'!$E547</f>
        <v>0</v>
      </c>
      <c r="P547" s="12">
        <f>'prov lvl hist forec Mt'!P547*'city lvl hist forec Mt'!$E547</f>
        <v>0</v>
      </c>
      <c r="Q547" s="12">
        <f>'prov lvl hist forec Mt'!Q547*'city lvl hist forec Mt'!$E547</f>
        <v>0</v>
      </c>
      <c r="R547" s="12">
        <f>'prov lvl hist forec Mt'!R547*'city lvl hist forec Mt'!$E547</f>
        <v>0</v>
      </c>
      <c r="S547" s="12">
        <f>'prov lvl hist forec Mt'!S547*'city lvl hist forec Mt'!$E547</f>
        <v>0</v>
      </c>
      <c r="T547" s="12">
        <f>'prov lvl hist forec Mt'!T547*'city lvl hist forec Mt'!$E547</f>
        <v>0</v>
      </c>
      <c r="U547" s="12">
        <f>'prov lvl hist forec Mt'!U547*'city lvl hist forec Mt'!$E547</f>
        <v>0</v>
      </c>
    </row>
    <row r="548" spans="1:21" x14ac:dyDescent="0.25">
      <c r="A548" t="s">
        <v>1713</v>
      </c>
      <c r="B548" t="s">
        <v>1714</v>
      </c>
      <c r="C548" t="s">
        <v>1715</v>
      </c>
      <c r="D548" t="s">
        <v>43</v>
      </c>
      <c r="E548" s="7">
        <v>3.568608976297119E-2</v>
      </c>
      <c r="F548" s="12">
        <f>'prov lvl hist forec Mt'!F548*'city lvl hist forec Mt'!$E548</f>
        <v>0</v>
      </c>
      <c r="G548" s="12">
        <f>'prov lvl hist forec Mt'!G548*'city lvl hist forec Mt'!$E548</f>
        <v>0</v>
      </c>
      <c r="H548" s="12">
        <f>'prov lvl hist forec Mt'!H548*'city lvl hist forec Mt'!$E548</f>
        <v>0</v>
      </c>
      <c r="I548" s="12">
        <f>'prov lvl hist forec Mt'!I548*'city lvl hist forec Mt'!$E548</f>
        <v>0</v>
      </c>
      <c r="J548" s="12">
        <f>'prov lvl hist forec Mt'!J548*'city lvl hist forec Mt'!$E548</f>
        <v>0</v>
      </c>
      <c r="K548" s="12">
        <f>'prov lvl hist forec Mt'!K548*'city lvl hist forec Mt'!$E548</f>
        <v>0</v>
      </c>
      <c r="L548" s="12">
        <f>'prov lvl hist forec Mt'!L548*'city lvl hist forec Mt'!$E548</f>
        <v>0</v>
      </c>
      <c r="M548" s="12">
        <f>'prov lvl hist forec Mt'!M548*'city lvl hist forec Mt'!$E548</f>
        <v>0</v>
      </c>
      <c r="N548" s="12">
        <f>'prov lvl hist forec Mt'!N548*'city lvl hist forec Mt'!$E548</f>
        <v>0</v>
      </c>
      <c r="O548" s="12">
        <f>'prov lvl hist forec Mt'!O548*'city lvl hist forec Mt'!$E548</f>
        <v>0</v>
      </c>
      <c r="P548" s="12">
        <f>'prov lvl hist forec Mt'!P548*'city lvl hist forec Mt'!$E548</f>
        <v>0</v>
      </c>
      <c r="Q548" s="12">
        <f>'prov lvl hist forec Mt'!Q548*'city lvl hist forec Mt'!$E548</f>
        <v>0</v>
      </c>
      <c r="R548" s="12">
        <f>'prov lvl hist forec Mt'!R548*'city lvl hist forec Mt'!$E548</f>
        <v>0</v>
      </c>
      <c r="S548" s="12">
        <f>'prov lvl hist forec Mt'!S548*'city lvl hist forec Mt'!$E548</f>
        <v>0</v>
      </c>
      <c r="T548" s="12">
        <f>'prov lvl hist forec Mt'!T548*'city lvl hist forec Mt'!$E548</f>
        <v>0</v>
      </c>
      <c r="U548" s="12">
        <f>'prov lvl hist forec Mt'!U548*'city lvl hist forec Mt'!$E548</f>
        <v>0</v>
      </c>
    </row>
    <row r="549" spans="1:21" x14ac:dyDescent="0.25">
      <c r="A549" t="s">
        <v>1716</v>
      </c>
      <c r="B549" t="s">
        <v>1717</v>
      </c>
      <c r="C549" t="s">
        <v>1718</v>
      </c>
      <c r="D549" t="s">
        <v>60</v>
      </c>
      <c r="E549" s="7">
        <v>0</v>
      </c>
      <c r="F549" s="12">
        <f>'prov lvl hist forec Mt'!F549*'city lvl hist forec Mt'!$E549</f>
        <v>0</v>
      </c>
      <c r="G549" s="12">
        <f>'prov lvl hist forec Mt'!G549*'city lvl hist forec Mt'!$E549</f>
        <v>0</v>
      </c>
      <c r="H549" s="12">
        <f>'prov lvl hist forec Mt'!H549*'city lvl hist forec Mt'!$E549</f>
        <v>0</v>
      </c>
      <c r="I549" s="12">
        <f>'prov lvl hist forec Mt'!I549*'city lvl hist forec Mt'!$E549</f>
        <v>0</v>
      </c>
      <c r="J549" s="12">
        <f>'prov lvl hist forec Mt'!J549*'city lvl hist forec Mt'!$E549</f>
        <v>0</v>
      </c>
      <c r="K549" s="12">
        <f>'prov lvl hist forec Mt'!K549*'city lvl hist forec Mt'!$E549</f>
        <v>0</v>
      </c>
      <c r="L549" s="12">
        <f>'prov lvl hist forec Mt'!L549*'city lvl hist forec Mt'!$E549</f>
        <v>0</v>
      </c>
      <c r="M549" s="12">
        <f>'prov lvl hist forec Mt'!M549*'city lvl hist forec Mt'!$E549</f>
        <v>0</v>
      </c>
      <c r="N549" s="12">
        <f>'prov lvl hist forec Mt'!N549*'city lvl hist forec Mt'!$E549</f>
        <v>0</v>
      </c>
      <c r="O549" s="12">
        <f>'prov lvl hist forec Mt'!O549*'city lvl hist forec Mt'!$E549</f>
        <v>0</v>
      </c>
      <c r="P549" s="12">
        <f>'prov lvl hist forec Mt'!P549*'city lvl hist forec Mt'!$E549</f>
        <v>0</v>
      </c>
      <c r="Q549" s="12">
        <f>'prov lvl hist forec Mt'!Q549*'city lvl hist forec Mt'!$E549</f>
        <v>0</v>
      </c>
      <c r="R549" s="12">
        <f>'prov lvl hist forec Mt'!R549*'city lvl hist forec Mt'!$E549</f>
        <v>0</v>
      </c>
      <c r="S549" s="12">
        <f>'prov lvl hist forec Mt'!S549*'city lvl hist forec Mt'!$E549</f>
        <v>0</v>
      </c>
      <c r="T549" s="12">
        <f>'prov lvl hist forec Mt'!T549*'city lvl hist forec Mt'!$E549</f>
        <v>0</v>
      </c>
      <c r="U549" s="12">
        <f>'prov lvl hist forec Mt'!U549*'city lvl hist forec Mt'!$E549</f>
        <v>0</v>
      </c>
    </row>
    <row r="550" spans="1:21" x14ac:dyDescent="0.25">
      <c r="A550" t="s">
        <v>1719</v>
      </c>
      <c r="B550" t="s">
        <v>1720</v>
      </c>
      <c r="C550" t="s">
        <v>1721</v>
      </c>
      <c r="D550" t="s">
        <v>60</v>
      </c>
      <c r="E550" s="7">
        <v>0</v>
      </c>
      <c r="F550" s="12">
        <f>'prov lvl hist forec Mt'!F550*'city lvl hist forec Mt'!$E550</f>
        <v>0</v>
      </c>
      <c r="G550" s="12">
        <f>'prov lvl hist forec Mt'!G550*'city lvl hist forec Mt'!$E550</f>
        <v>0</v>
      </c>
      <c r="H550" s="12">
        <f>'prov lvl hist forec Mt'!H550*'city lvl hist forec Mt'!$E550</f>
        <v>0</v>
      </c>
      <c r="I550" s="12">
        <f>'prov lvl hist forec Mt'!I550*'city lvl hist forec Mt'!$E550</f>
        <v>0</v>
      </c>
      <c r="J550" s="12">
        <f>'prov lvl hist forec Mt'!J550*'city lvl hist forec Mt'!$E550</f>
        <v>0</v>
      </c>
      <c r="K550" s="12">
        <f>'prov lvl hist forec Mt'!K550*'city lvl hist forec Mt'!$E550</f>
        <v>0</v>
      </c>
      <c r="L550" s="12">
        <f>'prov lvl hist forec Mt'!L550*'city lvl hist forec Mt'!$E550</f>
        <v>0</v>
      </c>
      <c r="M550" s="12">
        <f>'prov lvl hist forec Mt'!M550*'city lvl hist forec Mt'!$E550</f>
        <v>0</v>
      </c>
      <c r="N550" s="12">
        <f>'prov lvl hist forec Mt'!N550*'city lvl hist forec Mt'!$E550</f>
        <v>0</v>
      </c>
      <c r="O550" s="12">
        <f>'prov lvl hist forec Mt'!O550*'city lvl hist forec Mt'!$E550</f>
        <v>0</v>
      </c>
      <c r="P550" s="12">
        <f>'prov lvl hist forec Mt'!P550*'city lvl hist forec Mt'!$E550</f>
        <v>0</v>
      </c>
      <c r="Q550" s="12">
        <f>'prov lvl hist forec Mt'!Q550*'city lvl hist forec Mt'!$E550</f>
        <v>0</v>
      </c>
      <c r="R550" s="12">
        <f>'prov lvl hist forec Mt'!R550*'city lvl hist forec Mt'!$E550</f>
        <v>0</v>
      </c>
      <c r="S550" s="12">
        <f>'prov lvl hist forec Mt'!S550*'city lvl hist forec Mt'!$E550</f>
        <v>0</v>
      </c>
      <c r="T550" s="12">
        <f>'prov lvl hist forec Mt'!T550*'city lvl hist forec Mt'!$E550</f>
        <v>0</v>
      </c>
      <c r="U550" s="12">
        <f>'prov lvl hist forec Mt'!U550*'city lvl hist forec Mt'!$E550</f>
        <v>0</v>
      </c>
    </row>
    <row r="551" spans="1:21" x14ac:dyDescent="0.25">
      <c r="A551" t="s">
        <v>1722</v>
      </c>
      <c r="B551" t="s">
        <v>1723</v>
      </c>
      <c r="C551" t="s">
        <v>1724</v>
      </c>
      <c r="D551" t="s">
        <v>43</v>
      </c>
      <c r="E551" s="7">
        <v>3.4671316772020615E-2</v>
      </c>
      <c r="F551" s="12">
        <f>'prov lvl hist forec Mt'!F551*'city lvl hist forec Mt'!$E551</f>
        <v>0</v>
      </c>
      <c r="G551" s="12">
        <f>'prov lvl hist forec Mt'!G551*'city lvl hist forec Mt'!$E551</f>
        <v>0</v>
      </c>
      <c r="H551" s="12">
        <f>'prov lvl hist forec Mt'!H551*'city lvl hist forec Mt'!$E551</f>
        <v>0</v>
      </c>
      <c r="I551" s="12">
        <f>'prov lvl hist forec Mt'!I551*'city lvl hist forec Mt'!$E551</f>
        <v>0</v>
      </c>
      <c r="J551" s="12">
        <f>'prov lvl hist forec Mt'!J551*'city lvl hist forec Mt'!$E551</f>
        <v>0</v>
      </c>
      <c r="K551" s="12">
        <f>'prov lvl hist forec Mt'!K551*'city lvl hist forec Mt'!$E551</f>
        <v>0</v>
      </c>
      <c r="L551" s="12">
        <f>'prov lvl hist forec Mt'!L551*'city lvl hist forec Mt'!$E551</f>
        <v>0</v>
      </c>
      <c r="M551" s="12">
        <f>'prov lvl hist forec Mt'!M551*'city lvl hist forec Mt'!$E551</f>
        <v>0</v>
      </c>
      <c r="N551" s="12">
        <f>'prov lvl hist forec Mt'!N551*'city lvl hist forec Mt'!$E551</f>
        <v>0</v>
      </c>
      <c r="O551" s="12">
        <f>'prov lvl hist forec Mt'!O551*'city lvl hist forec Mt'!$E551</f>
        <v>0</v>
      </c>
      <c r="P551" s="12">
        <f>'prov lvl hist forec Mt'!P551*'city lvl hist forec Mt'!$E551</f>
        <v>0</v>
      </c>
      <c r="Q551" s="12">
        <f>'prov lvl hist forec Mt'!Q551*'city lvl hist forec Mt'!$E551</f>
        <v>0</v>
      </c>
      <c r="R551" s="12">
        <f>'prov lvl hist forec Mt'!R551*'city lvl hist forec Mt'!$E551</f>
        <v>0</v>
      </c>
      <c r="S551" s="12">
        <f>'prov lvl hist forec Mt'!S551*'city lvl hist forec Mt'!$E551</f>
        <v>0</v>
      </c>
      <c r="T551" s="12">
        <f>'prov lvl hist forec Mt'!T551*'city lvl hist forec Mt'!$E551</f>
        <v>0</v>
      </c>
      <c r="U551" s="12">
        <f>'prov lvl hist forec Mt'!U551*'city lvl hist forec Mt'!$E551</f>
        <v>0</v>
      </c>
    </row>
    <row r="552" spans="1:21" x14ac:dyDescent="0.25">
      <c r="A552" t="s">
        <v>1725</v>
      </c>
      <c r="B552" t="s">
        <v>1723</v>
      </c>
      <c r="C552" t="s">
        <v>1726</v>
      </c>
      <c r="D552" t="s">
        <v>57</v>
      </c>
      <c r="E552" s="7">
        <v>6.7739749852044423E-2</v>
      </c>
      <c r="F552" s="12">
        <f>'prov lvl hist forec Mt'!F552*'city lvl hist forec Mt'!$E552</f>
        <v>0.63772705759332482</v>
      </c>
      <c r="G552" s="12">
        <f>'prov lvl hist forec Mt'!G552*'city lvl hist forec Mt'!$E552</f>
        <v>0.70775195882121233</v>
      </c>
      <c r="H552" s="12">
        <f>'prov lvl hist forec Mt'!H552*'city lvl hist forec Mt'!$E552</f>
        <v>0.74656775691819388</v>
      </c>
      <c r="I552" s="12">
        <f>'prov lvl hist forec Mt'!I552*'city lvl hist forec Mt'!$E552</f>
        <v>0.85685087516054281</v>
      </c>
      <c r="J552" s="12">
        <f>'prov lvl hist forec Mt'!J552*'city lvl hist forec Mt'!$E552</f>
        <v>0.92816598123241278</v>
      </c>
      <c r="K552" s="12">
        <f>'prov lvl hist forec Mt'!K552*'city lvl hist forec Mt'!$E552</f>
        <v>0.93956097262845728</v>
      </c>
      <c r="L552" s="12">
        <f>'prov lvl hist forec Mt'!L552*'city lvl hist forec Mt'!$E552</f>
        <v>0.94731144977024784</v>
      </c>
      <c r="M552" s="12">
        <f>'prov lvl hist forec Mt'!M552*'city lvl hist forec Mt'!$E552</f>
        <v>0.95874787783367832</v>
      </c>
      <c r="N552" s="12">
        <f>'prov lvl hist forec Mt'!N552*'city lvl hist forec Mt'!$E552</f>
        <v>0.97032237230270535</v>
      </c>
      <c r="O552" s="12">
        <f>'prov lvl hist forec Mt'!O552*'city lvl hist forec Mt'!$E552</f>
        <v>0.98203659998555293</v>
      </c>
      <c r="P552" s="12">
        <f>'prov lvl hist forec Mt'!P552*'city lvl hist forec Mt'!$E552</f>
        <v>0.99389224781300678</v>
      </c>
      <c r="Q552" s="12">
        <f>'prov lvl hist forec Mt'!Q552*'city lvl hist forec Mt'!$E552</f>
        <v>1.0058910230813427</v>
      </c>
      <c r="R552" s="12">
        <f>'prov lvl hist forec Mt'!R552*'city lvl hist forec Mt'!$E552</f>
        <v>1.0180346536981906</v>
      </c>
      <c r="S552" s="12">
        <f>'prov lvl hist forec Mt'!S552*'city lvl hist forec Mt'!$E552</f>
        <v>1.0303248884313636</v>
      </c>
      <c r="T552" s="12">
        <f>'prov lvl hist forec Mt'!T552*'city lvl hist forec Mt'!$E552</f>
        <v>1.0427634971606945</v>
      </c>
      <c r="U552" s="12">
        <f>'prov lvl hist forec Mt'!U552*'city lvl hist forec Mt'!$E552</f>
        <v>1.05535227113291</v>
      </c>
    </row>
    <row r="553" spans="1:21" x14ac:dyDescent="0.25">
      <c r="A553" t="s">
        <v>1727</v>
      </c>
      <c r="B553" t="s">
        <v>1728</v>
      </c>
      <c r="C553" t="s">
        <v>1729</v>
      </c>
      <c r="D553" t="s">
        <v>41</v>
      </c>
      <c r="E553" s="7">
        <v>0.13413454292112029</v>
      </c>
      <c r="F553" s="12">
        <f>'prov lvl hist forec Mt'!F553*'city lvl hist forec Mt'!$E553</f>
        <v>0</v>
      </c>
      <c r="G553" s="12">
        <f>'prov lvl hist forec Mt'!G553*'city lvl hist forec Mt'!$E553</f>
        <v>0</v>
      </c>
      <c r="H553" s="12">
        <f>'prov lvl hist forec Mt'!H553*'city lvl hist forec Mt'!$E553</f>
        <v>0</v>
      </c>
      <c r="I553" s="12">
        <f>'prov lvl hist forec Mt'!I553*'city lvl hist forec Mt'!$E553</f>
        <v>0</v>
      </c>
      <c r="J553" s="12">
        <f>'prov lvl hist forec Mt'!J553*'city lvl hist forec Mt'!$E553</f>
        <v>0</v>
      </c>
      <c r="K553" s="12">
        <f>'prov lvl hist forec Mt'!K553*'city lvl hist forec Mt'!$E553</f>
        <v>0</v>
      </c>
      <c r="L553" s="12">
        <f>'prov lvl hist forec Mt'!L553*'city lvl hist forec Mt'!$E553</f>
        <v>0</v>
      </c>
      <c r="M553" s="12">
        <f>'prov lvl hist forec Mt'!M553*'city lvl hist forec Mt'!$E553</f>
        <v>0</v>
      </c>
      <c r="N553" s="12">
        <f>'prov lvl hist forec Mt'!N553*'city lvl hist forec Mt'!$E553</f>
        <v>0</v>
      </c>
      <c r="O553" s="12">
        <f>'prov lvl hist forec Mt'!O553*'city lvl hist forec Mt'!$E553</f>
        <v>0</v>
      </c>
      <c r="P553" s="12">
        <f>'prov lvl hist forec Mt'!P553*'city lvl hist forec Mt'!$E553</f>
        <v>0</v>
      </c>
      <c r="Q553" s="12">
        <f>'prov lvl hist forec Mt'!Q553*'city lvl hist forec Mt'!$E553</f>
        <v>0</v>
      </c>
      <c r="R553" s="12">
        <f>'prov lvl hist forec Mt'!R553*'city lvl hist forec Mt'!$E553</f>
        <v>0</v>
      </c>
      <c r="S553" s="12">
        <f>'prov lvl hist forec Mt'!S553*'city lvl hist forec Mt'!$E553</f>
        <v>0</v>
      </c>
      <c r="T553" s="12">
        <f>'prov lvl hist forec Mt'!T553*'city lvl hist forec Mt'!$E553</f>
        <v>0</v>
      </c>
      <c r="U553" s="12">
        <f>'prov lvl hist forec Mt'!U553*'city lvl hist forec Mt'!$E553</f>
        <v>0</v>
      </c>
    </row>
    <row r="554" spans="1:21" x14ac:dyDescent="0.25">
      <c r="A554" t="s">
        <v>1730</v>
      </c>
      <c r="B554" t="s">
        <v>1731</v>
      </c>
      <c r="C554" t="s">
        <v>1732</v>
      </c>
      <c r="D554" t="s">
        <v>48</v>
      </c>
      <c r="E554" s="7">
        <v>1.1396177221166384E-2</v>
      </c>
      <c r="F554" s="12">
        <f>'prov lvl hist forec Mt'!F554*'city lvl hist forec Mt'!$E554</f>
        <v>0</v>
      </c>
      <c r="G554" s="12">
        <f>'prov lvl hist forec Mt'!G554*'city lvl hist forec Mt'!$E554</f>
        <v>0</v>
      </c>
      <c r="H554" s="12">
        <f>'prov lvl hist forec Mt'!H554*'city lvl hist forec Mt'!$E554</f>
        <v>0</v>
      </c>
      <c r="I554" s="12">
        <f>'prov lvl hist forec Mt'!I554*'city lvl hist forec Mt'!$E554</f>
        <v>0</v>
      </c>
      <c r="J554" s="12">
        <f>'prov lvl hist forec Mt'!J554*'city lvl hist forec Mt'!$E554</f>
        <v>0</v>
      </c>
      <c r="K554" s="12">
        <f>'prov lvl hist forec Mt'!K554*'city lvl hist forec Mt'!$E554</f>
        <v>0</v>
      </c>
      <c r="L554" s="12">
        <f>'prov lvl hist forec Mt'!L554*'city lvl hist forec Mt'!$E554</f>
        <v>0</v>
      </c>
      <c r="M554" s="12">
        <f>'prov lvl hist forec Mt'!M554*'city lvl hist forec Mt'!$E554</f>
        <v>0</v>
      </c>
      <c r="N554" s="12">
        <f>'prov lvl hist forec Mt'!N554*'city lvl hist forec Mt'!$E554</f>
        <v>0</v>
      </c>
      <c r="O554" s="12">
        <f>'prov lvl hist forec Mt'!O554*'city lvl hist forec Mt'!$E554</f>
        <v>0</v>
      </c>
      <c r="P554" s="12">
        <f>'prov lvl hist forec Mt'!P554*'city lvl hist forec Mt'!$E554</f>
        <v>0</v>
      </c>
      <c r="Q554" s="12">
        <f>'prov lvl hist forec Mt'!Q554*'city lvl hist forec Mt'!$E554</f>
        <v>0</v>
      </c>
      <c r="R554" s="12">
        <f>'prov lvl hist forec Mt'!R554*'city lvl hist forec Mt'!$E554</f>
        <v>0</v>
      </c>
      <c r="S554" s="12">
        <f>'prov lvl hist forec Mt'!S554*'city lvl hist forec Mt'!$E554</f>
        <v>0</v>
      </c>
      <c r="T554" s="12">
        <f>'prov lvl hist forec Mt'!T554*'city lvl hist forec Mt'!$E554</f>
        <v>0</v>
      </c>
      <c r="U554" s="12">
        <f>'prov lvl hist forec Mt'!U554*'city lvl hist forec Mt'!$E554</f>
        <v>0</v>
      </c>
    </row>
    <row r="555" spans="1:21" x14ac:dyDescent="0.25">
      <c r="A555" t="s">
        <v>1733</v>
      </c>
      <c r="B555" t="s">
        <v>1734</v>
      </c>
      <c r="C555" t="s">
        <v>1735</v>
      </c>
      <c r="D555" t="s">
        <v>44</v>
      </c>
      <c r="E555" s="7">
        <v>0</v>
      </c>
      <c r="F555" s="12">
        <f>'prov lvl hist forec Mt'!F555*'city lvl hist forec Mt'!$E555</f>
        <v>0</v>
      </c>
      <c r="G555" s="12">
        <f>'prov lvl hist forec Mt'!G555*'city lvl hist forec Mt'!$E555</f>
        <v>0</v>
      </c>
      <c r="H555" s="12">
        <f>'prov lvl hist forec Mt'!H555*'city lvl hist forec Mt'!$E555</f>
        <v>0</v>
      </c>
      <c r="I555" s="12">
        <f>'prov lvl hist forec Mt'!I555*'city lvl hist forec Mt'!$E555</f>
        <v>0</v>
      </c>
      <c r="J555" s="12">
        <f>'prov lvl hist forec Mt'!J555*'city lvl hist forec Mt'!$E555</f>
        <v>0</v>
      </c>
      <c r="K555" s="12">
        <f>'prov lvl hist forec Mt'!K555*'city lvl hist forec Mt'!$E555</f>
        <v>0</v>
      </c>
      <c r="L555" s="12">
        <f>'prov lvl hist forec Mt'!L555*'city lvl hist forec Mt'!$E555</f>
        <v>0</v>
      </c>
      <c r="M555" s="12">
        <f>'prov lvl hist forec Mt'!M555*'city lvl hist forec Mt'!$E555</f>
        <v>0</v>
      </c>
      <c r="N555" s="12">
        <f>'prov lvl hist forec Mt'!N555*'city lvl hist forec Mt'!$E555</f>
        <v>0</v>
      </c>
      <c r="O555" s="12">
        <f>'prov lvl hist forec Mt'!O555*'city lvl hist forec Mt'!$E555</f>
        <v>0</v>
      </c>
      <c r="P555" s="12">
        <f>'prov lvl hist forec Mt'!P555*'city lvl hist forec Mt'!$E555</f>
        <v>0</v>
      </c>
      <c r="Q555" s="12">
        <f>'prov lvl hist forec Mt'!Q555*'city lvl hist forec Mt'!$E555</f>
        <v>0</v>
      </c>
      <c r="R555" s="12">
        <f>'prov lvl hist forec Mt'!R555*'city lvl hist forec Mt'!$E555</f>
        <v>0</v>
      </c>
      <c r="S555" s="12">
        <f>'prov lvl hist forec Mt'!S555*'city lvl hist forec Mt'!$E555</f>
        <v>0</v>
      </c>
      <c r="T555" s="12">
        <f>'prov lvl hist forec Mt'!T555*'city lvl hist forec Mt'!$E555</f>
        <v>0</v>
      </c>
      <c r="U555" s="12">
        <f>'prov lvl hist forec Mt'!U555*'city lvl hist forec Mt'!$E555</f>
        <v>0</v>
      </c>
    </row>
    <row r="556" spans="1:21" x14ac:dyDescent="0.25">
      <c r="A556" t="s">
        <v>1736</v>
      </c>
      <c r="B556" t="s">
        <v>1737</v>
      </c>
      <c r="C556" t="s">
        <v>1738</v>
      </c>
      <c r="D556" t="s">
        <v>52</v>
      </c>
      <c r="E556" s="7">
        <v>0</v>
      </c>
      <c r="F556" s="12">
        <f>'prov lvl hist forec Mt'!F556*'city lvl hist forec Mt'!$E556</f>
        <v>0</v>
      </c>
      <c r="G556" s="12">
        <f>'prov lvl hist forec Mt'!G556*'city lvl hist forec Mt'!$E556</f>
        <v>0</v>
      </c>
      <c r="H556" s="12">
        <f>'prov lvl hist forec Mt'!H556*'city lvl hist forec Mt'!$E556</f>
        <v>0</v>
      </c>
      <c r="I556" s="12">
        <f>'prov lvl hist forec Mt'!I556*'city lvl hist forec Mt'!$E556</f>
        <v>0</v>
      </c>
      <c r="J556" s="12">
        <f>'prov lvl hist forec Mt'!J556*'city lvl hist forec Mt'!$E556</f>
        <v>0</v>
      </c>
      <c r="K556" s="12">
        <f>'prov lvl hist forec Mt'!K556*'city lvl hist forec Mt'!$E556</f>
        <v>0</v>
      </c>
      <c r="L556" s="12">
        <f>'prov lvl hist forec Mt'!L556*'city lvl hist forec Mt'!$E556</f>
        <v>0</v>
      </c>
      <c r="M556" s="12">
        <f>'prov lvl hist forec Mt'!M556*'city lvl hist forec Mt'!$E556</f>
        <v>0</v>
      </c>
      <c r="N556" s="12">
        <f>'prov lvl hist forec Mt'!N556*'city lvl hist forec Mt'!$E556</f>
        <v>0</v>
      </c>
      <c r="O556" s="12">
        <f>'prov lvl hist forec Mt'!O556*'city lvl hist forec Mt'!$E556</f>
        <v>0</v>
      </c>
      <c r="P556" s="12">
        <f>'prov lvl hist forec Mt'!P556*'city lvl hist forec Mt'!$E556</f>
        <v>0</v>
      </c>
      <c r="Q556" s="12">
        <f>'prov lvl hist forec Mt'!Q556*'city lvl hist forec Mt'!$E556</f>
        <v>0</v>
      </c>
      <c r="R556" s="12">
        <f>'prov lvl hist forec Mt'!R556*'city lvl hist forec Mt'!$E556</f>
        <v>0</v>
      </c>
      <c r="S556" s="12">
        <f>'prov lvl hist forec Mt'!S556*'city lvl hist forec Mt'!$E556</f>
        <v>0</v>
      </c>
      <c r="T556" s="12">
        <f>'prov lvl hist forec Mt'!T556*'city lvl hist forec Mt'!$E556</f>
        <v>0</v>
      </c>
      <c r="U556" s="12">
        <f>'prov lvl hist forec Mt'!U556*'city lvl hist forec Mt'!$E556</f>
        <v>0</v>
      </c>
    </row>
    <row r="557" spans="1:21" x14ac:dyDescent="0.25">
      <c r="A557" t="s">
        <v>1739</v>
      </c>
      <c r="B557" t="s">
        <v>1740</v>
      </c>
      <c r="C557" t="s">
        <v>1741</v>
      </c>
      <c r="D557" t="s">
        <v>59</v>
      </c>
      <c r="E557" s="7">
        <v>0</v>
      </c>
      <c r="F557" s="12">
        <f>'prov lvl hist forec Mt'!F557*'city lvl hist forec Mt'!$E557</f>
        <v>0</v>
      </c>
      <c r="G557" s="12">
        <f>'prov lvl hist forec Mt'!G557*'city lvl hist forec Mt'!$E557</f>
        <v>0</v>
      </c>
      <c r="H557" s="12">
        <f>'prov lvl hist forec Mt'!H557*'city lvl hist forec Mt'!$E557</f>
        <v>0</v>
      </c>
      <c r="I557" s="12">
        <f>'prov lvl hist forec Mt'!I557*'city lvl hist forec Mt'!$E557</f>
        <v>0</v>
      </c>
      <c r="J557" s="12">
        <f>'prov lvl hist forec Mt'!J557*'city lvl hist forec Mt'!$E557</f>
        <v>0</v>
      </c>
      <c r="K557" s="12">
        <f>'prov lvl hist forec Mt'!K557*'city lvl hist forec Mt'!$E557</f>
        <v>0</v>
      </c>
      <c r="L557" s="12">
        <f>'prov lvl hist forec Mt'!L557*'city lvl hist forec Mt'!$E557</f>
        <v>0</v>
      </c>
      <c r="M557" s="12">
        <f>'prov lvl hist forec Mt'!M557*'city lvl hist forec Mt'!$E557</f>
        <v>0</v>
      </c>
      <c r="N557" s="12">
        <f>'prov lvl hist forec Mt'!N557*'city lvl hist forec Mt'!$E557</f>
        <v>0</v>
      </c>
      <c r="O557" s="12">
        <f>'prov lvl hist forec Mt'!O557*'city lvl hist forec Mt'!$E557</f>
        <v>0</v>
      </c>
      <c r="P557" s="12">
        <f>'prov lvl hist forec Mt'!P557*'city lvl hist forec Mt'!$E557</f>
        <v>0</v>
      </c>
      <c r="Q557" s="12">
        <f>'prov lvl hist forec Mt'!Q557*'city lvl hist forec Mt'!$E557</f>
        <v>0</v>
      </c>
      <c r="R557" s="12">
        <f>'prov lvl hist forec Mt'!R557*'city lvl hist forec Mt'!$E557</f>
        <v>0</v>
      </c>
      <c r="S557" s="12">
        <f>'prov lvl hist forec Mt'!S557*'city lvl hist forec Mt'!$E557</f>
        <v>0</v>
      </c>
      <c r="T557" s="12">
        <f>'prov lvl hist forec Mt'!T557*'city lvl hist forec Mt'!$E557</f>
        <v>0</v>
      </c>
      <c r="U557" s="12">
        <f>'prov lvl hist forec Mt'!U557*'city lvl hist forec Mt'!$E557</f>
        <v>0</v>
      </c>
    </row>
    <row r="558" spans="1:21" x14ac:dyDescent="0.25">
      <c r="A558" t="s">
        <v>1742</v>
      </c>
      <c r="B558" t="s">
        <v>1743</v>
      </c>
      <c r="C558" t="s">
        <v>1744</v>
      </c>
      <c r="D558" t="s">
        <v>51</v>
      </c>
      <c r="E558" s="7">
        <v>9.0463102510852503E-2</v>
      </c>
      <c r="F558" s="12">
        <f>'prov lvl hist forec Mt'!F558*'city lvl hist forec Mt'!$E558</f>
        <v>0</v>
      </c>
      <c r="G558" s="12">
        <f>'prov lvl hist forec Mt'!G558*'city lvl hist forec Mt'!$E558</f>
        <v>0</v>
      </c>
      <c r="H558" s="12">
        <f>'prov lvl hist forec Mt'!H558*'city lvl hist forec Mt'!$E558</f>
        <v>0</v>
      </c>
      <c r="I558" s="12">
        <f>'prov lvl hist forec Mt'!I558*'city lvl hist forec Mt'!$E558</f>
        <v>0</v>
      </c>
      <c r="J558" s="12">
        <f>'prov lvl hist forec Mt'!J558*'city lvl hist forec Mt'!$E558</f>
        <v>0</v>
      </c>
      <c r="K558" s="12">
        <f>'prov lvl hist forec Mt'!K558*'city lvl hist forec Mt'!$E558</f>
        <v>0</v>
      </c>
      <c r="L558" s="12">
        <f>'prov lvl hist forec Mt'!L558*'city lvl hist forec Mt'!$E558</f>
        <v>0</v>
      </c>
      <c r="M558" s="12">
        <f>'prov lvl hist forec Mt'!M558*'city lvl hist forec Mt'!$E558</f>
        <v>0</v>
      </c>
      <c r="N558" s="12">
        <f>'prov lvl hist forec Mt'!N558*'city lvl hist forec Mt'!$E558</f>
        <v>0</v>
      </c>
      <c r="O558" s="12">
        <f>'prov lvl hist forec Mt'!O558*'city lvl hist forec Mt'!$E558</f>
        <v>0</v>
      </c>
      <c r="P558" s="12">
        <f>'prov lvl hist forec Mt'!P558*'city lvl hist forec Mt'!$E558</f>
        <v>0</v>
      </c>
      <c r="Q558" s="12">
        <f>'prov lvl hist forec Mt'!Q558*'city lvl hist forec Mt'!$E558</f>
        <v>0</v>
      </c>
      <c r="R558" s="12">
        <f>'prov lvl hist forec Mt'!R558*'city lvl hist forec Mt'!$E558</f>
        <v>0</v>
      </c>
      <c r="S558" s="12">
        <f>'prov lvl hist forec Mt'!S558*'city lvl hist forec Mt'!$E558</f>
        <v>0</v>
      </c>
      <c r="T558" s="12">
        <f>'prov lvl hist forec Mt'!T558*'city lvl hist forec Mt'!$E558</f>
        <v>0</v>
      </c>
      <c r="U558" s="12">
        <f>'prov lvl hist forec Mt'!U558*'city lvl hist forec Mt'!$E558</f>
        <v>0</v>
      </c>
    </row>
    <row r="559" spans="1:21" x14ac:dyDescent="0.25">
      <c r="A559" t="s">
        <v>1745</v>
      </c>
      <c r="B559" t="s">
        <v>1746</v>
      </c>
      <c r="C559" t="s">
        <v>1747</v>
      </c>
      <c r="D559" t="s">
        <v>44</v>
      </c>
      <c r="E559" s="7">
        <v>0.55565368884122268</v>
      </c>
      <c r="F559" s="12">
        <f>'prov lvl hist forec Mt'!F559*'city lvl hist forec Mt'!$E559</f>
        <v>0</v>
      </c>
      <c r="G559" s="12">
        <f>'prov lvl hist forec Mt'!G559*'city lvl hist forec Mt'!$E559</f>
        <v>0</v>
      </c>
      <c r="H559" s="12">
        <f>'prov lvl hist forec Mt'!H559*'city lvl hist forec Mt'!$E559</f>
        <v>0</v>
      </c>
      <c r="I559" s="12">
        <f>'prov lvl hist forec Mt'!I559*'city lvl hist forec Mt'!$E559</f>
        <v>0</v>
      </c>
      <c r="J559" s="12">
        <f>'prov lvl hist forec Mt'!J559*'city lvl hist forec Mt'!$E559</f>
        <v>0</v>
      </c>
      <c r="K559" s="12">
        <f>'prov lvl hist forec Mt'!K559*'city lvl hist forec Mt'!$E559</f>
        <v>0</v>
      </c>
      <c r="L559" s="12">
        <f>'prov lvl hist forec Mt'!L559*'city lvl hist forec Mt'!$E559</f>
        <v>0</v>
      </c>
      <c r="M559" s="12">
        <f>'prov lvl hist forec Mt'!M559*'city lvl hist forec Mt'!$E559</f>
        <v>0</v>
      </c>
      <c r="N559" s="12">
        <f>'prov lvl hist forec Mt'!N559*'city lvl hist forec Mt'!$E559</f>
        <v>0</v>
      </c>
      <c r="O559" s="12">
        <f>'prov lvl hist forec Mt'!O559*'city lvl hist forec Mt'!$E559</f>
        <v>0</v>
      </c>
      <c r="P559" s="12">
        <f>'prov lvl hist forec Mt'!P559*'city lvl hist forec Mt'!$E559</f>
        <v>0</v>
      </c>
      <c r="Q559" s="12">
        <f>'prov lvl hist forec Mt'!Q559*'city lvl hist forec Mt'!$E559</f>
        <v>0</v>
      </c>
      <c r="R559" s="12">
        <f>'prov lvl hist forec Mt'!R559*'city lvl hist forec Mt'!$E559</f>
        <v>0</v>
      </c>
      <c r="S559" s="12">
        <f>'prov lvl hist forec Mt'!S559*'city lvl hist forec Mt'!$E559</f>
        <v>0</v>
      </c>
      <c r="T559" s="12">
        <f>'prov lvl hist forec Mt'!T559*'city lvl hist forec Mt'!$E559</f>
        <v>0</v>
      </c>
      <c r="U559" s="12">
        <f>'prov lvl hist forec Mt'!U559*'city lvl hist forec Mt'!$E559</f>
        <v>0</v>
      </c>
    </row>
    <row r="560" spans="1:21" x14ac:dyDescent="0.25">
      <c r="A560" t="s">
        <v>1748</v>
      </c>
      <c r="B560" t="s">
        <v>1749</v>
      </c>
      <c r="C560" t="s">
        <v>1750</v>
      </c>
      <c r="D560" t="s">
        <v>56</v>
      </c>
      <c r="E560" s="7">
        <v>0.73550336499076885</v>
      </c>
      <c r="F560" s="12">
        <f>'prov lvl hist forec Mt'!F560*'city lvl hist forec Mt'!$E560</f>
        <v>8.8094384592086303</v>
      </c>
      <c r="G560" s="12">
        <f>'prov lvl hist forec Mt'!G560*'city lvl hist forec Mt'!$E560</f>
        <v>9.7906441393747468</v>
      </c>
      <c r="H560" s="12">
        <f>'prov lvl hist forec Mt'!H560*'city lvl hist forec Mt'!$E560</f>
        <v>10.323899392041477</v>
      </c>
      <c r="I560" s="12">
        <f>'prov lvl hist forec Mt'!I560*'city lvl hist forec Mt'!$E560</f>
        <v>11.888747960624286</v>
      </c>
      <c r="J560" s="12">
        <f>'prov lvl hist forec Mt'!J560*'city lvl hist forec Mt'!$E560</f>
        <v>12.86943146584329</v>
      </c>
      <c r="K560" s="12">
        <f>'prov lvl hist forec Mt'!K560*'city lvl hist forec Mt'!$E560</f>
        <v>13.018517241785792</v>
      </c>
      <c r="L560" s="12">
        <f>'prov lvl hist forec Mt'!L560*'city lvl hist forec Mt'!$E560</f>
        <v>13.144696637848872</v>
      </c>
      <c r="M560" s="12">
        <f>'prov lvl hist forec Mt'!M560*'city lvl hist forec Mt'!$E560</f>
        <v>13.313316701445917</v>
      </c>
      <c r="N560" s="12">
        <f>'prov lvl hist forec Mt'!N560*'city lvl hist forec Mt'!$E560</f>
        <v>13.484099821873473</v>
      </c>
      <c r="O560" s="12">
        <f>'prov lvl hist forec Mt'!O560*'city lvl hist forec Mt'!$E560</f>
        <v>13.657073746807304</v>
      </c>
      <c r="P560" s="12">
        <f>'prov lvl hist forec Mt'!P560*'city lvl hist forec Mt'!$E560</f>
        <v>13.832266579870135</v>
      </c>
      <c r="Q560" s="12">
        <f>'prov lvl hist forec Mt'!Q560*'city lvl hist forec Mt'!$E560</f>
        <v>14.009706785197745</v>
      </c>
      <c r="R560" s="12">
        <f>'prov lvl hist forec Mt'!R560*'city lvl hist forec Mt'!$E560</f>
        <v>14.189423192063611</v>
      </c>
      <c r="S560" s="12">
        <f>'prov lvl hist forec Mt'!S560*'city lvl hist forec Mt'!$E560</f>
        <v>14.371444999562906</v>
      </c>
      <c r="T560" s="12">
        <f>'prov lvl hist forec Mt'!T560*'city lvl hist forec Mt'!$E560</f>
        <v>14.555801781356568</v>
      </c>
      <c r="U560" s="12">
        <f>'prov lvl hist forec Mt'!U560*'city lvl hist forec Mt'!$E560</f>
        <v>14.742523490476207</v>
      </c>
    </row>
    <row r="561" spans="1:21" x14ac:dyDescent="0.25">
      <c r="A561" t="s">
        <v>1751</v>
      </c>
      <c r="B561" t="s">
        <v>1752</v>
      </c>
      <c r="C561" t="s">
        <v>1753</v>
      </c>
      <c r="D561" t="s">
        <v>47</v>
      </c>
      <c r="E561" s="7">
        <v>0</v>
      </c>
      <c r="F561" s="12">
        <f>'prov lvl hist forec Mt'!F561*'city lvl hist forec Mt'!$E561</f>
        <v>0</v>
      </c>
      <c r="G561" s="12">
        <f>'prov lvl hist forec Mt'!G561*'city lvl hist forec Mt'!$E561</f>
        <v>0</v>
      </c>
      <c r="H561" s="12">
        <f>'prov lvl hist forec Mt'!H561*'city lvl hist forec Mt'!$E561</f>
        <v>0</v>
      </c>
      <c r="I561" s="12">
        <f>'prov lvl hist forec Mt'!I561*'city lvl hist forec Mt'!$E561</f>
        <v>0</v>
      </c>
      <c r="J561" s="12">
        <f>'prov lvl hist forec Mt'!J561*'city lvl hist forec Mt'!$E561</f>
        <v>0</v>
      </c>
      <c r="K561" s="12">
        <f>'prov lvl hist forec Mt'!K561*'city lvl hist forec Mt'!$E561</f>
        <v>0</v>
      </c>
      <c r="L561" s="12">
        <f>'prov lvl hist forec Mt'!L561*'city lvl hist forec Mt'!$E561</f>
        <v>0</v>
      </c>
      <c r="M561" s="12">
        <f>'prov lvl hist forec Mt'!M561*'city lvl hist forec Mt'!$E561</f>
        <v>0</v>
      </c>
      <c r="N561" s="12">
        <f>'prov lvl hist forec Mt'!N561*'city lvl hist forec Mt'!$E561</f>
        <v>0</v>
      </c>
      <c r="O561" s="12">
        <f>'prov lvl hist forec Mt'!O561*'city lvl hist forec Mt'!$E561</f>
        <v>0</v>
      </c>
      <c r="P561" s="12">
        <f>'prov lvl hist forec Mt'!P561*'city lvl hist forec Mt'!$E561</f>
        <v>0</v>
      </c>
      <c r="Q561" s="12">
        <f>'prov lvl hist forec Mt'!Q561*'city lvl hist forec Mt'!$E561</f>
        <v>0</v>
      </c>
      <c r="R561" s="12">
        <f>'prov lvl hist forec Mt'!R561*'city lvl hist forec Mt'!$E561</f>
        <v>0</v>
      </c>
      <c r="S561" s="12">
        <f>'prov lvl hist forec Mt'!S561*'city lvl hist forec Mt'!$E561</f>
        <v>0</v>
      </c>
      <c r="T561" s="12">
        <f>'prov lvl hist forec Mt'!T561*'city lvl hist forec Mt'!$E561</f>
        <v>0</v>
      </c>
      <c r="U561" s="12">
        <f>'prov lvl hist forec Mt'!U561*'city lvl hist forec Mt'!$E561</f>
        <v>0</v>
      </c>
    </row>
    <row r="562" spans="1:21" x14ac:dyDescent="0.25">
      <c r="A562" t="s">
        <v>1754</v>
      </c>
      <c r="B562" t="s">
        <v>1755</v>
      </c>
      <c r="C562" t="s">
        <v>1756</v>
      </c>
      <c r="D562" t="s">
        <v>49</v>
      </c>
      <c r="E562" s="7">
        <v>7.0161688803377142E-2</v>
      </c>
      <c r="F562" s="12">
        <f>'prov lvl hist forec Mt'!F562*'city lvl hist forec Mt'!$E562</f>
        <v>0</v>
      </c>
      <c r="G562" s="12">
        <f>'prov lvl hist forec Mt'!G562*'city lvl hist forec Mt'!$E562</f>
        <v>0</v>
      </c>
      <c r="H562" s="12">
        <f>'prov lvl hist forec Mt'!H562*'city lvl hist forec Mt'!$E562</f>
        <v>0</v>
      </c>
      <c r="I562" s="12">
        <f>'prov lvl hist forec Mt'!I562*'city lvl hist forec Mt'!$E562</f>
        <v>0</v>
      </c>
      <c r="J562" s="12">
        <f>'prov lvl hist forec Mt'!J562*'city lvl hist forec Mt'!$E562</f>
        <v>0</v>
      </c>
      <c r="K562" s="12">
        <f>'prov lvl hist forec Mt'!K562*'city lvl hist forec Mt'!$E562</f>
        <v>0</v>
      </c>
      <c r="L562" s="12">
        <f>'prov lvl hist forec Mt'!L562*'city lvl hist forec Mt'!$E562</f>
        <v>0</v>
      </c>
      <c r="M562" s="12">
        <f>'prov lvl hist forec Mt'!M562*'city lvl hist forec Mt'!$E562</f>
        <v>0</v>
      </c>
      <c r="N562" s="12">
        <f>'prov lvl hist forec Mt'!N562*'city lvl hist forec Mt'!$E562</f>
        <v>0</v>
      </c>
      <c r="O562" s="12">
        <f>'prov lvl hist forec Mt'!O562*'city lvl hist forec Mt'!$E562</f>
        <v>0</v>
      </c>
      <c r="P562" s="12">
        <f>'prov lvl hist forec Mt'!P562*'city lvl hist forec Mt'!$E562</f>
        <v>0</v>
      </c>
      <c r="Q562" s="12">
        <f>'prov lvl hist forec Mt'!Q562*'city lvl hist forec Mt'!$E562</f>
        <v>0</v>
      </c>
      <c r="R562" s="12">
        <f>'prov lvl hist forec Mt'!R562*'city lvl hist forec Mt'!$E562</f>
        <v>0</v>
      </c>
      <c r="S562" s="12">
        <f>'prov lvl hist forec Mt'!S562*'city lvl hist forec Mt'!$E562</f>
        <v>0</v>
      </c>
      <c r="T562" s="12">
        <f>'prov lvl hist forec Mt'!T562*'city lvl hist forec Mt'!$E562</f>
        <v>0</v>
      </c>
      <c r="U562" s="12">
        <f>'prov lvl hist forec Mt'!U562*'city lvl hist forec Mt'!$E562</f>
        <v>0</v>
      </c>
    </row>
    <row r="563" spans="1:21" x14ac:dyDescent="0.25">
      <c r="A563" t="s">
        <v>1757</v>
      </c>
      <c r="B563" t="s">
        <v>1758</v>
      </c>
      <c r="C563" t="s">
        <v>1759</v>
      </c>
      <c r="D563" t="s">
        <v>49</v>
      </c>
      <c r="E563" s="7">
        <v>0</v>
      </c>
      <c r="F563" s="12">
        <f>'prov lvl hist forec Mt'!F563*'city lvl hist forec Mt'!$E563</f>
        <v>0</v>
      </c>
      <c r="G563" s="12">
        <f>'prov lvl hist forec Mt'!G563*'city lvl hist forec Mt'!$E563</f>
        <v>0</v>
      </c>
      <c r="H563" s="12">
        <f>'prov lvl hist forec Mt'!H563*'city lvl hist forec Mt'!$E563</f>
        <v>0</v>
      </c>
      <c r="I563" s="12">
        <f>'prov lvl hist forec Mt'!I563*'city lvl hist forec Mt'!$E563</f>
        <v>0</v>
      </c>
      <c r="J563" s="12">
        <f>'prov lvl hist forec Mt'!J563*'city lvl hist forec Mt'!$E563</f>
        <v>0</v>
      </c>
      <c r="K563" s="12">
        <f>'prov lvl hist forec Mt'!K563*'city lvl hist forec Mt'!$E563</f>
        <v>0</v>
      </c>
      <c r="L563" s="12">
        <f>'prov lvl hist forec Mt'!L563*'city lvl hist forec Mt'!$E563</f>
        <v>0</v>
      </c>
      <c r="M563" s="12">
        <f>'prov lvl hist forec Mt'!M563*'city lvl hist forec Mt'!$E563</f>
        <v>0</v>
      </c>
      <c r="N563" s="12">
        <f>'prov lvl hist forec Mt'!N563*'city lvl hist forec Mt'!$E563</f>
        <v>0</v>
      </c>
      <c r="O563" s="12">
        <f>'prov lvl hist forec Mt'!O563*'city lvl hist forec Mt'!$E563</f>
        <v>0</v>
      </c>
      <c r="P563" s="12">
        <f>'prov lvl hist forec Mt'!P563*'city lvl hist forec Mt'!$E563</f>
        <v>0</v>
      </c>
      <c r="Q563" s="12">
        <f>'prov lvl hist forec Mt'!Q563*'city lvl hist forec Mt'!$E563</f>
        <v>0</v>
      </c>
      <c r="R563" s="12">
        <f>'prov lvl hist forec Mt'!R563*'city lvl hist forec Mt'!$E563</f>
        <v>0</v>
      </c>
      <c r="S563" s="12">
        <f>'prov lvl hist forec Mt'!S563*'city lvl hist forec Mt'!$E563</f>
        <v>0</v>
      </c>
      <c r="T563" s="12">
        <f>'prov lvl hist forec Mt'!T563*'city lvl hist forec Mt'!$E563</f>
        <v>0</v>
      </c>
      <c r="U563" s="12">
        <f>'prov lvl hist forec Mt'!U563*'city lvl hist forec Mt'!$E563</f>
        <v>0</v>
      </c>
    </row>
    <row r="564" spans="1:21" x14ac:dyDescent="0.25">
      <c r="A564" t="s">
        <v>1760</v>
      </c>
      <c r="B564" t="s">
        <v>1761</v>
      </c>
      <c r="C564" t="s">
        <v>1762</v>
      </c>
      <c r="D564" t="s">
        <v>48</v>
      </c>
      <c r="E564" s="7">
        <v>2.3909656086042865E-2</v>
      </c>
      <c r="F564" s="12">
        <f>'prov lvl hist forec Mt'!F564*'city lvl hist forec Mt'!$E564</f>
        <v>0</v>
      </c>
      <c r="G564" s="12">
        <f>'prov lvl hist forec Mt'!G564*'city lvl hist forec Mt'!$E564</f>
        <v>0</v>
      </c>
      <c r="H564" s="12">
        <f>'prov lvl hist forec Mt'!H564*'city lvl hist forec Mt'!$E564</f>
        <v>0</v>
      </c>
      <c r="I564" s="12">
        <f>'prov lvl hist forec Mt'!I564*'city lvl hist forec Mt'!$E564</f>
        <v>0</v>
      </c>
      <c r="J564" s="12">
        <f>'prov lvl hist forec Mt'!J564*'city lvl hist forec Mt'!$E564</f>
        <v>0</v>
      </c>
      <c r="K564" s="12">
        <f>'prov lvl hist forec Mt'!K564*'city lvl hist forec Mt'!$E564</f>
        <v>0</v>
      </c>
      <c r="L564" s="12">
        <f>'prov lvl hist forec Mt'!L564*'city lvl hist forec Mt'!$E564</f>
        <v>0</v>
      </c>
      <c r="M564" s="12">
        <f>'prov lvl hist forec Mt'!M564*'city lvl hist forec Mt'!$E564</f>
        <v>0</v>
      </c>
      <c r="N564" s="12">
        <f>'prov lvl hist forec Mt'!N564*'city lvl hist forec Mt'!$E564</f>
        <v>0</v>
      </c>
      <c r="O564" s="12">
        <f>'prov lvl hist forec Mt'!O564*'city lvl hist forec Mt'!$E564</f>
        <v>0</v>
      </c>
      <c r="P564" s="12">
        <f>'prov lvl hist forec Mt'!P564*'city lvl hist forec Mt'!$E564</f>
        <v>0</v>
      </c>
      <c r="Q564" s="12">
        <f>'prov lvl hist forec Mt'!Q564*'city lvl hist forec Mt'!$E564</f>
        <v>0</v>
      </c>
      <c r="R564" s="12">
        <f>'prov lvl hist forec Mt'!R564*'city lvl hist forec Mt'!$E564</f>
        <v>0</v>
      </c>
      <c r="S564" s="12">
        <f>'prov lvl hist forec Mt'!S564*'city lvl hist forec Mt'!$E564</f>
        <v>0</v>
      </c>
      <c r="T564" s="12">
        <f>'prov lvl hist forec Mt'!T564*'city lvl hist forec Mt'!$E564</f>
        <v>0</v>
      </c>
      <c r="U564" s="12">
        <f>'prov lvl hist forec Mt'!U564*'city lvl hist forec Mt'!$E564</f>
        <v>0</v>
      </c>
    </row>
    <row r="565" spans="1:21" x14ac:dyDescent="0.25">
      <c r="A565" t="s">
        <v>1763</v>
      </c>
      <c r="B565" t="s">
        <v>1764</v>
      </c>
      <c r="C565" t="s">
        <v>1765</v>
      </c>
      <c r="D565" t="s">
        <v>48</v>
      </c>
      <c r="E565" s="7">
        <v>1.6133321344660185E-2</v>
      </c>
      <c r="F565" s="12">
        <f>'prov lvl hist forec Mt'!F565*'city lvl hist forec Mt'!$E565</f>
        <v>0</v>
      </c>
      <c r="G565" s="12">
        <f>'prov lvl hist forec Mt'!G565*'city lvl hist forec Mt'!$E565</f>
        <v>0</v>
      </c>
      <c r="H565" s="12">
        <f>'prov lvl hist forec Mt'!H565*'city lvl hist forec Mt'!$E565</f>
        <v>0</v>
      </c>
      <c r="I565" s="12">
        <f>'prov lvl hist forec Mt'!I565*'city lvl hist forec Mt'!$E565</f>
        <v>0</v>
      </c>
      <c r="J565" s="12">
        <f>'prov lvl hist forec Mt'!J565*'city lvl hist forec Mt'!$E565</f>
        <v>0</v>
      </c>
      <c r="K565" s="12">
        <f>'prov lvl hist forec Mt'!K565*'city lvl hist forec Mt'!$E565</f>
        <v>0</v>
      </c>
      <c r="L565" s="12">
        <f>'prov lvl hist forec Mt'!L565*'city lvl hist forec Mt'!$E565</f>
        <v>0</v>
      </c>
      <c r="M565" s="12">
        <f>'prov lvl hist forec Mt'!M565*'city lvl hist forec Mt'!$E565</f>
        <v>0</v>
      </c>
      <c r="N565" s="12">
        <f>'prov lvl hist forec Mt'!N565*'city lvl hist forec Mt'!$E565</f>
        <v>0</v>
      </c>
      <c r="O565" s="12">
        <f>'prov lvl hist forec Mt'!O565*'city lvl hist forec Mt'!$E565</f>
        <v>0</v>
      </c>
      <c r="P565" s="12">
        <f>'prov lvl hist forec Mt'!P565*'city lvl hist forec Mt'!$E565</f>
        <v>0</v>
      </c>
      <c r="Q565" s="12">
        <f>'prov lvl hist forec Mt'!Q565*'city lvl hist forec Mt'!$E565</f>
        <v>0</v>
      </c>
      <c r="R565" s="12">
        <f>'prov lvl hist forec Mt'!R565*'city lvl hist forec Mt'!$E565</f>
        <v>0</v>
      </c>
      <c r="S565" s="12">
        <f>'prov lvl hist forec Mt'!S565*'city lvl hist forec Mt'!$E565</f>
        <v>0</v>
      </c>
      <c r="T565" s="12">
        <f>'prov lvl hist forec Mt'!T565*'city lvl hist forec Mt'!$E565</f>
        <v>0</v>
      </c>
      <c r="U565" s="12">
        <f>'prov lvl hist forec Mt'!U565*'city lvl hist forec Mt'!$E565</f>
        <v>0</v>
      </c>
    </row>
    <row r="566" spans="1:21" x14ac:dyDescent="0.25">
      <c r="A566" t="s">
        <v>1766</v>
      </c>
      <c r="B566" t="s">
        <v>1767</v>
      </c>
      <c r="C566" t="s">
        <v>1768</v>
      </c>
      <c r="D566" t="s">
        <v>48</v>
      </c>
      <c r="E566" s="7">
        <v>1.2364274628550399E-2</v>
      </c>
      <c r="F566" s="12">
        <f>'prov lvl hist forec Mt'!F566*'city lvl hist forec Mt'!$E566</f>
        <v>0</v>
      </c>
      <c r="G566" s="12">
        <f>'prov lvl hist forec Mt'!G566*'city lvl hist forec Mt'!$E566</f>
        <v>0</v>
      </c>
      <c r="H566" s="12">
        <f>'prov lvl hist forec Mt'!H566*'city lvl hist forec Mt'!$E566</f>
        <v>0</v>
      </c>
      <c r="I566" s="12">
        <f>'prov lvl hist forec Mt'!I566*'city lvl hist forec Mt'!$E566</f>
        <v>0</v>
      </c>
      <c r="J566" s="12">
        <f>'prov lvl hist forec Mt'!J566*'city lvl hist forec Mt'!$E566</f>
        <v>0</v>
      </c>
      <c r="K566" s="12">
        <f>'prov lvl hist forec Mt'!K566*'city lvl hist forec Mt'!$E566</f>
        <v>0</v>
      </c>
      <c r="L566" s="12">
        <f>'prov lvl hist forec Mt'!L566*'city lvl hist forec Mt'!$E566</f>
        <v>0</v>
      </c>
      <c r="M566" s="12">
        <f>'prov lvl hist forec Mt'!M566*'city lvl hist forec Mt'!$E566</f>
        <v>0</v>
      </c>
      <c r="N566" s="12">
        <f>'prov lvl hist forec Mt'!N566*'city lvl hist forec Mt'!$E566</f>
        <v>0</v>
      </c>
      <c r="O566" s="12">
        <f>'prov lvl hist forec Mt'!O566*'city lvl hist forec Mt'!$E566</f>
        <v>0</v>
      </c>
      <c r="P566" s="12">
        <f>'prov lvl hist forec Mt'!P566*'city lvl hist forec Mt'!$E566</f>
        <v>0</v>
      </c>
      <c r="Q566" s="12">
        <f>'prov lvl hist forec Mt'!Q566*'city lvl hist forec Mt'!$E566</f>
        <v>0</v>
      </c>
      <c r="R566" s="12">
        <f>'prov lvl hist forec Mt'!R566*'city lvl hist forec Mt'!$E566</f>
        <v>0</v>
      </c>
      <c r="S566" s="12">
        <f>'prov lvl hist forec Mt'!S566*'city lvl hist forec Mt'!$E566</f>
        <v>0</v>
      </c>
      <c r="T566" s="12">
        <f>'prov lvl hist forec Mt'!T566*'city lvl hist forec Mt'!$E566</f>
        <v>0</v>
      </c>
      <c r="U566" s="12">
        <f>'prov lvl hist forec Mt'!U566*'city lvl hist forec Mt'!$E566</f>
        <v>0</v>
      </c>
    </row>
    <row r="567" spans="1:21" x14ac:dyDescent="0.25">
      <c r="A567" t="s">
        <v>1769</v>
      </c>
      <c r="B567" t="s">
        <v>1770</v>
      </c>
      <c r="C567" t="s">
        <v>1771</v>
      </c>
      <c r="D567" t="s">
        <v>56</v>
      </c>
      <c r="E567" s="7">
        <v>0.11698935966692547</v>
      </c>
      <c r="F567" s="12">
        <f>'prov lvl hist forec Mt'!F567*'city lvl hist forec Mt'!$E567</f>
        <v>1.4012316101109057</v>
      </c>
      <c r="G567" s="12">
        <f>'prov lvl hist forec Mt'!G567*'city lvl hist forec Mt'!$E567</f>
        <v>1.557302444981423</v>
      </c>
      <c r="H567" s="12">
        <f>'prov lvl hist forec Mt'!H567*'city lvl hist forec Mt'!$E567</f>
        <v>1.6421221664374741</v>
      </c>
      <c r="I567" s="12">
        <f>'prov lvl hist forec Mt'!I567*'city lvl hist forec Mt'!$E567</f>
        <v>1.8910273934264836</v>
      </c>
      <c r="J567" s="12">
        <f>'prov lvl hist forec Mt'!J567*'city lvl hist forec Mt'!$E567</f>
        <v>2.0470151710118754</v>
      </c>
      <c r="K567" s="12">
        <f>'prov lvl hist forec Mt'!K567*'city lvl hist forec Mt'!$E567</f>
        <v>2.0707287939443537</v>
      </c>
      <c r="L567" s="12">
        <f>'prov lvl hist forec Mt'!L567*'city lvl hist forec Mt'!$E567</f>
        <v>2.0907989220378731</v>
      </c>
      <c r="M567" s="12">
        <f>'prov lvl hist forec Mt'!M567*'city lvl hist forec Mt'!$E567</f>
        <v>2.1176196739286031</v>
      </c>
      <c r="N567" s="12">
        <f>'prov lvl hist forec Mt'!N567*'city lvl hist forec Mt'!$E567</f>
        <v>2.1447844822106017</v>
      </c>
      <c r="O567" s="12">
        <f>'prov lvl hist forec Mt'!O567*'city lvl hist forec Mt'!$E567</f>
        <v>2.1722977604365115</v>
      </c>
      <c r="P567" s="12">
        <f>'prov lvl hist forec Mt'!P567*'city lvl hist forec Mt'!$E567</f>
        <v>2.2001639787759917</v>
      </c>
      <c r="Q567" s="12">
        <f>'prov lvl hist forec Mt'!Q567*'city lvl hist forec Mt'!$E567</f>
        <v>2.2283876647420038</v>
      </c>
      <c r="R567" s="12">
        <f>'prov lvl hist forec Mt'!R567*'city lvl hist forec Mt'!$E567</f>
        <v>2.2569734039264087</v>
      </c>
      <c r="S567" s="12">
        <f>'prov lvl hist forec Mt'!S567*'city lvl hist forec Mt'!$E567</f>
        <v>2.2859258407450036</v>
      </c>
      <c r="T567" s="12">
        <f>'prov lvl hist forec Mt'!T567*'city lvl hist forec Mt'!$E567</f>
        <v>2.3152496791921142</v>
      </c>
      <c r="U567" s="12">
        <f>'prov lvl hist forec Mt'!U567*'city lvl hist forec Mt'!$E567</f>
        <v>2.3449496836048671</v>
      </c>
    </row>
    <row r="568" spans="1:21" x14ac:dyDescent="0.25">
      <c r="A568" t="s">
        <v>1772</v>
      </c>
      <c r="B568" t="s">
        <v>1773</v>
      </c>
      <c r="C568" t="s">
        <v>1774</v>
      </c>
      <c r="D568" t="s">
        <v>48</v>
      </c>
      <c r="E568" s="7">
        <v>8.2858705654024548E-3</v>
      </c>
      <c r="F568" s="12">
        <f>'prov lvl hist forec Mt'!F568*'city lvl hist forec Mt'!$E568</f>
        <v>0</v>
      </c>
      <c r="G568" s="12">
        <f>'prov lvl hist forec Mt'!G568*'city lvl hist forec Mt'!$E568</f>
        <v>0</v>
      </c>
      <c r="H568" s="12">
        <f>'prov lvl hist forec Mt'!H568*'city lvl hist forec Mt'!$E568</f>
        <v>0</v>
      </c>
      <c r="I568" s="12">
        <f>'prov lvl hist forec Mt'!I568*'city lvl hist forec Mt'!$E568</f>
        <v>0</v>
      </c>
      <c r="J568" s="12">
        <f>'prov lvl hist forec Mt'!J568*'city lvl hist forec Mt'!$E568</f>
        <v>0</v>
      </c>
      <c r="K568" s="12">
        <f>'prov lvl hist forec Mt'!K568*'city lvl hist forec Mt'!$E568</f>
        <v>0</v>
      </c>
      <c r="L568" s="12">
        <f>'prov lvl hist forec Mt'!L568*'city lvl hist forec Mt'!$E568</f>
        <v>0</v>
      </c>
      <c r="M568" s="12">
        <f>'prov lvl hist forec Mt'!M568*'city lvl hist forec Mt'!$E568</f>
        <v>0</v>
      </c>
      <c r="N568" s="12">
        <f>'prov lvl hist forec Mt'!N568*'city lvl hist forec Mt'!$E568</f>
        <v>0</v>
      </c>
      <c r="O568" s="12">
        <f>'prov lvl hist forec Mt'!O568*'city lvl hist forec Mt'!$E568</f>
        <v>0</v>
      </c>
      <c r="P568" s="12">
        <f>'prov lvl hist forec Mt'!P568*'city lvl hist forec Mt'!$E568</f>
        <v>0</v>
      </c>
      <c r="Q568" s="12">
        <f>'prov lvl hist forec Mt'!Q568*'city lvl hist forec Mt'!$E568</f>
        <v>0</v>
      </c>
      <c r="R568" s="12">
        <f>'prov lvl hist forec Mt'!R568*'city lvl hist forec Mt'!$E568</f>
        <v>0</v>
      </c>
      <c r="S568" s="12">
        <f>'prov lvl hist forec Mt'!S568*'city lvl hist forec Mt'!$E568</f>
        <v>0</v>
      </c>
      <c r="T568" s="12">
        <f>'prov lvl hist forec Mt'!T568*'city lvl hist forec Mt'!$E568</f>
        <v>0</v>
      </c>
      <c r="U568" s="12">
        <f>'prov lvl hist forec Mt'!U568*'city lvl hist forec Mt'!$E568</f>
        <v>0</v>
      </c>
    </row>
    <row r="569" spans="1:21" x14ac:dyDescent="0.25">
      <c r="A569" t="s">
        <v>1775</v>
      </c>
      <c r="B569" t="s">
        <v>1776</v>
      </c>
      <c r="C569" t="s">
        <v>1777</v>
      </c>
      <c r="D569" t="s">
        <v>38</v>
      </c>
      <c r="E569" s="7">
        <v>0</v>
      </c>
      <c r="F569" s="12">
        <f>'prov lvl hist forec Mt'!F569*'city lvl hist forec Mt'!$E569</f>
        <v>0</v>
      </c>
      <c r="G569" s="12">
        <f>'prov lvl hist forec Mt'!G569*'city lvl hist forec Mt'!$E569</f>
        <v>0</v>
      </c>
      <c r="H569" s="12">
        <f>'prov lvl hist forec Mt'!H569*'city lvl hist forec Mt'!$E569</f>
        <v>0</v>
      </c>
      <c r="I569" s="12">
        <f>'prov lvl hist forec Mt'!I569*'city lvl hist forec Mt'!$E569</f>
        <v>0</v>
      </c>
      <c r="J569" s="12">
        <f>'prov lvl hist forec Mt'!J569*'city lvl hist forec Mt'!$E569</f>
        <v>0</v>
      </c>
      <c r="K569" s="12">
        <f>'prov lvl hist forec Mt'!K569*'city lvl hist forec Mt'!$E569</f>
        <v>0</v>
      </c>
      <c r="L569" s="12">
        <f>'prov lvl hist forec Mt'!L569*'city lvl hist forec Mt'!$E569</f>
        <v>0</v>
      </c>
      <c r="M569" s="12">
        <f>'prov lvl hist forec Mt'!M569*'city lvl hist forec Mt'!$E569</f>
        <v>0</v>
      </c>
      <c r="N569" s="12">
        <f>'prov lvl hist forec Mt'!N569*'city lvl hist forec Mt'!$E569</f>
        <v>0</v>
      </c>
      <c r="O569" s="12">
        <f>'prov lvl hist forec Mt'!O569*'city lvl hist forec Mt'!$E569</f>
        <v>0</v>
      </c>
      <c r="P569" s="12">
        <f>'prov lvl hist forec Mt'!P569*'city lvl hist forec Mt'!$E569</f>
        <v>0</v>
      </c>
      <c r="Q569" s="12">
        <f>'prov lvl hist forec Mt'!Q569*'city lvl hist forec Mt'!$E569</f>
        <v>0</v>
      </c>
      <c r="R569" s="12">
        <f>'prov lvl hist forec Mt'!R569*'city lvl hist forec Mt'!$E569</f>
        <v>0</v>
      </c>
      <c r="S569" s="12">
        <f>'prov lvl hist forec Mt'!S569*'city lvl hist forec Mt'!$E569</f>
        <v>0</v>
      </c>
      <c r="T569" s="12">
        <f>'prov lvl hist forec Mt'!T569*'city lvl hist forec Mt'!$E569</f>
        <v>0</v>
      </c>
      <c r="U569" s="12">
        <f>'prov lvl hist forec Mt'!U569*'city lvl hist forec Mt'!$E569</f>
        <v>0</v>
      </c>
    </row>
    <row r="570" spans="1:21" x14ac:dyDescent="0.25">
      <c r="A570" t="s">
        <v>1778</v>
      </c>
      <c r="B570" t="s">
        <v>1779</v>
      </c>
      <c r="C570" t="s">
        <v>1780</v>
      </c>
      <c r="D570" t="s">
        <v>54</v>
      </c>
      <c r="E570" s="7">
        <v>7.1229107871814464E-3</v>
      </c>
      <c r="F570" s="12">
        <f>'prov lvl hist forec Mt'!F570*'city lvl hist forec Mt'!$E570</f>
        <v>0</v>
      </c>
      <c r="G570" s="12">
        <f>'prov lvl hist forec Mt'!G570*'city lvl hist forec Mt'!$E570</f>
        <v>0</v>
      </c>
      <c r="H570" s="12">
        <f>'prov lvl hist forec Mt'!H570*'city lvl hist forec Mt'!$E570</f>
        <v>0</v>
      </c>
      <c r="I570" s="12">
        <f>'prov lvl hist forec Mt'!I570*'city lvl hist forec Mt'!$E570</f>
        <v>0</v>
      </c>
      <c r="J570" s="12">
        <f>'prov lvl hist forec Mt'!J570*'city lvl hist forec Mt'!$E570</f>
        <v>0</v>
      </c>
      <c r="K570" s="12">
        <f>'prov lvl hist forec Mt'!K570*'city lvl hist forec Mt'!$E570</f>
        <v>0</v>
      </c>
      <c r="L570" s="12">
        <f>'prov lvl hist forec Mt'!L570*'city lvl hist forec Mt'!$E570</f>
        <v>0</v>
      </c>
      <c r="M570" s="12">
        <f>'prov lvl hist forec Mt'!M570*'city lvl hist forec Mt'!$E570</f>
        <v>0</v>
      </c>
      <c r="N570" s="12">
        <f>'prov lvl hist forec Mt'!N570*'city lvl hist forec Mt'!$E570</f>
        <v>0</v>
      </c>
      <c r="O570" s="12">
        <f>'prov lvl hist forec Mt'!O570*'city lvl hist forec Mt'!$E570</f>
        <v>0</v>
      </c>
      <c r="P570" s="12">
        <f>'prov lvl hist forec Mt'!P570*'city lvl hist forec Mt'!$E570</f>
        <v>0</v>
      </c>
      <c r="Q570" s="12">
        <f>'prov lvl hist forec Mt'!Q570*'city lvl hist forec Mt'!$E570</f>
        <v>0</v>
      </c>
      <c r="R570" s="12">
        <f>'prov lvl hist forec Mt'!R570*'city lvl hist forec Mt'!$E570</f>
        <v>0</v>
      </c>
      <c r="S570" s="12">
        <f>'prov lvl hist forec Mt'!S570*'city lvl hist forec Mt'!$E570</f>
        <v>0</v>
      </c>
      <c r="T570" s="12">
        <f>'prov lvl hist forec Mt'!T570*'city lvl hist forec Mt'!$E570</f>
        <v>0</v>
      </c>
      <c r="U570" s="12">
        <f>'prov lvl hist forec Mt'!U570*'city lvl hist forec Mt'!$E570</f>
        <v>0</v>
      </c>
    </row>
    <row r="571" spans="1:21" x14ac:dyDescent="0.25">
      <c r="A571" t="s">
        <v>1781</v>
      </c>
      <c r="B571" t="s">
        <v>1782</v>
      </c>
      <c r="C571" t="s">
        <v>1783</v>
      </c>
      <c r="D571" t="s">
        <v>67</v>
      </c>
      <c r="E571" s="7">
        <v>0</v>
      </c>
      <c r="F571" s="12">
        <f>'prov lvl hist forec Mt'!F571*'city lvl hist forec Mt'!$E571</f>
        <v>0</v>
      </c>
      <c r="G571" s="12">
        <f>'prov lvl hist forec Mt'!G571*'city lvl hist forec Mt'!$E571</f>
        <v>0</v>
      </c>
      <c r="H571" s="12">
        <f>'prov lvl hist forec Mt'!H571*'city lvl hist forec Mt'!$E571</f>
        <v>0</v>
      </c>
      <c r="I571" s="12">
        <f>'prov lvl hist forec Mt'!I571*'city lvl hist forec Mt'!$E571</f>
        <v>0</v>
      </c>
      <c r="J571" s="12">
        <f>'prov lvl hist forec Mt'!J571*'city lvl hist forec Mt'!$E571</f>
        <v>0</v>
      </c>
      <c r="K571" s="12">
        <f>'prov lvl hist forec Mt'!K571*'city lvl hist forec Mt'!$E571</f>
        <v>0</v>
      </c>
      <c r="L571" s="12">
        <f>'prov lvl hist forec Mt'!L571*'city lvl hist forec Mt'!$E571</f>
        <v>0</v>
      </c>
      <c r="M571" s="12">
        <f>'prov lvl hist forec Mt'!M571*'city lvl hist forec Mt'!$E571</f>
        <v>0</v>
      </c>
      <c r="N571" s="12">
        <f>'prov lvl hist forec Mt'!N571*'city lvl hist forec Mt'!$E571</f>
        <v>0</v>
      </c>
      <c r="O571" s="12">
        <f>'prov lvl hist forec Mt'!O571*'city lvl hist forec Mt'!$E571</f>
        <v>0</v>
      </c>
      <c r="P571" s="12">
        <f>'prov lvl hist forec Mt'!P571*'city lvl hist forec Mt'!$E571</f>
        <v>0</v>
      </c>
      <c r="Q571" s="12">
        <f>'prov lvl hist forec Mt'!Q571*'city lvl hist forec Mt'!$E571</f>
        <v>0</v>
      </c>
      <c r="R571" s="12">
        <f>'prov lvl hist forec Mt'!R571*'city lvl hist forec Mt'!$E571</f>
        <v>0</v>
      </c>
      <c r="S571" s="12">
        <f>'prov lvl hist forec Mt'!S571*'city lvl hist forec Mt'!$E571</f>
        <v>0</v>
      </c>
      <c r="T571" s="12">
        <f>'prov lvl hist forec Mt'!T571*'city lvl hist forec Mt'!$E571</f>
        <v>0</v>
      </c>
      <c r="U571" s="12">
        <f>'prov lvl hist forec Mt'!U571*'city lvl hist forec Mt'!$E571</f>
        <v>0</v>
      </c>
    </row>
    <row r="572" spans="1:21" x14ac:dyDescent="0.25">
      <c r="A572" t="s">
        <v>1784</v>
      </c>
      <c r="B572" t="s">
        <v>1785</v>
      </c>
      <c r="C572" t="s">
        <v>1786</v>
      </c>
      <c r="D572" t="s">
        <v>63</v>
      </c>
      <c r="E572" s="7">
        <v>1.6173097399843517E-2</v>
      </c>
      <c r="F572" s="12">
        <f>'prov lvl hist forec Mt'!F572*'city lvl hist forec Mt'!$E572</f>
        <v>0.2622490637477633</v>
      </c>
      <c r="G572" s="12">
        <f>'prov lvl hist forec Mt'!G572*'city lvl hist forec Mt'!$E572</f>
        <v>0.29096908706287594</v>
      </c>
      <c r="H572" s="12">
        <f>'prov lvl hist forec Mt'!H572*'city lvl hist forec Mt'!$E572</f>
        <v>0.30614634230383847</v>
      </c>
      <c r="I572" s="12">
        <f>'prov lvl hist forec Mt'!I572*'city lvl hist forec Mt'!$E572</f>
        <v>0.35059640888218713</v>
      </c>
      <c r="J572" s="12">
        <f>'prov lvl hist forec Mt'!J572*'city lvl hist forec Mt'!$E572</f>
        <v>0.37923739966208952</v>
      </c>
      <c r="K572" s="12">
        <f>'prov lvl hist forec Mt'!K572*'city lvl hist forec Mt'!$E572</f>
        <v>0.38334850741374266</v>
      </c>
      <c r="L572" s="12">
        <f>'prov lvl hist forec Mt'!L572*'city lvl hist forec Mt'!$E572</f>
        <v>0.38656237588621201</v>
      </c>
      <c r="M572" s="12">
        <f>'prov lvl hist forec Mt'!M572*'city lvl hist forec Mt'!$E572</f>
        <v>0.39072616357006268</v>
      </c>
      <c r="N572" s="12">
        <f>'prov lvl hist forec Mt'!N572*'city lvl hist forec Mt'!$E572</f>
        <v>0.39493480075028864</v>
      </c>
      <c r="O572" s="12">
        <f>'prov lvl hist forec Mt'!O572*'city lvl hist forec Mt'!$E572</f>
        <v>0.39918877051524093</v>
      </c>
      <c r="P572" s="12">
        <f>'prov lvl hist forec Mt'!P572*'city lvl hist forec Mt'!$E572</f>
        <v>0.40348856115677023</v>
      </c>
      <c r="Q572" s="12">
        <f>'prov lvl hist forec Mt'!Q572*'city lvl hist forec Mt'!$E572</f>
        <v>0.40783466622627579</v>
      </c>
      <c r="R572" s="12">
        <f>'prov lvl hist forec Mt'!R572*'city lvl hist forec Mt'!$E572</f>
        <v>0.41222758459135789</v>
      </c>
      <c r="S572" s="12">
        <f>'prov lvl hist forec Mt'!S572*'city lvl hist forec Mt'!$E572</f>
        <v>0.4166678204930801</v>
      </c>
      <c r="T572" s="12">
        <f>'prov lvl hist forec Mt'!T572*'city lvl hist forec Mt'!$E572</f>
        <v>0.42115588360384865</v>
      </c>
      <c r="U572" s="12">
        <f>'prov lvl hist forec Mt'!U572*'city lvl hist forec Mt'!$E572</f>
        <v>0.42569228908591539</v>
      </c>
    </row>
    <row r="573" spans="1:21" x14ac:dyDescent="0.25">
      <c r="A573" t="s">
        <v>1787</v>
      </c>
      <c r="B573" t="s">
        <v>1788</v>
      </c>
      <c r="C573" t="s">
        <v>1789</v>
      </c>
      <c r="D573" t="s">
        <v>39</v>
      </c>
      <c r="E573" s="7">
        <v>0</v>
      </c>
      <c r="F573" s="12">
        <f>'prov lvl hist forec Mt'!F573*'city lvl hist forec Mt'!$E573</f>
        <v>0</v>
      </c>
      <c r="G573" s="12">
        <f>'prov lvl hist forec Mt'!G573*'city lvl hist forec Mt'!$E573</f>
        <v>0</v>
      </c>
      <c r="H573" s="12">
        <f>'prov lvl hist forec Mt'!H573*'city lvl hist forec Mt'!$E573</f>
        <v>0</v>
      </c>
      <c r="I573" s="12">
        <f>'prov lvl hist forec Mt'!I573*'city lvl hist forec Mt'!$E573</f>
        <v>0</v>
      </c>
      <c r="J573" s="12">
        <f>'prov lvl hist forec Mt'!J573*'city lvl hist forec Mt'!$E573</f>
        <v>0</v>
      </c>
      <c r="K573" s="12">
        <f>'prov lvl hist forec Mt'!K573*'city lvl hist forec Mt'!$E573</f>
        <v>0</v>
      </c>
      <c r="L573" s="12">
        <f>'prov lvl hist forec Mt'!L573*'city lvl hist forec Mt'!$E573</f>
        <v>0</v>
      </c>
      <c r="M573" s="12">
        <f>'prov lvl hist forec Mt'!M573*'city lvl hist forec Mt'!$E573</f>
        <v>0</v>
      </c>
      <c r="N573" s="12">
        <f>'prov lvl hist forec Mt'!N573*'city lvl hist forec Mt'!$E573</f>
        <v>0</v>
      </c>
      <c r="O573" s="12">
        <f>'prov lvl hist forec Mt'!O573*'city lvl hist forec Mt'!$E573</f>
        <v>0</v>
      </c>
      <c r="P573" s="12">
        <f>'prov lvl hist forec Mt'!P573*'city lvl hist forec Mt'!$E573</f>
        <v>0</v>
      </c>
      <c r="Q573" s="12">
        <f>'prov lvl hist forec Mt'!Q573*'city lvl hist forec Mt'!$E573</f>
        <v>0</v>
      </c>
      <c r="R573" s="12">
        <f>'prov lvl hist forec Mt'!R573*'city lvl hist forec Mt'!$E573</f>
        <v>0</v>
      </c>
      <c r="S573" s="12">
        <f>'prov lvl hist forec Mt'!S573*'city lvl hist forec Mt'!$E573</f>
        <v>0</v>
      </c>
      <c r="T573" s="12">
        <f>'prov lvl hist forec Mt'!T573*'city lvl hist forec Mt'!$E573</f>
        <v>0</v>
      </c>
      <c r="U573" s="12">
        <f>'prov lvl hist forec Mt'!U573*'city lvl hist forec Mt'!$E573</f>
        <v>0</v>
      </c>
    </row>
    <row r="574" spans="1:21" x14ac:dyDescent="0.25">
      <c r="A574" t="s">
        <v>1790</v>
      </c>
      <c r="B574" t="s">
        <v>1791</v>
      </c>
      <c r="C574" t="s">
        <v>1792</v>
      </c>
      <c r="D574" t="s">
        <v>41</v>
      </c>
      <c r="E574" s="7">
        <v>0</v>
      </c>
      <c r="F574" s="12">
        <f>'prov lvl hist forec Mt'!F574*'city lvl hist forec Mt'!$E574</f>
        <v>0</v>
      </c>
      <c r="G574" s="12">
        <f>'prov lvl hist forec Mt'!G574*'city lvl hist forec Mt'!$E574</f>
        <v>0</v>
      </c>
      <c r="H574" s="12">
        <f>'prov lvl hist forec Mt'!H574*'city lvl hist forec Mt'!$E574</f>
        <v>0</v>
      </c>
      <c r="I574" s="12">
        <f>'prov lvl hist forec Mt'!I574*'city lvl hist forec Mt'!$E574</f>
        <v>0</v>
      </c>
      <c r="J574" s="12">
        <f>'prov lvl hist forec Mt'!J574*'city lvl hist forec Mt'!$E574</f>
        <v>0</v>
      </c>
      <c r="K574" s="12">
        <f>'prov lvl hist forec Mt'!K574*'city lvl hist forec Mt'!$E574</f>
        <v>0</v>
      </c>
      <c r="L574" s="12">
        <f>'prov lvl hist forec Mt'!L574*'city lvl hist forec Mt'!$E574</f>
        <v>0</v>
      </c>
      <c r="M574" s="12">
        <f>'prov lvl hist forec Mt'!M574*'city lvl hist forec Mt'!$E574</f>
        <v>0</v>
      </c>
      <c r="N574" s="12">
        <f>'prov lvl hist forec Mt'!N574*'city lvl hist forec Mt'!$E574</f>
        <v>0</v>
      </c>
      <c r="O574" s="12">
        <f>'prov lvl hist forec Mt'!O574*'city lvl hist forec Mt'!$E574</f>
        <v>0</v>
      </c>
      <c r="P574" s="12">
        <f>'prov lvl hist forec Mt'!P574*'city lvl hist forec Mt'!$E574</f>
        <v>0</v>
      </c>
      <c r="Q574" s="12">
        <f>'prov lvl hist forec Mt'!Q574*'city lvl hist forec Mt'!$E574</f>
        <v>0</v>
      </c>
      <c r="R574" s="12">
        <f>'prov lvl hist forec Mt'!R574*'city lvl hist forec Mt'!$E574</f>
        <v>0</v>
      </c>
      <c r="S574" s="12">
        <f>'prov lvl hist forec Mt'!S574*'city lvl hist forec Mt'!$E574</f>
        <v>0</v>
      </c>
      <c r="T574" s="12">
        <f>'prov lvl hist forec Mt'!T574*'city lvl hist forec Mt'!$E574</f>
        <v>0</v>
      </c>
      <c r="U574" s="12">
        <f>'prov lvl hist forec Mt'!U574*'city lvl hist forec Mt'!$E574</f>
        <v>0</v>
      </c>
    </row>
    <row r="575" spans="1:21" x14ac:dyDescent="0.25">
      <c r="A575" t="s">
        <v>1793</v>
      </c>
      <c r="B575" t="s">
        <v>1794</v>
      </c>
      <c r="C575" t="s">
        <v>1795</v>
      </c>
      <c r="D575" t="s">
        <v>50</v>
      </c>
      <c r="E575" s="7">
        <v>0</v>
      </c>
      <c r="F575" s="12">
        <f>'prov lvl hist forec Mt'!F575*'city lvl hist forec Mt'!$E575</f>
        <v>0</v>
      </c>
      <c r="G575" s="12">
        <f>'prov lvl hist forec Mt'!G575*'city lvl hist forec Mt'!$E575</f>
        <v>0</v>
      </c>
      <c r="H575" s="12">
        <f>'prov lvl hist forec Mt'!H575*'city lvl hist forec Mt'!$E575</f>
        <v>0</v>
      </c>
      <c r="I575" s="12">
        <f>'prov lvl hist forec Mt'!I575*'city lvl hist forec Mt'!$E575</f>
        <v>0</v>
      </c>
      <c r="J575" s="12">
        <f>'prov lvl hist forec Mt'!J575*'city lvl hist forec Mt'!$E575</f>
        <v>0</v>
      </c>
      <c r="K575" s="12">
        <f>'prov lvl hist forec Mt'!K575*'city lvl hist forec Mt'!$E575</f>
        <v>0</v>
      </c>
      <c r="L575" s="12">
        <f>'prov lvl hist forec Mt'!L575*'city lvl hist forec Mt'!$E575</f>
        <v>0</v>
      </c>
      <c r="M575" s="12">
        <f>'prov lvl hist forec Mt'!M575*'city lvl hist forec Mt'!$E575</f>
        <v>0</v>
      </c>
      <c r="N575" s="12">
        <f>'prov lvl hist forec Mt'!N575*'city lvl hist forec Mt'!$E575</f>
        <v>0</v>
      </c>
      <c r="O575" s="12">
        <f>'prov lvl hist forec Mt'!O575*'city lvl hist forec Mt'!$E575</f>
        <v>0</v>
      </c>
      <c r="P575" s="12">
        <f>'prov lvl hist forec Mt'!P575*'city lvl hist forec Mt'!$E575</f>
        <v>0</v>
      </c>
      <c r="Q575" s="12">
        <f>'prov lvl hist forec Mt'!Q575*'city lvl hist forec Mt'!$E575</f>
        <v>0</v>
      </c>
      <c r="R575" s="12">
        <f>'prov lvl hist forec Mt'!R575*'city lvl hist forec Mt'!$E575</f>
        <v>0</v>
      </c>
      <c r="S575" s="12">
        <f>'prov lvl hist forec Mt'!S575*'city lvl hist forec Mt'!$E575</f>
        <v>0</v>
      </c>
      <c r="T575" s="12">
        <f>'prov lvl hist forec Mt'!T575*'city lvl hist forec Mt'!$E575</f>
        <v>0</v>
      </c>
      <c r="U575" s="12">
        <f>'prov lvl hist forec Mt'!U575*'city lvl hist forec Mt'!$E575</f>
        <v>0</v>
      </c>
    </row>
    <row r="576" spans="1:21" x14ac:dyDescent="0.25">
      <c r="A576" t="s">
        <v>1796</v>
      </c>
      <c r="B576" t="s">
        <v>1797</v>
      </c>
      <c r="C576" t="s">
        <v>1798</v>
      </c>
      <c r="D576" t="s">
        <v>56</v>
      </c>
      <c r="E576" s="7">
        <v>0</v>
      </c>
      <c r="F576" s="12">
        <f>'prov lvl hist forec Mt'!F576*'city lvl hist forec Mt'!$E576</f>
        <v>0</v>
      </c>
      <c r="G576" s="12">
        <f>'prov lvl hist forec Mt'!G576*'city lvl hist forec Mt'!$E576</f>
        <v>0</v>
      </c>
      <c r="H576" s="12">
        <f>'prov lvl hist forec Mt'!H576*'city lvl hist forec Mt'!$E576</f>
        <v>0</v>
      </c>
      <c r="I576" s="12">
        <f>'prov lvl hist forec Mt'!I576*'city lvl hist forec Mt'!$E576</f>
        <v>0</v>
      </c>
      <c r="J576" s="12">
        <f>'prov lvl hist forec Mt'!J576*'city lvl hist forec Mt'!$E576</f>
        <v>0</v>
      </c>
      <c r="K576" s="12">
        <f>'prov lvl hist forec Mt'!K576*'city lvl hist forec Mt'!$E576</f>
        <v>0</v>
      </c>
      <c r="L576" s="12">
        <f>'prov lvl hist forec Mt'!L576*'city lvl hist forec Mt'!$E576</f>
        <v>0</v>
      </c>
      <c r="M576" s="12">
        <f>'prov lvl hist forec Mt'!M576*'city lvl hist forec Mt'!$E576</f>
        <v>0</v>
      </c>
      <c r="N576" s="12">
        <f>'prov lvl hist forec Mt'!N576*'city lvl hist forec Mt'!$E576</f>
        <v>0</v>
      </c>
      <c r="O576" s="12">
        <f>'prov lvl hist forec Mt'!O576*'city lvl hist forec Mt'!$E576</f>
        <v>0</v>
      </c>
      <c r="P576" s="12">
        <f>'prov lvl hist forec Mt'!P576*'city lvl hist forec Mt'!$E576</f>
        <v>0</v>
      </c>
      <c r="Q576" s="12">
        <f>'prov lvl hist forec Mt'!Q576*'city lvl hist forec Mt'!$E576</f>
        <v>0</v>
      </c>
      <c r="R576" s="12">
        <f>'prov lvl hist forec Mt'!R576*'city lvl hist forec Mt'!$E576</f>
        <v>0</v>
      </c>
      <c r="S576" s="12">
        <f>'prov lvl hist forec Mt'!S576*'city lvl hist forec Mt'!$E576</f>
        <v>0</v>
      </c>
      <c r="T576" s="12">
        <f>'prov lvl hist forec Mt'!T576*'city lvl hist forec Mt'!$E576</f>
        <v>0</v>
      </c>
      <c r="U576" s="12">
        <f>'prov lvl hist forec Mt'!U576*'city lvl hist forec Mt'!$E576</f>
        <v>0</v>
      </c>
    </row>
    <row r="577" spans="1:21" x14ac:dyDescent="0.25">
      <c r="A577" t="s">
        <v>1799</v>
      </c>
      <c r="B577" t="s">
        <v>1800</v>
      </c>
      <c r="C577" t="s">
        <v>1801</v>
      </c>
      <c r="D577" t="s">
        <v>55</v>
      </c>
      <c r="E577" s="7">
        <v>0</v>
      </c>
      <c r="F577" s="12">
        <f>'prov lvl hist forec Mt'!F577*'city lvl hist forec Mt'!$E577</f>
        <v>0</v>
      </c>
      <c r="G577" s="12">
        <f>'prov lvl hist forec Mt'!G577*'city lvl hist forec Mt'!$E577</f>
        <v>0</v>
      </c>
      <c r="H577" s="12">
        <f>'prov lvl hist forec Mt'!H577*'city lvl hist forec Mt'!$E577</f>
        <v>0</v>
      </c>
      <c r="I577" s="12">
        <f>'prov lvl hist forec Mt'!I577*'city lvl hist forec Mt'!$E577</f>
        <v>0</v>
      </c>
      <c r="J577" s="12">
        <f>'prov lvl hist forec Mt'!J577*'city lvl hist forec Mt'!$E577</f>
        <v>0</v>
      </c>
      <c r="K577" s="12">
        <f>'prov lvl hist forec Mt'!K577*'city lvl hist forec Mt'!$E577</f>
        <v>0</v>
      </c>
      <c r="L577" s="12">
        <f>'prov lvl hist forec Mt'!L577*'city lvl hist forec Mt'!$E577</f>
        <v>0</v>
      </c>
      <c r="M577" s="12">
        <f>'prov lvl hist forec Mt'!M577*'city lvl hist forec Mt'!$E577</f>
        <v>0</v>
      </c>
      <c r="N577" s="12">
        <f>'prov lvl hist forec Mt'!N577*'city lvl hist forec Mt'!$E577</f>
        <v>0</v>
      </c>
      <c r="O577" s="12">
        <f>'prov lvl hist forec Mt'!O577*'city lvl hist forec Mt'!$E577</f>
        <v>0</v>
      </c>
      <c r="P577" s="12">
        <f>'prov lvl hist forec Mt'!P577*'city lvl hist forec Mt'!$E577</f>
        <v>0</v>
      </c>
      <c r="Q577" s="12">
        <f>'prov lvl hist forec Mt'!Q577*'city lvl hist forec Mt'!$E577</f>
        <v>0</v>
      </c>
      <c r="R577" s="12">
        <f>'prov lvl hist forec Mt'!R577*'city lvl hist forec Mt'!$E577</f>
        <v>0</v>
      </c>
      <c r="S577" s="12">
        <f>'prov lvl hist forec Mt'!S577*'city lvl hist forec Mt'!$E577</f>
        <v>0</v>
      </c>
      <c r="T577" s="12">
        <f>'prov lvl hist forec Mt'!T577*'city lvl hist forec Mt'!$E577</f>
        <v>0</v>
      </c>
      <c r="U577" s="12">
        <f>'prov lvl hist forec Mt'!U577*'city lvl hist forec Mt'!$E577</f>
        <v>0</v>
      </c>
    </row>
    <row r="578" spans="1:21" x14ac:dyDescent="0.25">
      <c r="A578" t="s">
        <v>1802</v>
      </c>
      <c r="B578" t="s">
        <v>1803</v>
      </c>
      <c r="C578" t="s">
        <v>1804</v>
      </c>
      <c r="D578" t="s">
        <v>37</v>
      </c>
      <c r="E578" s="7">
        <v>4.8342573061072605E-2</v>
      </c>
      <c r="F578" s="12">
        <f>'prov lvl hist forec Mt'!F578*'city lvl hist forec Mt'!$E578</f>
        <v>1.0248384989744954</v>
      </c>
      <c r="G578" s="12">
        <f>'prov lvl hist forec Mt'!G578*'city lvl hist forec Mt'!$E578</f>
        <v>1.1398787369106482</v>
      </c>
      <c r="H578" s="12">
        <f>'prov lvl hist forec Mt'!H578*'city lvl hist forec Mt'!$E578</f>
        <v>1.2030670333007358</v>
      </c>
      <c r="I578" s="12">
        <f>'prov lvl hist forec Mt'!I578*'city lvl hist forec Mt'!$E578</f>
        <v>1.3816070545216128</v>
      </c>
      <c r="J578" s="12">
        <f>'prov lvl hist forec Mt'!J578*'city lvl hist forec Mt'!$E578</f>
        <v>1.4980468057299461</v>
      </c>
      <c r="K578" s="12">
        <f>'prov lvl hist forec Mt'!K578*'city lvl hist forec Mt'!$E578</f>
        <v>1.51790692940947</v>
      </c>
      <c r="L578" s="12">
        <f>'prov lvl hist forec Mt'!L578*'city lvl hist forec Mt'!$E578</f>
        <v>1.5302710145919807</v>
      </c>
      <c r="M578" s="12">
        <f>'prov lvl hist forec Mt'!M578*'city lvl hist forec Mt'!$E578</f>
        <v>1.5500860612479088</v>
      </c>
      <c r="N578" s="12">
        <f>'prov lvl hist forec Mt'!N578*'city lvl hist forec Mt'!$E578</f>
        <v>1.5701576873399188</v>
      </c>
      <c r="O578" s="12">
        <f>'prov lvl hist forec Mt'!O578*'city lvl hist forec Mt'!$E578</f>
        <v>1.5904892152425765</v>
      </c>
      <c r="P578" s="12">
        <f>'prov lvl hist forec Mt'!P578*'city lvl hist forec Mt'!$E578</f>
        <v>1.611084010350935</v>
      </c>
      <c r="Q578" s="12">
        <f>'prov lvl hist forec Mt'!Q578*'city lvl hist forec Mt'!$E578</f>
        <v>1.6319454816375982</v>
      </c>
      <c r="R578" s="12">
        <f>'prov lvl hist forec Mt'!R578*'city lvl hist forec Mt'!$E578</f>
        <v>1.6530770822169911</v>
      </c>
      <c r="S578" s="12">
        <f>'prov lvl hist forec Mt'!S578*'city lvl hist forec Mt'!$E578</f>
        <v>1.6744823099169415</v>
      </c>
      <c r="T578" s="12">
        <f>'prov lvl hist forec Mt'!T578*'city lvl hist forec Mt'!$E578</f>
        <v>1.6961647078576603</v>
      </c>
      <c r="U578" s="12">
        <f>'prov lvl hist forec Mt'!U578*'city lvl hist forec Mt'!$E578</f>
        <v>1.7181278650382195</v>
      </c>
    </row>
    <row r="579" spans="1:21" x14ac:dyDescent="0.25">
      <c r="A579" t="s">
        <v>1805</v>
      </c>
      <c r="B579" t="s">
        <v>1806</v>
      </c>
      <c r="C579" t="s">
        <v>1807</v>
      </c>
      <c r="D579" t="s">
        <v>47</v>
      </c>
      <c r="E579" s="7">
        <v>0</v>
      </c>
      <c r="F579" s="12">
        <f>'prov lvl hist forec Mt'!F579*'city lvl hist forec Mt'!$E579</f>
        <v>0</v>
      </c>
      <c r="G579" s="12">
        <f>'prov lvl hist forec Mt'!G579*'city lvl hist forec Mt'!$E579</f>
        <v>0</v>
      </c>
      <c r="H579" s="12">
        <f>'prov lvl hist forec Mt'!H579*'city lvl hist forec Mt'!$E579</f>
        <v>0</v>
      </c>
      <c r="I579" s="12">
        <f>'prov lvl hist forec Mt'!I579*'city lvl hist forec Mt'!$E579</f>
        <v>0</v>
      </c>
      <c r="J579" s="12">
        <f>'prov lvl hist forec Mt'!J579*'city lvl hist forec Mt'!$E579</f>
        <v>0</v>
      </c>
      <c r="K579" s="12">
        <f>'prov lvl hist forec Mt'!K579*'city lvl hist forec Mt'!$E579</f>
        <v>0</v>
      </c>
      <c r="L579" s="12">
        <f>'prov lvl hist forec Mt'!L579*'city lvl hist forec Mt'!$E579</f>
        <v>0</v>
      </c>
      <c r="M579" s="12">
        <f>'prov lvl hist forec Mt'!M579*'city lvl hist forec Mt'!$E579</f>
        <v>0</v>
      </c>
      <c r="N579" s="12">
        <f>'prov lvl hist forec Mt'!N579*'city lvl hist forec Mt'!$E579</f>
        <v>0</v>
      </c>
      <c r="O579" s="12">
        <f>'prov lvl hist forec Mt'!O579*'city lvl hist forec Mt'!$E579</f>
        <v>0</v>
      </c>
      <c r="P579" s="12">
        <f>'prov lvl hist forec Mt'!P579*'city lvl hist forec Mt'!$E579</f>
        <v>0</v>
      </c>
      <c r="Q579" s="12">
        <f>'prov lvl hist forec Mt'!Q579*'city lvl hist forec Mt'!$E579</f>
        <v>0</v>
      </c>
      <c r="R579" s="12">
        <f>'prov lvl hist forec Mt'!R579*'city lvl hist forec Mt'!$E579</f>
        <v>0</v>
      </c>
      <c r="S579" s="12">
        <f>'prov lvl hist forec Mt'!S579*'city lvl hist forec Mt'!$E579</f>
        <v>0</v>
      </c>
      <c r="T579" s="12">
        <f>'prov lvl hist forec Mt'!T579*'city lvl hist forec Mt'!$E579</f>
        <v>0</v>
      </c>
      <c r="U579" s="12">
        <f>'prov lvl hist forec Mt'!U579*'city lvl hist forec Mt'!$E579</f>
        <v>0</v>
      </c>
    </row>
    <row r="580" spans="1:21" x14ac:dyDescent="0.25">
      <c r="A580" t="s">
        <v>1808</v>
      </c>
      <c r="B580" t="s">
        <v>1809</v>
      </c>
      <c r="C580" t="s">
        <v>1810</v>
      </c>
      <c r="D580" t="s">
        <v>55</v>
      </c>
      <c r="E580" s="7">
        <v>0</v>
      </c>
      <c r="F580" s="12">
        <f>'prov lvl hist forec Mt'!F580*'city lvl hist forec Mt'!$E580</f>
        <v>0</v>
      </c>
      <c r="G580" s="12">
        <f>'prov lvl hist forec Mt'!G580*'city lvl hist forec Mt'!$E580</f>
        <v>0</v>
      </c>
      <c r="H580" s="12">
        <f>'prov lvl hist forec Mt'!H580*'city lvl hist forec Mt'!$E580</f>
        <v>0</v>
      </c>
      <c r="I580" s="12">
        <f>'prov lvl hist forec Mt'!I580*'city lvl hist forec Mt'!$E580</f>
        <v>0</v>
      </c>
      <c r="J580" s="12">
        <f>'prov lvl hist forec Mt'!J580*'city lvl hist forec Mt'!$E580</f>
        <v>0</v>
      </c>
      <c r="K580" s="12">
        <f>'prov lvl hist forec Mt'!K580*'city lvl hist forec Mt'!$E580</f>
        <v>0</v>
      </c>
      <c r="L580" s="12">
        <f>'prov lvl hist forec Mt'!L580*'city lvl hist forec Mt'!$E580</f>
        <v>0</v>
      </c>
      <c r="M580" s="12">
        <f>'prov lvl hist forec Mt'!M580*'city lvl hist forec Mt'!$E580</f>
        <v>0</v>
      </c>
      <c r="N580" s="12">
        <f>'prov lvl hist forec Mt'!N580*'city lvl hist forec Mt'!$E580</f>
        <v>0</v>
      </c>
      <c r="O580" s="12">
        <f>'prov lvl hist forec Mt'!O580*'city lvl hist forec Mt'!$E580</f>
        <v>0</v>
      </c>
      <c r="P580" s="12">
        <f>'prov lvl hist forec Mt'!P580*'city lvl hist forec Mt'!$E580</f>
        <v>0</v>
      </c>
      <c r="Q580" s="12">
        <f>'prov lvl hist forec Mt'!Q580*'city lvl hist forec Mt'!$E580</f>
        <v>0</v>
      </c>
      <c r="R580" s="12">
        <f>'prov lvl hist forec Mt'!R580*'city lvl hist forec Mt'!$E580</f>
        <v>0</v>
      </c>
      <c r="S580" s="12">
        <f>'prov lvl hist forec Mt'!S580*'city lvl hist forec Mt'!$E580</f>
        <v>0</v>
      </c>
      <c r="T580" s="12">
        <f>'prov lvl hist forec Mt'!T580*'city lvl hist forec Mt'!$E580</f>
        <v>0</v>
      </c>
      <c r="U580" s="12">
        <f>'prov lvl hist forec Mt'!U580*'city lvl hist forec Mt'!$E580</f>
        <v>0</v>
      </c>
    </row>
    <row r="581" spans="1:21" x14ac:dyDescent="0.25">
      <c r="A581" t="s">
        <v>1811</v>
      </c>
      <c r="B581" t="s">
        <v>1812</v>
      </c>
      <c r="C581" t="s">
        <v>1813</v>
      </c>
      <c r="D581" t="s">
        <v>58</v>
      </c>
      <c r="E581" s="7">
        <v>0.8602032799599223</v>
      </c>
      <c r="F581" s="12">
        <f>'prov lvl hist forec Mt'!F581*'city lvl hist forec Mt'!$E581</f>
        <v>2.532892055539274</v>
      </c>
      <c r="G581" s="12">
        <f>'prov lvl hist forec Mt'!G581*'city lvl hist forec Mt'!$E581</f>
        <v>2.824054840574421</v>
      </c>
      <c r="H581" s="12">
        <f>'prov lvl hist forec Mt'!H581*'city lvl hist forec Mt'!$E581</f>
        <v>2.9857507616077235</v>
      </c>
      <c r="I581" s="12">
        <f>'prov lvl hist forec Mt'!I581*'city lvl hist forec Mt'!$E581</f>
        <v>3.4410444841616052</v>
      </c>
      <c r="J581" s="12">
        <f>'prov lvl hist forec Mt'!J581*'city lvl hist forec Mt'!$E581</f>
        <v>3.7441491847840549</v>
      </c>
      <c r="K581" s="12">
        <f>'prov lvl hist forec Mt'!K581*'city lvl hist forec Mt'!$E581</f>
        <v>3.8071055925567552</v>
      </c>
      <c r="L581" s="12">
        <f>'prov lvl hist forec Mt'!L581*'city lvl hist forec Mt'!$E581</f>
        <v>3.8332700544316074</v>
      </c>
      <c r="M581" s="12">
        <f>'prov lvl hist forec Mt'!M581*'city lvl hist forec Mt'!$E581</f>
        <v>3.8916177680476167</v>
      </c>
      <c r="N581" s="12">
        <f>'prov lvl hist forec Mt'!N581*'city lvl hist forec Mt'!$E581</f>
        <v>3.9508536151986693</v>
      </c>
      <c r="O581" s="12">
        <f>'prov lvl hist forec Mt'!O581*'city lvl hist forec Mt'!$E581</f>
        <v>4.010991114515182</v>
      </c>
      <c r="P581" s="12">
        <f>'prov lvl hist forec Mt'!P581*'city lvl hist forec Mt'!$E581</f>
        <v>4.0720439903999717</v>
      </c>
      <c r="Q581" s="12">
        <f>'prov lvl hist forec Mt'!Q581*'city lvl hist forec Mt'!$E581</f>
        <v>4.134026176160396</v>
      </c>
      <c r="R581" s="12">
        <f>'prov lvl hist forec Mt'!R581*'city lvl hist forec Mt'!$E581</f>
        <v>4.1969518171881743</v>
      </c>
      <c r="S581" s="12">
        <f>'prov lvl hist forec Mt'!S581*'city lvl hist forec Mt'!$E581</f>
        <v>4.2608352741876052</v>
      </c>
      <c r="T581" s="12">
        <f>'prov lvl hist forec Mt'!T581*'city lvl hist forec Mt'!$E581</f>
        <v>4.3256911264529254</v>
      </c>
      <c r="U581" s="12">
        <f>'prov lvl hist forec Mt'!U581*'city lvl hist forec Mt'!$E581</f>
        <v>4.3915341751955514</v>
      </c>
    </row>
    <row r="582" spans="1:21" x14ac:dyDescent="0.25">
      <c r="A582" t="s">
        <v>1814</v>
      </c>
      <c r="B582" t="s">
        <v>1815</v>
      </c>
      <c r="C582" t="s">
        <v>1816</v>
      </c>
      <c r="D582" t="s">
        <v>37</v>
      </c>
      <c r="E582" s="7">
        <v>9.5725210761641658E-3</v>
      </c>
      <c r="F582" s="12">
        <f>'prov lvl hist forec Mt'!F582*'city lvl hist forec Mt'!$E582</f>
        <v>0.20293268458640334</v>
      </c>
      <c r="G582" s="12">
        <f>'prov lvl hist forec Mt'!G582*'city lvl hist forec Mt'!$E582</f>
        <v>0.22571229751390623</v>
      </c>
      <c r="H582" s="12">
        <f>'prov lvl hist forec Mt'!H582*'city lvl hist forec Mt'!$E582</f>
        <v>0.23822448419865033</v>
      </c>
      <c r="I582" s="12">
        <f>'prov lvl hist forec Mt'!I582*'city lvl hist forec Mt'!$E582</f>
        <v>0.27357796267230361</v>
      </c>
      <c r="J582" s="12">
        <f>'prov lvl hist forec Mt'!J582*'city lvl hist forec Mt'!$E582</f>
        <v>0.2966346992497495</v>
      </c>
      <c r="K582" s="12">
        <f>'prov lvl hist forec Mt'!K582*'city lvl hist forec Mt'!$E582</f>
        <v>0.30056728786594289</v>
      </c>
      <c r="L582" s="12">
        <f>'prov lvl hist forec Mt'!L582*'city lvl hist forec Mt'!$E582</f>
        <v>0.30301555361811022</v>
      </c>
      <c r="M582" s="12">
        <f>'prov lvl hist forec Mt'!M582*'city lvl hist forec Mt'!$E582</f>
        <v>0.30693921633873994</v>
      </c>
      <c r="N582" s="12">
        <f>'prov lvl hist forec Mt'!N582*'city lvl hist forec Mt'!$E582</f>
        <v>0.31091368545845188</v>
      </c>
      <c r="O582" s="12">
        <f>'prov lvl hist forec Mt'!O582*'city lvl hist forec Mt'!$E582</f>
        <v>0.31493961885494148</v>
      </c>
      <c r="P582" s="12">
        <f>'prov lvl hist forec Mt'!P582*'city lvl hist forec Mt'!$E582</f>
        <v>0.31901768292457605</v>
      </c>
      <c r="Q582" s="12">
        <f>'prov lvl hist forec Mt'!Q582*'city lvl hist forec Mt'!$E582</f>
        <v>0.32314855269270143</v>
      </c>
      <c r="R582" s="12">
        <f>'prov lvl hist forec Mt'!R582*'city lvl hist forec Mt'!$E582</f>
        <v>0.3273329119253755</v>
      </c>
      <c r="S582" s="12">
        <f>'prov lvl hist forec Mt'!S582*'city lvl hist forec Mt'!$E582</f>
        <v>0.33157145324254972</v>
      </c>
      <c r="T582" s="12">
        <f>'prov lvl hist forec Mt'!T582*'city lvl hist forec Mt'!$E582</f>
        <v>0.33586487823271521</v>
      </c>
      <c r="U582" s="12">
        <f>'prov lvl hist forec Mt'!U582*'city lvl hist forec Mt'!$E582</f>
        <v>0.34021389756903397</v>
      </c>
    </row>
    <row r="583" spans="1:21" x14ac:dyDescent="0.25">
      <c r="A583" t="s">
        <v>1817</v>
      </c>
      <c r="B583" t="s">
        <v>1818</v>
      </c>
      <c r="C583" t="s">
        <v>1819</v>
      </c>
      <c r="D583" t="s">
        <v>37</v>
      </c>
      <c r="E583" s="7">
        <v>0</v>
      </c>
      <c r="F583" s="12">
        <f>'prov lvl hist forec Mt'!F583*'city lvl hist forec Mt'!$E583</f>
        <v>0</v>
      </c>
      <c r="G583" s="12">
        <f>'prov lvl hist forec Mt'!G583*'city lvl hist forec Mt'!$E583</f>
        <v>0</v>
      </c>
      <c r="H583" s="12">
        <f>'prov lvl hist forec Mt'!H583*'city lvl hist forec Mt'!$E583</f>
        <v>0</v>
      </c>
      <c r="I583" s="12">
        <f>'prov lvl hist forec Mt'!I583*'city lvl hist forec Mt'!$E583</f>
        <v>0</v>
      </c>
      <c r="J583" s="12">
        <f>'prov lvl hist forec Mt'!J583*'city lvl hist forec Mt'!$E583</f>
        <v>0</v>
      </c>
      <c r="K583" s="12">
        <f>'prov lvl hist forec Mt'!K583*'city lvl hist forec Mt'!$E583</f>
        <v>0</v>
      </c>
      <c r="L583" s="12">
        <f>'prov lvl hist forec Mt'!L583*'city lvl hist forec Mt'!$E583</f>
        <v>0</v>
      </c>
      <c r="M583" s="12">
        <f>'prov lvl hist forec Mt'!M583*'city lvl hist forec Mt'!$E583</f>
        <v>0</v>
      </c>
      <c r="N583" s="12">
        <f>'prov lvl hist forec Mt'!N583*'city lvl hist forec Mt'!$E583</f>
        <v>0</v>
      </c>
      <c r="O583" s="12">
        <f>'prov lvl hist forec Mt'!O583*'city lvl hist forec Mt'!$E583</f>
        <v>0</v>
      </c>
      <c r="P583" s="12">
        <f>'prov lvl hist forec Mt'!P583*'city lvl hist forec Mt'!$E583</f>
        <v>0</v>
      </c>
      <c r="Q583" s="12">
        <f>'prov lvl hist forec Mt'!Q583*'city lvl hist forec Mt'!$E583</f>
        <v>0</v>
      </c>
      <c r="R583" s="12">
        <f>'prov lvl hist forec Mt'!R583*'city lvl hist forec Mt'!$E583</f>
        <v>0</v>
      </c>
      <c r="S583" s="12">
        <f>'prov lvl hist forec Mt'!S583*'city lvl hist forec Mt'!$E583</f>
        <v>0</v>
      </c>
      <c r="T583" s="12">
        <f>'prov lvl hist forec Mt'!T583*'city lvl hist forec Mt'!$E583</f>
        <v>0</v>
      </c>
      <c r="U583" s="12">
        <f>'prov lvl hist forec Mt'!U583*'city lvl hist forec Mt'!$E583</f>
        <v>0</v>
      </c>
    </row>
    <row r="584" spans="1:21" x14ac:dyDescent="0.25">
      <c r="A584" t="s">
        <v>1820</v>
      </c>
      <c r="B584" t="s">
        <v>1821</v>
      </c>
      <c r="C584" t="s">
        <v>1822</v>
      </c>
      <c r="D584" t="s">
        <v>47</v>
      </c>
      <c r="E584" s="7">
        <v>0</v>
      </c>
      <c r="F584" s="12">
        <f>'prov lvl hist forec Mt'!F584*'city lvl hist forec Mt'!$E584</f>
        <v>0</v>
      </c>
      <c r="G584" s="12">
        <f>'prov lvl hist forec Mt'!G584*'city lvl hist forec Mt'!$E584</f>
        <v>0</v>
      </c>
      <c r="H584" s="12">
        <f>'prov lvl hist forec Mt'!H584*'city lvl hist forec Mt'!$E584</f>
        <v>0</v>
      </c>
      <c r="I584" s="12">
        <f>'prov lvl hist forec Mt'!I584*'city lvl hist forec Mt'!$E584</f>
        <v>0</v>
      </c>
      <c r="J584" s="12">
        <f>'prov lvl hist forec Mt'!J584*'city lvl hist forec Mt'!$E584</f>
        <v>0</v>
      </c>
      <c r="K584" s="12">
        <f>'prov lvl hist forec Mt'!K584*'city lvl hist forec Mt'!$E584</f>
        <v>0</v>
      </c>
      <c r="L584" s="12">
        <f>'prov lvl hist forec Mt'!L584*'city lvl hist forec Mt'!$E584</f>
        <v>0</v>
      </c>
      <c r="M584" s="12">
        <f>'prov lvl hist forec Mt'!M584*'city lvl hist forec Mt'!$E584</f>
        <v>0</v>
      </c>
      <c r="N584" s="12">
        <f>'prov lvl hist forec Mt'!N584*'city lvl hist forec Mt'!$E584</f>
        <v>0</v>
      </c>
      <c r="O584" s="12">
        <f>'prov lvl hist forec Mt'!O584*'city lvl hist forec Mt'!$E584</f>
        <v>0</v>
      </c>
      <c r="P584" s="12">
        <f>'prov lvl hist forec Mt'!P584*'city lvl hist forec Mt'!$E584</f>
        <v>0</v>
      </c>
      <c r="Q584" s="12">
        <f>'prov lvl hist forec Mt'!Q584*'city lvl hist forec Mt'!$E584</f>
        <v>0</v>
      </c>
      <c r="R584" s="12">
        <f>'prov lvl hist forec Mt'!R584*'city lvl hist forec Mt'!$E584</f>
        <v>0</v>
      </c>
      <c r="S584" s="12">
        <f>'prov lvl hist forec Mt'!S584*'city lvl hist forec Mt'!$E584</f>
        <v>0</v>
      </c>
      <c r="T584" s="12">
        <f>'prov lvl hist forec Mt'!T584*'city lvl hist forec Mt'!$E584</f>
        <v>0</v>
      </c>
      <c r="U584" s="12">
        <f>'prov lvl hist forec Mt'!U584*'city lvl hist forec Mt'!$E584</f>
        <v>0</v>
      </c>
    </row>
    <row r="585" spans="1:21" x14ac:dyDescent="0.25">
      <c r="A585" t="s">
        <v>1823</v>
      </c>
      <c r="B585" t="s">
        <v>1824</v>
      </c>
      <c r="C585" t="s">
        <v>1825</v>
      </c>
      <c r="D585" t="s">
        <v>39</v>
      </c>
      <c r="E585" s="7">
        <v>0</v>
      </c>
      <c r="F585" s="12">
        <f>'prov lvl hist forec Mt'!F585*'city lvl hist forec Mt'!$E585</f>
        <v>0</v>
      </c>
      <c r="G585" s="12">
        <f>'prov lvl hist forec Mt'!G585*'city lvl hist forec Mt'!$E585</f>
        <v>0</v>
      </c>
      <c r="H585" s="12">
        <f>'prov lvl hist forec Mt'!H585*'city lvl hist forec Mt'!$E585</f>
        <v>0</v>
      </c>
      <c r="I585" s="12">
        <f>'prov lvl hist forec Mt'!I585*'city lvl hist forec Mt'!$E585</f>
        <v>0</v>
      </c>
      <c r="J585" s="12">
        <f>'prov lvl hist forec Mt'!J585*'city lvl hist forec Mt'!$E585</f>
        <v>0</v>
      </c>
      <c r="K585" s="12">
        <f>'prov lvl hist forec Mt'!K585*'city lvl hist forec Mt'!$E585</f>
        <v>0</v>
      </c>
      <c r="L585" s="12">
        <f>'prov lvl hist forec Mt'!L585*'city lvl hist forec Mt'!$E585</f>
        <v>0</v>
      </c>
      <c r="M585" s="12">
        <f>'prov lvl hist forec Mt'!M585*'city lvl hist forec Mt'!$E585</f>
        <v>0</v>
      </c>
      <c r="N585" s="12">
        <f>'prov lvl hist forec Mt'!N585*'city lvl hist forec Mt'!$E585</f>
        <v>0</v>
      </c>
      <c r="O585" s="12">
        <f>'prov lvl hist forec Mt'!O585*'city lvl hist forec Mt'!$E585</f>
        <v>0</v>
      </c>
      <c r="P585" s="12">
        <f>'prov lvl hist forec Mt'!P585*'city lvl hist forec Mt'!$E585</f>
        <v>0</v>
      </c>
      <c r="Q585" s="12">
        <f>'prov lvl hist forec Mt'!Q585*'city lvl hist forec Mt'!$E585</f>
        <v>0</v>
      </c>
      <c r="R585" s="12">
        <f>'prov lvl hist forec Mt'!R585*'city lvl hist forec Mt'!$E585</f>
        <v>0</v>
      </c>
      <c r="S585" s="12">
        <f>'prov lvl hist forec Mt'!S585*'city lvl hist forec Mt'!$E585</f>
        <v>0</v>
      </c>
      <c r="T585" s="12">
        <f>'prov lvl hist forec Mt'!T585*'city lvl hist forec Mt'!$E585</f>
        <v>0</v>
      </c>
      <c r="U585" s="12">
        <f>'prov lvl hist forec Mt'!U585*'city lvl hist forec Mt'!$E585</f>
        <v>0</v>
      </c>
    </row>
    <row r="586" spans="1:21" x14ac:dyDescent="0.25">
      <c r="A586" t="s">
        <v>1826</v>
      </c>
      <c r="B586" t="s">
        <v>1827</v>
      </c>
      <c r="C586" t="s">
        <v>1828</v>
      </c>
      <c r="D586" t="s">
        <v>46</v>
      </c>
      <c r="E586" s="7">
        <v>9.2914143286900001E-3</v>
      </c>
      <c r="F586" s="12">
        <f>'prov lvl hist forec Mt'!F586*'city lvl hist forec Mt'!$E586</f>
        <v>0.26122514337826663</v>
      </c>
      <c r="G586" s="12">
        <f>'prov lvl hist forec Mt'!G586*'city lvl hist forec Mt'!$E586</f>
        <v>0.29173076657423497</v>
      </c>
      <c r="H586" s="12">
        <f>'prov lvl hist forec Mt'!H586*'city lvl hist forec Mt'!$E586</f>
        <v>0.30766957305388731</v>
      </c>
      <c r="I586" s="12">
        <f>'prov lvl hist forec Mt'!I586*'city lvl hist forec Mt'!$E586</f>
        <v>0.35308645668830324</v>
      </c>
      <c r="J586" s="12">
        <f>'prov lvl hist forec Mt'!J586*'city lvl hist forec Mt'!$E586</f>
        <v>0.38190093233008554</v>
      </c>
      <c r="K586" s="12">
        <f>'prov lvl hist forec Mt'!K586*'city lvl hist forec Mt'!$E586</f>
        <v>0.38601065927515898</v>
      </c>
      <c r="L586" s="12">
        <f>'prov lvl hist forec Mt'!L586*'city lvl hist forec Mt'!$E586</f>
        <v>0.39012775282973394</v>
      </c>
      <c r="M586" s="12">
        <f>'prov lvl hist forec Mt'!M586*'city lvl hist forec Mt'!$E586</f>
        <v>0.39519138010026605</v>
      </c>
      <c r="N586" s="12">
        <f>'prov lvl hist forec Mt'!N586*'city lvl hist forec Mt'!$E586</f>
        <v>0.40032073025503012</v>
      </c>
      <c r="O586" s="12">
        <f>'prov lvl hist forec Mt'!O586*'city lvl hist forec Mt'!$E586</f>
        <v>0.40551665633815454</v>
      </c>
      <c r="P586" s="12">
        <f>'prov lvl hist forec Mt'!P586*'city lvl hist forec Mt'!$E586</f>
        <v>0.41078002246577566</v>
      </c>
      <c r="Q586" s="12">
        <f>'prov lvl hist forec Mt'!Q586*'city lvl hist forec Mt'!$E586</f>
        <v>0.41611170396974517</v>
      </c>
      <c r="R586" s="12">
        <f>'prov lvl hist forec Mt'!R586*'city lvl hist forec Mt'!$E586</f>
        <v>0.42151258754320481</v>
      </c>
      <c r="S586" s="12">
        <f>'prov lvl hist forec Mt'!S586*'city lvl hist forec Mt'!$E586</f>
        <v>0.42698357138804766</v>
      </c>
      <c r="T586" s="12">
        <f>'prov lvl hist forec Mt'!T586*'city lvl hist forec Mt'!$E586</f>
        <v>0.43252556536429609</v>
      </c>
      <c r="U586" s="12">
        <f>'prov lvl hist forec Mt'!U586*'city lvl hist forec Mt'!$E586</f>
        <v>0.4381394911414167</v>
      </c>
    </row>
    <row r="587" spans="1:21" x14ac:dyDescent="0.25">
      <c r="A587" t="s">
        <v>1829</v>
      </c>
      <c r="B587" t="s">
        <v>1830</v>
      </c>
      <c r="C587" t="s">
        <v>1831</v>
      </c>
      <c r="D587" t="s">
        <v>47</v>
      </c>
      <c r="E587" s="7">
        <v>3.933577226078503E-2</v>
      </c>
      <c r="F587" s="12">
        <f>'prov lvl hist forec Mt'!F587*'city lvl hist forec Mt'!$E587</f>
        <v>0</v>
      </c>
      <c r="G587" s="12">
        <f>'prov lvl hist forec Mt'!G587*'city lvl hist forec Mt'!$E587</f>
        <v>0</v>
      </c>
      <c r="H587" s="12">
        <f>'prov lvl hist forec Mt'!H587*'city lvl hist forec Mt'!$E587</f>
        <v>0</v>
      </c>
      <c r="I587" s="12">
        <f>'prov lvl hist forec Mt'!I587*'city lvl hist forec Mt'!$E587</f>
        <v>0</v>
      </c>
      <c r="J587" s="12">
        <f>'prov lvl hist forec Mt'!J587*'city lvl hist forec Mt'!$E587</f>
        <v>0</v>
      </c>
      <c r="K587" s="12">
        <f>'prov lvl hist forec Mt'!K587*'city lvl hist forec Mt'!$E587</f>
        <v>0</v>
      </c>
      <c r="L587" s="12">
        <f>'prov lvl hist forec Mt'!L587*'city lvl hist forec Mt'!$E587</f>
        <v>0</v>
      </c>
      <c r="M587" s="12">
        <f>'prov lvl hist forec Mt'!M587*'city lvl hist forec Mt'!$E587</f>
        <v>0</v>
      </c>
      <c r="N587" s="12">
        <f>'prov lvl hist forec Mt'!N587*'city lvl hist forec Mt'!$E587</f>
        <v>0</v>
      </c>
      <c r="O587" s="12">
        <f>'prov lvl hist forec Mt'!O587*'city lvl hist forec Mt'!$E587</f>
        <v>0</v>
      </c>
      <c r="P587" s="12">
        <f>'prov lvl hist forec Mt'!P587*'city lvl hist forec Mt'!$E587</f>
        <v>0</v>
      </c>
      <c r="Q587" s="12">
        <f>'prov lvl hist forec Mt'!Q587*'city lvl hist forec Mt'!$E587</f>
        <v>0</v>
      </c>
      <c r="R587" s="12">
        <f>'prov lvl hist forec Mt'!R587*'city lvl hist forec Mt'!$E587</f>
        <v>0</v>
      </c>
      <c r="S587" s="12">
        <f>'prov lvl hist forec Mt'!S587*'city lvl hist forec Mt'!$E587</f>
        <v>0</v>
      </c>
      <c r="T587" s="12">
        <f>'prov lvl hist forec Mt'!T587*'city lvl hist forec Mt'!$E587</f>
        <v>0</v>
      </c>
      <c r="U587" s="12">
        <f>'prov lvl hist forec Mt'!U587*'city lvl hist forec Mt'!$E587</f>
        <v>0</v>
      </c>
    </row>
    <row r="588" spans="1:21" x14ac:dyDescent="0.25">
      <c r="A588" t="s">
        <v>1832</v>
      </c>
      <c r="B588" t="s">
        <v>1833</v>
      </c>
      <c r="C588" t="s">
        <v>1834</v>
      </c>
      <c r="D588" t="s">
        <v>47</v>
      </c>
      <c r="E588" s="7">
        <v>8.414479565051472E-2</v>
      </c>
      <c r="F588" s="12">
        <f>'prov lvl hist forec Mt'!F588*'city lvl hist forec Mt'!$E588</f>
        <v>0</v>
      </c>
      <c r="G588" s="12">
        <f>'prov lvl hist forec Mt'!G588*'city lvl hist forec Mt'!$E588</f>
        <v>0</v>
      </c>
      <c r="H588" s="12">
        <f>'prov lvl hist forec Mt'!H588*'city lvl hist forec Mt'!$E588</f>
        <v>0</v>
      </c>
      <c r="I588" s="12">
        <f>'prov lvl hist forec Mt'!I588*'city lvl hist forec Mt'!$E588</f>
        <v>0</v>
      </c>
      <c r="J588" s="12">
        <f>'prov lvl hist forec Mt'!J588*'city lvl hist forec Mt'!$E588</f>
        <v>0</v>
      </c>
      <c r="K588" s="12">
        <f>'prov lvl hist forec Mt'!K588*'city lvl hist forec Mt'!$E588</f>
        <v>0</v>
      </c>
      <c r="L588" s="12">
        <f>'prov lvl hist forec Mt'!L588*'city lvl hist forec Mt'!$E588</f>
        <v>0</v>
      </c>
      <c r="M588" s="12">
        <f>'prov lvl hist forec Mt'!M588*'city lvl hist forec Mt'!$E588</f>
        <v>0</v>
      </c>
      <c r="N588" s="12">
        <f>'prov lvl hist forec Mt'!N588*'city lvl hist forec Mt'!$E588</f>
        <v>0</v>
      </c>
      <c r="O588" s="12">
        <f>'prov lvl hist forec Mt'!O588*'city lvl hist forec Mt'!$E588</f>
        <v>0</v>
      </c>
      <c r="P588" s="12">
        <f>'prov lvl hist forec Mt'!P588*'city lvl hist forec Mt'!$E588</f>
        <v>0</v>
      </c>
      <c r="Q588" s="12">
        <f>'prov lvl hist forec Mt'!Q588*'city lvl hist forec Mt'!$E588</f>
        <v>0</v>
      </c>
      <c r="R588" s="12">
        <f>'prov lvl hist forec Mt'!R588*'city lvl hist forec Mt'!$E588</f>
        <v>0</v>
      </c>
      <c r="S588" s="12">
        <f>'prov lvl hist forec Mt'!S588*'city lvl hist forec Mt'!$E588</f>
        <v>0</v>
      </c>
      <c r="T588" s="12">
        <f>'prov lvl hist forec Mt'!T588*'city lvl hist forec Mt'!$E588</f>
        <v>0</v>
      </c>
      <c r="U588" s="12">
        <f>'prov lvl hist forec Mt'!U588*'city lvl hist forec Mt'!$E588</f>
        <v>0</v>
      </c>
    </row>
    <row r="589" spans="1:21" x14ac:dyDescent="0.25">
      <c r="A589" t="s">
        <v>1835</v>
      </c>
      <c r="B589" t="s">
        <v>1836</v>
      </c>
      <c r="C589" t="s">
        <v>1837</v>
      </c>
      <c r="D589" t="s">
        <v>41</v>
      </c>
      <c r="E589" s="7">
        <v>0</v>
      </c>
      <c r="F589" s="12">
        <f>'prov lvl hist forec Mt'!F589*'city lvl hist forec Mt'!$E589</f>
        <v>0</v>
      </c>
      <c r="G589" s="12">
        <f>'prov lvl hist forec Mt'!G589*'city lvl hist forec Mt'!$E589</f>
        <v>0</v>
      </c>
      <c r="H589" s="12">
        <f>'prov lvl hist forec Mt'!H589*'city lvl hist forec Mt'!$E589</f>
        <v>0</v>
      </c>
      <c r="I589" s="12">
        <f>'prov lvl hist forec Mt'!I589*'city lvl hist forec Mt'!$E589</f>
        <v>0</v>
      </c>
      <c r="J589" s="12">
        <f>'prov lvl hist forec Mt'!J589*'city lvl hist forec Mt'!$E589</f>
        <v>0</v>
      </c>
      <c r="K589" s="12">
        <f>'prov lvl hist forec Mt'!K589*'city lvl hist forec Mt'!$E589</f>
        <v>0</v>
      </c>
      <c r="L589" s="12">
        <f>'prov lvl hist forec Mt'!L589*'city lvl hist forec Mt'!$E589</f>
        <v>0</v>
      </c>
      <c r="M589" s="12">
        <f>'prov lvl hist forec Mt'!M589*'city lvl hist forec Mt'!$E589</f>
        <v>0</v>
      </c>
      <c r="N589" s="12">
        <f>'prov lvl hist forec Mt'!N589*'city lvl hist forec Mt'!$E589</f>
        <v>0</v>
      </c>
      <c r="O589" s="12">
        <f>'prov lvl hist forec Mt'!O589*'city lvl hist forec Mt'!$E589</f>
        <v>0</v>
      </c>
      <c r="P589" s="12">
        <f>'prov lvl hist forec Mt'!P589*'city lvl hist forec Mt'!$E589</f>
        <v>0</v>
      </c>
      <c r="Q589" s="12">
        <f>'prov lvl hist forec Mt'!Q589*'city lvl hist forec Mt'!$E589</f>
        <v>0</v>
      </c>
      <c r="R589" s="12">
        <f>'prov lvl hist forec Mt'!R589*'city lvl hist forec Mt'!$E589</f>
        <v>0</v>
      </c>
      <c r="S589" s="12">
        <f>'prov lvl hist forec Mt'!S589*'city lvl hist forec Mt'!$E589</f>
        <v>0</v>
      </c>
      <c r="T589" s="12">
        <f>'prov lvl hist forec Mt'!T589*'city lvl hist forec Mt'!$E589</f>
        <v>0</v>
      </c>
      <c r="U589" s="12">
        <f>'prov lvl hist forec Mt'!U589*'city lvl hist forec Mt'!$E589</f>
        <v>0</v>
      </c>
    </row>
    <row r="590" spans="1:21" x14ac:dyDescent="0.25">
      <c r="A590" t="s">
        <v>1838</v>
      </c>
      <c r="B590" t="s">
        <v>1836</v>
      </c>
      <c r="C590" t="s">
        <v>1839</v>
      </c>
      <c r="D590" t="s">
        <v>50</v>
      </c>
      <c r="E590" s="7">
        <v>0</v>
      </c>
      <c r="F590" s="12">
        <f>'prov lvl hist forec Mt'!F590*'city lvl hist forec Mt'!$E590</f>
        <v>0</v>
      </c>
      <c r="G590" s="12">
        <f>'prov lvl hist forec Mt'!G590*'city lvl hist forec Mt'!$E590</f>
        <v>0</v>
      </c>
      <c r="H590" s="12">
        <f>'prov lvl hist forec Mt'!H590*'city lvl hist forec Mt'!$E590</f>
        <v>0</v>
      </c>
      <c r="I590" s="12">
        <f>'prov lvl hist forec Mt'!I590*'city lvl hist forec Mt'!$E590</f>
        <v>0</v>
      </c>
      <c r="J590" s="12">
        <f>'prov lvl hist forec Mt'!J590*'city lvl hist forec Mt'!$E590</f>
        <v>0</v>
      </c>
      <c r="K590" s="12">
        <f>'prov lvl hist forec Mt'!K590*'city lvl hist forec Mt'!$E590</f>
        <v>0</v>
      </c>
      <c r="L590" s="12">
        <f>'prov lvl hist forec Mt'!L590*'city lvl hist forec Mt'!$E590</f>
        <v>0</v>
      </c>
      <c r="M590" s="12">
        <f>'prov lvl hist forec Mt'!M590*'city lvl hist forec Mt'!$E590</f>
        <v>0</v>
      </c>
      <c r="N590" s="12">
        <f>'prov lvl hist forec Mt'!N590*'city lvl hist forec Mt'!$E590</f>
        <v>0</v>
      </c>
      <c r="O590" s="12">
        <f>'prov lvl hist forec Mt'!O590*'city lvl hist forec Mt'!$E590</f>
        <v>0</v>
      </c>
      <c r="P590" s="12">
        <f>'prov lvl hist forec Mt'!P590*'city lvl hist forec Mt'!$E590</f>
        <v>0</v>
      </c>
      <c r="Q590" s="12">
        <f>'prov lvl hist forec Mt'!Q590*'city lvl hist forec Mt'!$E590</f>
        <v>0</v>
      </c>
      <c r="R590" s="12">
        <f>'prov lvl hist forec Mt'!R590*'city lvl hist forec Mt'!$E590</f>
        <v>0</v>
      </c>
      <c r="S590" s="12">
        <f>'prov lvl hist forec Mt'!S590*'city lvl hist forec Mt'!$E590</f>
        <v>0</v>
      </c>
      <c r="T590" s="12">
        <f>'prov lvl hist forec Mt'!T590*'city lvl hist forec Mt'!$E590</f>
        <v>0</v>
      </c>
      <c r="U590" s="12">
        <f>'prov lvl hist forec Mt'!U590*'city lvl hist forec Mt'!$E590</f>
        <v>0</v>
      </c>
    </row>
    <row r="591" spans="1:21" x14ac:dyDescent="0.25">
      <c r="A591" t="s">
        <v>1840</v>
      </c>
      <c r="B591" t="s">
        <v>1841</v>
      </c>
      <c r="C591" t="s">
        <v>1842</v>
      </c>
      <c r="D591" t="s">
        <v>45</v>
      </c>
      <c r="E591" s="7">
        <v>0</v>
      </c>
      <c r="F591" s="12">
        <f>'prov lvl hist forec Mt'!F591*'city lvl hist forec Mt'!$E591</f>
        <v>0</v>
      </c>
      <c r="G591" s="12">
        <f>'prov lvl hist forec Mt'!G591*'city lvl hist forec Mt'!$E591</f>
        <v>0</v>
      </c>
      <c r="H591" s="12">
        <f>'prov lvl hist forec Mt'!H591*'city lvl hist forec Mt'!$E591</f>
        <v>0</v>
      </c>
      <c r="I591" s="12">
        <f>'prov lvl hist forec Mt'!I591*'city lvl hist forec Mt'!$E591</f>
        <v>0</v>
      </c>
      <c r="J591" s="12">
        <f>'prov lvl hist forec Mt'!J591*'city lvl hist forec Mt'!$E591</f>
        <v>0</v>
      </c>
      <c r="K591" s="12">
        <f>'prov lvl hist forec Mt'!K591*'city lvl hist forec Mt'!$E591</f>
        <v>0</v>
      </c>
      <c r="L591" s="12">
        <f>'prov lvl hist forec Mt'!L591*'city lvl hist forec Mt'!$E591</f>
        <v>0</v>
      </c>
      <c r="M591" s="12">
        <f>'prov lvl hist forec Mt'!M591*'city lvl hist forec Mt'!$E591</f>
        <v>0</v>
      </c>
      <c r="N591" s="12">
        <f>'prov lvl hist forec Mt'!N591*'city lvl hist forec Mt'!$E591</f>
        <v>0</v>
      </c>
      <c r="O591" s="12">
        <f>'prov lvl hist forec Mt'!O591*'city lvl hist forec Mt'!$E591</f>
        <v>0</v>
      </c>
      <c r="P591" s="12">
        <f>'prov lvl hist forec Mt'!P591*'city lvl hist forec Mt'!$E591</f>
        <v>0</v>
      </c>
      <c r="Q591" s="12">
        <f>'prov lvl hist forec Mt'!Q591*'city lvl hist forec Mt'!$E591</f>
        <v>0</v>
      </c>
      <c r="R591" s="12">
        <f>'prov lvl hist forec Mt'!R591*'city lvl hist forec Mt'!$E591</f>
        <v>0</v>
      </c>
      <c r="S591" s="12">
        <f>'prov lvl hist forec Mt'!S591*'city lvl hist forec Mt'!$E591</f>
        <v>0</v>
      </c>
      <c r="T591" s="12">
        <f>'prov lvl hist forec Mt'!T591*'city lvl hist forec Mt'!$E591</f>
        <v>0</v>
      </c>
      <c r="U591" s="12">
        <f>'prov lvl hist forec Mt'!U591*'city lvl hist forec Mt'!$E591</f>
        <v>0</v>
      </c>
    </row>
    <row r="592" spans="1:21" x14ac:dyDescent="0.25">
      <c r="A592" t="s">
        <v>1843</v>
      </c>
      <c r="B592" t="s">
        <v>1844</v>
      </c>
      <c r="C592" t="s">
        <v>1845</v>
      </c>
      <c r="D592" t="s">
        <v>47</v>
      </c>
      <c r="E592" s="7">
        <v>0</v>
      </c>
      <c r="F592" s="12">
        <f>'prov lvl hist forec Mt'!F592*'city lvl hist forec Mt'!$E592</f>
        <v>0</v>
      </c>
      <c r="G592" s="12">
        <f>'prov lvl hist forec Mt'!G592*'city lvl hist forec Mt'!$E592</f>
        <v>0</v>
      </c>
      <c r="H592" s="12">
        <f>'prov lvl hist forec Mt'!H592*'city lvl hist forec Mt'!$E592</f>
        <v>0</v>
      </c>
      <c r="I592" s="12">
        <f>'prov lvl hist forec Mt'!I592*'city lvl hist forec Mt'!$E592</f>
        <v>0</v>
      </c>
      <c r="J592" s="12">
        <f>'prov lvl hist forec Mt'!J592*'city lvl hist forec Mt'!$E592</f>
        <v>0</v>
      </c>
      <c r="K592" s="12">
        <f>'prov lvl hist forec Mt'!K592*'city lvl hist forec Mt'!$E592</f>
        <v>0</v>
      </c>
      <c r="L592" s="12">
        <f>'prov lvl hist forec Mt'!L592*'city lvl hist forec Mt'!$E592</f>
        <v>0</v>
      </c>
      <c r="M592" s="12">
        <f>'prov lvl hist forec Mt'!M592*'city lvl hist forec Mt'!$E592</f>
        <v>0</v>
      </c>
      <c r="N592" s="12">
        <f>'prov lvl hist forec Mt'!N592*'city lvl hist forec Mt'!$E592</f>
        <v>0</v>
      </c>
      <c r="O592" s="12">
        <f>'prov lvl hist forec Mt'!O592*'city lvl hist forec Mt'!$E592</f>
        <v>0</v>
      </c>
      <c r="P592" s="12">
        <f>'prov lvl hist forec Mt'!P592*'city lvl hist forec Mt'!$E592</f>
        <v>0</v>
      </c>
      <c r="Q592" s="12">
        <f>'prov lvl hist forec Mt'!Q592*'city lvl hist forec Mt'!$E592</f>
        <v>0</v>
      </c>
      <c r="R592" s="12">
        <f>'prov lvl hist forec Mt'!R592*'city lvl hist forec Mt'!$E592</f>
        <v>0</v>
      </c>
      <c r="S592" s="12">
        <f>'prov lvl hist forec Mt'!S592*'city lvl hist forec Mt'!$E592</f>
        <v>0</v>
      </c>
      <c r="T592" s="12">
        <f>'prov lvl hist forec Mt'!T592*'city lvl hist forec Mt'!$E592</f>
        <v>0</v>
      </c>
      <c r="U592" s="12">
        <f>'prov lvl hist forec Mt'!U592*'city lvl hist forec Mt'!$E592</f>
        <v>0</v>
      </c>
    </row>
    <row r="593" spans="1:21" x14ac:dyDescent="0.25">
      <c r="A593" t="s">
        <v>1846</v>
      </c>
      <c r="B593" t="s">
        <v>1847</v>
      </c>
      <c r="C593" t="s">
        <v>1848</v>
      </c>
      <c r="D593" t="s">
        <v>38</v>
      </c>
      <c r="E593" s="7">
        <v>2.2147325453353392E-2</v>
      </c>
      <c r="F593" s="12">
        <f>'prov lvl hist forec Mt'!F593*'city lvl hist forec Mt'!$E593</f>
        <v>0.25688683809138796</v>
      </c>
      <c r="G593" s="12">
        <f>'prov lvl hist forec Mt'!G593*'city lvl hist forec Mt'!$E593</f>
        <v>0.28539689861321715</v>
      </c>
      <c r="H593" s="12">
        <f>'prov lvl hist forec Mt'!H593*'city lvl hist forec Mt'!$E593</f>
        <v>0.30084016255704676</v>
      </c>
      <c r="I593" s="12">
        <f>'prov lvl hist forec Mt'!I593*'city lvl hist forec Mt'!$E593</f>
        <v>0.34532609117903323</v>
      </c>
      <c r="J593" s="12">
        <f>'prov lvl hist forec Mt'!J593*'city lvl hist forec Mt'!$E593</f>
        <v>0.37375669547891016</v>
      </c>
      <c r="K593" s="12">
        <f>'prov lvl hist forec Mt'!K593*'city lvl hist forec Mt'!$E593</f>
        <v>0.37803106499914446</v>
      </c>
      <c r="L593" s="12">
        <f>'prov lvl hist forec Mt'!L593*'city lvl hist forec Mt'!$E593</f>
        <v>0.38144101208994158</v>
      </c>
      <c r="M593" s="12">
        <f>'prov lvl hist forec Mt'!M593*'city lvl hist forec Mt'!$E593</f>
        <v>0.38602042117492685</v>
      </c>
      <c r="N593" s="12">
        <f>'prov lvl hist forec Mt'!N593*'city lvl hist forec Mt'!$E593</f>
        <v>0.39065480858395946</v>
      </c>
      <c r="O593" s="12">
        <f>'prov lvl hist forec Mt'!O593*'city lvl hist forec Mt'!$E593</f>
        <v>0.39534483436204942</v>
      </c>
      <c r="P593" s="12">
        <f>'prov lvl hist forec Mt'!P593*'city lvl hist forec Mt'!$E593</f>
        <v>0.40009116647840987</v>
      </c>
      <c r="Q593" s="12">
        <f>'prov lvl hist forec Mt'!Q593*'city lvl hist forec Mt'!$E593</f>
        <v>0.4048944809215918</v>
      </c>
      <c r="R593" s="12">
        <f>'prov lvl hist forec Mt'!R593*'city lvl hist forec Mt'!$E593</f>
        <v>0.40975546179576045</v>
      </c>
      <c r="S593" s="12">
        <f>'prov lvl hist forec Mt'!S593*'city lvl hist forec Mt'!$E593</f>
        <v>0.4146748014181274</v>
      </c>
      <c r="T593" s="12">
        <f>'prov lvl hist forec Mt'!T593*'city lvl hist forec Mt'!$E593</f>
        <v>0.4196532004175535</v>
      </c>
      <c r="U593" s="12">
        <f>'prov lvl hist forec Mt'!U593*'city lvl hist forec Mt'!$E593</f>
        <v>0.42469136783433392</v>
      </c>
    </row>
    <row r="594" spans="1:21" x14ac:dyDescent="0.25">
      <c r="A594" t="s">
        <v>1849</v>
      </c>
      <c r="B594" t="s">
        <v>1850</v>
      </c>
      <c r="C594" t="s">
        <v>1851</v>
      </c>
      <c r="D594" t="s">
        <v>43</v>
      </c>
      <c r="E594" s="7">
        <v>8.9831879003508669E-3</v>
      </c>
      <c r="F594" s="12">
        <f>'prov lvl hist forec Mt'!F594*'city lvl hist forec Mt'!$E594</f>
        <v>0</v>
      </c>
      <c r="G594" s="12">
        <f>'prov lvl hist forec Mt'!G594*'city lvl hist forec Mt'!$E594</f>
        <v>0</v>
      </c>
      <c r="H594" s="12">
        <f>'prov lvl hist forec Mt'!H594*'city lvl hist forec Mt'!$E594</f>
        <v>0</v>
      </c>
      <c r="I594" s="12">
        <f>'prov lvl hist forec Mt'!I594*'city lvl hist forec Mt'!$E594</f>
        <v>0</v>
      </c>
      <c r="J594" s="12">
        <f>'prov lvl hist forec Mt'!J594*'city lvl hist forec Mt'!$E594</f>
        <v>0</v>
      </c>
      <c r="K594" s="12">
        <f>'prov lvl hist forec Mt'!K594*'city lvl hist forec Mt'!$E594</f>
        <v>0</v>
      </c>
      <c r="L594" s="12">
        <f>'prov lvl hist forec Mt'!L594*'city lvl hist forec Mt'!$E594</f>
        <v>0</v>
      </c>
      <c r="M594" s="12">
        <f>'prov lvl hist forec Mt'!M594*'city lvl hist forec Mt'!$E594</f>
        <v>0</v>
      </c>
      <c r="N594" s="12">
        <f>'prov lvl hist forec Mt'!N594*'city lvl hist forec Mt'!$E594</f>
        <v>0</v>
      </c>
      <c r="O594" s="12">
        <f>'prov lvl hist forec Mt'!O594*'city lvl hist forec Mt'!$E594</f>
        <v>0</v>
      </c>
      <c r="P594" s="12">
        <f>'prov lvl hist forec Mt'!P594*'city lvl hist forec Mt'!$E594</f>
        <v>0</v>
      </c>
      <c r="Q594" s="12">
        <f>'prov lvl hist forec Mt'!Q594*'city lvl hist forec Mt'!$E594</f>
        <v>0</v>
      </c>
      <c r="R594" s="12">
        <f>'prov lvl hist forec Mt'!R594*'city lvl hist forec Mt'!$E594</f>
        <v>0</v>
      </c>
      <c r="S594" s="12">
        <f>'prov lvl hist forec Mt'!S594*'city lvl hist forec Mt'!$E594</f>
        <v>0</v>
      </c>
      <c r="T594" s="12">
        <f>'prov lvl hist forec Mt'!T594*'city lvl hist forec Mt'!$E594</f>
        <v>0</v>
      </c>
      <c r="U594" s="12">
        <f>'prov lvl hist forec Mt'!U594*'city lvl hist forec Mt'!$E594</f>
        <v>0</v>
      </c>
    </row>
    <row r="595" spans="1:21" x14ac:dyDescent="0.25">
      <c r="A595" t="s">
        <v>1852</v>
      </c>
      <c r="B595" t="s">
        <v>1853</v>
      </c>
      <c r="C595" t="s">
        <v>1854</v>
      </c>
      <c r="D595" t="s">
        <v>66</v>
      </c>
      <c r="E595" s="7">
        <v>0</v>
      </c>
      <c r="F595" s="12">
        <f>'prov lvl hist forec Mt'!F595*'city lvl hist forec Mt'!$E595</f>
        <v>0</v>
      </c>
      <c r="G595" s="12">
        <f>'prov lvl hist forec Mt'!G595*'city lvl hist forec Mt'!$E595</f>
        <v>0</v>
      </c>
      <c r="H595" s="12">
        <f>'prov lvl hist forec Mt'!H595*'city lvl hist forec Mt'!$E595</f>
        <v>0</v>
      </c>
      <c r="I595" s="12">
        <f>'prov lvl hist forec Mt'!I595*'city lvl hist forec Mt'!$E595</f>
        <v>0</v>
      </c>
      <c r="J595" s="12">
        <f>'prov lvl hist forec Mt'!J595*'city lvl hist forec Mt'!$E595</f>
        <v>0</v>
      </c>
      <c r="K595" s="12">
        <f>'prov lvl hist forec Mt'!K595*'city lvl hist forec Mt'!$E595</f>
        <v>0</v>
      </c>
      <c r="L595" s="12">
        <f>'prov lvl hist forec Mt'!L595*'city lvl hist forec Mt'!$E595</f>
        <v>0</v>
      </c>
      <c r="M595" s="12">
        <f>'prov lvl hist forec Mt'!M595*'city lvl hist forec Mt'!$E595</f>
        <v>0</v>
      </c>
      <c r="N595" s="12">
        <f>'prov lvl hist forec Mt'!N595*'city lvl hist forec Mt'!$E595</f>
        <v>0</v>
      </c>
      <c r="O595" s="12">
        <f>'prov lvl hist forec Mt'!O595*'city lvl hist forec Mt'!$E595</f>
        <v>0</v>
      </c>
      <c r="P595" s="12">
        <f>'prov lvl hist forec Mt'!P595*'city lvl hist forec Mt'!$E595</f>
        <v>0</v>
      </c>
      <c r="Q595" s="12">
        <f>'prov lvl hist forec Mt'!Q595*'city lvl hist forec Mt'!$E595</f>
        <v>0</v>
      </c>
      <c r="R595" s="12">
        <f>'prov lvl hist forec Mt'!R595*'city lvl hist forec Mt'!$E595</f>
        <v>0</v>
      </c>
      <c r="S595" s="12">
        <f>'prov lvl hist forec Mt'!S595*'city lvl hist forec Mt'!$E595</f>
        <v>0</v>
      </c>
      <c r="T595" s="12">
        <f>'prov lvl hist forec Mt'!T595*'city lvl hist forec Mt'!$E595</f>
        <v>0</v>
      </c>
      <c r="U595" s="12">
        <f>'prov lvl hist forec Mt'!U595*'city lvl hist forec Mt'!$E595</f>
        <v>0</v>
      </c>
    </row>
    <row r="596" spans="1:21" x14ac:dyDescent="0.25">
      <c r="A596" t="s">
        <v>1855</v>
      </c>
      <c r="B596" t="s">
        <v>1856</v>
      </c>
      <c r="C596" t="s">
        <v>1857</v>
      </c>
      <c r="D596" t="s">
        <v>47</v>
      </c>
      <c r="E596" s="7">
        <v>6.6945627942706962E-2</v>
      </c>
      <c r="F596" s="12">
        <f>'prov lvl hist forec Mt'!F596*'city lvl hist forec Mt'!$E596</f>
        <v>0</v>
      </c>
      <c r="G596" s="12">
        <f>'prov lvl hist forec Mt'!G596*'city lvl hist forec Mt'!$E596</f>
        <v>0</v>
      </c>
      <c r="H596" s="12">
        <f>'prov lvl hist forec Mt'!H596*'city lvl hist forec Mt'!$E596</f>
        <v>0</v>
      </c>
      <c r="I596" s="12">
        <f>'prov lvl hist forec Mt'!I596*'city lvl hist forec Mt'!$E596</f>
        <v>0</v>
      </c>
      <c r="J596" s="12">
        <f>'prov lvl hist forec Mt'!J596*'city lvl hist forec Mt'!$E596</f>
        <v>0</v>
      </c>
      <c r="K596" s="12">
        <f>'prov lvl hist forec Mt'!K596*'city lvl hist forec Mt'!$E596</f>
        <v>0</v>
      </c>
      <c r="L596" s="12">
        <f>'prov lvl hist forec Mt'!L596*'city lvl hist forec Mt'!$E596</f>
        <v>0</v>
      </c>
      <c r="M596" s="12">
        <f>'prov lvl hist forec Mt'!M596*'city lvl hist forec Mt'!$E596</f>
        <v>0</v>
      </c>
      <c r="N596" s="12">
        <f>'prov lvl hist forec Mt'!N596*'city lvl hist forec Mt'!$E596</f>
        <v>0</v>
      </c>
      <c r="O596" s="12">
        <f>'prov lvl hist forec Mt'!O596*'city lvl hist forec Mt'!$E596</f>
        <v>0</v>
      </c>
      <c r="P596" s="12">
        <f>'prov lvl hist forec Mt'!P596*'city lvl hist forec Mt'!$E596</f>
        <v>0</v>
      </c>
      <c r="Q596" s="12">
        <f>'prov lvl hist forec Mt'!Q596*'city lvl hist forec Mt'!$E596</f>
        <v>0</v>
      </c>
      <c r="R596" s="12">
        <f>'prov lvl hist forec Mt'!R596*'city lvl hist forec Mt'!$E596</f>
        <v>0</v>
      </c>
      <c r="S596" s="12">
        <f>'prov lvl hist forec Mt'!S596*'city lvl hist forec Mt'!$E596</f>
        <v>0</v>
      </c>
      <c r="T596" s="12">
        <f>'prov lvl hist forec Mt'!T596*'city lvl hist forec Mt'!$E596</f>
        <v>0</v>
      </c>
      <c r="U596" s="12">
        <f>'prov lvl hist forec Mt'!U596*'city lvl hist forec Mt'!$E596</f>
        <v>0</v>
      </c>
    </row>
    <row r="597" spans="1:21" x14ac:dyDescent="0.25">
      <c r="A597" t="s">
        <v>1858</v>
      </c>
      <c r="B597" t="s">
        <v>1859</v>
      </c>
      <c r="C597" t="s">
        <v>1860</v>
      </c>
      <c r="D597" t="s">
        <v>41</v>
      </c>
      <c r="E597" s="7">
        <v>4.5391072184111383E-2</v>
      </c>
      <c r="F597" s="12">
        <f>'prov lvl hist forec Mt'!F597*'city lvl hist forec Mt'!$E597</f>
        <v>0</v>
      </c>
      <c r="G597" s="12">
        <f>'prov lvl hist forec Mt'!G597*'city lvl hist forec Mt'!$E597</f>
        <v>0</v>
      </c>
      <c r="H597" s="12">
        <f>'prov lvl hist forec Mt'!H597*'city lvl hist forec Mt'!$E597</f>
        <v>0</v>
      </c>
      <c r="I597" s="12">
        <f>'prov lvl hist forec Mt'!I597*'city lvl hist forec Mt'!$E597</f>
        <v>0</v>
      </c>
      <c r="J597" s="12">
        <f>'prov lvl hist forec Mt'!J597*'city lvl hist forec Mt'!$E597</f>
        <v>0</v>
      </c>
      <c r="K597" s="12">
        <f>'prov lvl hist forec Mt'!K597*'city lvl hist forec Mt'!$E597</f>
        <v>0</v>
      </c>
      <c r="L597" s="12">
        <f>'prov lvl hist forec Mt'!L597*'city lvl hist forec Mt'!$E597</f>
        <v>0</v>
      </c>
      <c r="M597" s="12">
        <f>'prov lvl hist forec Mt'!M597*'city lvl hist forec Mt'!$E597</f>
        <v>0</v>
      </c>
      <c r="N597" s="12">
        <f>'prov lvl hist forec Mt'!N597*'city lvl hist forec Mt'!$E597</f>
        <v>0</v>
      </c>
      <c r="O597" s="12">
        <f>'prov lvl hist forec Mt'!O597*'city lvl hist forec Mt'!$E597</f>
        <v>0</v>
      </c>
      <c r="P597" s="12">
        <f>'prov lvl hist forec Mt'!P597*'city lvl hist forec Mt'!$E597</f>
        <v>0</v>
      </c>
      <c r="Q597" s="12">
        <f>'prov lvl hist forec Mt'!Q597*'city lvl hist forec Mt'!$E597</f>
        <v>0</v>
      </c>
      <c r="R597" s="12">
        <f>'prov lvl hist forec Mt'!R597*'city lvl hist forec Mt'!$E597</f>
        <v>0</v>
      </c>
      <c r="S597" s="12">
        <f>'prov lvl hist forec Mt'!S597*'city lvl hist forec Mt'!$E597</f>
        <v>0</v>
      </c>
      <c r="T597" s="12">
        <f>'prov lvl hist forec Mt'!T597*'city lvl hist forec Mt'!$E597</f>
        <v>0</v>
      </c>
      <c r="U597" s="12">
        <f>'prov lvl hist forec Mt'!U597*'city lvl hist forec Mt'!$E597</f>
        <v>0</v>
      </c>
    </row>
    <row r="598" spans="1:21" x14ac:dyDescent="0.25">
      <c r="A598" t="s">
        <v>1861</v>
      </c>
      <c r="B598" t="s">
        <v>1862</v>
      </c>
      <c r="C598" t="s">
        <v>1863</v>
      </c>
      <c r="D598" t="s">
        <v>54</v>
      </c>
      <c r="E598" s="7">
        <v>0</v>
      </c>
      <c r="F598" s="12">
        <f>'prov lvl hist forec Mt'!F598*'city lvl hist forec Mt'!$E598</f>
        <v>0</v>
      </c>
      <c r="G598" s="12">
        <f>'prov lvl hist forec Mt'!G598*'city lvl hist forec Mt'!$E598</f>
        <v>0</v>
      </c>
      <c r="H598" s="12">
        <f>'prov lvl hist forec Mt'!H598*'city lvl hist forec Mt'!$E598</f>
        <v>0</v>
      </c>
      <c r="I598" s="12">
        <f>'prov lvl hist forec Mt'!I598*'city lvl hist forec Mt'!$E598</f>
        <v>0</v>
      </c>
      <c r="J598" s="12">
        <f>'prov lvl hist forec Mt'!J598*'city lvl hist forec Mt'!$E598</f>
        <v>0</v>
      </c>
      <c r="K598" s="12">
        <f>'prov lvl hist forec Mt'!K598*'city lvl hist forec Mt'!$E598</f>
        <v>0</v>
      </c>
      <c r="L598" s="12">
        <f>'prov lvl hist forec Mt'!L598*'city lvl hist forec Mt'!$E598</f>
        <v>0</v>
      </c>
      <c r="M598" s="12">
        <f>'prov lvl hist forec Mt'!M598*'city lvl hist forec Mt'!$E598</f>
        <v>0</v>
      </c>
      <c r="N598" s="12">
        <f>'prov lvl hist forec Mt'!N598*'city lvl hist forec Mt'!$E598</f>
        <v>0</v>
      </c>
      <c r="O598" s="12">
        <f>'prov lvl hist forec Mt'!O598*'city lvl hist forec Mt'!$E598</f>
        <v>0</v>
      </c>
      <c r="P598" s="12">
        <f>'prov lvl hist forec Mt'!P598*'city lvl hist forec Mt'!$E598</f>
        <v>0</v>
      </c>
      <c r="Q598" s="12">
        <f>'prov lvl hist forec Mt'!Q598*'city lvl hist forec Mt'!$E598</f>
        <v>0</v>
      </c>
      <c r="R598" s="12">
        <f>'prov lvl hist forec Mt'!R598*'city lvl hist forec Mt'!$E598</f>
        <v>0</v>
      </c>
      <c r="S598" s="12">
        <f>'prov lvl hist forec Mt'!S598*'city lvl hist forec Mt'!$E598</f>
        <v>0</v>
      </c>
      <c r="T598" s="12">
        <f>'prov lvl hist forec Mt'!T598*'city lvl hist forec Mt'!$E598</f>
        <v>0</v>
      </c>
      <c r="U598" s="12">
        <f>'prov lvl hist forec Mt'!U598*'city lvl hist forec Mt'!$E598</f>
        <v>0</v>
      </c>
    </row>
    <row r="599" spans="1:21" x14ac:dyDescent="0.25">
      <c r="A599" t="s">
        <v>1864</v>
      </c>
      <c r="B599" t="s">
        <v>1865</v>
      </c>
      <c r="C599" t="s">
        <v>1866</v>
      </c>
      <c r="D599" t="s">
        <v>63</v>
      </c>
      <c r="E599" s="7">
        <v>1.5547244724039214E-2</v>
      </c>
      <c r="F599" s="12">
        <f>'prov lvl hist forec Mt'!F599*'city lvl hist forec Mt'!$E599</f>
        <v>0.25210077401599562</v>
      </c>
      <c r="G599" s="12">
        <f>'prov lvl hist forec Mt'!G599*'city lvl hist forec Mt'!$E599</f>
        <v>0.27970941445888864</v>
      </c>
      <c r="H599" s="12">
        <f>'prov lvl hist forec Mt'!H599*'city lvl hist forec Mt'!$E599</f>
        <v>0.29429935327127316</v>
      </c>
      <c r="I599" s="12">
        <f>'prov lvl hist forec Mt'!I599*'city lvl hist forec Mt'!$E599</f>
        <v>0.33702932923123424</v>
      </c>
      <c r="J599" s="12">
        <f>'prov lvl hist forec Mt'!J599*'city lvl hist forec Mt'!$E599</f>
        <v>0.36456199547229706</v>
      </c>
      <c r="K599" s="12">
        <f>'prov lvl hist forec Mt'!K599*'city lvl hist forec Mt'!$E599</f>
        <v>0.36851401509609932</v>
      </c>
      <c r="L599" s="12">
        <f>'prov lvl hist forec Mt'!L599*'city lvl hist forec Mt'!$E599</f>
        <v>0.37160351603812902</v>
      </c>
      <c r="M599" s="12">
        <f>'prov lvl hist forec Mt'!M599*'city lvl hist forec Mt'!$E599</f>
        <v>0.37560617703121701</v>
      </c>
      <c r="N599" s="12">
        <f>'prov lvl hist forec Mt'!N599*'city lvl hist forec Mt'!$E599</f>
        <v>0.37965195197326967</v>
      </c>
      <c r="O599" s="12">
        <f>'prov lvl hist forec Mt'!O599*'city lvl hist forec Mt'!$E599</f>
        <v>0.38374130525849859</v>
      </c>
      <c r="P599" s="12">
        <f>'prov lvl hist forec Mt'!P599*'city lvl hist forec Mt'!$E599</f>
        <v>0.38787470628325443</v>
      </c>
      <c r="Q599" s="12">
        <f>'prov lvl hist forec Mt'!Q599*'city lvl hist forec Mt'!$E599</f>
        <v>0.39205262949990705</v>
      </c>
      <c r="R599" s="12">
        <f>'prov lvl hist forec Mt'!R599*'city lvl hist forec Mt'!$E599</f>
        <v>0.39627555447130547</v>
      </c>
      <c r="S599" s="12">
        <f>'prov lvl hist forec Mt'!S599*'city lvl hist forec Mt'!$E599</f>
        <v>0.4005439659258242</v>
      </c>
      <c r="T599" s="12">
        <f>'prov lvl hist forec Mt'!T599*'city lvl hist forec Mt'!$E599</f>
        <v>0.40485835381300328</v>
      </c>
      <c r="U599" s="12">
        <f>'prov lvl hist forec Mt'!U599*'city lvl hist forec Mt'!$E599</f>
        <v>0.40921921335978656</v>
      </c>
    </row>
    <row r="600" spans="1:21" x14ac:dyDescent="0.25">
      <c r="A600" t="s">
        <v>1867</v>
      </c>
      <c r="B600" t="s">
        <v>1868</v>
      </c>
      <c r="C600" t="s">
        <v>1869</v>
      </c>
      <c r="D600" t="s">
        <v>56</v>
      </c>
      <c r="E600" s="7">
        <v>0</v>
      </c>
      <c r="F600" s="12">
        <f>'prov lvl hist forec Mt'!F600*'city lvl hist forec Mt'!$E600</f>
        <v>0</v>
      </c>
      <c r="G600" s="12">
        <f>'prov lvl hist forec Mt'!G600*'city lvl hist forec Mt'!$E600</f>
        <v>0</v>
      </c>
      <c r="H600" s="12">
        <f>'prov lvl hist forec Mt'!H600*'city lvl hist forec Mt'!$E600</f>
        <v>0</v>
      </c>
      <c r="I600" s="12">
        <f>'prov lvl hist forec Mt'!I600*'city lvl hist forec Mt'!$E600</f>
        <v>0</v>
      </c>
      <c r="J600" s="12">
        <f>'prov lvl hist forec Mt'!J600*'city lvl hist forec Mt'!$E600</f>
        <v>0</v>
      </c>
      <c r="K600" s="12">
        <f>'prov lvl hist forec Mt'!K600*'city lvl hist forec Mt'!$E600</f>
        <v>0</v>
      </c>
      <c r="L600" s="12">
        <f>'prov lvl hist forec Mt'!L600*'city lvl hist forec Mt'!$E600</f>
        <v>0</v>
      </c>
      <c r="M600" s="12">
        <f>'prov lvl hist forec Mt'!M600*'city lvl hist forec Mt'!$E600</f>
        <v>0</v>
      </c>
      <c r="N600" s="12">
        <f>'prov lvl hist forec Mt'!N600*'city lvl hist forec Mt'!$E600</f>
        <v>0</v>
      </c>
      <c r="O600" s="12">
        <f>'prov lvl hist forec Mt'!O600*'city lvl hist forec Mt'!$E600</f>
        <v>0</v>
      </c>
      <c r="P600" s="12">
        <f>'prov lvl hist forec Mt'!P600*'city lvl hist forec Mt'!$E600</f>
        <v>0</v>
      </c>
      <c r="Q600" s="12">
        <f>'prov lvl hist forec Mt'!Q600*'city lvl hist forec Mt'!$E600</f>
        <v>0</v>
      </c>
      <c r="R600" s="12">
        <f>'prov lvl hist forec Mt'!R600*'city lvl hist forec Mt'!$E600</f>
        <v>0</v>
      </c>
      <c r="S600" s="12">
        <f>'prov lvl hist forec Mt'!S600*'city lvl hist forec Mt'!$E600</f>
        <v>0</v>
      </c>
      <c r="T600" s="12">
        <f>'prov lvl hist forec Mt'!T600*'city lvl hist forec Mt'!$E600</f>
        <v>0</v>
      </c>
      <c r="U600" s="12">
        <f>'prov lvl hist forec Mt'!U600*'city lvl hist forec Mt'!$E600</f>
        <v>0</v>
      </c>
    </row>
    <row r="601" spans="1:21" x14ac:dyDescent="0.25">
      <c r="A601" t="s">
        <v>1870</v>
      </c>
      <c r="B601" t="s">
        <v>1871</v>
      </c>
      <c r="C601" t="s">
        <v>1872</v>
      </c>
      <c r="D601" t="s">
        <v>41</v>
      </c>
      <c r="E601" s="7">
        <v>2.3787339314401551E-2</v>
      </c>
      <c r="F601" s="12">
        <f>'prov lvl hist forec Mt'!F601*'city lvl hist forec Mt'!$E601</f>
        <v>0</v>
      </c>
      <c r="G601" s="12">
        <f>'prov lvl hist forec Mt'!G601*'city lvl hist forec Mt'!$E601</f>
        <v>0</v>
      </c>
      <c r="H601" s="12">
        <f>'prov lvl hist forec Mt'!H601*'city lvl hist forec Mt'!$E601</f>
        <v>0</v>
      </c>
      <c r="I601" s="12">
        <f>'prov lvl hist forec Mt'!I601*'city lvl hist forec Mt'!$E601</f>
        <v>0</v>
      </c>
      <c r="J601" s="12">
        <f>'prov lvl hist forec Mt'!J601*'city lvl hist forec Mt'!$E601</f>
        <v>0</v>
      </c>
      <c r="K601" s="12">
        <f>'prov lvl hist forec Mt'!K601*'city lvl hist forec Mt'!$E601</f>
        <v>0</v>
      </c>
      <c r="L601" s="12">
        <f>'prov lvl hist forec Mt'!L601*'city lvl hist forec Mt'!$E601</f>
        <v>0</v>
      </c>
      <c r="M601" s="12">
        <f>'prov lvl hist forec Mt'!M601*'city lvl hist forec Mt'!$E601</f>
        <v>0</v>
      </c>
      <c r="N601" s="12">
        <f>'prov lvl hist forec Mt'!N601*'city lvl hist forec Mt'!$E601</f>
        <v>0</v>
      </c>
      <c r="O601" s="12">
        <f>'prov lvl hist forec Mt'!O601*'city lvl hist forec Mt'!$E601</f>
        <v>0</v>
      </c>
      <c r="P601" s="12">
        <f>'prov lvl hist forec Mt'!P601*'city lvl hist forec Mt'!$E601</f>
        <v>0</v>
      </c>
      <c r="Q601" s="12">
        <f>'prov lvl hist forec Mt'!Q601*'city lvl hist forec Mt'!$E601</f>
        <v>0</v>
      </c>
      <c r="R601" s="12">
        <f>'prov lvl hist forec Mt'!R601*'city lvl hist forec Mt'!$E601</f>
        <v>0</v>
      </c>
      <c r="S601" s="12">
        <f>'prov lvl hist forec Mt'!S601*'city lvl hist forec Mt'!$E601</f>
        <v>0</v>
      </c>
      <c r="T601" s="12">
        <f>'prov lvl hist forec Mt'!T601*'city lvl hist forec Mt'!$E601</f>
        <v>0</v>
      </c>
      <c r="U601" s="12">
        <f>'prov lvl hist forec Mt'!U601*'city lvl hist forec Mt'!$E601</f>
        <v>0</v>
      </c>
    </row>
    <row r="602" spans="1:21" x14ac:dyDescent="0.25">
      <c r="A602" t="s">
        <v>1873</v>
      </c>
      <c r="B602" t="s">
        <v>1874</v>
      </c>
      <c r="C602" t="s">
        <v>1875</v>
      </c>
      <c r="D602" t="s">
        <v>50</v>
      </c>
      <c r="E602" s="7">
        <v>2.8815601767846841E-3</v>
      </c>
      <c r="F602" s="12">
        <f>'prov lvl hist forec Mt'!F602*'city lvl hist forec Mt'!$E602</f>
        <v>0</v>
      </c>
      <c r="G602" s="12">
        <f>'prov lvl hist forec Mt'!G602*'city lvl hist forec Mt'!$E602</f>
        <v>0</v>
      </c>
      <c r="H602" s="12">
        <f>'prov lvl hist forec Mt'!H602*'city lvl hist forec Mt'!$E602</f>
        <v>0</v>
      </c>
      <c r="I602" s="12">
        <f>'prov lvl hist forec Mt'!I602*'city lvl hist forec Mt'!$E602</f>
        <v>0</v>
      </c>
      <c r="J602" s="12">
        <f>'prov lvl hist forec Mt'!J602*'city lvl hist forec Mt'!$E602</f>
        <v>0</v>
      </c>
      <c r="K602" s="12">
        <f>'prov lvl hist forec Mt'!K602*'city lvl hist forec Mt'!$E602</f>
        <v>0</v>
      </c>
      <c r="L602" s="12">
        <f>'prov lvl hist forec Mt'!L602*'city lvl hist forec Mt'!$E602</f>
        <v>0</v>
      </c>
      <c r="M602" s="12">
        <f>'prov lvl hist forec Mt'!M602*'city lvl hist forec Mt'!$E602</f>
        <v>0</v>
      </c>
      <c r="N602" s="12">
        <f>'prov lvl hist forec Mt'!N602*'city lvl hist forec Mt'!$E602</f>
        <v>0</v>
      </c>
      <c r="O602" s="12">
        <f>'prov lvl hist forec Mt'!O602*'city lvl hist forec Mt'!$E602</f>
        <v>0</v>
      </c>
      <c r="P602" s="12">
        <f>'prov lvl hist forec Mt'!P602*'city lvl hist forec Mt'!$E602</f>
        <v>0</v>
      </c>
      <c r="Q602" s="12">
        <f>'prov lvl hist forec Mt'!Q602*'city lvl hist forec Mt'!$E602</f>
        <v>0</v>
      </c>
      <c r="R602" s="12">
        <f>'prov lvl hist forec Mt'!R602*'city lvl hist forec Mt'!$E602</f>
        <v>0</v>
      </c>
      <c r="S602" s="12">
        <f>'prov lvl hist forec Mt'!S602*'city lvl hist forec Mt'!$E602</f>
        <v>0</v>
      </c>
      <c r="T602" s="12">
        <f>'prov lvl hist forec Mt'!T602*'city lvl hist forec Mt'!$E602</f>
        <v>0</v>
      </c>
      <c r="U602" s="12">
        <f>'prov lvl hist forec Mt'!U602*'city lvl hist forec Mt'!$E602</f>
        <v>0</v>
      </c>
    </row>
    <row r="603" spans="1:21" x14ac:dyDescent="0.25">
      <c r="A603" t="s">
        <v>1876</v>
      </c>
      <c r="B603" t="s">
        <v>1877</v>
      </c>
      <c r="C603" t="s">
        <v>1878</v>
      </c>
      <c r="D603" t="s">
        <v>50</v>
      </c>
      <c r="E603" s="7">
        <v>7.5016799889742278E-3</v>
      </c>
      <c r="F603" s="12">
        <f>'prov lvl hist forec Mt'!F603*'city lvl hist forec Mt'!$E603</f>
        <v>0</v>
      </c>
      <c r="G603" s="12">
        <f>'prov lvl hist forec Mt'!G603*'city lvl hist forec Mt'!$E603</f>
        <v>0</v>
      </c>
      <c r="H603" s="12">
        <f>'prov lvl hist forec Mt'!H603*'city lvl hist forec Mt'!$E603</f>
        <v>0</v>
      </c>
      <c r="I603" s="12">
        <f>'prov lvl hist forec Mt'!I603*'city lvl hist forec Mt'!$E603</f>
        <v>0</v>
      </c>
      <c r="J603" s="12">
        <f>'prov lvl hist forec Mt'!J603*'city lvl hist forec Mt'!$E603</f>
        <v>0</v>
      </c>
      <c r="K603" s="12">
        <f>'prov lvl hist forec Mt'!K603*'city lvl hist forec Mt'!$E603</f>
        <v>0</v>
      </c>
      <c r="L603" s="12">
        <f>'prov lvl hist forec Mt'!L603*'city lvl hist forec Mt'!$E603</f>
        <v>0</v>
      </c>
      <c r="M603" s="12">
        <f>'prov lvl hist forec Mt'!M603*'city lvl hist forec Mt'!$E603</f>
        <v>0</v>
      </c>
      <c r="N603" s="12">
        <f>'prov lvl hist forec Mt'!N603*'city lvl hist forec Mt'!$E603</f>
        <v>0</v>
      </c>
      <c r="O603" s="12">
        <f>'prov lvl hist forec Mt'!O603*'city lvl hist forec Mt'!$E603</f>
        <v>0</v>
      </c>
      <c r="P603" s="12">
        <f>'prov lvl hist forec Mt'!P603*'city lvl hist forec Mt'!$E603</f>
        <v>0</v>
      </c>
      <c r="Q603" s="12">
        <f>'prov lvl hist forec Mt'!Q603*'city lvl hist forec Mt'!$E603</f>
        <v>0</v>
      </c>
      <c r="R603" s="12">
        <f>'prov lvl hist forec Mt'!R603*'city lvl hist forec Mt'!$E603</f>
        <v>0</v>
      </c>
      <c r="S603" s="12">
        <f>'prov lvl hist forec Mt'!S603*'city lvl hist forec Mt'!$E603</f>
        <v>0</v>
      </c>
      <c r="T603" s="12">
        <f>'prov lvl hist forec Mt'!T603*'city lvl hist forec Mt'!$E603</f>
        <v>0</v>
      </c>
      <c r="U603" s="12">
        <f>'prov lvl hist forec Mt'!U603*'city lvl hist forec Mt'!$E603</f>
        <v>0</v>
      </c>
    </row>
    <row r="604" spans="1:21" x14ac:dyDescent="0.25">
      <c r="A604" t="s">
        <v>1879</v>
      </c>
      <c r="B604" t="s">
        <v>1880</v>
      </c>
      <c r="C604" t="s">
        <v>1881</v>
      </c>
      <c r="D604" t="s">
        <v>38</v>
      </c>
      <c r="E604" s="7">
        <v>5.9450604588635103E-2</v>
      </c>
      <c r="F604" s="12">
        <f>'prov lvl hist forec Mt'!F604*'city lvl hist forec Mt'!$E604</f>
        <v>0.68956758989078926</v>
      </c>
      <c r="G604" s="12">
        <f>'prov lvl hist forec Mt'!G604*'city lvl hist forec Mt'!$E604</f>
        <v>0.76609783903763096</v>
      </c>
      <c r="H604" s="12">
        <f>'prov lvl hist forec Mt'!H604*'city lvl hist forec Mt'!$E604</f>
        <v>0.80755256819742327</v>
      </c>
      <c r="I604" s="12">
        <f>'prov lvl hist forec Mt'!I604*'city lvl hist forec Mt'!$E604</f>
        <v>0.92696722879986282</v>
      </c>
      <c r="J604" s="12">
        <f>'prov lvl hist forec Mt'!J604*'city lvl hist forec Mt'!$E604</f>
        <v>1.0032841916768411</v>
      </c>
      <c r="K604" s="12">
        <f>'prov lvl hist forec Mt'!K604*'city lvl hist forec Mt'!$E604</f>
        <v>1.0147579857811622</v>
      </c>
      <c r="L604" s="12">
        <f>'prov lvl hist forec Mt'!L604*'city lvl hist forec Mt'!$E604</f>
        <v>1.0239113897255854</v>
      </c>
      <c r="M604" s="12">
        <f>'prov lvl hist forec Mt'!M604*'city lvl hist forec Mt'!$E604</f>
        <v>1.03620400895559</v>
      </c>
      <c r="N604" s="12">
        <f>'prov lvl hist forec Mt'!N604*'city lvl hist forec Mt'!$E604</f>
        <v>1.0486442078385312</v>
      </c>
      <c r="O604" s="12">
        <f>'prov lvl hist forec Mt'!O604*'city lvl hist forec Mt'!$E604</f>
        <v>1.0612337581492897</v>
      </c>
      <c r="P604" s="12">
        <f>'prov lvl hist forec Mt'!P604*'city lvl hist forec Mt'!$E604</f>
        <v>1.0739744529338764</v>
      </c>
      <c r="Q604" s="12">
        <f>'prov lvl hist forec Mt'!Q604*'city lvl hist forec Mt'!$E604</f>
        <v>1.0868681067648067</v>
      </c>
      <c r="R604" s="12">
        <f>'prov lvl hist forec Mt'!R604*'city lvl hist forec Mt'!$E604</f>
        <v>1.0999165559995363</v>
      </c>
      <c r="S604" s="12">
        <f>'prov lvl hist forec Mt'!S604*'city lvl hist forec Mt'!$E604</f>
        <v>1.1131216590420014</v>
      </c>
      <c r="T604" s="12">
        <f>'prov lvl hist forec Mt'!T604*'city lvl hist forec Mt'!$E604</f>
        <v>1.1264852966073007</v>
      </c>
      <c r="U604" s="12">
        <f>'prov lvl hist forec Mt'!U604*'city lvl hist forec Mt'!$E604</f>
        <v>1.1400093719895497</v>
      </c>
    </row>
    <row r="605" spans="1:21" x14ac:dyDescent="0.25">
      <c r="A605" t="s">
        <v>1882</v>
      </c>
      <c r="B605" t="s">
        <v>1883</v>
      </c>
      <c r="C605" t="s">
        <v>1884</v>
      </c>
      <c r="D605" t="s">
        <v>41</v>
      </c>
      <c r="E605" s="7">
        <v>0</v>
      </c>
      <c r="F605" s="12">
        <f>'prov lvl hist forec Mt'!F605*'city lvl hist forec Mt'!$E605</f>
        <v>0</v>
      </c>
      <c r="G605" s="12">
        <f>'prov lvl hist forec Mt'!G605*'city lvl hist forec Mt'!$E605</f>
        <v>0</v>
      </c>
      <c r="H605" s="12">
        <f>'prov lvl hist forec Mt'!H605*'city lvl hist forec Mt'!$E605</f>
        <v>0</v>
      </c>
      <c r="I605" s="12">
        <f>'prov lvl hist forec Mt'!I605*'city lvl hist forec Mt'!$E605</f>
        <v>0</v>
      </c>
      <c r="J605" s="12">
        <f>'prov lvl hist forec Mt'!J605*'city lvl hist forec Mt'!$E605</f>
        <v>0</v>
      </c>
      <c r="K605" s="12">
        <f>'prov lvl hist forec Mt'!K605*'city lvl hist forec Mt'!$E605</f>
        <v>0</v>
      </c>
      <c r="L605" s="12">
        <f>'prov lvl hist forec Mt'!L605*'city lvl hist forec Mt'!$E605</f>
        <v>0</v>
      </c>
      <c r="M605" s="12">
        <f>'prov lvl hist forec Mt'!M605*'city lvl hist forec Mt'!$E605</f>
        <v>0</v>
      </c>
      <c r="N605" s="12">
        <f>'prov lvl hist forec Mt'!N605*'city lvl hist forec Mt'!$E605</f>
        <v>0</v>
      </c>
      <c r="O605" s="12">
        <f>'prov lvl hist forec Mt'!O605*'city lvl hist forec Mt'!$E605</f>
        <v>0</v>
      </c>
      <c r="P605" s="12">
        <f>'prov lvl hist forec Mt'!P605*'city lvl hist forec Mt'!$E605</f>
        <v>0</v>
      </c>
      <c r="Q605" s="12">
        <f>'prov lvl hist forec Mt'!Q605*'city lvl hist forec Mt'!$E605</f>
        <v>0</v>
      </c>
      <c r="R605" s="12">
        <f>'prov lvl hist forec Mt'!R605*'city lvl hist forec Mt'!$E605</f>
        <v>0</v>
      </c>
      <c r="S605" s="12">
        <f>'prov lvl hist forec Mt'!S605*'city lvl hist forec Mt'!$E605</f>
        <v>0</v>
      </c>
      <c r="T605" s="12">
        <f>'prov lvl hist forec Mt'!T605*'city lvl hist forec Mt'!$E605</f>
        <v>0</v>
      </c>
      <c r="U605" s="12">
        <f>'prov lvl hist forec Mt'!U605*'city lvl hist forec Mt'!$E605</f>
        <v>0</v>
      </c>
    </row>
    <row r="606" spans="1:21" x14ac:dyDescent="0.25">
      <c r="A606" t="s">
        <v>1885</v>
      </c>
      <c r="B606" t="s">
        <v>1886</v>
      </c>
      <c r="C606" t="s">
        <v>1887</v>
      </c>
      <c r="D606" t="s">
        <v>41</v>
      </c>
      <c r="E606" s="7">
        <v>2.0428940565736853E-2</v>
      </c>
      <c r="F606" s="12">
        <f>'prov lvl hist forec Mt'!F606*'city lvl hist forec Mt'!$E606</f>
        <v>0</v>
      </c>
      <c r="G606" s="12">
        <f>'prov lvl hist forec Mt'!G606*'city lvl hist forec Mt'!$E606</f>
        <v>0</v>
      </c>
      <c r="H606" s="12">
        <f>'prov lvl hist forec Mt'!H606*'city lvl hist forec Mt'!$E606</f>
        <v>0</v>
      </c>
      <c r="I606" s="12">
        <f>'prov lvl hist forec Mt'!I606*'city lvl hist forec Mt'!$E606</f>
        <v>0</v>
      </c>
      <c r="J606" s="12">
        <f>'prov lvl hist forec Mt'!J606*'city lvl hist forec Mt'!$E606</f>
        <v>0</v>
      </c>
      <c r="K606" s="12">
        <f>'prov lvl hist forec Mt'!K606*'city lvl hist forec Mt'!$E606</f>
        <v>0</v>
      </c>
      <c r="L606" s="12">
        <f>'prov lvl hist forec Mt'!L606*'city lvl hist forec Mt'!$E606</f>
        <v>0</v>
      </c>
      <c r="M606" s="12">
        <f>'prov lvl hist forec Mt'!M606*'city lvl hist forec Mt'!$E606</f>
        <v>0</v>
      </c>
      <c r="N606" s="12">
        <f>'prov lvl hist forec Mt'!N606*'city lvl hist forec Mt'!$E606</f>
        <v>0</v>
      </c>
      <c r="O606" s="12">
        <f>'prov lvl hist forec Mt'!O606*'city lvl hist forec Mt'!$E606</f>
        <v>0</v>
      </c>
      <c r="P606" s="12">
        <f>'prov lvl hist forec Mt'!P606*'city lvl hist forec Mt'!$E606</f>
        <v>0</v>
      </c>
      <c r="Q606" s="12">
        <f>'prov lvl hist forec Mt'!Q606*'city lvl hist forec Mt'!$E606</f>
        <v>0</v>
      </c>
      <c r="R606" s="12">
        <f>'prov lvl hist forec Mt'!R606*'city lvl hist forec Mt'!$E606</f>
        <v>0</v>
      </c>
      <c r="S606" s="12">
        <f>'prov lvl hist forec Mt'!S606*'city lvl hist forec Mt'!$E606</f>
        <v>0</v>
      </c>
      <c r="T606" s="12">
        <f>'prov lvl hist forec Mt'!T606*'city lvl hist forec Mt'!$E606</f>
        <v>0</v>
      </c>
      <c r="U606" s="12">
        <f>'prov lvl hist forec Mt'!U606*'city lvl hist forec Mt'!$E606</f>
        <v>0</v>
      </c>
    </row>
    <row r="607" spans="1:21" x14ac:dyDescent="0.25">
      <c r="A607" t="s">
        <v>1888</v>
      </c>
      <c r="B607" t="s">
        <v>1889</v>
      </c>
      <c r="C607" t="s">
        <v>1890</v>
      </c>
      <c r="D607" t="s">
        <v>40</v>
      </c>
      <c r="E607" s="7">
        <v>3.2654219345165839E-2</v>
      </c>
      <c r="F607" s="12">
        <f>'prov lvl hist forec Mt'!F607*'city lvl hist forec Mt'!$E607</f>
        <v>0.52256546652255331</v>
      </c>
      <c r="G607" s="12">
        <f>'prov lvl hist forec Mt'!G607*'city lvl hist forec Mt'!$E607</f>
        <v>0.57352612234297762</v>
      </c>
      <c r="H607" s="12">
        <f>'prov lvl hist forec Mt'!H607*'city lvl hist forec Mt'!$E607</f>
        <v>0.59777417018838297</v>
      </c>
      <c r="I607" s="12">
        <f>'prov lvl hist forec Mt'!I607*'city lvl hist forec Mt'!$E607</f>
        <v>0.67994659174173155</v>
      </c>
      <c r="J607" s="12">
        <f>'prov lvl hist forec Mt'!J607*'city lvl hist forec Mt'!$E607</f>
        <v>0.73022786671734674</v>
      </c>
      <c r="K607" s="12">
        <f>'prov lvl hist forec Mt'!K607*'city lvl hist forec Mt'!$E607</f>
        <v>0.7328598398431857</v>
      </c>
      <c r="L607" s="12">
        <f>'prov lvl hist forec Mt'!L607*'city lvl hist forec Mt'!$E607</f>
        <v>0.73924929773823622</v>
      </c>
      <c r="M607" s="12">
        <f>'prov lvl hist forec Mt'!M607*'city lvl hist forec Mt'!$E607</f>
        <v>0.74210939276067711</v>
      </c>
      <c r="N607" s="12">
        <f>'prov lvl hist forec Mt'!N607*'city lvl hist forec Mt'!$E607</f>
        <v>0.74498055325664947</v>
      </c>
      <c r="O607" s="12">
        <f>'prov lvl hist forec Mt'!O607*'city lvl hist forec Mt'!$E607</f>
        <v>0.74786282203756482</v>
      </c>
      <c r="P607" s="12">
        <f>'prov lvl hist forec Mt'!P607*'city lvl hist forec Mt'!$E607</f>
        <v>0.75075624208046809</v>
      </c>
      <c r="Q607" s="12">
        <f>'prov lvl hist forec Mt'!Q607*'city lvl hist forec Mt'!$E607</f>
        <v>0.75366085652867998</v>
      </c>
      <c r="R607" s="12">
        <f>'prov lvl hist forec Mt'!R607*'city lvl hist forec Mt'!$E607</f>
        <v>0.75657670869243721</v>
      </c>
      <c r="S607" s="12">
        <f>'prov lvl hist forec Mt'!S607*'city lvl hist forec Mt'!$E607</f>
        <v>0.75950384204954191</v>
      </c>
      <c r="T607" s="12">
        <f>'prov lvl hist forec Mt'!T607*'city lvl hist forec Mt'!$E607</f>
        <v>0.76244230024600779</v>
      </c>
      <c r="U607" s="12">
        <f>'prov lvl hist forec Mt'!U607*'city lvl hist forec Mt'!$E607</f>
        <v>0.76539212709671123</v>
      </c>
    </row>
    <row r="608" spans="1:21" x14ac:dyDescent="0.25">
      <c r="A608" t="s">
        <v>1891</v>
      </c>
      <c r="B608" t="s">
        <v>1892</v>
      </c>
      <c r="C608" t="s">
        <v>1893</v>
      </c>
      <c r="D608" t="s">
        <v>47</v>
      </c>
      <c r="E608" s="7">
        <v>0</v>
      </c>
      <c r="F608" s="12">
        <f>'prov lvl hist forec Mt'!F608*'city lvl hist forec Mt'!$E608</f>
        <v>0</v>
      </c>
      <c r="G608" s="12">
        <f>'prov lvl hist forec Mt'!G608*'city lvl hist forec Mt'!$E608</f>
        <v>0</v>
      </c>
      <c r="H608" s="12">
        <f>'prov lvl hist forec Mt'!H608*'city lvl hist forec Mt'!$E608</f>
        <v>0</v>
      </c>
      <c r="I608" s="12">
        <f>'prov lvl hist forec Mt'!I608*'city lvl hist forec Mt'!$E608</f>
        <v>0</v>
      </c>
      <c r="J608" s="12">
        <f>'prov lvl hist forec Mt'!J608*'city lvl hist forec Mt'!$E608</f>
        <v>0</v>
      </c>
      <c r="K608" s="12">
        <f>'prov lvl hist forec Mt'!K608*'city lvl hist forec Mt'!$E608</f>
        <v>0</v>
      </c>
      <c r="L608" s="12">
        <f>'prov lvl hist forec Mt'!L608*'city lvl hist forec Mt'!$E608</f>
        <v>0</v>
      </c>
      <c r="M608" s="12">
        <f>'prov lvl hist forec Mt'!M608*'city lvl hist forec Mt'!$E608</f>
        <v>0</v>
      </c>
      <c r="N608" s="12">
        <f>'prov lvl hist forec Mt'!N608*'city lvl hist forec Mt'!$E608</f>
        <v>0</v>
      </c>
      <c r="O608" s="12">
        <f>'prov lvl hist forec Mt'!O608*'city lvl hist forec Mt'!$E608</f>
        <v>0</v>
      </c>
      <c r="P608" s="12">
        <f>'prov lvl hist forec Mt'!P608*'city lvl hist forec Mt'!$E608</f>
        <v>0</v>
      </c>
      <c r="Q608" s="12">
        <f>'prov lvl hist forec Mt'!Q608*'city lvl hist forec Mt'!$E608</f>
        <v>0</v>
      </c>
      <c r="R608" s="12">
        <f>'prov lvl hist forec Mt'!R608*'city lvl hist forec Mt'!$E608</f>
        <v>0</v>
      </c>
      <c r="S608" s="12">
        <f>'prov lvl hist forec Mt'!S608*'city lvl hist forec Mt'!$E608</f>
        <v>0</v>
      </c>
      <c r="T608" s="12">
        <f>'prov lvl hist forec Mt'!T608*'city lvl hist forec Mt'!$E608</f>
        <v>0</v>
      </c>
      <c r="U608" s="12">
        <f>'prov lvl hist forec Mt'!U608*'city lvl hist forec Mt'!$E608</f>
        <v>0</v>
      </c>
    </row>
    <row r="609" spans="1:21" x14ac:dyDescent="0.25">
      <c r="A609" t="s">
        <v>1894</v>
      </c>
      <c r="B609" t="s">
        <v>1895</v>
      </c>
      <c r="C609" t="s">
        <v>1896</v>
      </c>
      <c r="D609" t="s">
        <v>46</v>
      </c>
      <c r="E609" s="7">
        <v>3.0044240295448756E-2</v>
      </c>
      <c r="F609" s="12">
        <f>'prov lvl hist forec Mt'!F609*'city lvl hist forec Mt'!$E609</f>
        <v>0.84468421073804745</v>
      </c>
      <c r="G609" s="12">
        <f>'prov lvl hist forec Mt'!G609*'city lvl hist forec Mt'!$E609</f>
        <v>0.94332562756003391</v>
      </c>
      <c r="H609" s="12">
        <f>'prov lvl hist forec Mt'!H609*'city lvl hist forec Mt'!$E609</f>
        <v>0.99486453379723383</v>
      </c>
      <c r="I609" s="12">
        <f>'prov lvl hist forec Mt'!I609*'city lvl hist forec Mt'!$E609</f>
        <v>1.1417222367380531</v>
      </c>
      <c r="J609" s="12">
        <f>'prov lvl hist forec Mt'!J609*'city lvl hist forec Mt'!$E609</f>
        <v>1.2348952456626392</v>
      </c>
      <c r="K609" s="12">
        <f>'prov lvl hist forec Mt'!K609*'city lvl hist forec Mt'!$E609</f>
        <v>1.2481842476938163</v>
      </c>
      <c r="L609" s="12">
        <f>'prov lvl hist forec Mt'!L609*'city lvl hist forec Mt'!$E609</f>
        <v>1.2614970700152304</v>
      </c>
      <c r="M609" s="12">
        <f>'prov lvl hist forec Mt'!M609*'city lvl hist forec Mt'!$E609</f>
        <v>1.2778705551597578</v>
      </c>
      <c r="N609" s="12">
        <f>'prov lvl hist forec Mt'!N609*'city lvl hist forec Mt'!$E609</f>
        <v>1.2944565584481245</v>
      </c>
      <c r="O609" s="12">
        <f>'prov lvl hist forec Mt'!O609*'city lvl hist forec Mt'!$E609</f>
        <v>1.3112578382400233</v>
      </c>
      <c r="P609" s="12">
        <f>'prov lvl hist forec Mt'!P609*'city lvl hist forec Mt'!$E609</f>
        <v>1.3282771886970242</v>
      </c>
      <c r="Q609" s="12">
        <f>'prov lvl hist forec Mt'!Q609*'city lvl hist forec Mt'!$E609</f>
        <v>1.3455174402472576</v>
      </c>
      <c r="R609" s="12">
        <f>'prov lvl hist forec Mt'!R609*'city lvl hist forec Mt'!$E609</f>
        <v>1.3629814600561387</v>
      </c>
      <c r="S609" s="12">
        <f>'prov lvl hist forec Mt'!S609*'city lvl hist forec Mt'!$E609</f>
        <v>1.3806721525031898</v>
      </c>
      <c r="T609" s="12">
        <f>'prov lvl hist forec Mt'!T609*'city lvl hist forec Mt'!$E609</f>
        <v>1.3985924596650612</v>
      </c>
      <c r="U609" s="12">
        <f>'prov lvl hist forec Mt'!U609*'city lvl hist forec Mt'!$E609</f>
        <v>1.4167453618048158</v>
      </c>
    </row>
    <row r="610" spans="1:21" x14ac:dyDescent="0.25">
      <c r="A610" t="s">
        <v>1897</v>
      </c>
      <c r="B610" t="s">
        <v>1898</v>
      </c>
      <c r="C610" t="s">
        <v>1899</v>
      </c>
      <c r="D610" t="s">
        <v>54</v>
      </c>
      <c r="E610" s="7">
        <v>1.3601828685869111E-2</v>
      </c>
      <c r="F610" s="12">
        <f>'prov lvl hist forec Mt'!F610*'city lvl hist forec Mt'!$E610</f>
        <v>0</v>
      </c>
      <c r="G610" s="12">
        <f>'prov lvl hist forec Mt'!G610*'city lvl hist forec Mt'!$E610</f>
        <v>0</v>
      </c>
      <c r="H610" s="12">
        <f>'prov lvl hist forec Mt'!H610*'city lvl hist forec Mt'!$E610</f>
        <v>0</v>
      </c>
      <c r="I610" s="12">
        <f>'prov lvl hist forec Mt'!I610*'city lvl hist forec Mt'!$E610</f>
        <v>0</v>
      </c>
      <c r="J610" s="12">
        <f>'prov lvl hist forec Mt'!J610*'city lvl hist forec Mt'!$E610</f>
        <v>0</v>
      </c>
      <c r="K610" s="12">
        <f>'prov lvl hist forec Mt'!K610*'city lvl hist forec Mt'!$E610</f>
        <v>0</v>
      </c>
      <c r="L610" s="12">
        <f>'prov lvl hist forec Mt'!L610*'city lvl hist forec Mt'!$E610</f>
        <v>0</v>
      </c>
      <c r="M610" s="12">
        <f>'prov lvl hist forec Mt'!M610*'city lvl hist forec Mt'!$E610</f>
        <v>0</v>
      </c>
      <c r="N610" s="12">
        <f>'prov lvl hist forec Mt'!N610*'city lvl hist forec Mt'!$E610</f>
        <v>0</v>
      </c>
      <c r="O610" s="12">
        <f>'prov lvl hist forec Mt'!O610*'city lvl hist forec Mt'!$E610</f>
        <v>0</v>
      </c>
      <c r="P610" s="12">
        <f>'prov lvl hist forec Mt'!P610*'city lvl hist forec Mt'!$E610</f>
        <v>0</v>
      </c>
      <c r="Q610" s="12">
        <f>'prov lvl hist forec Mt'!Q610*'city lvl hist forec Mt'!$E610</f>
        <v>0</v>
      </c>
      <c r="R610" s="12">
        <f>'prov lvl hist forec Mt'!R610*'city lvl hist forec Mt'!$E610</f>
        <v>0</v>
      </c>
      <c r="S610" s="12">
        <f>'prov lvl hist forec Mt'!S610*'city lvl hist forec Mt'!$E610</f>
        <v>0</v>
      </c>
      <c r="T610" s="12">
        <f>'prov lvl hist forec Mt'!T610*'city lvl hist forec Mt'!$E610</f>
        <v>0</v>
      </c>
      <c r="U610" s="12">
        <f>'prov lvl hist forec Mt'!U610*'city lvl hist forec Mt'!$E610</f>
        <v>0</v>
      </c>
    </row>
    <row r="611" spans="1:21" x14ac:dyDescent="0.25">
      <c r="A611" t="s">
        <v>1900</v>
      </c>
      <c r="B611" t="s">
        <v>1901</v>
      </c>
      <c r="C611" t="s">
        <v>1902</v>
      </c>
      <c r="D611" t="s">
        <v>48</v>
      </c>
      <c r="E611" s="7">
        <v>2.4620764819159455E-2</v>
      </c>
      <c r="F611" s="12">
        <f>'prov lvl hist forec Mt'!F611*'city lvl hist forec Mt'!$E611</f>
        <v>0</v>
      </c>
      <c r="G611" s="12">
        <f>'prov lvl hist forec Mt'!G611*'city lvl hist forec Mt'!$E611</f>
        <v>0</v>
      </c>
      <c r="H611" s="12">
        <f>'prov lvl hist forec Mt'!H611*'city lvl hist forec Mt'!$E611</f>
        <v>0</v>
      </c>
      <c r="I611" s="12">
        <f>'prov lvl hist forec Mt'!I611*'city lvl hist forec Mt'!$E611</f>
        <v>0</v>
      </c>
      <c r="J611" s="12">
        <f>'prov lvl hist forec Mt'!J611*'city lvl hist forec Mt'!$E611</f>
        <v>0</v>
      </c>
      <c r="K611" s="12">
        <f>'prov lvl hist forec Mt'!K611*'city lvl hist forec Mt'!$E611</f>
        <v>0</v>
      </c>
      <c r="L611" s="12">
        <f>'prov lvl hist forec Mt'!L611*'city lvl hist forec Mt'!$E611</f>
        <v>0</v>
      </c>
      <c r="M611" s="12">
        <f>'prov lvl hist forec Mt'!M611*'city lvl hist forec Mt'!$E611</f>
        <v>0</v>
      </c>
      <c r="N611" s="12">
        <f>'prov lvl hist forec Mt'!N611*'city lvl hist forec Mt'!$E611</f>
        <v>0</v>
      </c>
      <c r="O611" s="12">
        <f>'prov lvl hist forec Mt'!O611*'city lvl hist forec Mt'!$E611</f>
        <v>0</v>
      </c>
      <c r="P611" s="12">
        <f>'prov lvl hist forec Mt'!P611*'city lvl hist forec Mt'!$E611</f>
        <v>0</v>
      </c>
      <c r="Q611" s="12">
        <f>'prov lvl hist forec Mt'!Q611*'city lvl hist forec Mt'!$E611</f>
        <v>0</v>
      </c>
      <c r="R611" s="12">
        <f>'prov lvl hist forec Mt'!R611*'city lvl hist forec Mt'!$E611</f>
        <v>0</v>
      </c>
      <c r="S611" s="12">
        <f>'prov lvl hist forec Mt'!S611*'city lvl hist forec Mt'!$E611</f>
        <v>0</v>
      </c>
      <c r="T611" s="12">
        <f>'prov lvl hist forec Mt'!T611*'city lvl hist forec Mt'!$E611</f>
        <v>0</v>
      </c>
      <c r="U611" s="12">
        <f>'prov lvl hist forec Mt'!U611*'city lvl hist forec Mt'!$E611</f>
        <v>0</v>
      </c>
    </row>
    <row r="612" spans="1:21" x14ac:dyDescent="0.25">
      <c r="A612" t="s">
        <v>1903</v>
      </c>
      <c r="B612" t="s">
        <v>1904</v>
      </c>
      <c r="C612" t="s">
        <v>1905</v>
      </c>
      <c r="D612" t="s">
        <v>48</v>
      </c>
      <c r="E612" s="7">
        <v>0</v>
      </c>
      <c r="F612" s="12">
        <f>'prov lvl hist forec Mt'!F612*'city lvl hist forec Mt'!$E612</f>
        <v>0</v>
      </c>
      <c r="G612" s="12">
        <f>'prov lvl hist forec Mt'!G612*'city lvl hist forec Mt'!$E612</f>
        <v>0</v>
      </c>
      <c r="H612" s="12">
        <f>'prov lvl hist forec Mt'!H612*'city lvl hist forec Mt'!$E612</f>
        <v>0</v>
      </c>
      <c r="I612" s="12">
        <f>'prov lvl hist forec Mt'!I612*'city lvl hist forec Mt'!$E612</f>
        <v>0</v>
      </c>
      <c r="J612" s="12">
        <f>'prov lvl hist forec Mt'!J612*'city lvl hist forec Mt'!$E612</f>
        <v>0</v>
      </c>
      <c r="K612" s="12">
        <f>'prov lvl hist forec Mt'!K612*'city lvl hist forec Mt'!$E612</f>
        <v>0</v>
      </c>
      <c r="L612" s="12">
        <f>'prov lvl hist forec Mt'!L612*'city lvl hist forec Mt'!$E612</f>
        <v>0</v>
      </c>
      <c r="M612" s="12">
        <f>'prov lvl hist forec Mt'!M612*'city lvl hist forec Mt'!$E612</f>
        <v>0</v>
      </c>
      <c r="N612" s="12">
        <f>'prov lvl hist forec Mt'!N612*'city lvl hist forec Mt'!$E612</f>
        <v>0</v>
      </c>
      <c r="O612" s="12">
        <f>'prov lvl hist forec Mt'!O612*'city lvl hist forec Mt'!$E612</f>
        <v>0</v>
      </c>
      <c r="P612" s="12">
        <f>'prov lvl hist forec Mt'!P612*'city lvl hist forec Mt'!$E612</f>
        <v>0</v>
      </c>
      <c r="Q612" s="12">
        <f>'prov lvl hist forec Mt'!Q612*'city lvl hist forec Mt'!$E612</f>
        <v>0</v>
      </c>
      <c r="R612" s="12">
        <f>'prov lvl hist forec Mt'!R612*'city lvl hist forec Mt'!$E612</f>
        <v>0</v>
      </c>
      <c r="S612" s="12">
        <f>'prov lvl hist forec Mt'!S612*'city lvl hist forec Mt'!$E612</f>
        <v>0</v>
      </c>
      <c r="T612" s="12">
        <f>'prov lvl hist forec Mt'!T612*'city lvl hist forec Mt'!$E612</f>
        <v>0</v>
      </c>
      <c r="U612" s="12">
        <f>'prov lvl hist forec Mt'!U612*'city lvl hist forec Mt'!$E612</f>
        <v>0</v>
      </c>
    </row>
    <row r="613" spans="1:21" x14ac:dyDescent="0.25">
      <c r="A613" t="s">
        <v>1906</v>
      </c>
      <c r="B613" t="s">
        <v>1907</v>
      </c>
      <c r="C613" t="s">
        <v>1908</v>
      </c>
      <c r="D613" t="s">
        <v>64</v>
      </c>
      <c r="E613" s="7">
        <v>3.2246024567934684E-2</v>
      </c>
      <c r="F613" s="12">
        <f>'prov lvl hist forec Mt'!F613*'city lvl hist forec Mt'!$E613</f>
        <v>0.94969597419726837</v>
      </c>
      <c r="G613" s="12">
        <f>'prov lvl hist forec Mt'!G613*'city lvl hist forec Mt'!$E613</f>
        <v>1.0463574614465332</v>
      </c>
      <c r="H613" s="12">
        <f>'prov lvl hist forec Mt'!H613*'city lvl hist forec Mt'!$E613</f>
        <v>1.0941309981767411</v>
      </c>
      <c r="I613" s="12">
        <f>'prov lvl hist forec Mt'!I613*'city lvl hist forec Mt'!$E613</f>
        <v>1.2452373236559489</v>
      </c>
      <c r="J613" s="12">
        <f>'prov lvl hist forec Mt'!J613*'city lvl hist forec Mt'!$E613</f>
        <v>1.335946230681176</v>
      </c>
      <c r="K613" s="12">
        <f>'prov lvl hist forec Mt'!K613*'city lvl hist forec Mt'!$E613</f>
        <v>1.3393828952287576</v>
      </c>
      <c r="L613" s="12">
        <f>'prov lvl hist forec Mt'!L613*'city lvl hist forec Mt'!$E613</f>
        <v>1.3542499693141798</v>
      </c>
      <c r="M613" s="12">
        <f>'prov lvl hist forec Mt'!M613*'city lvl hist forec Mt'!$E613</f>
        <v>1.361297915083159</v>
      </c>
      <c r="N613" s="12">
        <f>'prov lvl hist forec Mt'!N613*'city lvl hist forec Mt'!$E613</f>
        <v>1.3683825405942005</v>
      </c>
      <c r="O613" s="12">
        <f>'prov lvl hist forec Mt'!O613*'city lvl hist forec Mt'!$E613</f>
        <v>1.3755040367402991</v>
      </c>
      <c r="P613" s="12">
        <f>'prov lvl hist forec Mt'!P613*'city lvl hist forec Mt'!$E613</f>
        <v>1.3826625954079184</v>
      </c>
      <c r="Q613" s="12">
        <f>'prov lvl hist forec Mt'!Q613*'city lvl hist forec Mt'!$E613</f>
        <v>1.3898584094821587</v>
      </c>
      <c r="R613" s="12">
        <f>'prov lvl hist forec Mt'!R613*'city lvl hist forec Mt'!$E613</f>
        <v>1.3970916728519565</v>
      </c>
      <c r="S613" s="12">
        <f>'prov lvl hist forec Mt'!S613*'city lvl hist forec Mt'!$E613</f>
        <v>1.4043625804153059</v>
      </c>
      <c r="T613" s="12">
        <f>'prov lvl hist forec Mt'!T613*'city lvl hist forec Mt'!$E613</f>
        <v>1.4116713280845141</v>
      </c>
      <c r="U613" s="12">
        <f>'prov lvl hist forec Mt'!U613*'city lvl hist forec Mt'!$E613</f>
        <v>1.4190181127914772</v>
      </c>
    </row>
    <row r="614" spans="1:21" x14ac:dyDescent="0.25">
      <c r="A614" t="s">
        <v>1909</v>
      </c>
      <c r="B614" t="s">
        <v>1907</v>
      </c>
      <c r="C614" t="s">
        <v>1910</v>
      </c>
      <c r="D614" t="s">
        <v>45</v>
      </c>
      <c r="E614" s="7">
        <v>7.6761311975482041E-2</v>
      </c>
      <c r="F614" s="12">
        <f>'prov lvl hist forec Mt'!F614*'city lvl hist forec Mt'!$E614</f>
        <v>0</v>
      </c>
      <c r="G614" s="12">
        <f>'prov lvl hist forec Mt'!G614*'city lvl hist forec Mt'!$E614</f>
        <v>0</v>
      </c>
      <c r="H614" s="12">
        <f>'prov lvl hist forec Mt'!H614*'city lvl hist forec Mt'!$E614</f>
        <v>0</v>
      </c>
      <c r="I614" s="12">
        <f>'prov lvl hist forec Mt'!I614*'city lvl hist forec Mt'!$E614</f>
        <v>0</v>
      </c>
      <c r="J614" s="12">
        <f>'prov lvl hist forec Mt'!J614*'city lvl hist forec Mt'!$E614</f>
        <v>0</v>
      </c>
      <c r="K614" s="12">
        <f>'prov lvl hist forec Mt'!K614*'city lvl hist forec Mt'!$E614</f>
        <v>0</v>
      </c>
      <c r="L614" s="12">
        <f>'prov lvl hist forec Mt'!L614*'city lvl hist forec Mt'!$E614</f>
        <v>0</v>
      </c>
      <c r="M614" s="12">
        <f>'prov lvl hist forec Mt'!M614*'city lvl hist forec Mt'!$E614</f>
        <v>0</v>
      </c>
      <c r="N614" s="12">
        <f>'prov lvl hist forec Mt'!N614*'city lvl hist forec Mt'!$E614</f>
        <v>0</v>
      </c>
      <c r="O614" s="12">
        <f>'prov lvl hist forec Mt'!O614*'city lvl hist forec Mt'!$E614</f>
        <v>0</v>
      </c>
      <c r="P614" s="12">
        <f>'prov lvl hist forec Mt'!P614*'city lvl hist forec Mt'!$E614</f>
        <v>0</v>
      </c>
      <c r="Q614" s="12">
        <f>'prov lvl hist forec Mt'!Q614*'city lvl hist forec Mt'!$E614</f>
        <v>0</v>
      </c>
      <c r="R614" s="12">
        <f>'prov lvl hist forec Mt'!R614*'city lvl hist forec Mt'!$E614</f>
        <v>0</v>
      </c>
      <c r="S614" s="12">
        <f>'prov lvl hist forec Mt'!S614*'city lvl hist forec Mt'!$E614</f>
        <v>0</v>
      </c>
      <c r="T614" s="12">
        <f>'prov lvl hist forec Mt'!T614*'city lvl hist forec Mt'!$E614</f>
        <v>0</v>
      </c>
      <c r="U614" s="12">
        <f>'prov lvl hist forec Mt'!U614*'city lvl hist forec Mt'!$E614</f>
        <v>0</v>
      </c>
    </row>
    <row r="615" spans="1:21" x14ac:dyDescent="0.25">
      <c r="A615" t="s">
        <v>1911</v>
      </c>
      <c r="B615" t="s">
        <v>1912</v>
      </c>
      <c r="C615" t="s">
        <v>1913</v>
      </c>
      <c r="D615" t="s">
        <v>48</v>
      </c>
      <c r="E615" s="7">
        <v>8.2314360672758758E-3</v>
      </c>
      <c r="F615" s="12">
        <f>'prov lvl hist forec Mt'!F615*'city lvl hist forec Mt'!$E615</f>
        <v>0</v>
      </c>
      <c r="G615" s="12">
        <f>'prov lvl hist forec Mt'!G615*'city lvl hist forec Mt'!$E615</f>
        <v>0</v>
      </c>
      <c r="H615" s="12">
        <f>'prov lvl hist forec Mt'!H615*'city lvl hist forec Mt'!$E615</f>
        <v>0</v>
      </c>
      <c r="I615" s="12">
        <f>'prov lvl hist forec Mt'!I615*'city lvl hist forec Mt'!$E615</f>
        <v>0</v>
      </c>
      <c r="J615" s="12">
        <f>'prov lvl hist forec Mt'!J615*'city lvl hist forec Mt'!$E615</f>
        <v>0</v>
      </c>
      <c r="K615" s="12">
        <f>'prov lvl hist forec Mt'!K615*'city lvl hist forec Mt'!$E615</f>
        <v>0</v>
      </c>
      <c r="L615" s="12">
        <f>'prov lvl hist forec Mt'!L615*'city lvl hist forec Mt'!$E615</f>
        <v>0</v>
      </c>
      <c r="M615" s="12">
        <f>'prov lvl hist forec Mt'!M615*'city lvl hist forec Mt'!$E615</f>
        <v>0</v>
      </c>
      <c r="N615" s="12">
        <f>'prov lvl hist forec Mt'!N615*'city lvl hist forec Mt'!$E615</f>
        <v>0</v>
      </c>
      <c r="O615" s="12">
        <f>'prov lvl hist forec Mt'!O615*'city lvl hist forec Mt'!$E615</f>
        <v>0</v>
      </c>
      <c r="P615" s="12">
        <f>'prov lvl hist forec Mt'!P615*'city lvl hist forec Mt'!$E615</f>
        <v>0</v>
      </c>
      <c r="Q615" s="12">
        <f>'prov lvl hist forec Mt'!Q615*'city lvl hist forec Mt'!$E615</f>
        <v>0</v>
      </c>
      <c r="R615" s="12">
        <f>'prov lvl hist forec Mt'!R615*'city lvl hist forec Mt'!$E615</f>
        <v>0</v>
      </c>
      <c r="S615" s="12">
        <f>'prov lvl hist forec Mt'!S615*'city lvl hist forec Mt'!$E615</f>
        <v>0</v>
      </c>
      <c r="T615" s="12">
        <f>'prov lvl hist forec Mt'!T615*'city lvl hist forec Mt'!$E615</f>
        <v>0</v>
      </c>
      <c r="U615" s="12">
        <f>'prov lvl hist forec Mt'!U615*'city lvl hist forec Mt'!$E615</f>
        <v>0</v>
      </c>
    </row>
    <row r="616" spans="1:21" x14ac:dyDescent="0.25">
      <c r="A616" t="s">
        <v>1914</v>
      </c>
      <c r="B616" t="s">
        <v>1915</v>
      </c>
      <c r="C616" t="s">
        <v>1916</v>
      </c>
      <c r="D616" t="s">
        <v>47</v>
      </c>
      <c r="E616" s="7">
        <v>0</v>
      </c>
      <c r="F616" s="12">
        <f>'prov lvl hist forec Mt'!F616*'city lvl hist forec Mt'!$E616</f>
        <v>0</v>
      </c>
      <c r="G616" s="12">
        <f>'prov lvl hist forec Mt'!G616*'city lvl hist forec Mt'!$E616</f>
        <v>0</v>
      </c>
      <c r="H616" s="12">
        <f>'prov lvl hist forec Mt'!H616*'city lvl hist forec Mt'!$E616</f>
        <v>0</v>
      </c>
      <c r="I616" s="12">
        <f>'prov lvl hist forec Mt'!I616*'city lvl hist forec Mt'!$E616</f>
        <v>0</v>
      </c>
      <c r="J616" s="12">
        <f>'prov lvl hist forec Mt'!J616*'city lvl hist forec Mt'!$E616</f>
        <v>0</v>
      </c>
      <c r="K616" s="12">
        <f>'prov lvl hist forec Mt'!K616*'city lvl hist forec Mt'!$E616</f>
        <v>0</v>
      </c>
      <c r="L616" s="12">
        <f>'prov lvl hist forec Mt'!L616*'city lvl hist forec Mt'!$E616</f>
        <v>0</v>
      </c>
      <c r="M616" s="12">
        <f>'prov lvl hist forec Mt'!M616*'city lvl hist forec Mt'!$E616</f>
        <v>0</v>
      </c>
      <c r="N616" s="12">
        <f>'prov lvl hist forec Mt'!N616*'city lvl hist forec Mt'!$E616</f>
        <v>0</v>
      </c>
      <c r="O616" s="12">
        <f>'prov lvl hist forec Mt'!O616*'city lvl hist forec Mt'!$E616</f>
        <v>0</v>
      </c>
      <c r="P616" s="12">
        <f>'prov lvl hist forec Mt'!P616*'city lvl hist forec Mt'!$E616</f>
        <v>0</v>
      </c>
      <c r="Q616" s="12">
        <f>'prov lvl hist forec Mt'!Q616*'city lvl hist forec Mt'!$E616</f>
        <v>0</v>
      </c>
      <c r="R616" s="12">
        <f>'prov lvl hist forec Mt'!R616*'city lvl hist forec Mt'!$E616</f>
        <v>0</v>
      </c>
      <c r="S616" s="12">
        <f>'prov lvl hist forec Mt'!S616*'city lvl hist forec Mt'!$E616</f>
        <v>0</v>
      </c>
      <c r="T616" s="12">
        <f>'prov lvl hist forec Mt'!T616*'city lvl hist forec Mt'!$E616</f>
        <v>0</v>
      </c>
      <c r="U616" s="12">
        <f>'prov lvl hist forec Mt'!U616*'city lvl hist forec Mt'!$E616</f>
        <v>0</v>
      </c>
    </row>
    <row r="617" spans="1:21" x14ac:dyDescent="0.25">
      <c r="A617" t="s">
        <v>1917</v>
      </c>
      <c r="B617" t="s">
        <v>1918</v>
      </c>
      <c r="C617" t="s">
        <v>1919</v>
      </c>
      <c r="D617" t="s">
        <v>59</v>
      </c>
      <c r="E617" s="7">
        <v>0.63896222316962792</v>
      </c>
      <c r="F617" s="12">
        <f>'prov lvl hist forec Mt'!F617*'city lvl hist forec Mt'!$E617</f>
        <v>1.3702851426643061</v>
      </c>
      <c r="G617" s="12">
        <f>'prov lvl hist forec Mt'!G617*'city lvl hist forec Mt'!$E617</f>
        <v>1.5307960616285354</v>
      </c>
      <c r="H617" s="12">
        <f>'prov lvl hist forec Mt'!H617*'city lvl hist forec Mt'!$E617</f>
        <v>1.6215557072700688</v>
      </c>
      <c r="I617" s="12">
        <f>'prov lvl hist forec Mt'!I617*'city lvl hist forec Mt'!$E617</f>
        <v>1.8696337697828569</v>
      </c>
      <c r="J617" s="12">
        <f>'prov lvl hist forec Mt'!J617*'city lvl hist forec Mt'!$E617</f>
        <v>2.0381188270385984</v>
      </c>
      <c r="K617" s="12">
        <f>'prov lvl hist forec Mt'!K617*'city lvl hist forec Mt'!$E617</f>
        <v>2.0762582811628771</v>
      </c>
      <c r="L617" s="12">
        <f>'prov lvl hist forec Mt'!L617*'city lvl hist forec Mt'!$E617</f>
        <v>2.0892104536814635</v>
      </c>
      <c r="M617" s="12">
        <f>'prov lvl hist forec Mt'!M617*'city lvl hist forec Mt'!$E617</f>
        <v>2.123632529417995</v>
      </c>
      <c r="N617" s="12">
        <f>'prov lvl hist forec Mt'!N617*'city lvl hist forec Mt'!$E617</f>
        <v>2.1586217472995051</v>
      </c>
      <c r="O617" s="12">
        <f>'prov lvl hist forec Mt'!O617*'city lvl hist forec Mt'!$E617</f>
        <v>2.1941874516262914</v>
      </c>
      <c r="P617" s="12">
        <f>'prov lvl hist forec Mt'!P617*'city lvl hist forec Mt'!$E617</f>
        <v>2.2303391406564401</v>
      </c>
      <c r="Q617" s="12">
        <f>'prov lvl hist forec Mt'!Q617*'city lvl hist forec Mt'!$E617</f>
        <v>2.2670864691424439</v>
      </c>
      <c r="R617" s="12">
        <f>'prov lvl hist forec Mt'!R617*'city lvl hist forec Mt'!$E617</f>
        <v>2.3044392509096303</v>
      </c>
      <c r="S617" s="12">
        <f>'prov lvl hist forec Mt'!S617*'city lvl hist forec Mt'!$E617</f>
        <v>2.3424074614770567</v>
      </c>
      <c r="T617" s="12">
        <f>'prov lvl hist forec Mt'!T617*'city lvl hist forec Mt'!$E617</f>
        <v>2.3810012407216026</v>
      </c>
      <c r="U617" s="12">
        <f>'prov lvl hist forec Mt'!U617*'city lvl hist forec Mt'!$E617</f>
        <v>2.4202308955859428</v>
      </c>
    </row>
    <row r="618" spans="1:21" x14ac:dyDescent="0.25">
      <c r="A618" t="s">
        <v>1920</v>
      </c>
      <c r="B618" t="s">
        <v>1921</v>
      </c>
      <c r="C618" t="s">
        <v>1922</v>
      </c>
      <c r="D618" t="s">
        <v>48</v>
      </c>
      <c r="E618" s="7">
        <v>1.3731851014121414E-2</v>
      </c>
      <c r="F618" s="12">
        <f>'prov lvl hist forec Mt'!F618*'city lvl hist forec Mt'!$E618</f>
        <v>0</v>
      </c>
      <c r="G618" s="12">
        <f>'prov lvl hist forec Mt'!G618*'city lvl hist forec Mt'!$E618</f>
        <v>0</v>
      </c>
      <c r="H618" s="12">
        <f>'prov lvl hist forec Mt'!H618*'city lvl hist forec Mt'!$E618</f>
        <v>0</v>
      </c>
      <c r="I618" s="12">
        <f>'prov lvl hist forec Mt'!I618*'city lvl hist forec Mt'!$E618</f>
        <v>0</v>
      </c>
      <c r="J618" s="12">
        <f>'prov lvl hist forec Mt'!J618*'city lvl hist forec Mt'!$E618</f>
        <v>0</v>
      </c>
      <c r="K618" s="12">
        <f>'prov lvl hist forec Mt'!K618*'city lvl hist forec Mt'!$E618</f>
        <v>0</v>
      </c>
      <c r="L618" s="12">
        <f>'prov lvl hist forec Mt'!L618*'city lvl hist forec Mt'!$E618</f>
        <v>0</v>
      </c>
      <c r="M618" s="12">
        <f>'prov lvl hist forec Mt'!M618*'city lvl hist forec Mt'!$E618</f>
        <v>0</v>
      </c>
      <c r="N618" s="12">
        <f>'prov lvl hist forec Mt'!N618*'city lvl hist forec Mt'!$E618</f>
        <v>0</v>
      </c>
      <c r="O618" s="12">
        <f>'prov lvl hist forec Mt'!O618*'city lvl hist forec Mt'!$E618</f>
        <v>0</v>
      </c>
      <c r="P618" s="12">
        <f>'prov lvl hist forec Mt'!P618*'city lvl hist forec Mt'!$E618</f>
        <v>0</v>
      </c>
      <c r="Q618" s="12">
        <f>'prov lvl hist forec Mt'!Q618*'city lvl hist forec Mt'!$E618</f>
        <v>0</v>
      </c>
      <c r="R618" s="12">
        <f>'prov lvl hist forec Mt'!R618*'city lvl hist forec Mt'!$E618</f>
        <v>0</v>
      </c>
      <c r="S618" s="12">
        <f>'prov lvl hist forec Mt'!S618*'city lvl hist forec Mt'!$E618</f>
        <v>0</v>
      </c>
      <c r="T618" s="12">
        <f>'prov lvl hist forec Mt'!T618*'city lvl hist forec Mt'!$E618</f>
        <v>0</v>
      </c>
      <c r="U618" s="12">
        <f>'prov lvl hist forec Mt'!U618*'city lvl hist forec Mt'!$E618</f>
        <v>0</v>
      </c>
    </row>
    <row r="619" spans="1:21" x14ac:dyDescent="0.25">
      <c r="A619" t="s">
        <v>1923</v>
      </c>
      <c r="B619" t="s">
        <v>1924</v>
      </c>
      <c r="C619" t="s">
        <v>1925</v>
      </c>
      <c r="D619" t="s">
        <v>50</v>
      </c>
      <c r="E619" s="7">
        <v>0</v>
      </c>
      <c r="F619" s="12">
        <f>'prov lvl hist forec Mt'!F619*'city lvl hist forec Mt'!$E619</f>
        <v>0</v>
      </c>
      <c r="G619" s="12">
        <f>'prov lvl hist forec Mt'!G619*'city lvl hist forec Mt'!$E619</f>
        <v>0</v>
      </c>
      <c r="H619" s="12">
        <f>'prov lvl hist forec Mt'!H619*'city lvl hist forec Mt'!$E619</f>
        <v>0</v>
      </c>
      <c r="I619" s="12">
        <f>'prov lvl hist forec Mt'!I619*'city lvl hist forec Mt'!$E619</f>
        <v>0</v>
      </c>
      <c r="J619" s="12">
        <f>'prov lvl hist forec Mt'!J619*'city lvl hist forec Mt'!$E619</f>
        <v>0</v>
      </c>
      <c r="K619" s="12">
        <f>'prov lvl hist forec Mt'!K619*'city lvl hist forec Mt'!$E619</f>
        <v>0</v>
      </c>
      <c r="L619" s="12">
        <f>'prov lvl hist forec Mt'!L619*'city lvl hist forec Mt'!$E619</f>
        <v>0</v>
      </c>
      <c r="M619" s="12">
        <f>'prov lvl hist forec Mt'!M619*'city lvl hist forec Mt'!$E619</f>
        <v>0</v>
      </c>
      <c r="N619" s="12">
        <f>'prov lvl hist forec Mt'!N619*'city lvl hist forec Mt'!$E619</f>
        <v>0</v>
      </c>
      <c r="O619" s="12">
        <f>'prov lvl hist forec Mt'!O619*'city lvl hist forec Mt'!$E619</f>
        <v>0</v>
      </c>
      <c r="P619" s="12">
        <f>'prov lvl hist forec Mt'!P619*'city lvl hist forec Mt'!$E619</f>
        <v>0</v>
      </c>
      <c r="Q619" s="12">
        <f>'prov lvl hist forec Mt'!Q619*'city lvl hist forec Mt'!$E619</f>
        <v>0</v>
      </c>
      <c r="R619" s="12">
        <f>'prov lvl hist forec Mt'!R619*'city lvl hist forec Mt'!$E619</f>
        <v>0</v>
      </c>
      <c r="S619" s="12">
        <f>'prov lvl hist forec Mt'!S619*'city lvl hist forec Mt'!$E619</f>
        <v>0</v>
      </c>
      <c r="T619" s="12">
        <f>'prov lvl hist forec Mt'!T619*'city lvl hist forec Mt'!$E619</f>
        <v>0</v>
      </c>
      <c r="U619" s="12">
        <f>'prov lvl hist forec Mt'!U619*'city lvl hist forec Mt'!$E619</f>
        <v>0</v>
      </c>
    </row>
    <row r="620" spans="1:21" x14ac:dyDescent="0.25">
      <c r="A620" t="s">
        <v>1926</v>
      </c>
      <c r="B620" t="s">
        <v>1927</v>
      </c>
      <c r="C620" t="s">
        <v>1928</v>
      </c>
      <c r="D620" t="s">
        <v>39</v>
      </c>
      <c r="E620" s="7">
        <v>2.8610496250371206E-2</v>
      </c>
      <c r="F620" s="12">
        <f>'prov lvl hist forec Mt'!F620*'city lvl hist forec Mt'!$E620</f>
        <v>0.46550489374482334</v>
      </c>
      <c r="G620" s="12">
        <f>'prov lvl hist forec Mt'!G620*'city lvl hist forec Mt'!$E620</f>
        <v>0.5141699744747803</v>
      </c>
      <c r="H620" s="12">
        <f>'prov lvl hist forec Mt'!H620*'city lvl hist forec Mt'!$E620</f>
        <v>0.53795622145074429</v>
      </c>
      <c r="I620" s="12">
        <f>'prov lvl hist forec Mt'!I620*'city lvl hist forec Mt'!$E620</f>
        <v>0.61344038800377543</v>
      </c>
      <c r="J620" s="12">
        <f>'prov lvl hist forec Mt'!J620*'city lvl hist forec Mt'!$E620</f>
        <v>0.66092316542195628</v>
      </c>
      <c r="K620" s="12">
        <f>'prov lvl hist forec Mt'!K620*'city lvl hist forec Mt'!$E620</f>
        <v>0.66543938613542086</v>
      </c>
      <c r="L620" s="12">
        <f>'prov lvl hist forec Mt'!L620*'city lvl hist forec Mt'!$E620</f>
        <v>0.67122063283000988</v>
      </c>
      <c r="M620" s="12">
        <f>'prov lvl hist forec Mt'!M620*'city lvl hist forec Mt'!$E620</f>
        <v>0.67596484657422407</v>
      </c>
      <c r="N620" s="12">
        <f>'prov lvl hist forec Mt'!N620*'city lvl hist forec Mt'!$E620</f>
        <v>0.68074259260715186</v>
      </c>
      <c r="O620" s="12">
        <f>'prov lvl hist forec Mt'!O620*'city lvl hist forec Mt'!$E620</f>
        <v>0.68555410793632487</v>
      </c>
      <c r="P620" s="12">
        <f>'prov lvl hist forec Mt'!P620*'city lvl hist forec Mt'!$E620</f>
        <v>0.69039963124445269</v>
      </c>
      <c r="Q620" s="12">
        <f>'prov lvl hist forec Mt'!Q620*'city lvl hist forec Mt'!$E620</f>
        <v>0.695279402901263</v>
      </c>
      <c r="R620" s="12">
        <f>'prov lvl hist forec Mt'!R620*'city lvl hist forec Mt'!$E620</f>
        <v>0.70019366497542757</v>
      </c>
      <c r="S620" s="12">
        <f>'prov lvl hist forec Mt'!S620*'city lvl hist forec Mt'!$E620</f>
        <v>0.70514266124656766</v>
      </c>
      <c r="T620" s="12">
        <f>'prov lvl hist forec Mt'!T620*'city lvl hist forec Mt'!$E620</f>
        <v>0.71012663721734937</v>
      </c>
      <c r="U620" s="12">
        <f>'prov lvl hist forec Mt'!U620*'city lvl hist forec Mt'!$E620</f>
        <v>0.71514584012566096</v>
      </c>
    </row>
    <row r="621" spans="1:21" x14ac:dyDescent="0.25">
      <c r="A621" t="s">
        <v>1929</v>
      </c>
      <c r="B621" t="s">
        <v>1930</v>
      </c>
      <c r="C621" t="s">
        <v>1931</v>
      </c>
      <c r="D621" t="s">
        <v>45</v>
      </c>
      <c r="E621" s="7">
        <v>0</v>
      </c>
      <c r="F621" s="12">
        <f>'prov lvl hist forec Mt'!F621*'city lvl hist forec Mt'!$E621</f>
        <v>0</v>
      </c>
      <c r="G621" s="12">
        <f>'prov lvl hist forec Mt'!G621*'city lvl hist forec Mt'!$E621</f>
        <v>0</v>
      </c>
      <c r="H621" s="12">
        <f>'prov lvl hist forec Mt'!H621*'city lvl hist forec Mt'!$E621</f>
        <v>0</v>
      </c>
      <c r="I621" s="12">
        <f>'prov lvl hist forec Mt'!I621*'city lvl hist forec Mt'!$E621</f>
        <v>0</v>
      </c>
      <c r="J621" s="12">
        <f>'prov lvl hist forec Mt'!J621*'city lvl hist forec Mt'!$E621</f>
        <v>0</v>
      </c>
      <c r="K621" s="12">
        <f>'prov lvl hist forec Mt'!K621*'city lvl hist forec Mt'!$E621</f>
        <v>0</v>
      </c>
      <c r="L621" s="12">
        <f>'prov lvl hist forec Mt'!L621*'city lvl hist forec Mt'!$E621</f>
        <v>0</v>
      </c>
      <c r="M621" s="12">
        <f>'prov lvl hist forec Mt'!M621*'city lvl hist forec Mt'!$E621</f>
        <v>0</v>
      </c>
      <c r="N621" s="12">
        <f>'prov lvl hist forec Mt'!N621*'city lvl hist forec Mt'!$E621</f>
        <v>0</v>
      </c>
      <c r="O621" s="12">
        <f>'prov lvl hist forec Mt'!O621*'city lvl hist forec Mt'!$E621</f>
        <v>0</v>
      </c>
      <c r="P621" s="12">
        <f>'prov lvl hist forec Mt'!P621*'city lvl hist forec Mt'!$E621</f>
        <v>0</v>
      </c>
      <c r="Q621" s="12">
        <f>'prov lvl hist forec Mt'!Q621*'city lvl hist forec Mt'!$E621</f>
        <v>0</v>
      </c>
      <c r="R621" s="12">
        <f>'prov lvl hist forec Mt'!R621*'city lvl hist forec Mt'!$E621</f>
        <v>0</v>
      </c>
      <c r="S621" s="12">
        <f>'prov lvl hist forec Mt'!S621*'city lvl hist forec Mt'!$E621</f>
        <v>0</v>
      </c>
      <c r="T621" s="12">
        <f>'prov lvl hist forec Mt'!T621*'city lvl hist forec Mt'!$E621</f>
        <v>0</v>
      </c>
      <c r="U621" s="12">
        <f>'prov lvl hist forec Mt'!U621*'city lvl hist forec Mt'!$E621</f>
        <v>0</v>
      </c>
    </row>
    <row r="622" spans="1:21" x14ac:dyDescent="0.25">
      <c r="A622" t="s">
        <v>1932</v>
      </c>
      <c r="B622" t="s">
        <v>1933</v>
      </c>
      <c r="C622" t="s">
        <v>1934</v>
      </c>
      <c r="D622" t="s">
        <v>60</v>
      </c>
      <c r="E622" s="7">
        <v>0</v>
      </c>
      <c r="F622" s="12">
        <f>'prov lvl hist forec Mt'!F622*'city lvl hist forec Mt'!$E622</f>
        <v>0</v>
      </c>
      <c r="G622" s="12">
        <f>'prov lvl hist forec Mt'!G622*'city lvl hist forec Mt'!$E622</f>
        <v>0</v>
      </c>
      <c r="H622" s="12">
        <f>'prov lvl hist forec Mt'!H622*'city lvl hist forec Mt'!$E622</f>
        <v>0</v>
      </c>
      <c r="I622" s="12">
        <f>'prov lvl hist forec Mt'!I622*'city lvl hist forec Mt'!$E622</f>
        <v>0</v>
      </c>
      <c r="J622" s="12">
        <f>'prov lvl hist forec Mt'!J622*'city lvl hist forec Mt'!$E622</f>
        <v>0</v>
      </c>
      <c r="K622" s="12">
        <f>'prov lvl hist forec Mt'!K622*'city lvl hist forec Mt'!$E622</f>
        <v>0</v>
      </c>
      <c r="L622" s="12">
        <f>'prov lvl hist forec Mt'!L622*'city lvl hist forec Mt'!$E622</f>
        <v>0</v>
      </c>
      <c r="M622" s="12">
        <f>'prov lvl hist forec Mt'!M622*'city lvl hist forec Mt'!$E622</f>
        <v>0</v>
      </c>
      <c r="N622" s="12">
        <f>'prov lvl hist forec Mt'!N622*'city lvl hist forec Mt'!$E622</f>
        <v>0</v>
      </c>
      <c r="O622" s="12">
        <f>'prov lvl hist forec Mt'!O622*'city lvl hist forec Mt'!$E622</f>
        <v>0</v>
      </c>
      <c r="P622" s="12">
        <f>'prov lvl hist forec Mt'!P622*'city lvl hist forec Mt'!$E622</f>
        <v>0</v>
      </c>
      <c r="Q622" s="12">
        <f>'prov lvl hist forec Mt'!Q622*'city lvl hist forec Mt'!$E622</f>
        <v>0</v>
      </c>
      <c r="R622" s="12">
        <f>'prov lvl hist forec Mt'!R622*'city lvl hist forec Mt'!$E622</f>
        <v>0</v>
      </c>
      <c r="S622" s="12">
        <f>'prov lvl hist forec Mt'!S622*'city lvl hist forec Mt'!$E622</f>
        <v>0</v>
      </c>
      <c r="T622" s="12">
        <f>'prov lvl hist forec Mt'!T622*'city lvl hist forec Mt'!$E622</f>
        <v>0</v>
      </c>
      <c r="U622" s="12">
        <f>'prov lvl hist forec Mt'!U622*'city lvl hist forec Mt'!$E622</f>
        <v>0</v>
      </c>
    </row>
    <row r="623" spans="1:21" x14ac:dyDescent="0.25">
      <c r="A623" t="s">
        <v>1935</v>
      </c>
      <c r="B623" t="s">
        <v>1936</v>
      </c>
      <c r="C623" t="s">
        <v>1937</v>
      </c>
      <c r="D623" t="s">
        <v>42</v>
      </c>
      <c r="E623" s="7">
        <v>0</v>
      </c>
      <c r="F623" s="12">
        <f>'prov lvl hist forec Mt'!F623*'city lvl hist forec Mt'!$E623</f>
        <v>0</v>
      </c>
      <c r="G623" s="12">
        <f>'prov lvl hist forec Mt'!G623*'city lvl hist forec Mt'!$E623</f>
        <v>0</v>
      </c>
      <c r="H623" s="12">
        <f>'prov lvl hist forec Mt'!H623*'city lvl hist forec Mt'!$E623</f>
        <v>0</v>
      </c>
      <c r="I623" s="12">
        <f>'prov lvl hist forec Mt'!I623*'city lvl hist forec Mt'!$E623</f>
        <v>0</v>
      </c>
      <c r="J623" s="12">
        <f>'prov lvl hist forec Mt'!J623*'city lvl hist forec Mt'!$E623</f>
        <v>0</v>
      </c>
      <c r="K623" s="12">
        <f>'prov lvl hist forec Mt'!K623*'city lvl hist forec Mt'!$E623</f>
        <v>0</v>
      </c>
      <c r="L623" s="12">
        <f>'prov lvl hist forec Mt'!L623*'city lvl hist forec Mt'!$E623</f>
        <v>0</v>
      </c>
      <c r="M623" s="12">
        <f>'prov lvl hist forec Mt'!M623*'city lvl hist forec Mt'!$E623</f>
        <v>0</v>
      </c>
      <c r="N623" s="12">
        <f>'prov lvl hist forec Mt'!N623*'city lvl hist forec Mt'!$E623</f>
        <v>0</v>
      </c>
      <c r="O623" s="12">
        <f>'prov lvl hist forec Mt'!O623*'city lvl hist forec Mt'!$E623</f>
        <v>0</v>
      </c>
      <c r="P623" s="12">
        <f>'prov lvl hist forec Mt'!P623*'city lvl hist forec Mt'!$E623</f>
        <v>0</v>
      </c>
      <c r="Q623" s="12">
        <f>'prov lvl hist forec Mt'!Q623*'city lvl hist forec Mt'!$E623</f>
        <v>0</v>
      </c>
      <c r="R623" s="12">
        <f>'prov lvl hist forec Mt'!R623*'city lvl hist forec Mt'!$E623</f>
        <v>0</v>
      </c>
      <c r="S623" s="12">
        <f>'prov lvl hist forec Mt'!S623*'city lvl hist forec Mt'!$E623</f>
        <v>0</v>
      </c>
      <c r="T623" s="12">
        <f>'prov lvl hist forec Mt'!T623*'city lvl hist forec Mt'!$E623</f>
        <v>0</v>
      </c>
      <c r="U623" s="12">
        <f>'prov lvl hist forec Mt'!U623*'city lvl hist forec Mt'!$E623</f>
        <v>0</v>
      </c>
    </row>
    <row r="624" spans="1:21" x14ac:dyDescent="0.25">
      <c r="A624" t="s">
        <v>1938</v>
      </c>
      <c r="B624" t="s">
        <v>1939</v>
      </c>
      <c r="C624" t="s">
        <v>1940</v>
      </c>
      <c r="D624" t="s">
        <v>41</v>
      </c>
      <c r="E624" s="7">
        <v>0</v>
      </c>
      <c r="F624" s="12">
        <f>'prov lvl hist forec Mt'!F624*'city lvl hist forec Mt'!$E624</f>
        <v>0</v>
      </c>
      <c r="G624" s="12">
        <f>'prov lvl hist forec Mt'!G624*'city lvl hist forec Mt'!$E624</f>
        <v>0</v>
      </c>
      <c r="H624" s="12">
        <f>'prov lvl hist forec Mt'!H624*'city lvl hist forec Mt'!$E624</f>
        <v>0</v>
      </c>
      <c r="I624" s="12">
        <f>'prov lvl hist forec Mt'!I624*'city lvl hist forec Mt'!$E624</f>
        <v>0</v>
      </c>
      <c r="J624" s="12">
        <f>'prov lvl hist forec Mt'!J624*'city lvl hist forec Mt'!$E624</f>
        <v>0</v>
      </c>
      <c r="K624" s="12">
        <f>'prov lvl hist forec Mt'!K624*'city lvl hist forec Mt'!$E624</f>
        <v>0</v>
      </c>
      <c r="L624" s="12">
        <f>'prov lvl hist forec Mt'!L624*'city lvl hist forec Mt'!$E624</f>
        <v>0</v>
      </c>
      <c r="M624" s="12">
        <f>'prov lvl hist forec Mt'!M624*'city lvl hist forec Mt'!$E624</f>
        <v>0</v>
      </c>
      <c r="N624" s="12">
        <f>'prov lvl hist forec Mt'!N624*'city lvl hist forec Mt'!$E624</f>
        <v>0</v>
      </c>
      <c r="O624" s="12">
        <f>'prov lvl hist forec Mt'!O624*'city lvl hist forec Mt'!$E624</f>
        <v>0</v>
      </c>
      <c r="P624" s="12">
        <f>'prov lvl hist forec Mt'!P624*'city lvl hist forec Mt'!$E624</f>
        <v>0</v>
      </c>
      <c r="Q624" s="12">
        <f>'prov lvl hist forec Mt'!Q624*'city lvl hist forec Mt'!$E624</f>
        <v>0</v>
      </c>
      <c r="R624" s="12">
        <f>'prov lvl hist forec Mt'!R624*'city lvl hist forec Mt'!$E624</f>
        <v>0</v>
      </c>
      <c r="S624" s="12">
        <f>'prov lvl hist forec Mt'!S624*'city lvl hist forec Mt'!$E624</f>
        <v>0</v>
      </c>
      <c r="T624" s="12">
        <f>'prov lvl hist forec Mt'!T624*'city lvl hist forec Mt'!$E624</f>
        <v>0</v>
      </c>
      <c r="U624" s="12">
        <f>'prov lvl hist forec Mt'!U624*'city lvl hist forec Mt'!$E624</f>
        <v>0</v>
      </c>
    </row>
    <row r="625" spans="1:21" x14ac:dyDescent="0.25">
      <c r="A625" t="s">
        <v>1941</v>
      </c>
      <c r="B625" t="s">
        <v>1942</v>
      </c>
      <c r="C625" t="s">
        <v>1943</v>
      </c>
      <c r="D625" t="s">
        <v>49</v>
      </c>
      <c r="E625" s="7">
        <v>2.1085065827349061E-2</v>
      </c>
      <c r="F625" s="12">
        <f>'prov lvl hist forec Mt'!F625*'city lvl hist forec Mt'!$E625</f>
        <v>0</v>
      </c>
      <c r="G625" s="12">
        <f>'prov lvl hist forec Mt'!G625*'city lvl hist forec Mt'!$E625</f>
        <v>0</v>
      </c>
      <c r="H625" s="12">
        <f>'prov lvl hist forec Mt'!H625*'city lvl hist forec Mt'!$E625</f>
        <v>0</v>
      </c>
      <c r="I625" s="12">
        <f>'prov lvl hist forec Mt'!I625*'city lvl hist forec Mt'!$E625</f>
        <v>0</v>
      </c>
      <c r="J625" s="12">
        <f>'prov lvl hist forec Mt'!J625*'city lvl hist forec Mt'!$E625</f>
        <v>0</v>
      </c>
      <c r="K625" s="12">
        <f>'prov lvl hist forec Mt'!K625*'city lvl hist forec Mt'!$E625</f>
        <v>0</v>
      </c>
      <c r="L625" s="12">
        <f>'prov lvl hist forec Mt'!L625*'city lvl hist forec Mt'!$E625</f>
        <v>0</v>
      </c>
      <c r="M625" s="12">
        <f>'prov lvl hist forec Mt'!M625*'city lvl hist forec Mt'!$E625</f>
        <v>0</v>
      </c>
      <c r="N625" s="12">
        <f>'prov lvl hist forec Mt'!N625*'city lvl hist forec Mt'!$E625</f>
        <v>0</v>
      </c>
      <c r="O625" s="12">
        <f>'prov lvl hist forec Mt'!O625*'city lvl hist forec Mt'!$E625</f>
        <v>0</v>
      </c>
      <c r="P625" s="12">
        <f>'prov lvl hist forec Mt'!P625*'city lvl hist forec Mt'!$E625</f>
        <v>0</v>
      </c>
      <c r="Q625" s="12">
        <f>'prov lvl hist forec Mt'!Q625*'city lvl hist forec Mt'!$E625</f>
        <v>0</v>
      </c>
      <c r="R625" s="12">
        <f>'prov lvl hist forec Mt'!R625*'city lvl hist forec Mt'!$E625</f>
        <v>0</v>
      </c>
      <c r="S625" s="12">
        <f>'prov lvl hist forec Mt'!S625*'city lvl hist forec Mt'!$E625</f>
        <v>0</v>
      </c>
      <c r="T625" s="12">
        <f>'prov lvl hist forec Mt'!T625*'city lvl hist forec Mt'!$E625</f>
        <v>0</v>
      </c>
      <c r="U625" s="12">
        <f>'prov lvl hist forec Mt'!U625*'city lvl hist forec Mt'!$E625</f>
        <v>0</v>
      </c>
    </row>
    <row r="626" spans="1:21" x14ac:dyDescent="0.25">
      <c r="A626" t="s">
        <v>1944</v>
      </c>
      <c r="B626" t="s">
        <v>1945</v>
      </c>
      <c r="C626" t="s">
        <v>1946</v>
      </c>
      <c r="D626" t="s">
        <v>41</v>
      </c>
      <c r="E626" s="7">
        <v>6.6620644473714468E-3</v>
      </c>
      <c r="F626" s="12">
        <f>'prov lvl hist forec Mt'!F626*'city lvl hist forec Mt'!$E626</f>
        <v>0</v>
      </c>
      <c r="G626" s="12">
        <f>'prov lvl hist forec Mt'!G626*'city lvl hist forec Mt'!$E626</f>
        <v>0</v>
      </c>
      <c r="H626" s="12">
        <f>'prov lvl hist forec Mt'!H626*'city lvl hist forec Mt'!$E626</f>
        <v>0</v>
      </c>
      <c r="I626" s="12">
        <f>'prov lvl hist forec Mt'!I626*'city lvl hist forec Mt'!$E626</f>
        <v>0</v>
      </c>
      <c r="J626" s="12">
        <f>'prov lvl hist forec Mt'!J626*'city lvl hist forec Mt'!$E626</f>
        <v>0</v>
      </c>
      <c r="K626" s="12">
        <f>'prov lvl hist forec Mt'!K626*'city lvl hist forec Mt'!$E626</f>
        <v>0</v>
      </c>
      <c r="L626" s="12">
        <f>'prov lvl hist forec Mt'!L626*'city lvl hist forec Mt'!$E626</f>
        <v>0</v>
      </c>
      <c r="M626" s="12">
        <f>'prov lvl hist forec Mt'!M626*'city lvl hist forec Mt'!$E626</f>
        <v>0</v>
      </c>
      <c r="N626" s="12">
        <f>'prov lvl hist forec Mt'!N626*'city lvl hist forec Mt'!$E626</f>
        <v>0</v>
      </c>
      <c r="O626" s="12">
        <f>'prov lvl hist forec Mt'!O626*'city lvl hist forec Mt'!$E626</f>
        <v>0</v>
      </c>
      <c r="P626" s="12">
        <f>'prov lvl hist forec Mt'!P626*'city lvl hist forec Mt'!$E626</f>
        <v>0</v>
      </c>
      <c r="Q626" s="12">
        <f>'prov lvl hist forec Mt'!Q626*'city lvl hist forec Mt'!$E626</f>
        <v>0</v>
      </c>
      <c r="R626" s="12">
        <f>'prov lvl hist forec Mt'!R626*'city lvl hist forec Mt'!$E626</f>
        <v>0</v>
      </c>
      <c r="S626" s="12">
        <f>'prov lvl hist forec Mt'!S626*'city lvl hist forec Mt'!$E626</f>
        <v>0</v>
      </c>
      <c r="T626" s="12">
        <f>'prov lvl hist forec Mt'!T626*'city lvl hist forec Mt'!$E626</f>
        <v>0</v>
      </c>
      <c r="U626" s="12">
        <f>'prov lvl hist forec Mt'!U626*'city lvl hist forec Mt'!$E626</f>
        <v>0</v>
      </c>
    </row>
    <row r="627" spans="1:21" x14ac:dyDescent="0.25">
      <c r="A627" t="s">
        <v>1947</v>
      </c>
      <c r="B627" t="s">
        <v>1948</v>
      </c>
      <c r="C627" t="s">
        <v>1949</v>
      </c>
      <c r="D627" t="s">
        <v>44</v>
      </c>
      <c r="E627" s="7">
        <v>0</v>
      </c>
      <c r="F627" s="12">
        <f>'prov lvl hist forec Mt'!F627*'city lvl hist forec Mt'!$E627</f>
        <v>0</v>
      </c>
      <c r="G627" s="12">
        <f>'prov lvl hist forec Mt'!G627*'city lvl hist forec Mt'!$E627</f>
        <v>0</v>
      </c>
      <c r="H627" s="12">
        <f>'prov lvl hist forec Mt'!H627*'city lvl hist forec Mt'!$E627</f>
        <v>0</v>
      </c>
      <c r="I627" s="12">
        <f>'prov lvl hist forec Mt'!I627*'city lvl hist forec Mt'!$E627</f>
        <v>0</v>
      </c>
      <c r="J627" s="12">
        <f>'prov lvl hist forec Mt'!J627*'city lvl hist forec Mt'!$E627</f>
        <v>0</v>
      </c>
      <c r="K627" s="12">
        <f>'prov lvl hist forec Mt'!K627*'city lvl hist forec Mt'!$E627</f>
        <v>0</v>
      </c>
      <c r="L627" s="12">
        <f>'prov lvl hist forec Mt'!L627*'city lvl hist forec Mt'!$E627</f>
        <v>0</v>
      </c>
      <c r="M627" s="12">
        <f>'prov lvl hist forec Mt'!M627*'city lvl hist forec Mt'!$E627</f>
        <v>0</v>
      </c>
      <c r="N627" s="12">
        <f>'prov lvl hist forec Mt'!N627*'city lvl hist forec Mt'!$E627</f>
        <v>0</v>
      </c>
      <c r="O627" s="12">
        <f>'prov lvl hist forec Mt'!O627*'city lvl hist forec Mt'!$E627</f>
        <v>0</v>
      </c>
      <c r="P627" s="12">
        <f>'prov lvl hist forec Mt'!P627*'city lvl hist forec Mt'!$E627</f>
        <v>0</v>
      </c>
      <c r="Q627" s="12">
        <f>'prov lvl hist forec Mt'!Q627*'city lvl hist forec Mt'!$E627</f>
        <v>0</v>
      </c>
      <c r="R627" s="12">
        <f>'prov lvl hist forec Mt'!R627*'city lvl hist forec Mt'!$E627</f>
        <v>0</v>
      </c>
      <c r="S627" s="12">
        <f>'prov lvl hist forec Mt'!S627*'city lvl hist forec Mt'!$E627</f>
        <v>0</v>
      </c>
      <c r="T627" s="12">
        <f>'prov lvl hist forec Mt'!T627*'city lvl hist forec Mt'!$E627</f>
        <v>0</v>
      </c>
      <c r="U627" s="12">
        <f>'prov lvl hist forec Mt'!U627*'city lvl hist forec Mt'!$E627</f>
        <v>0</v>
      </c>
    </row>
    <row r="628" spans="1:21" x14ac:dyDescent="0.25">
      <c r="A628" t="s">
        <v>1950</v>
      </c>
      <c r="B628" t="s">
        <v>1951</v>
      </c>
      <c r="C628" t="s">
        <v>1952</v>
      </c>
      <c r="D628" t="s">
        <v>47</v>
      </c>
      <c r="E628" s="7">
        <v>0</v>
      </c>
      <c r="F628" s="12">
        <f>'prov lvl hist forec Mt'!F628*'city lvl hist forec Mt'!$E628</f>
        <v>0</v>
      </c>
      <c r="G628" s="12">
        <f>'prov lvl hist forec Mt'!G628*'city lvl hist forec Mt'!$E628</f>
        <v>0</v>
      </c>
      <c r="H628" s="12">
        <f>'prov lvl hist forec Mt'!H628*'city lvl hist forec Mt'!$E628</f>
        <v>0</v>
      </c>
      <c r="I628" s="12">
        <f>'prov lvl hist forec Mt'!I628*'city lvl hist forec Mt'!$E628</f>
        <v>0</v>
      </c>
      <c r="J628" s="12">
        <f>'prov lvl hist forec Mt'!J628*'city lvl hist forec Mt'!$E628</f>
        <v>0</v>
      </c>
      <c r="K628" s="12">
        <f>'prov lvl hist forec Mt'!K628*'city lvl hist forec Mt'!$E628</f>
        <v>0</v>
      </c>
      <c r="L628" s="12">
        <f>'prov lvl hist forec Mt'!L628*'city lvl hist forec Mt'!$E628</f>
        <v>0</v>
      </c>
      <c r="M628" s="12">
        <f>'prov lvl hist forec Mt'!M628*'city lvl hist forec Mt'!$E628</f>
        <v>0</v>
      </c>
      <c r="N628" s="12">
        <f>'prov lvl hist forec Mt'!N628*'city lvl hist forec Mt'!$E628</f>
        <v>0</v>
      </c>
      <c r="O628" s="12">
        <f>'prov lvl hist forec Mt'!O628*'city lvl hist forec Mt'!$E628</f>
        <v>0</v>
      </c>
      <c r="P628" s="12">
        <f>'prov lvl hist forec Mt'!P628*'city lvl hist forec Mt'!$E628</f>
        <v>0</v>
      </c>
      <c r="Q628" s="12">
        <f>'prov lvl hist forec Mt'!Q628*'city lvl hist forec Mt'!$E628</f>
        <v>0</v>
      </c>
      <c r="R628" s="12">
        <f>'prov lvl hist forec Mt'!R628*'city lvl hist forec Mt'!$E628</f>
        <v>0</v>
      </c>
      <c r="S628" s="12">
        <f>'prov lvl hist forec Mt'!S628*'city lvl hist forec Mt'!$E628</f>
        <v>0</v>
      </c>
      <c r="T628" s="12">
        <f>'prov lvl hist forec Mt'!T628*'city lvl hist forec Mt'!$E628</f>
        <v>0</v>
      </c>
      <c r="U628" s="12">
        <f>'prov lvl hist forec Mt'!U628*'city lvl hist forec Mt'!$E628</f>
        <v>0</v>
      </c>
    </row>
    <row r="629" spans="1:21" x14ac:dyDescent="0.25">
      <c r="A629" t="s">
        <v>1953</v>
      </c>
      <c r="B629" t="s">
        <v>1954</v>
      </c>
      <c r="C629" t="s">
        <v>1955</v>
      </c>
      <c r="D629" t="s">
        <v>38</v>
      </c>
      <c r="E629" s="7">
        <v>0</v>
      </c>
      <c r="F629" s="12">
        <f>'prov lvl hist forec Mt'!F629*'city lvl hist forec Mt'!$E629</f>
        <v>0</v>
      </c>
      <c r="G629" s="12">
        <f>'prov lvl hist forec Mt'!G629*'city lvl hist forec Mt'!$E629</f>
        <v>0</v>
      </c>
      <c r="H629" s="12">
        <f>'prov lvl hist forec Mt'!H629*'city lvl hist forec Mt'!$E629</f>
        <v>0</v>
      </c>
      <c r="I629" s="12">
        <f>'prov lvl hist forec Mt'!I629*'city lvl hist forec Mt'!$E629</f>
        <v>0</v>
      </c>
      <c r="J629" s="12">
        <f>'prov lvl hist forec Mt'!J629*'city lvl hist forec Mt'!$E629</f>
        <v>0</v>
      </c>
      <c r="K629" s="12">
        <f>'prov lvl hist forec Mt'!K629*'city lvl hist forec Mt'!$E629</f>
        <v>0</v>
      </c>
      <c r="L629" s="12">
        <f>'prov lvl hist forec Mt'!L629*'city lvl hist forec Mt'!$E629</f>
        <v>0</v>
      </c>
      <c r="M629" s="12">
        <f>'prov lvl hist forec Mt'!M629*'city lvl hist forec Mt'!$E629</f>
        <v>0</v>
      </c>
      <c r="N629" s="12">
        <f>'prov lvl hist forec Mt'!N629*'city lvl hist forec Mt'!$E629</f>
        <v>0</v>
      </c>
      <c r="O629" s="12">
        <f>'prov lvl hist forec Mt'!O629*'city lvl hist forec Mt'!$E629</f>
        <v>0</v>
      </c>
      <c r="P629" s="12">
        <f>'prov lvl hist forec Mt'!P629*'city lvl hist forec Mt'!$E629</f>
        <v>0</v>
      </c>
      <c r="Q629" s="12">
        <f>'prov lvl hist forec Mt'!Q629*'city lvl hist forec Mt'!$E629</f>
        <v>0</v>
      </c>
      <c r="R629" s="12">
        <f>'prov lvl hist forec Mt'!R629*'city lvl hist forec Mt'!$E629</f>
        <v>0</v>
      </c>
      <c r="S629" s="12">
        <f>'prov lvl hist forec Mt'!S629*'city lvl hist forec Mt'!$E629</f>
        <v>0</v>
      </c>
      <c r="T629" s="12">
        <f>'prov lvl hist forec Mt'!T629*'city lvl hist forec Mt'!$E629</f>
        <v>0</v>
      </c>
      <c r="U629" s="12">
        <f>'prov lvl hist forec Mt'!U629*'city lvl hist forec Mt'!$E629</f>
        <v>0</v>
      </c>
    </row>
    <row r="630" spans="1:21" x14ac:dyDescent="0.25">
      <c r="A630" t="s">
        <v>1956</v>
      </c>
      <c r="B630" t="s">
        <v>1957</v>
      </c>
      <c r="C630" t="s">
        <v>1958</v>
      </c>
      <c r="D630" t="s">
        <v>42</v>
      </c>
      <c r="E630" s="7">
        <v>3.4458413388070777E-2</v>
      </c>
      <c r="F630" s="12">
        <f>'prov lvl hist forec Mt'!F630*'city lvl hist forec Mt'!$E630</f>
        <v>0</v>
      </c>
      <c r="G630" s="12">
        <f>'prov lvl hist forec Mt'!G630*'city lvl hist forec Mt'!$E630</f>
        <v>0</v>
      </c>
      <c r="H630" s="12">
        <f>'prov lvl hist forec Mt'!H630*'city lvl hist forec Mt'!$E630</f>
        <v>0</v>
      </c>
      <c r="I630" s="12">
        <f>'prov lvl hist forec Mt'!I630*'city lvl hist forec Mt'!$E630</f>
        <v>0</v>
      </c>
      <c r="J630" s="12">
        <f>'prov lvl hist forec Mt'!J630*'city lvl hist forec Mt'!$E630</f>
        <v>0</v>
      </c>
      <c r="K630" s="12">
        <f>'prov lvl hist forec Mt'!K630*'city lvl hist forec Mt'!$E630</f>
        <v>0</v>
      </c>
      <c r="L630" s="12">
        <f>'prov lvl hist forec Mt'!L630*'city lvl hist forec Mt'!$E630</f>
        <v>0</v>
      </c>
      <c r="M630" s="12">
        <f>'prov lvl hist forec Mt'!M630*'city lvl hist forec Mt'!$E630</f>
        <v>0</v>
      </c>
      <c r="N630" s="12">
        <f>'prov lvl hist forec Mt'!N630*'city lvl hist forec Mt'!$E630</f>
        <v>0</v>
      </c>
      <c r="O630" s="12">
        <f>'prov lvl hist forec Mt'!O630*'city lvl hist forec Mt'!$E630</f>
        <v>0</v>
      </c>
      <c r="P630" s="12">
        <f>'prov lvl hist forec Mt'!P630*'city lvl hist forec Mt'!$E630</f>
        <v>0</v>
      </c>
      <c r="Q630" s="12">
        <f>'prov lvl hist forec Mt'!Q630*'city lvl hist forec Mt'!$E630</f>
        <v>0</v>
      </c>
      <c r="R630" s="12">
        <f>'prov lvl hist forec Mt'!R630*'city lvl hist forec Mt'!$E630</f>
        <v>0</v>
      </c>
      <c r="S630" s="12">
        <f>'prov lvl hist forec Mt'!S630*'city lvl hist forec Mt'!$E630</f>
        <v>0</v>
      </c>
      <c r="T630" s="12">
        <f>'prov lvl hist forec Mt'!T630*'city lvl hist forec Mt'!$E630</f>
        <v>0</v>
      </c>
      <c r="U630" s="12">
        <f>'prov lvl hist forec Mt'!U630*'city lvl hist forec Mt'!$E630</f>
        <v>0</v>
      </c>
    </row>
    <row r="631" spans="1:21" x14ac:dyDescent="0.25">
      <c r="A631" t="s">
        <v>1959</v>
      </c>
      <c r="B631" t="s">
        <v>1960</v>
      </c>
      <c r="C631" t="s">
        <v>1961</v>
      </c>
      <c r="D631" t="s">
        <v>49</v>
      </c>
      <c r="E631" s="7">
        <v>0</v>
      </c>
      <c r="F631" s="12">
        <f>'prov lvl hist forec Mt'!F631*'city lvl hist forec Mt'!$E631</f>
        <v>0</v>
      </c>
      <c r="G631" s="12">
        <f>'prov lvl hist forec Mt'!G631*'city lvl hist forec Mt'!$E631</f>
        <v>0</v>
      </c>
      <c r="H631" s="12">
        <f>'prov lvl hist forec Mt'!H631*'city lvl hist forec Mt'!$E631</f>
        <v>0</v>
      </c>
      <c r="I631" s="12">
        <f>'prov lvl hist forec Mt'!I631*'city lvl hist forec Mt'!$E631</f>
        <v>0</v>
      </c>
      <c r="J631" s="12">
        <f>'prov lvl hist forec Mt'!J631*'city lvl hist forec Mt'!$E631</f>
        <v>0</v>
      </c>
      <c r="K631" s="12">
        <f>'prov lvl hist forec Mt'!K631*'city lvl hist forec Mt'!$E631</f>
        <v>0</v>
      </c>
      <c r="L631" s="12">
        <f>'prov lvl hist forec Mt'!L631*'city lvl hist forec Mt'!$E631</f>
        <v>0</v>
      </c>
      <c r="M631" s="12">
        <f>'prov lvl hist forec Mt'!M631*'city lvl hist forec Mt'!$E631</f>
        <v>0</v>
      </c>
      <c r="N631" s="12">
        <f>'prov lvl hist forec Mt'!N631*'city lvl hist forec Mt'!$E631</f>
        <v>0</v>
      </c>
      <c r="O631" s="12">
        <f>'prov lvl hist forec Mt'!O631*'city lvl hist forec Mt'!$E631</f>
        <v>0</v>
      </c>
      <c r="P631" s="12">
        <f>'prov lvl hist forec Mt'!P631*'city lvl hist forec Mt'!$E631</f>
        <v>0</v>
      </c>
      <c r="Q631" s="12">
        <f>'prov lvl hist forec Mt'!Q631*'city lvl hist forec Mt'!$E631</f>
        <v>0</v>
      </c>
      <c r="R631" s="12">
        <f>'prov lvl hist forec Mt'!R631*'city lvl hist forec Mt'!$E631</f>
        <v>0</v>
      </c>
      <c r="S631" s="12">
        <f>'prov lvl hist forec Mt'!S631*'city lvl hist forec Mt'!$E631</f>
        <v>0</v>
      </c>
      <c r="T631" s="12">
        <f>'prov lvl hist forec Mt'!T631*'city lvl hist forec Mt'!$E631</f>
        <v>0</v>
      </c>
      <c r="U631" s="12">
        <f>'prov lvl hist forec Mt'!U631*'city lvl hist forec Mt'!$E631</f>
        <v>0</v>
      </c>
    </row>
    <row r="632" spans="1:21" x14ac:dyDescent="0.25">
      <c r="A632" t="s">
        <v>1962</v>
      </c>
      <c r="B632" t="s">
        <v>1963</v>
      </c>
      <c r="C632" t="s">
        <v>1964</v>
      </c>
      <c r="D632" t="s">
        <v>49</v>
      </c>
      <c r="E632" s="7">
        <v>0</v>
      </c>
      <c r="F632" s="12">
        <f>'prov lvl hist forec Mt'!F632*'city lvl hist forec Mt'!$E632</f>
        <v>0</v>
      </c>
      <c r="G632" s="12">
        <f>'prov lvl hist forec Mt'!G632*'city lvl hist forec Mt'!$E632</f>
        <v>0</v>
      </c>
      <c r="H632" s="12">
        <f>'prov lvl hist forec Mt'!H632*'city lvl hist forec Mt'!$E632</f>
        <v>0</v>
      </c>
      <c r="I632" s="12">
        <f>'prov lvl hist forec Mt'!I632*'city lvl hist forec Mt'!$E632</f>
        <v>0</v>
      </c>
      <c r="J632" s="12">
        <f>'prov lvl hist forec Mt'!J632*'city lvl hist forec Mt'!$E632</f>
        <v>0</v>
      </c>
      <c r="K632" s="12">
        <f>'prov lvl hist forec Mt'!K632*'city lvl hist forec Mt'!$E632</f>
        <v>0</v>
      </c>
      <c r="L632" s="12">
        <f>'prov lvl hist forec Mt'!L632*'city lvl hist forec Mt'!$E632</f>
        <v>0</v>
      </c>
      <c r="M632" s="12">
        <f>'prov lvl hist forec Mt'!M632*'city lvl hist forec Mt'!$E632</f>
        <v>0</v>
      </c>
      <c r="N632" s="12">
        <f>'prov lvl hist forec Mt'!N632*'city lvl hist forec Mt'!$E632</f>
        <v>0</v>
      </c>
      <c r="O632" s="12">
        <f>'prov lvl hist forec Mt'!O632*'city lvl hist forec Mt'!$E632</f>
        <v>0</v>
      </c>
      <c r="P632" s="12">
        <f>'prov lvl hist forec Mt'!P632*'city lvl hist forec Mt'!$E632</f>
        <v>0</v>
      </c>
      <c r="Q632" s="12">
        <f>'prov lvl hist forec Mt'!Q632*'city lvl hist forec Mt'!$E632</f>
        <v>0</v>
      </c>
      <c r="R632" s="12">
        <f>'prov lvl hist forec Mt'!R632*'city lvl hist forec Mt'!$E632</f>
        <v>0</v>
      </c>
      <c r="S632" s="12">
        <f>'prov lvl hist forec Mt'!S632*'city lvl hist forec Mt'!$E632</f>
        <v>0</v>
      </c>
      <c r="T632" s="12">
        <f>'prov lvl hist forec Mt'!T632*'city lvl hist forec Mt'!$E632</f>
        <v>0</v>
      </c>
      <c r="U632" s="12">
        <f>'prov lvl hist forec Mt'!U632*'city lvl hist forec Mt'!$E632</f>
        <v>0</v>
      </c>
    </row>
    <row r="633" spans="1:21" x14ac:dyDescent="0.25">
      <c r="A633" t="s">
        <v>1965</v>
      </c>
      <c r="B633" t="s">
        <v>1966</v>
      </c>
      <c r="C633" t="s">
        <v>1967</v>
      </c>
      <c r="D633" t="s">
        <v>38</v>
      </c>
      <c r="E633" s="7">
        <v>0</v>
      </c>
      <c r="F633" s="12">
        <f>'prov lvl hist forec Mt'!F633*'city lvl hist forec Mt'!$E633</f>
        <v>0</v>
      </c>
      <c r="G633" s="12">
        <f>'prov lvl hist forec Mt'!G633*'city lvl hist forec Mt'!$E633</f>
        <v>0</v>
      </c>
      <c r="H633" s="12">
        <f>'prov lvl hist forec Mt'!H633*'city lvl hist forec Mt'!$E633</f>
        <v>0</v>
      </c>
      <c r="I633" s="12">
        <f>'prov lvl hist forec Mt'!I633*'city lvl hist forec Mt'!$E633</f>
        <v>0</v>
      </c>
      <c r="J633" s="12">
        <f>'prov lvl hist forec Mt'!J633*'city lvl hist forec Mt'!$E633</f>
        <v>0</v>
      </c>
      <c r="K633" s="12">
        <f>'prov lvl hist forec Mt'!K633*'city lvl hist forec Mt'!$E633</f>
        <v>0</v>
      </c>
      <c r="L633" s="12">
        <f>'prov lvl hist forec Mt'!L633*'city lvl hist forec Mt'!$E633</f>
        <v>0</v>
      </c>
      <c r="M633" s="12">
        <f>'prov lvl hist forec Mt'!M633*'city lvl hist forec Mt'!$E633</f>
        <v>0</v>
      </c>
      <c r="N633" s="12">
        <f>'prov lvl hist forec Mt'!N633*'city lvl hist forec Mt'!$E633</f>
        <v>0</v>
      </c>
      <c r="O633" s="12">
        <f>'prov lvl hist forec Mt'!O633*'city lvl hist forec Mt'!$E633</f>
        <v>0</v>
      </c>
      <c r="P633" s="12">
        <f>'prov lvl hist forec Mt'!P633*'city lvl hist forec Mt'!$E633</f>
        <v>0</v>
      </c>
      <c r="Q633" s="12">
        <f>'prov lvl hist forec Mt'!Q633*'city lvl hist forec Mt'!$E633</f>
        <v>0</v>
      </c>
      <c r="R633" s="12">
        <f>'prov lvl hist forec Mt'!R633*'city lvl hist forec Mt'!$E633</f>
        <v>0</v>
      </c>
      <c r="S633" s="12">
        <f>'prov lvl hist forec Mt'!S633*'city lvl hist forec Mt'!$E633</f>
        <v>0</v>
      </c>
      <c r="T633" s="12">
        <f>'prov lvl hist forec Mt'!T633*'city lvl hist forec Mt'!$E633</f>
        <v>0</v>
      </c>
      <c r="U633" s="12">
        <f>'prov lvl hist forec Mt'!U633*'city lvl hist forec Mt'!$E633</f>
        <v>0</v>
      </c>
    </row>
    <row r="634" spans="1:21" x14ac:dyDescent="0.25">
      <c r="A634" t="s">
        <v>1968</v>
      </c>
      <c r="B634" t="s">
        <v>1969</v>
      </c>
      <c r="C634" t="s">
        <v>1970</v>
      </c>
      <c r="D634" t="s">
        <v>46</v>
      </c>
      <c r="E634" s="7">
        <v>0</v>
      </c>
      <c r="F634" s="12">
        <f>'prov lvl hist forec Mt'!F634*'city lvl hist forec Mt'!$E634</f>
        <v>0</v>
      </c>
      <c r="G634" s="12">
        <f>'prov lvl hist forec Mt'!G634*'city lvl hist forec Mt'!$E634</f>
        <v>0</v>
      </c>
      <c r="H634" s="12">
        <f>'prov lvl hist forec Mt'!H634*'city lvl hist forec Mt'!$E634</f>
        <v>0</v>
      </c>
      <c r="I634" s="12">
        <f>'prov lvl hist forec Mt'!I634*'city lvl hist forec Mt'!$E634</f>
        <v>0</v>
      </c>
      <c r="J634" s="12">
        <f>'prov lvl hist forec Mt'!J634*'city lvl hist forec Mt'!$E634</f>
        <v>0</v>
      </c>
      <c r="K634" s="12">
        <f>'prov lvl hist forec Mt'!K634*'city lvl hist forec Mt'!$E634</f>
        <v>0</v>
      </c>
      <c r="L634" s="12">
        <f>'prov lvl hist forec Mt'!L634*'city lvl hist forec Mt'!$E634</f>
        <v>0</v>
      </c>
      <c r="M634" s="12">
        <f>'prov lvl hist forec Mt'!M634*'city lvl hist forec Mt'!$E634</f>
        <v>0</v>
      </c>
      <c r="N634" s="12">
        <f>'prov lvl hist forec Mt'!N634*'city lvl hist forec Mt'!$E634</f>
        <v>0</v>
      </c>
      <c r="O634" s="12">
        <f>'prov lvl hist forec Mt'!O634*'city lvl hist forec Mt'!$E634</f>
        <v>0</v>
      </c>
      <c r="P634" s="12">
        <f>'prov lvl hist forec Mt'!P634*'city lvl hist forec Mt'!$E634</f>
        <v>0</v>
      </c>
      <c r="Q634" s="12">
        <f>'prov lvl hist forec Mt'!Q634*'city lvl hist forec Mt'!$E634</f>
        <v>0</v>
      </c>
      <c r="R634" s="12">
        <f>'prov lvl hist forec Mt'!R634*'city lvl hist forec Mt'!$E634</f>
        <v>0</v>
      </c>
      <c r="S634" s="12">
        <f>'prov lvl hist forec Mt'!S634*'city lvl hist forec Mt'!$E634</f>
        <v>0</v>
      </c>
      <c r="T634" s="12">
        <f>'prov lvl hist forec Mt'!T634*'city lvl hist forec Mt'!$E634</f>
        <v>0</v>
      </c>
      <c r="U634" s="12">
        <f>'prov lvl hist forec Mt'!U634*'city lvl hist forec Mt'!$E634</f>
        <v>0</v>
      </c>
    </row>
    <row r="635" spans="1:21" x14ac:dyDescent="0.25">
      <c r="A635" t="s">
        <v>1971</v>
      </c>
      <c r="B635" t="s">
        <v>1972</v>
      </c>
      <c r="C635" t="s">
        <v>1973</v>
      </c>
      <c r="D635" t="s">
        <v>42</v>
      </c>
      <c r="E635" s="7">
        <v>0</v>
      </c>
      <c r="F635" s="12">
        <f>'prov lvl hist forec Mt'!F635*'city lvl hist forec Mt'!$E635</f>
        <v>0</v>
      </c>
      <c r="G635" s="12">
        <f>'prov lvl hist forec Mt'!G635*'city lvl hist forec Mt'!$E635</f>
        <v>0</v>
      </c>
      <c r="H635" s="12">
        <f>'prov lvl hist forec Mt'!H635*'city lvl hist forec Mt'!$E635</f>
        <v>0</v>
      </c>
      <c r="I635" s="12">
        <f>'prov lvl hist forec Mt'!I635*'city lvl hist forec Mt'!$E635</f>
        <v>0</v>
      </c>
      <c r="J635" s="12">
        <f>'prov lvl hist forec Mt'!J635*'city lvl hist forec Mt'!$E635</f>
        <v>0</v>
      </c>
      <c r="K635" s="12">
        <f>'prov lvl hist forec Mt'!K635*'city lvl hist forec Mt'!$E635</f>
        <v>0</v>
      </c>
      <c r="L635" s="12">
        <f>'prov lvl hist forec Mt'!L635*'city lvl hist forec Mt'!$E635</f>
        <v>0</v>
      </c>
      <c r="M635" s="12">
        <f>'prov lvl hist forec Mt'!M635*'city lvl hist forec Mt'!$E635</f>
        <v>0</v>
      </c>
      <c r="N635" s="12">
        <f>'prov lvl hist forec Mt'!N635*'city lvl hist forec Mt'!$E635</f>
        <v>0</v>
      </c>
      <c r="O635" s="12">
        <f>'prov lvl hist forec Mt'!O635*'city lvl hist forec Mt'!$E635</f>
        <v>0</v>
      </c>
      <c r="P635" s="12">
        <f>'prov lvl hist forec Mt'!P635*'city lvl hist forec Mt'!$E635</f>
        <v>0</v>
      </c>
      <c r="Q635" s="12">
        <f>'prov lvl hist forec Mt'!Q635*'city lvl hist forec Mt'!$E635</f>
        <v>0</v>
      </c>
      <c r="R635" s="12">
        <f>'prov lvl hist forec Mt'!R635*'city lvl hist forec Mt'!$E635</f>
        <v>0</v>
      </c>
      <c r="S635" s="12">
        <f>'prov lvl hist forec Mt'!S635*'city lvl hist forec Mt'!$E635</f>
        <v>0</v>
      </c>
      <c r="T635" s="12">
        <f>'prov lvl hist forec Mt'!T635*'city lvl hist forec Mt'!$E635</f>
        <v>0</v>
      </c>
      <c r="U635" s="12">
        <f>'prov lvl hist forec Mt'!U635*'city lvl hist forec Mt'!$E635</f>
        <v>0</v>
      </c>
    </row>
    <row r="636" spans="1:21" x14ac:dyDescent="0.25">
      <c r="A636" t="s">
        <v>1974</v>
      </c>
      <c r="B636" t="s">
        <v>1975</v>
      </c>
      <c r="C636" t="s">
        <v>1976</v>
      </c>
      <c r="D636" t="s">
        <v>49</v>
      </c>
      <c r="E636" s="7">
        <v>0.12488193453772246</v>
      </c>
      <c r="F636" s="12">
        <f>'prov lvl hist forec Mt'!F636*'city lvl hist forec Mt'!$E636</f>
        <v>0</v>
      </c>
      <c r="G636" s="12">
        <f>'prov lvl hist forec Mt'!G636*'city lvl hist forec Mt'!$E636</f>
        <v>0</v>
      </c>
      <c r="H636" s="12">
        <f>'prov lvl hist forec Mt'!H636*'city lvl hist forec Mt'!$E636</f>
        <v>0</v>
      </c>
      <c r="I636" s="12">
        <f>'prov lvl hist forec Mt'!I636*'city lvl hist forec Mt'!$E636</f>
        <v>0</v>
      </c>
      <c r="J636" s="12">
        <f>'prov lvl hist forec Mt'!J636*'city lvl hist forec Mt'!$E636</f>
        <v>0</v>
      </c>
      <c r="K636" s="12">
        <f>'prov lvl hist forec Mt'!K636*'city lvl hist forec Mt'!$E636</f>
        <v>0</v>
      </c>
      <c r="L636" s="12">
        <f>'prov lvl hist forec Mt'!L636*'city lvl hist forec Mt'!$E636</f>
        <v>0</v>
      </c>
      <c r="M636" s="12">
        <f>'prov lvl hist forec Mt'!M636*'city lvl hist forec Mt'!$E636</f>
        <v>0</v>
      </c>
      <c r="N636" s="12">
        <f>'prov lvl hist forec Mt'!N636*'city lvl hist forec Mt'!$E636</f>
        <v>0</v>
      </c>
      <c r="O636" s="12">
        <f>'prov lvl hist forec Mt'!O636*'city lvl hist forec Mt'!$E636</f>
        <v>0</v>
      </c>
      <c r="P636" s="12">
        <f>'prov lvl hist forec Mt'!P636*'city lvl hist forec Mt'!$E636</f>
        <v>0</v>
      </c>
      <c r="Q636" s="12">
        <f>'prov lvl hist forec Mt'!Q636*'city lvl hist forec Mt'!$E636</f>
        <v>0</v>
      </c>
      <c r="R636" s="12">
        <f>'prov lvl hist forec Mt'!R636*'city lvl hist forec Mt'!$E636</f>
        <v>0</v>
      </c>
      <c r="S636" s="12">
        <f>'prov lvl hist forec Mt'!S636*'city lvl hist forec Mt'!$E636</f>
        <v>0</v>
      </c>
      <c r="T636" s="12">
        <f>'prov lvl hist forec Mt'!T636*'city lvl hist forec Mt'!$E636</f>
        <v>0</v>
      </c>
      <c r="U636" s="12">
        <f>'prov lvl hist forec Mt'!U636*'city lvl hist forec Mt'!$E636</f>
        <v>0</v>
      </c>
    </row>
    <row r="637" spans="1:21" x14ac:dyDescent="0.25">
      <c r="A637" t="s">
        <v>1977</v>
      </c>
      <c r="B637" t="s">
        <v>1978</v>
      </c>
      <c r="C637" t="s">
        <v>1979</v>
      </c>
      <c r="D637" t="s">
        <v>42</v>
      </c>
      <c r="E637" s="7">
        <v>0</v>
      </c>
      <c r="F637" s="12">
        <f>'prov lvl hist forec Mt'!F637*'city lvl hist forec Mt'!$E637</f>
        <v>0</v>
      </c>
      <c r="G637" s="12">
        <f>'prov lvl hist forec Mt'!G637*'city lvl hist forec Mt'!$E637</f>
        <v>0</v>
      </c>
      <c r="H637" s="12">
        <f>'prov lvl hist forec Mt'!H637*'city lvl hist forec Mt'!$E637</f>
        <v>0</v>
      </c>
      <c r="I637" s="12">
        <f>'prov lvl hist forec Mt'!I637*'city lvl hist forec Mt'!$E637</f>
        <v>0</v>
      </c>
      <c r="J637" s="12">
        <f>'prov lvl hist forec Mt'!J637*'city lvl hist forec Mt'!$E637</f>
        <v>0</v>
      </c>
      <c r="K637" s="12">
        <f>'prov lvl hist forec Mt'!K637*'city lvl hist forec Mt'!$E637</f>
        <v>0</v>
      </c>
      <c r="L637" s="12">
        <f>'prov lvl hist forec Mt'!L637*'city lvl hist forec Mt'!$E637</f>
        <v>0</v>
      </c>
      <c r="M637" s="12">
        <f>'prov lvl hist forec Mt'!M637*'city lvl hist forec Mt'!$E637</f>
        <v>0</v>
      </c>
      <c r="N637" s="12">
        <f>'prov lvl hist forec Mt'!N637*'city lvl hist forec Mt'!$E637</f>
        <v>0</v>
      </c>
      <c r="O637" s="12">
        <f>'prov lvl hist forec Mt'!O637*'city lvl hist forec Mt'!$E637</f>
        <v>0</v>
      </c>
      <c r="P637" s="12">
        <f>'prov lvl hist forec Mt'!P637*'city lvl hist forec Mt'!$E637</f>
        <v>0</v>
      </c>
      <c r="Q637" s="12">
        <f>'prov lvl hist forec Mt'!Q637*'city lvl hist forec Mt'!$E637</f>
        <v>0</v>
      </c>
      <c r="R637" s="12">
        <f>'prov lvl hist forec Mt'!R637*'city lvl hist forec Mt'!$E637</f>
        <v>0</v>
      </c>
      <c r="S637" s="12">
        <f>'prov lvl hist forec Mt'!S637*'city lvl hist forec Mt'!$E637</f>
        <v>0</v>
      </c>
      <c r="T637" s="12">
        <f>'prov lvl hist forec Mt'!T637*'city lvl hist forec Mt'!$E637</f>
        <v>0</v>
      </c>
      <c r="U637" s="12">
        <f>'prov lvl hist forec Mt'!U637*'city lvl hist forec Mt'!$E637</f>
        <v>0</v>
      </c>
    </row>
    <row r="638" spans="1:21" x14ac:dyDescent="0.25">
      <c r="A638" t="s">
        <v>1980</v>
      </c>
      <c r="B638" t="s">
        <v>1981</v>
      </c>
      <c r="C638" t="s">
        <v>1982</v>
      </c>
      <c r="D638" t="s">
        <v>56</v>
      </c>
      <c r="E638" s="7">
        <v>1.6798650270281951E-2</v>
      </c>
      <c r="F638" s="12">
        <f>'prov lvl hist forec Mt'!F638*'city lvl hist forec Mt'!$E638</f>
        <v>0.20120462094102673</v>
      </c>
      <c r="G638" s="12">
        <f>'prov lvl hist forec Mt'!G638*'city lvl hist forec Mt'!$E638</f>
        <v>0.22361502971533817</v>
      </c>
      <c r="H638" s="12">
        <f>'prov lvl hist forec Mt'!H638*'city lvl hist forec Mt'!$E638</f>
        <v>0.2357944009061847</v>
      </c>
      <c r="I638" s="12">
        <f>'prov lvl hist forec Mt'!I638*'city lvl hist forec Mt'!$E638</f>
        <v>0.27153501757882742</v>
      </c>
      <c r="J638" s="12">
        <f>'prov lvl hist forec Mt'!J638*'city lvl hist forec Mt'!$E638</f>
        <v>0.29393350005241209</v>
      </c>
      <c r="K638" s="12">
        <f>'prov lvl hist forec Mt'!K638*'city lvl hist forec Mt'!$E638</f>
        <v>0.29733856919218843</v>
      </c>
      <c r="L638" s="12">
        <f>'prov lvl hist forec Mt'!L638*'city lvl hist forec Mt'!$E638</f>
        <v>0.30022046429515054</v>
      </c>
      <c r="M638" s="12">
        <f>'prov lvl hist forec Mt'!M638*'city lvl hist forec Mt'!$E638</f>
        <v>0.30407169001585821</v>
      </c>
      <c r="N638" s="12">
        <f>'prov lvl hist forec Mt'!N638*'city lvl hist forec Mt'!$E638</f>
        <v>0.30797231922938456</v>
      </c>
      <c r="O638" s="12">
        <f>'prov lvl hist forec Mt'!O638*'city lvl hist forec Mt'!$E638</f>
        <v>0.31192298568334148</v>
      </c>
      <c r="P638" s="12">
        <f>'prov lvl hist forec Mt'!P638*'city lvl hist forec Mt'!$E638</f>
        <v>0.31592433125504976</v>
      </c>
      <c r="Q638" s="12">
        <f>'prov lvl hist forec Mt'!Q638*'city lvl hist forec Mt'!$E638</f>
        <v>0.3199770060558278</v>
      </c>
      <c r="R638" s="12">
        <f>'prov lvl hist forec Mt'!R638*'city lvl hist forec Mt'!$E638</f>
        <v>0.32408166853661641</v>
      </c>
      <c r="S638" s="12">
        <f>'prov lvl hist forec Mt'!S638*'city lvl hist forec Mt'!$E638</f>
        <v>0.32823898559496001</v>
      </c>
      <c r="T638" s="12">
        <f>'prov lvl hist forec Mt'!T638*'city lvl hist forec Mt'!$E638</f>
        <v>0.33244963268335953</v>
      </c>
      <c r="U638" s="12">
        <f>'prov lvl hist forec Mt'!U638*'city lvl hist forec Mt'!$E638</f>
        <v>0.33671429391901481</v>
      </c>
    </row>
    <row r="639" spans="1:21" x14ac:dyDescent="0.25">
      <c r="A639" t="s">
        <v>1983</v>
      </c>
      <c r="B639" t="s">
        <v>1981</v>
      </c>
      <c r="C639" t="s">
        <v>1984</v>
      </c>
      <c r="D639" t="s">
        <v>51</v>
      </c>
      <c r="E639" s="7">
        <v>5.0527048653445733E-2</v>
      </c>
      <c r="F639" s="12">
        <f>'prov lvl hist forec Mt'!F639*'city lvl hist forec Mt'!$E639</f>
        <v>0</v>
      </c>
      <c r="G639" s="12">
        <f>'prov lvl hist forec Mt'!G639*'city lvl hist forec Mt'!$E639</f>
        <v>0</v>
      </c>
      <c r="H639" s="12">
        <f>'prov lvl hist forec Mt'!H639*'city lvl hist forec Mt'!$E639</f>
        <v>0</v>
      </c>
      <c r="I639" s="12">
        <f>'prov lvl hist forec Mt'!I639*'city lvl hist forec Mt'!$E639</f>
        <v>0</v>
      </c>
      <c r="J639" s="12">
        <f>'prov lvl hist forec Mt'!J639*'city lvl hist forec Mt'!$E639</f>
        <v>0</v>
      </c>
      <c r="K639" s="12">
        <f>'prov lvl hist forec Mt'!K639*'city lvl hist forec Mt'!$E639</f>
        <v>0</v>
      </c>
      <c r="L639" s="12">
        <f>'prov lvl hist forec Mt'!L639*'city lvl hist forec Mt'!$E639</f>
        <v>0</v>
      </c>
      <c r="M639" s="12">
        <f>'prov lvl hist forec Mt'!M639*'city lvl hist forec Mt'!$E639</f>
        <v>0</v>
      </c>
      <c r="N639" s="12">
        <f>'prov lvl hist forec Mt'!N639*'city lvl hist forec Mt'!$E639</f>
        <v>0</v>
      </c>
      <c r="O639" s="12">
        <f>'prov lvl hist forec Mt'!O639*'city lvl hist forec Mt'!$E639</f>
        <v>0</v>
      </c>
      <c r="P639" s="12">
        <f>'prov lvl hist forec Mt'!P639*'city lvl hist forec Mt'!$E639</f>
        <v>0</v>
      </c>
      <c r="Q639" s="12">
        <f>'prov lvl hist forec Mt'!Q639*'city lvl hist forec Mt'!$E639</f>
        <v>0</v>
      </c>
      <c r="R639" s="12">
        <f>'prov lvl hist forec Mt'!R639*'city lvl hist forec Mt'!$E639</f>
        <v>0</v>
      </c>
      <c r="S639" s="12">
        <f>'prov lvl hist forec Mt'!S639*'city lvl hist forec Mt'!$E639</f>
        <v>0</v>
      </c>
      <c r="T639" s="12">
        <f>'prov lvl hist forec Mt'!T639*'city lvl hist forec Mt'!$E639</f>
        <v>0</v>
      </c>
      <c r="U639" s="12">
        <f>'prov lvl hist forec Mt'!U639*'city lvl hist forec Mt'!$E639</f>
        <v>0</v>
      </c>
    </row>
    <row r="640" spans="1:21" x14ac:dyDescent="0.25">
      <c r="A640" t="s">
        <v>1985</v>
      </c>
      <c r="B640" t="s">
        <v>1986</v>
      </c>
      <c r="C640" t="s">
        <v>1987</v>
      </c>
      <c r="D640" t="s">
        <v>57</v>
      </c>
      <c r="E640" s="7">
        <v>0</v>
      </c>
      <c r="F640" s="12">
        <f>'prov lvl hist forec Mt'!F640*'city lvl hist forec Mt'!$E640</f>
        <v>0</v>
      </c>
      <c r="G640" s="12">
        <f>'prov lvl hist forec Mt'!G640*'city lvl hist forec Mt'!$E640</f>
        <v>0</v>
      </c>
      <c r="H640" s="12">
        <f>'prov lvl hist forec Mt'!H640*'city lvl hist forec Mt'!$E640</f>
        <v>0</v>
      </c>
      <c r="I640" s="12">
        <f>'prov lvl hist forec Mt'!I640*'city lvl hist forec Mt'!$E640</f>
        <v>0</v>
      </c>
      <c r="J640" s="12">
        <f>'prov lvl hist forec Mt'!J640*'city lvl hist forec Mt'!$E640</f>
        <v>0</v>
      </c>
      <c r="K640" s="12">
        <f>'prov lvl hist forec Mt'!K640*'city lvl hist forec Mt'!$E640</f>
        <v>0</v>
      </c>
      <c r="L640" s="12">
        <f>'prov lvl hist forec Mt'!L640*'city lvl hist forec Mt'!$E640</f>
        <v>0</v>
      </c>
      <c r="M640" s="12">
        <f>'prov lvl hist forec Mt'!M640*'city lvl hist forec Mt'!$E640</f>
        <v>0</v>
      </c>
      <c r="N640" s="12">
        <f>'prov lvl hist forec Mt'!N640*'city lvl hist forec Mt'!$E640</f>
        <v>0</v>
      </c>
      <c r="O640" s="12">
        <f>'prov lvl hist forec Mt'!O640*'city lvl hist forec Mt'!$E640</f>
        <v>0</v>
      </c>
      <c r="P640" s="12">
        <f>'prov lvl hist forec Mt'!P640*'city lvl hist forec Mt'!$E640</f>
        <v>0</v>
      </c>
      <c r="Q640" s="12">
        <f>'prov lvl hist forec Mt'!Q640*'city lvl hist forec Mt'!$E640</f>
        <v>0</v>
      </c>
      <c r="R640" s="12">
        <f>'prov lvl hist forec Mt'!R640*'city lvl hist forec Mt'!$E640</f>
        <v>0</v>
      </c>
      <c r="S640" s="12">
        <f>'prov lvl hist forec Mt'!S640*'city lvl hist forec Mt'!$E640</f>
        <v>0</v>
      </c>
      <c r="T640" s="12">
        <f>'prov lvl hist forec Mt'!T640*'city lvl hist forec Mt'!$E640</f>
        <v>0</v>
      </c>
      <c r="U640" s="12">
        <f>'prov lvl hist forec Mt'!U640*'city lvl hist forec Mt'!$E640</f>
        <v>0</v>
      </c>
    </row>
    <row r="641" spans="1:21" x14ac:dyDescent="0.25">
      <c r="A641" t="s">
        <v>1988</v>
      </c>
      <c r="B641" t="s">
        <v>1989</v>
      </c>
      <c r="C641" t="s">
        <v>1990</v>
      </c>
      <c r="D641" t="s">
        <v>38</v>
      </c>
      <c r="E641" s="7">
        <v>2.904263147669018E-2</v>
      </c>
      <c r="F641" s="12">
        <f>'prov lvl hist forec Mt'!F641*'city lvl hist forec Mt'!$E641</f>
        <v>0.33686549581862557</v>
      </c>
      <c r="G641" s="12">
        <f>'prov lvl hist forec Mt'!G641*'city lvl hist forec Mt'!$E641</f>
        <v>0.37425182415238145</v>
      </c>
      <c r="H641" s="12">
        <f>'prov lvl hist forec Mt'!H641*'city lvl hist forec Mt'!$E641</f>
        <v>0.39450316440845695</v>
      </c>
      <c r="I641" s="12">
        <f>'prov lvl hist forec Mt'!I641*'city lvl hist forec Mt'!$E641</f>
        <v>0.45283925711580791</v>
      </c>
      <c r="J641" s="12">
        <f>'prov lvl hist forec Mt'!J641*'city lvl hist forec Mt'!$E641</f>
        <v>0.49012139147916539</v>
      </c>
      <c r="K641" s="12">
        <f>'prov lvl hist forec Mt'!K641*'city lvl hist forec Mt'!$E641</f>
        <v>0.49572653504527331</v>
      </c>
      <c r="L641" s="12">
        <f>'prov lvl hist forec Mt'!L641*'city lvl hist forec Mt'!$E641</f>
        <v>0.50019812855310419</v>
      </c>
      <c r="M641" s="12">
        <f>'prov lvl hist forec Mt'!M641*'city lvl hist forec Mt'!$E641</f>
        <v>0.50620328211967613</v>
      </c>
      <c r="N641" s="12">
        <f>'prov lvl hist forec Mt'!N641*'city lvl hist forec Mt'!$E641</f>
        <v>0.51228053085674052</v>
      </c>
      <c r="O641" s="12">
        <f>'prov lvl hist forec Mt'!O641*'city lvl hist forec Mt'!$E641</f>
        <v>0.51843074030646075</v>
      </c>
      <c r="P641" s="12">
        <f>'prov lvl hist forec Mt'!P641*'city lvl hist forec Mt'!$E641</f>
        <v>0.52465478640230956</v>
      </c>
      <c r="Q641" s="12">
        <f>'prov lvl hist forec Mt'!Q641*'city lvl hist forec Mt'!$E641</f>
        <v>0.53095355559382273</v>
      </c>
      <c r="R641" s="12">
        <f>'prov lvl hist forec Mt'!R641*'city lvl hist forec Mt'!$E641</f>
        <v>0.53732794497285008</v>
      </c>
      <c r="S641" s="12">
        <f>'prov lvl hist forec Mt'!S641*'city lvl hist forec Mt'!$E641</f>
        <v>0.54377886240132234</v>
      </c>
      <c r="T641" s="12">
        <f>'prov lvl hist forec Mt'!T641*'city lvl hist forec Mt'!$E641</f>
        <v>0.55030722664055209</v>
      </c>
      <c r="U641" s="12">
        <f>'prov lvl hist forec Mt'!U641*'city lvl hist forec Mt'!$E641</f>
        <v>0.55691396748208633</v>
      </c>
    </row>
    <row r="642" spans="1:21" x14ac:dyDescent="0.25">
      <c r="A642" t="s">
        <v>1991</v>
      </c>
      <c r="B642" t="s">
        <v>1992</v>
      </c>
      <c r="C642" t="s">
        <v>1993</v>
      </c>
      <c r="D642" t="s">
        <v>50</v>
      </c>
      <c r="E642" s="7">
        <v>4.9033458354139275E-2</v>
      </c>
      <c r="F642" s="12">
        <f>'prov lvl hist forec Mt'!F642*'city lvl hist forec Mt'!$E642</f>
        <v>0</v>
      </c>
      <c r="G642" s="12">
        <f>'prov lvl hist forec Mt'!G642*'city lvl hist forec Mt'!$E642</f>
        <v>0</v>
      </c>
      <c r="H642" s="12">
        <f>'prov lvl hist forec Mt'!H642*'city lvl hist forec Mt'!$E642</f>
        <v>0</v>
      </c>
      <c r="I642" s="12">
        <f>'prov lvl hist forec Mt'!I642*'city lvl hist forec Mt'!$E642</f>
        <v>0</v>
      </c>
      <c r="J642" s="12">
        <f>'prov lvl hist forec Mt'!J642*'city lvl hist forec Mt'!$E642</f>
        <v>0</v>
      </c>
      <c r="K642" s="12">
        <f>'prov lvl hist forec Mt'!K642*'city lvl hist forec Mt'!$E642</f>
        <v>0</v>
      </c>
      <c r="L642" s="12">
        <f>'prov lvl hist forec Mt'!L642*'city lvl hist forec Mt'!$E642</f>
        <v>0</v>
      </c>
      <c r="M642" s="12">
        <f>'prov lvl hist forec Mt'!M642*'city lvl hist forec Mt'!$E642</f>
        <v>0</v>
      </c>
      <c r="N642" s="12">
        <f>'prov lvl hist forec Mt'!N642*'city lvl hist forec Mt'!$E642</f>
        <v>0</v>
      </c>
      <c r="O642" s="12">
        <f>'prov lvl hist forec Mt'!O642*'city lvl hist forec Mt'!$E642</f>
        <v>0</v>
      </c>
      <c r="P642" s="12">
        <f>'prov lvl hist forec Mt'!P642*'city lvl hist forec Mt'!$E642</f>
        <v>0</v>
      </c>
      <c r="Q642" s="12">
        <f>'prov lvl hist forec Mt'!Q642*'city lvl hist forec Mt'!$E642</f>
        <v>0</v>
      </c>
      <c r="R642" s="12">
        <f>'prov lvl hist forec Mt'!R642*'city lvl hist forec Mt'!$E642</f>
        <v>0</v>
      </c>
      <c r="S642" s="12">
        <f>'prov lvl hist forec Mt'!S642*'city lvl hist forec Mt'!$E642</f>
        <v>0</v>
      </c>
      <c r="T642" s="12">
        <f>'prov lvl hist forec Mt'!T642*'city lvl hist forec Mt'!$E642</f>
        <v>0</v>
      </c>
      <c r="U642" s="12">
        <f>'prov lvl hist forec Mt'!U642*'city lvl hist forec Mt'!$E642</f>
        <v>0</v>
      </c>
    </row>
    <row r="643" spans="1:21" x14ac:dyDescent="0.25">
      <c r="A643" t="s">
        <v>1994</v>
      </c>
      <c r="B643" t="s">
        <v>1995</v>
      </c>
      <c r="C643" t="s">
        <v>1996</v>
      </c>
      <c r="D643" t="s">
        <v>40</v>
      </c>
      <c r="E643" s="7">
        <v>1.2457774888559063E-2</v>
      </c>
      <c r="F643" s="12">
        <f>'prov lvl hist forec Mt'!F643*'city lvl hist forec Mt'!$E643</f>
        <v>0.19936176938299896</v>
      </c>
      <c r="G643" s="12">
        <f>'prov lvl hist forec Mt'!G643*'city lvl hist forec Mt'!$E643</f>
        <v>0.21880355642048846</v>
      </c>
      <c r="H643" s="12">
        <f>'prov lvl hist forec Mt'!H643*'city lvl hist forec Mt'!$E643</f>
        <v>0.22805432791657043</v>
      </c>
      <c r="I643" s="12">
        <f>'prov lvl hist forec Mt'!I643*'city lvl hist forec Mt'!$E643</f>
        <v>0.25940358538736474</v>
      </c>
      <c r="J643" s="12">
        <f>'prov lvl hist forec Mt'!J643*'city lvl hist forec Mt'!$E643</f>
        <v>0.27858618467521706</v>
      </c>
      <c r="K643" s="12">
        <f>'prov lvl hist forec Mt'!K643*'city lvl hist forec Mt'!$E643</f>
        <v>0.27959029775377064</v>
      </c>
      <c r="L643" s="12">
        <f>'prov lvl hist forec Mt'!L643*'city lvl hist forec Mt'!$E643</f>
        <v>0.2820279131588454</v>
      </c>
      <c r="M643" s="12">
        <f>'prov lvl hist forec Mt'!M643*'city lvl hist forec Mt'!$E643</f>
        <v>0.28311905606974558</v>
      </c>
      <c r="N643" s="12">
        <f>'prov lvl hist forec Mt'!N643*'city lvl hist forec Mt'!$E643</f>
        <v>0.28421442052325352</v>
      </c>
      <c r="O643" s="12">
        <f>'prov lvl hist forec Mt'!O643*'city lvl hist forec Mt'!$E643</f>
        <v>0.28531402285217222</v>
      </c>
      <c r="P643" s="12">
        <f>'prov lvl hist forec Mt'!P643*'city lvl hist forec Mt'!$E643</f>
        <v>0.28641787945249453</v>
      </c>
      <c r="Q643" s="12">
        <f>'prov lvl hist forec Mt'!Q643*'city lvl hist forec Mt'!$E643</f>
        <v>0.28752600678364865</v>
      </c>
      <c r="R643" s="12">
        <f>'prov lvl hist forec Mt'!R643*'city lvl hist forec Mt'!$E643</f>
        <v>0.28863842136874218</v>
      </c>
      <c r="S643" s="12">
        <f>'prov lvl hist forec Mt'!S643*'city lvl hist forec Mt'!$E643</f>
        <v>0.28975513979480988</v>
      </c>
      <c r="T643" s="12">
        <f>'prov lvl hist forec Mt'!T643*'city lvl hist forec Mt'!$E643</f>
        <v>0.29087617871306015</v>
      </c>
      <c r="U643" s="12">
        <f>'prov lvl hist forec Mt'!U643*'city lvl hist forec Mt'!$E643</f>
        <v>0.29200155483912366</v>
      </c>
    </row>
    <row r="644" spans="1:21" x14ac:dyDescent="0.25">
      <c r="A644" t="s">
        <v>1997</v>
      </c>
      <c r="B644" t="s">
        <v>1995</v>
      </c>
      <c r="C644" t="s">
        <v>1998</v>
      </c>
      <c r="D644" t="s">
        <v>58</v>
      </c>
      <c r="E644" s="7">
        <v>0.13979672004007768</v>
      </c>
      <c r="F644" s="12">
        <f>'prov lvl hist forec Mt'!F644*'city lvl hist forec Mt'!$E644</f>
        <v>0.41163526090769864</v>
      </c>
      <c r="G644" s="12">
        <f>'prov lvl hist forec Mt'!G644*'city lvl hist forec Mt'!$E644</f>
        <v>0.45895384628619684</v>
      </c>
      <c r="H644" s="12">
        <f>'prov lvl hist forec Mt'!H644*'city lvl hist forec Mt'!$E644</f>
        <v>0.48523200626411306</v>
      </c>
      <c r="I644" s="12">
        <f>'prov lvl hist forec Mt'!I644*'city lvl hist forec Mt'!$E644</f>
        <v>0.55922448054395457</v>
      </c>
      <c r="J644" s="12">
        <f>'prov lvl hist forec Mt'!J644*'city lvl hist forec Mt'!$E644</f>
        <v>0.60848381721809786</v>
      </c>
      <c r="K644" s="12">
        <f>'prov lvl hist forec Mt'!K644*'city lvl hist forec Mt'!$E644</f>
        <v>0.61871523520634264</v>
      </c>
      <c r="L644" s="12">
        <f>'prov lvl hist forec Mt'!L644*'city lvl hist forec Mt'!$E644</f>
        <v>0.62296737657447188</v>
      </c>
      <c r="M644" s="12">
        <f>'prov lvl hist forec Mt'!M644*'city lvl hist forec Mt'!$E644</f>
        <v>0.63244980843143472</v>
      </c>
      <c r="N644" s="12">
        <f>'prov lvl hist forec Mt'!N644*'city lvl hist forec Mt'!$E644</f>
        <v>0.64207657611929836</v>
      </c>
      <c r="O644" s="12">
        <f>'prov lvl hist forec Mt'!O644*'city lvl hist forec Mt'!$E644</f>
        <v>0.65184987663060612</v>
      </c>
      <c r="P644" s="12">
        <f>'prov lvl hist forec Mt'!P644*'city lvl hist forec Mt'!$E644</f>
        <v>0.66177194039919018</v>
      </c>
      <c r="Q644" s="12">
        <f>'prov lvl hist forec Mt'!Q644*'city lvl hist forec Mt'!$E644</f>
        <v>0.67184503180919475</v>
      </c>
      <c r="R644" s="12">
        <f>'prov lvl hist forec Mt'!R644*'city lvl hist forec Mt'!$E644</f>
        <v>0.68207144971184763</v>
      </c>
      <c r="S644" s="12">
        <f>'prov lvl hist forec Mt'!S644*'city lvl hist forec Mt'!$E644</f>
        <v>0.69245352795009596</v>
      </c>
      <c r="T644" s="12">
        <f>'prov lvl hist forec Mt'!T644*'city lvl hist forec Mt'!$E644</f>
        <v>0.70299363589123054</v>
      </c>
      <c r="U644" s="12">
        <f>'prov lvl hist forec Mt'!U644*'city lvl hist forec Mt'!$E644</f>
        <v>0.71369417896761478</v>
      </c>
    </row>
    <row r="645" spans="1:21" x14ac:dyDescent="0.25">
      <c r="A645" t="s">
        <v>1999</v>
      </c>
      <c r="B645" t="s">
        <v>2000</v>
      </c>
      <c r="C645" t="s">
        <v>2001</v>
      </c>
      <c r="D645" t="s">
        <v>66</v>
      </c>
      <c r="E645" s="7">
        <v>0</v>
      </c>
      <c r="F645" s="12">
        <f>'prov lvl hist forec Mt'!F645*'city lvl hist forec Mt'!$E645</f>
        <v>0</v>
      </c>
      <c r="G645" s="12">
        <f>'prov lvl hist forec Mt'!G645*'city lvl hist forec Mt'!$E645</f>
        <v>0</v>
      </c>
      <c r="H645" s="12">
        <f>'prov lvl hist forec Mt'!H645*'city lvl hist forec Mt'!$E645</f>
        <v>0</v>
      </c>
      <c r="I645" s="12">
        <f>'prov lvl hist forec Mt'!I645*'city lvl hist forec Mt'!$E645</f>
        <v>0</v>
      </c>
      <c r="J645" s="12">
        <f>'prov lvl hist forec Mt'!J645*'city lvl hist forec Mt'!$E645</f>
        <v>0</v>
      </c>
      <c r="K645" s="12">
        <f>'prov lvl hist forec Mt'!K645*'city lvl hist forec Mt'!$E645</f>
        <v>0</v>
      </c>
      <c r="L645" s="12">
        <f>'prov lvl hist forec Mt'!L645*'city lvl hist forec Mt'!$E645</f>
        <v>0</v>
      </c>
      <c r="M645" s="12">
        <f>'prov lvl hist forec Mt'!M645*'city lvl hist forec Mt'!$E645</f>
        <v>0</v>
      </c>
      <c r="N645" s="12">
        <f>'prov lvl hist forec Mt'!N645*'city lvl hist forec Mt'!$E645</f>
        <v>0</v>
      </c>
      <c r="O645" s="12">
        <f>'prov lvl hist forec Mt'!O645*'city lvl hist forec Mt'!$E645</f>
        <v>0</v>
      </c>
      <c r="P645" s="12">
        <f>'prov lvl hist forec Mt'!P645*'city lvl hist forec Mt'!$E645</f>
        <v>0</v>
      </c>
      <c r="Q645" s="12">
        <f>'prov lvl hist forec Mt'!Q645*'city lvl hist forec Mt'!$E645</f>
        <v>0</v>
      </c>
      <c r="R645" s="12">
        <f>'prov lvl hist forec Mt'!R645*'city lvl hist forec Mt'!$E645</f>
        <v>0</v>
      </c>
      <c r="S645" s="12">
        <f>'prov lvl hist forec Mt'!S645*'city lvl hist forec Mt'!$E645</f>
        <v>0</v>
      </c>
      <c r="T645" s="12">
        <f>'prov lvl hist forec Mt'!T645*'city lvl hist forec Mt'!$E645</f>
        <v>0</v>
      </c>
      <c r="U645" s="12">
        <f>'prov lvl hist forec Mt'!U645*'city lvl hist forec Mt'!$E645</f>
        <v>0</v>
      </c>
    </row>
    <row r="646" spans="1:21" x14ac:dyDescent="0.25">
      <c r="A646" t="s">
        <v>2002</v>
      </c>
      <c r="B646" t="s">
        <v>2003</v>
      </c>
      <c r="C646" t="s">
        <v>2004</v>
      </c>
      <c r="D646" t="s">
        <v>42</v>
      </c>
      <c r="E646" s="7">
        <v>7.3402206444211889E-3</v>
      </c>
      <c r="F646" s="12">
        <f>'prov lvl hist forec Mt'!F646*'city lvl hist forec Mt'!$E646</f>
        <v>0</v>
      </c>
      <c r="G646" s="12">
        <f>'prov lvl hist forec Mt'!G646*'city lvl hist forec Mt'!$E646</f>
        <v>0</v>
      </c>
      <c r="H646" s="12">
        <f>'prov lvl hist forec Mt'!H646*'city lvl hist forec Mt'!$E646</f>
        <v>0</v>
      </c>
      <c r="I646" s="12">
        <f>'prov lvl hist forec Mt'!I646*'city lvl hist forec Mt'!$E646</f>
        <v>0</v>
      </c>
      <c r="J646" s="12">
        <f>'prov lvl hist forec Mt'!J646*'city lvl hist forec Mt'!$E646</f>
        <v>0</v>
      </c>
      <c r="K646" s="12">
        <f>'prov lvl hist forec Mt'!K646*'city lvl hist forec Mt'!$E646</f>
        <v>0</v>
      </c>
      <c r="L646" s="12">
        <f>'prov lvl hist forec Mt'!L646*'city lvl hist forec Mt'!$E646</f>
        <v>0</v>
      </c>
      <c r="M646" s="12">
        <f>'prov lvl hist forec Mt'!M646*'city lvl hist forec Mt'!$E646</f>
        <v>0</v>
      </c>
      <c r="N646" s="12">
        <f>'prov lvl hist forec Mt'!N646*'city lvl hist forec Mt'!$E646</f>
        <v>0</v>
      </c>
      <c r="O646" s="12">
        <f>'prov lvl hist forec Mt'!O646*'city lvl hist forec Mt'!$E646</f>
        <v>0</v>
      </c>
      <c r="P646" s="12">
        <f>'prov lvl hist forec Mt'!P646*'city lvl hist forec Mt'!$E646</f>
        <v>0</v>
      </c>
      <c r="Q646" s="12">
        <f>'prov lvl hist forec Mt'!Q646*'city lvl hist forec Mt'!$E646</f>
        <v>0</v>
      </c>
      <c r="R646" s="12">
        <f>'prov lvl hist forec Mt'!R646*'city lvl hist forec Mt'!$E646</f>
        <v>0</v>
      </c>
      <c r="S646" s="12">
        <f>'prov lvl hist forec Mt'!S646*'city lvl hist forec Mt'!$E646</f>
        <v>0</v>
      </c>
      <c r="T646" s="12">
        <f>'prov lvl hist forec Mt'!T646*'city lvl hist forec Mt'!$E646</f>
        <v>0</v>
      </c>
      <c r="U646" s="12">
        <f>'prov lvl hist forec Mt'!U646*'city lvl hist forec Mt'!$E646</f>
        <v>0</v>
      </c>
    </row>
    <row r="647" spans="1:21" x14ac:dyDescent="0.25">
      <c r="A647" t="s">
        <v>2005</v>
      </c>
      <c r="B647" t="s">
        <v>2006</v>
      </c>
      <c r="C647" t="s">
        <v>2007</v>
      </c>
      <c r="D647" t="s">
        <v>47</v>
      </c>
      <c r="E647" s="7">
        <v>0</v>
      </c>
      <c r="F647" s="12">
        <f>'prov lvl hist forec Mt'!F647*'city lvl hist forec Mt'!$E647</f>
        <v>0</v>
      </c>
      <c r="G647" s="12">
        <f>'prov lvl hist forec Mt'!G647*'city lvl hist forec Mt'!$E647</f>
        <v>0</v>
      </c>
      <c r="H647" s="12">
        <f>'prov lvl hist forec Mt'!H647*'city lvl hist forec Mt'!$E647</f>
        <v>0</v>
      </c>
      <c r="I647" s="12">
        <f>'prov lvl hist forec Mt'!I647*'city lvl hist forec Mt'!$E647</f>
        <v>0</v>
      </c>
      <c r="J647" s="12">
        <f>'prov lvl hist forec Mt'!J647*'city lvl hist forec Mt'!$E647</f>
        <v>0</v>
      </c>
      <c r="K647" s="12">
        <f>'prov lvl hist forec Mt'!K647*'city lvl hist forec Mt'!$E647</f>
        <v>0</v>
      </c>
      <c r="L647" s="12">
        <f>'prov lvl hist forec Mt'!L647*'city lvl hist forec Mt'!$E647</f>
        <v>0</v>
      </c>
      <c r="M647" s="12">
        <f>'prov lvl hist forec Mt'!M647*'city lvl hist forec Mt'!$E647</f>
        <v>0</v>
      </c>
      <c r="N647" s="12">
        <f>'prov lvl hist forec Mt'!N647*'city lvl hist forec Mt'!$E647</f>
        <v>0</v>
      </c>
      <c r="O647" s="12">
        <f>'prov lvl hist forec Mt'!O647*'city lvl hist forec Mt'!$E647</f>
        <v>0</v>
      </c>
      <c r="P647" s="12">
        <f>'prov lvl hist forec Mt'!P647*'city lvl hist forec Mt'!$E647</f>
        <v>0</v>
      </c>
      <c r="Q647" s="12">
        <f>'prov lvl hist forec Mt'!Q647*'city lvl hist forec Mt'!$E647</f>
        <v>0</v>
      </c>
      <c r="R647" s="12">
        <f>'prov lvl hist forec Mt'!R647*'city lvl hist forec Mt'!$E647</f>
        <v>0</v>
      </c>
      <c r="S647" s="12">
        <f>'prov lvl hist forec Mt'!S647*'city lvl hist forec Mt'!$E647</f>
        <v>0</v>
      </c>
      <c r="T647" s="12">
        <f>'prov lvl hist forec Mt'!T647*'city lvl hist forec Mt'!$E647</f>
        <v>0</v>
      </c>
      <c r="U647" s="12">
        <f>'prov lvl hist forec Mt'!U647*'city lvl hist forec Mt'!$E647</f>
        <v>0</v>
      </c>
    </row>
    <row r="648" spans="1:21" x14ac:dyDescent="0.25">
      <c r="A648" t="s">
        <v>2008</v>
      </c>
      <c r="B648" t="s">
        <v>2009</v>
      </c>
      <c r="C648" t="s">
        <v>2010</v>
      </c>
      <c r="D648" t="s">
        <v>48</v>
      </c>
      <c r="E648" s="7">
        <v>9.5290842645514538E-3</v>
      </c>
      <c r="F648" s="12">
        <f>'prov lvl hist forec Mt'!F648*'city lvl hist forec Mt'!$E648</f>
        <v>0</v>
      </c>
      <c r="G648" s="12">
        <f>'prov lvl hist forec Mt'!G648*'city lvl hist forec Mt'!$E648</f>
        <v>0</v>
      </c>
      <c r="H648" s="12">
        <f>'prov lvl hist forec Mt'!H648*'city lvl hist forec Mt'!$E648</f>
        <v>0</v>
      </c>
      <c r="I648" s="12">
        <f>'prov lvl hist forec Mt'!I648*'city lvl hist forec Mt'!$E648</f>
        <v>0</v>
      </c>
      <c r="J648" s="12">
        <f>'prov lvl hist forec Mt'!J648*'city lvl hist forec Mt'!$E648</f>
        <v>0</v>
      </c>
      <c r="K648" s="12">
        <f>'prov lvl hist forec Mt'!K648*'city lvl hist forec Mt'!$E648</f>
        <v>0</v>
      </c>
      <c r="L648" s="12">
        <f>'prov lvl hist forec Mt'!L648*'city lvl hist forec Mt'!$E648</f>
        <v>0</v>
      </c>
      <c r="M648" s="12">
        <f>'prov lvl hist forec Mt'!M648*'city lvl hist forec Mt'!$E648</f>
        <v>0</v>
      </c>
      <c r="N648" s="12">
        <f>'prov lvl hist forec Mt'!N648*'city lvl hist forec Mt'!$E648</f>
        <v>0</v>
      </c>
      <c r="O648" s="12">
        <f>'prov lvl hist forec Mt'!O648*'city lvl hist forec Mt'!$E648</f>
        <v>0</v>
      </c>
      <c r="P648" s="12">
        <f>'prov lvl hist forec Mt'!P648*'city lvl hist forec Mt'!$E648</f>
        <v>0</v>
      </c>
      <c r="Q648" s="12">
        <f>'prov lvl hist forec Mt'!Q648*'city lvl hist forec Mt'!$E648</f>
        <v>0</v>
      </c>
      <c r="R648" s="12">
        <f>'prov lvl hist forec Mt'!R648*'city lvl hist forec Mt'!$E648</f>
        <v>0</v>
      </c>
      <c r="S648" s="12">
        <f>'prov lvl hist forec Mt'!S648*'city lvl hist forec Mt'!$E648</f>
        <v>0</v>
      </c>
      <c r="T648" s="12">
        <f>'prov lvl hist forec Mt'!T648*'city lvl hist forec Mt'!$E648</f>
        <v>0</v>
      </c>
      <c r="U648" s="12">
        <f>'prov lvl hist forec Mt'!U648*'city lvl hist forec Mt'!$E648</f>
        <v>0</v>
      </c>
    </row>
    <row r="649" spans="1:21" x14ac:dyDescent="0.25">
      <c r="A649" t="s">
        <v>2011</v>
      </c>
      <c r="B649" t="s">
        <v>2012</v>
      </c>
      <c r="C649" t="s">
        <v>2013</v>
      </c>
      <c r="D649" t="s">
        <v>46</v>
      </c>
      <c r="E649" s="7">
        <v>7.6711106886160991E-3</v>
      </c>
      <c r="F649" s="12">
        <f>'prov lvl hist forec Mt'!F649*'city lvl hist forec Mt'!$E649</f>
        <v>0.215670824550004</v>
      </c>
      <c r="G649" s="12">
        <f>'prov lvl hist forec Mt'!G649*'city lvl hist forec Mt'!$E649</f>
        <v>0.2408566578239445</v>
      </c>
      <c r="H649" s="12">
        <f>'prov lvl hist forec Mt'!H649*'city lvl hist forec Mt'!$E649</f>
        <v>0.25401594062250665</v>
      </c>
      <c r="I649" s="12">
        <f>'prov lvl hist forec Mt'!I649*'city lvl hist forec Mt'!$E649</f>
        <v>0.29151270152098685</v>
      </c>
      <c r="J649" s="12">
        <f>'prov lvl hist forec Mt'!J649*'city lvl hist forec Mt'!$E649</f>
        <v>0.31530230171134976</v>
      </c>
      <c r="K649" s="12">
        <f>'prov lvl hist forec Mt'!K649*'city lvl hist forec Mt'!$E649</f>
        <v>0.31869534492096108</v>
      </c>
      <c r="L649" s="12">
        <f>'prov lvl hist forec Mt'!L649*'city lvl hist forec Mt'!$E649</f>
        <v>0.32209447009773973</v>
      </c>
      <c r="M649" s="12">
        <f>'prov lvl hist forec Mt'!M649*'city lvl hist forec Mt'!$E649</f>
        <v>0.32627506563508496</v>
      </c>
      <c r="N649" s="12">
        <f>'prov lvl hist forec Mt'!N649*'city lvl hist forec Mt'!$E649</f>
        <v>0.33050992282753272</v>
      </c>
      <c r="O649" s="12">
        <f>'prov lvl hist forec Mt'!O649*'city lvl hist forec Mt'!$E649</f>
        <v>0.33479974595924256</v>
      </c>
      <c r="P649" s="12">
        <f>'prov lvl hist forec Mt'!P649*'city lvl hist forec Mt'!$E649</f>
        <v>0.33914524845556565</v>
      </c>
      <c r="Q649" s="12">
        <f>'prov lvl hist forec Mt'!Q649*'city lvl hist forec Mt'!$E649</f>
        <v>0.34354715300169125</v>
      </c>
      <c r="R649" s="12">
        <f>'prov lvl hist forec Mt'!R649*'city lvl hist forec Mt'!$E649</f>
        <v>0.34800619166283542</v>
      </c>
      <c r="S649" s="12">
        <f>'prov lvl hist forec Mt'!S649*'city lvl hist forec Mt'!$E649</f>
        <v>0.35252310600598658</v>
      </c>
      <c r="T649" s="12">
        <f>'prov lvl hist forec Mt'!T649*'city lvl hist forec Mt'!$E649</f>
        <v>0.35709864722323414</v>
      </c>
      <c r="U649" s="12">
        <f>'prov lvl hist forec Mt'!U649*'city lvl hist forec Mt'!$E649</f>
        <v>0.36173357625669583</v>
      </c>
    </row>
    <row r="650" spans="1:21" x14ac:dyDescent="0.25">
      <c r="A650" t="s">
        <v>2014</v>
      </c>
      <c r="B650" t="s">
        <v>2015</v>
      </c>
      <c r="C650" t="s">
        <v>2016</v>
      </c>
      <c r="D650" t="s">
        <v>63</v>
      </c>
      <c r="E650" s="7">
        <v>1.7678432857412552E-2</v>
      </c>
      <c r="F650" s="12">
        <f>'prov lvl hist forec Mt'!F650*'city lvl hist forec Mt'!$E650</f>
        <v>0.28665829128247228</v>
      </c>
      <c r="G650" s="12">
        <f>'prov lvl hist forec Mt'!G650*'city lvl hist forec Mt'!$E650</f>
        <v>0.318051474127241</v>
      </c>
      <c r="H650" s="12">
        <f>'prov lvl hist forec Mt'!H650*'city lvl hist forec Mt'!$E650</f>
        <v>0.33464137531337779</v>
      </c>
      <c r="I650" s="12">
        <f>'prov lvl hist forec Mt'!I650*'city lvl hist forec Mt'!$E650</f>
        <v>0.38322869894629286</v>
      </c>
      <c r="J650" s="12">
        <f>'prov lvl hist forec Mt'!J650*'city lvl hist forec Mt'!$E650</f>
        <v>0.41453549318331856</v>
      </c>
      <c r="K650" s="12">
        <f>'prov lvl hist forec Mt'!K650*'city lvl hist forec Mt'!$E650</f>
        <v>0.41902924849563683</v>
      </c>
      <c r="L650" s="12">
        <f>'prov lvl hist forec Mt'!L650*'city lvl hist forec Mt'!$E650</f>
        <v>0.4225422526282685</v>
      </c>
      <c r="M650" s="12">
        <f>'prov lvl hist forec Mt'!M650*'city lvl hist forec Mt'!$E650</f>
        <v>0.42709359113700629</v>
      </c>
      <c r="N650" s="12">
        <f>'prov lvl hist forec Mt'!N650*'city lvl hist forec Mt'!$E650</f>
        <v>0.43169395357670542</v>
      </c>
      <c r="O650" s="12">
        <f>'prov lvl hist forec Mt'!O650*'city lvl hist forec Mt'!$E650</f>
        <v>0.43634386799989439</v>
      </c>
      <c r="P650" s="12">
        <f>'prov lvl hist forec Mt'!P650*'city lvl hist forec Mt'!$E650</f>
        <v>0.44104386814692509</v>
      </c>
      <c r="Q650" s="12">
        <f>'prov lvl hist forec Mt'!Q650*'city lvl hist forec Mt'!$E650</f>
        <v>0.44579449350723843</v>
      </c>
      <c r="R650" s="12">
        <f>'prov lvl hist forec Mt'!R650*'city lvl hist forec Mt'!$E650</f>
        <v>0.45059628938128971</v>
      </c>
      <c r="S650" s="12">
        <f>'prov lvl hist forec Mt'!S650*'city lvl hist forec Mt'!$E650</f>
        <v>0.4554498069431408</v>
      </c>
      <c r="T650" s="12">
        <f>'prov lvl hist forec Mt'!T650*'city lvl hist forec Mt'!$E650</f>
        <v>0.4603556033037266</v>
      </c>
      <c r="U650" s="12">
        <f>'prov lvl hist forec Mt'!U650*'city lvl hist forec Mt'!$E650</f>
        <v>0.46531424157480328</v>
      </c>
    </row>
    <row r="651" spans="1:21" x14ac:dyDescent="0.25">
      <c r="A651" t="s">
        <v>2017</v>
      </c>
      <c r="B651" t="s">
        <v>2018</v>
      </c>
      <c r="C651" t="s">
        <v>2019</v>
      </c>
      <c r="D651" t="s">
        <v>41</v>
      </c>
      <c r="E651" s="7">
        <v>0</v>
      </c>
      <c r="F651" s="12">
        <f>'prov lvl hist forec Mt'!F651*'city lvl hist forec Mt'!$E651</f>
        <v>0</v>
      </c>
      <c r="G651" s="12">
        <f>'prov lvl hist forec Mt'!G651*'city lvl hist forec Mt'!$E651</f>
        <v>0</v>
      </c>
      <c r="H651" s="12">
        <f>'prov lvl hist forec Mt'!H651*'city lvl hist forec Mt'!$E651</f>
        <v>0</v>
      </c>
      <c r="I651" s="12">
        <f>'prov lvl hist forec Mt'!I651*'city lvl hist forec Mt'!$E651</f>
        <v>0</v>
      </c>
      <c r="J651" s="12">
        <f>'prov lvl hist forec Mt'!J651*'city lvl hist forec Mt'!$E651</f>
        <v>0</v>
      </c>
      <c r="K651" s="12">
        <f>'prov lvl hist forec Mt'!K651*'city lvl hist forec Mt'!$E651</f>
        <v>0</v>
      </c>
      <c r="L651" s="12">
        <f>'prov lvl hist forec Mt'!L651*'city lvl hist forec Mt'!$E651</f>
        <v>0</v>
      </c>
      <c r="M651" s="12">
        <f>'prov lvl hist forec Mt'!M651*'city lvl hist forec Mt'!$E651</f>
        <v>0</v>
      </c>
      <c r="N651" s="12">
        <f>'prov lvl hist forec Mt'!N651*'city lvl hist forec Mt'!$E651</f>
        <v>0</v>
      </c>
      <c r="O651" s="12">
        <f>'prov lvl hist forec Mt'!O651*'city lvl hist forec Mt'!$E651</f>
        <v>0</v>
      </c>
      <c r="P651" s="12">
        <f>'prov lvl hist forec Mt'!P651*'city lvl hist forec Mt'!$E651</f>
        <v>0</v>
      </c>
      <c r="Q651" s="12">
        <f>'prov lvl hist forec Mt'!Q651*'city lvl hist forec Mt'!$E651</f>
        <v>0</v>
      </c>
      <c r="R651" s="12">
        <f>'prov lvl hist forec Mt'!R651*'city lvl hist forec Mt'!$E651</f>
        <v>0</v>
      </c>
      <c r="S651" s="12">
        <f>'prov lvl hist forec Mt'!S651*'city lvl hist forec Mt'!$E651</f>
        <v>0</v>
      </c>
      <c r="T651" s="12">
        <f>'prov lvl hist forec Mt'!T651*'city lvl hist forec Mt'!$E651</f>
        <v>0</v>
      </c>
      <c r="U651" s="12">
        <f>'prov lvl hist forec Mt'!U651*'city lvl hist forec Mt'!$E651</f>
        <v>0</v>
      </c>
    </row>
    <row r="652" spans="1:21" x14ac:dyDescent="0.25">
      <c r="A652" t="s">
        <v>2020</v>
      </c>
      <c r="B652" t="s">
        <v>2021</v>
      </c>
      <c r="C652" t="s">
        <v>2022</v>
      </c>
      <c r="D652" t="s">
        <v>49</v>
      </c>
      <c r="E652" s="7">
        <v>0</v>
      </c>
      <c r="F652" s="12">
        <f>'prov lvl hist forec Mt'!F652*'city lvl hist forec Mt'!$E652</f>
        <v>0</v>
      </c>
      <c r="G652" s="12">
        <f>'prov lvl hist forec Mt'!G652*'city lvl hist forec Mt'!$E652</f>
        <v>0</v>
      </c>
      <c r="H652" s="12">
        <f>'prov lvl hist forec Mt'!H652*'city lvl hist forec Mt'!$E652</f>
        <v>0</v>
      </c>
      <c r="I652" s="12">
        <f>'prov lvl hist forec Mt'!I652*'city lvl hist forec Mt'!$E652</f>
        <v>0</v>
      </c>
      <c r="J652" s="12">
        <f>'prov lvl hist forec Mt'!J652*'city lvl hist forec Mt'!$E652</f>
        <v>0</v>
      </c>
      <c r="K652" s="12">
        <f>'prov lvl hist forec Mt'!K652*'city lvl hist forec Mt'!$E652</f>
        <v>0</v>
      </c>
      <c r="L652" s="12">
        <f>'prov lvl hist forec Mt'!L652*'city lvl hist forec Mt'!$E652</f>
        <v>0</v>
      </c>
      <c r="M652" s="12">
        <f>'prov lvl hist forec Mt'!M652*'city lvl hist forec Mt'!$E652</f>
        <v>0</v>
      </c>
      <c r="N652" s="12">
        <f>'prov lvl hist forec Mt'!N652*'city lvl hist forec Mt'!$E652</f>
        <v>0</v>
      </c>
      <c r="O652" s="12">
        <f>'prov lvl hist forec Mt'!O652*'city lvl hist forec Mt'!$E652</f>
        <v>0</v>
      </c>
      <c r="P652" s="12">
        <f>'prov lvl hist forec Mt'!P652*'city lvl hist forec Mt'!$E652</f>
        <v>0</v>
      </c>
      <c r="Q652" s="12">
        <f>'prov lvl hist forec Mt'!Q652*'city lvl hist forec Mt'!$E652</f>
        <v>0</v>
      </c>
      <c r="R652" s="12">
        <f>'prov lvl hist forec Mt'!R652*'city lvl hist forec Mt'!$E652</f>
        <v>0</v>
      </c>
      <c r="S652" s="12">
        <f>'prov lvl hist forec Mt'!S652*'city lvl hist forec Mt'!$E652</f>
        <v>0</v>
      </c>
      <c r="T652" s="12">
        <f>'prov lvl hist forec Mt'!T652*'city lvl hist forec Mt'!$E652</f>
        <v>0</v>
      </c>
      <c r="U652" s="12">
        <f>'prov lvl hist forec Mt'!U652*'city lvl hist forec Mt'!$E652</f>
        <v>0</v>
      </c>
    </row>
    <row r="653" spans="1:21" x14ac:dyDescent="0.25">
      <c r="A653" t="s">
        <v>2023</v>
      </c>
      <c r="B653" t="s">
        <v>2024</v>
      </c>
      <c r="C653" t="s">
        <v>2025</v>
      </c>
      <c r="D653" t="s">
        <v>37</v>
      </c>
      <c r="E653" s="7">
        <v>6.9936723123663252E-2</v>
      </c>
      <c r="F653" s="12">
        <f>'prov lvl hist forec Mt'!F653*'city lvl hist forec Mt'!$E653</f>
        <v>1.4826237374395079</v>
      </c>
      <c r="G653" s="12">
        <f>'prov lvl hist forec Mt'!G653*'city lvl hist forec Mt'!$E653</f>
        <v>1.6490513137800742</v>
      </c>
      <c r="H653" s="12">
        <f>'prov lvl hist forec Mt'!H653*'city lvl hist forec Mt'!$E653</f>
        <v>1.7404651982604602</v>
      </c>
      <c r="I653" s="12">
        <f>'prov lvl hist forec Mt'!I653*'city lvl hist forec Mt'!$E653</f>
        <v>1.9987572840963315</v>
      </c>
      <c r="J653" s="12">
        <f>'prov lvl hist forec Mt'!J653*'city lvl hist forec Mt'!$E653</f>
        <v>2.1672095224692791</v>
      </c>
      <c r="K653" s="12">
        <f>'prov lvl hist forec Mt'!K653*'city lvl hist forec Mt'!$E653</f>
        <v>2.195940967302012</v>
      </c>
      <c r="L653" s="12">
        <f>'prov lvl hist forec Mt'!L653*'city lvl hist forec Mt'!$E653</f>
        <v>2.2138279672553294</v>
      </c>
      <c r="M653" s="12">
        <f>'prov lvl hist forec Mt'!M653*'city lvl hist forec Mt'!$E653</f>
        <v>2.2424941996031067</v>
      </c>
      <c r="N653" s="12">
        <f>'prov lvl hist forec Mt'!N653*'city lvl hist forec Mt'!$E653</f>
        <v>2.2715316228876556</v>
      </c>
      <c r="O653" s="12">
        <f>'prov lvl hist forec Mt'!O653*'city lvl hist forec Mt'!$E653</f>
        <v>2.3009450435554561</v>
      </c>
      <c r="P653" s="12">
        <f>'prov lvl hist forec Mt'!P653*'city lvl hist forec Mt'!$E653</f>
        <v>2.3307393302903021</v>
      </c>
      <c r="Q653" s="12">
        <f>'prov lvl hist forec Mt'!Q653*'city lvl hist forec Mt'!$E653</f>
        <v>2.3609194148192003</v>
      </c>
      <c r="R653" s="12">
        <f>'prov lvl hist forec Mt'!R653*'city lvl hist forec Mt'!$E653</f>
        <v>2.3914902927286943</v>
      </c>
      <c r="S653" s="12">
        <f>'prov lvl hist forec Mt'!S653*'city lvl hist forec Mt'!$E653</f>
        <v>2.4224570242917656</v>
      </c>
      <c r="T653" s="12">
        <f>'prov lvl hist forec Mt'!T653*'city lvl hist forec Mt'!$E653</f>
        <v>2.4538247353054397</v>
      </c>
      <c r="U653" s="12">
        <f>'prov lvl hist forec Mt'!U653*'city lvl hist forec Mt'!$E653</f>
        <v>2.4855986179392362</v>
      </c>
    </row>
    <row r="654" spans="1:21" x14ac:dyDescent="0.25">
      <c r="A654" t="s">
        <v>2026</v>
      </c>
      <c r="B654" t="s">
        <v>2027</v>
      </c>
      <c r="C654" t="s">
        <v>2028</v>
      </c>
      <c r="D654" t="s">
        <v>44</v>
      </c>
      <c r="E654" s="7">
        <v>0</v>
      </c>
      <c r="F654" s="12">
        <f>'prov lvl hist forec Mt'!F654*'city lvl hist forec Mt'!$E654</f>
        <v>0</v>
      </c>
      <c r="G654" s="12">
        <f>'prov lvl hist forec Mt'!G654*'city lvl hist forec Mt'!$E654</f>
        <v>0</v>
      </c>
      <c r="H654" s="12">
        <f>'prov lvl hist forec Mt'!H654*'city lvl hist forec Mt'!$E654</f>
        <v>0</v>
      </c>
      <c r="I654" s="12">
        <f>'prov lvl hist forec Mt'!I654*'city lvl hist forec Mt'!$E654</f>
        <v>0</v>
      </c>
      <c r="J654" s="12">
        <f>'prov lvl hist forec Mt'!J654*'city lvl hist forec Mt'!$E654</f>
        <v>0</v>
      </c>
      <c r="K654" s="12">
        <f>'prov lvl hist forec Mt'!K654*'city lvl hist forec Mt'!$E654</f>
        <v>0</v>
      </c>
      <c r="L654" s="12">
        <f>'prov lvl hist forec Mt'!L654*'city lvl hist forec Mt'!$E654</f>
        <v>0</v>
      </c>
      <c r="M654" s="12">
        <f>'prov lvl hist forec Mt'!M654*'city lvl hist forec Mt'!$E654</f>
        <v>0</v>
      </c>
      <c r="N654" s="12">
        <f>'prov lvl hist forec Mt'!N654*'city lvl hist forec Mt'!$E654</f>
        <v>0</v>
      </c>
      <c r="O654" s="12">
        <f>'prov lvl hist forec Mt'!O654*'city lvl hist forec Mt'!$E654</f>
        <v>0</v>
      </c>
      <c r="P654" s="12">
        <f>'prov lvl hist forec Mt'!P654*'city lvl hist forec Mt'!$E654</f>
        <v>0</v>
      </c>
      <c r="Q654" s="12">
        <f>'prov lvl hist forec Mt'!Q654*'city lvl hist forec Mt'!$E654</f>
        <v>0</v>
      </c>
      <c r="R654" s="12">
        <f>'prov lvl hist forec Mt'!R654*'city lvl hist forec Mt'!$E654</f>
        <v>0</v>
      </c>
      <c r="S654" s="12">
        <f>'prov lvl hist forec Mt'!S654*'city lvl hist forec Mt'!$E654</f>
        <v>0</v>
      </c>
      <c r="T654" s="12">
        <f>'prov lvl hist forec Mt'!T654*'city lvl hist forec Mt'!$E654</f>
        <v>0</v>
      </c>
      <c r="U654" s="12">
        <f>'prov lvl hist forec Mt'!U654*'city lvl hist forec Mt'!$E654</f>
        <v>0</v>
      </c>
    </row>
    <row r="655" spans="1:21" x14ac:dyDescent="0.25">
      <c r="A655" t="s">
        <v>2029</v>
      </c>
      <c r="B655" t="s">
        <v>2030</v>
      </c>
      <c r="C655" t="s">
        <v>2031</v>
      </c>
      <c r="D655" t="s">
        <v>45</v>
      </c>
      <c r="E655" s="7">
        <v>0</v>
      </c>
      <c r="F655" s="12">
        <f>'prov lvl hist forec Mt'!F655*'city lvl hist forec Mt'!$E655</f>
        <v>0</v>
      </c>
      <c r="G655" s="12">
        <f>'prov lvl hist forec Mt'!G655*'city lvl hist forec Mt'!$E655</f>
        <v>0</v>
      </c>
      <c r="H655" s="12">
        <f>'prov lvl hist forec Mt'!H655*'city lvl hist forec Mt'!$E655</f>
        <v>0</v>
      </c>
      <c r="I655" s="12">
        <f>'prov lvl hist forec Mt'!I655*'city lvl hist forec Mt'!$E655</f>
        <v>0</v>
      </c>
      <c r="J655" s="12">
        <f>'prov lvl hist forec Mt'!J655*'city lvl hist forec Mt'!$E655</f>
        <v>0</v>
      </c>
      <c r="K655" s="12">
        <f>'prov lvl hist forec Mt'!K655*'city lvl hist forec Mt'!$E655</f>
        <v>0</v>
      </c>
      <c r="L655" s="12">
        <f>'prov lvl hist forec Mt'!L655*'city lvl hist forec Mt'!$E655</f>
        <v>0</v>
      </c>
      <c r="M655" s="12">
        <f>'prov lvl hist forec Mt'!M655*'city lvl hist forec Mt'!$E655</f>
        <v>0</v>
      </c>
      <c r="N655" s="12">
        <f>'prov lvl hist forec Mt'!N655*'city lvl hist forec Mt'!$E655</f>
        <v>0</v>
      </c>
      <c r="O655" s="12">
        <f>'prov lvl hist forec Mt'!O655*'city lvl hist forec Mt'!$E655</f>
        <v>0</v>
      </c>
      <c r="P655" s="12">
        <f>'prov lvl hist forec Mt'!P655*'city lvl hist forec Mt'!$E655</f>
        <v>0</v>
      </c>
      <c r="Q655" s="12">
        <f>'prov lvl hist forec Mt'!Q655*'city lvl hist forec Mt'!$E655</f>
        <v>0</v>
      </c>
      <c r="R655" s="12">
        <f>'prov lvl hist forec Mt'!R655*'city lvl hist forec Mt'!$E655</f>
        <v>0</v>
      </c>
      <c r="S655" s="12">
        <f>'prov lvl hist forec Mt'!S655*'city lvl hist forec Mt'!$E655</f>
        <v>0</v>
      </c>
      <c r="T655" s="12">
        <f>'prov lvl hist forec Mt'!T655*'city lvl hist forec Mt'!$E655</f>
        <v>0</v>
      </c>
      <c r="U655" s="12">
        <f>'prov lvl hist forec Mt'!U655*'city lvl hist forec Mt'!$E655</f>
        <v>0</v>
      </c>
    </row>
    <row r="656" spans="1:21" x14ac:dyDescent="0.25">
      <c r="A656" t="s">
        <v>2032</v>
      </c>
      <c r="B656" t="s">
        <v>2033</v>
      </c>
      <c r="C656" t="s">
        <v>2034</v>
      </c>
      <c r="D656" t="s">
        <v>57</v>
      </c>
      <c r="E656" s="7">
        <v>0</v>
      </c>
      <c r="F656" s="12">
        <f>'prov lvl hist forec Mt'!F656*'city lvl hist forec Mt'!$E656</f>
        <v>0</v>
      </c>
      <c r="G656" s="12">
        <f>'prov lvl hist forec Mt'!G656*'city lvl hist forec Mt'!$E656</f>
        <v>0</v>
      </c>
      <c r="H656" s="12">
        <f>'prov lvl hist forec Mt'!H656*'city lvl hist forec Mt'!$E656</f>
        <v>0</v>
      </c>
      <c r="I656" s="12">
        <f>'prov lvl hist forec Mt'!I656*'city lvl hist forec Mt'!$E656</f>
        <v>0</v>
      </c>
      <c r="J656" s="12">
        <f>'prov lvl hist forec Mt'!J656*'city lvl hist forec Mt'!$E656</f>
        <v>0</v>
      </c>
      <c r="K656" s="12">
        <f>'prov lvl hist forec Mt'!K656*'city lvl hist forec Mt'!$E656</f>
        <v>0</v>
      </c>
      <c r="L656" s="12">
        <f>'prov lvl hist forec Mt'!L656*'city lvl hist forec Mt'!$E656</f>
        <v>0</v>
      </c>
      <c r="M656" s="12">
        <f>'prov lvl hist forec Mt'!M656*'city lvl hist forec Mt'!$E656</f>
        <v>0</v>
      </c>
      <c r="N656" s="12">
        <f>'prov lvl hist forec Mt'!N656*'city lvl hist forec Mt'!$E656</f>
        <v>0</v>
      </c>
      <c r="O656" s="12">
        <f>'prov lvl hist forec Mt'!O656*'city lvl hist forec Mt'!$E656</f>
        <v>0</v>
      </c>
      <c r="P656" s="12">
        <f>'prov lvl hist forec Mt'!P656*'city lvl hist forec Mt'!$E656</f>
        <v>0</v>
      </c>
      <c r="Q656" s="12">
        <f>'prov lvl hist forec Mt'!Q656*'city lvl hist forec Mt'!$E656</f>
        <v>0</v>
      </c>
      <c r="R656" s="12">
        <f>'prov lvl hist forec Mt'!R656*'city lvl hist forec Mt'!$E656</f>
        <v>0</v>
      </c>
      <c r="S656" s="12">
        <f>'prov lvl hist forec Mt'!S656*'city lvl hist forec Mt'!$E656</f>
        <v>0</v>
      </c>
      <c r="T656" s="12">
        <f>'prov lvl hist forec Mt'!T656*'city lvl hist forec Mt'!$E656</f>
        <v>0</v>
      </c>
      <c r="U656" s="12">
        <f>'prov lvl hist forec Mt'!U656*'city lvl hist forec Mt'!$E656</f>
        <v>0</v>
      </c>
    </row>
    <row r="657" spans="1:21" x14ac:dyDescent="0.25">
      <c r="A657" t="s">
        <v>2035</v>
      </c>
      <c r="B657" t="s">
        <v>2036</v>
      </c>
      <c r="C657" t="s">
        <v>2037</v>
      </c>
      <c r="D657" t="s">
        <v>44</v>
      </c>
      <c r="E657" s="7">
        <v>9.2809279559020172E-2</v>
      </c>
      <c r="F657" s="12">
        <f>'prov lvl hist forec Mt'!F657*'city lvl hist forec Mt'!$E657</f>
        <v>0</v>
      </c>
      <c r="G657" s="12">
        <f>'prov lvl hist forec Mt'!G657*'city lvl hist forec Mt'!$E657</f>
        <v>0</v>
      </c>
      <c r="H657" s="12">
        <f>'prov lvl hist forec Mt'!H657*'city lvl hist forec Mt'!$E657</f>
        <v>0</v>
      </c>
      <c r="I657" s="12">
        <f>'prov lvl hist forec Mt'!I657*'city lvl hist forec Mt'!$E657</f>
        <v>0</v>
      </c>
      <c r="J657" s="12">
        <f>'prov lvl hist forec Mt'!J657*'city lvl hist forec Mt'!$E657</f>
        <v>0</v>
      </c>
      <c r="K657" s="12">
        <f>'prov lvl hist forec Mt'!K657*'city lvl hist forec Mt'!$E657</f>
        <v>0</v>
      </c>
      <c r="L657" s="12">
        <f>'prov lvl hist forec Mt'!L657*'city lvl hist forec Mt'!$E657</f>
        <v>0</v>
      </c>
      <c r="M657" s="12">
        <f>'prov lvl hist forec Mt'!M657*'city lvl hist forec Mt'!$E657</f>
        <v>0</v>
      </c>
      <c r="N657" s="12">
        <f>'prov lvl hist forec Mt'!N657*'city lvl hist forec Mt'!$E657</f>
        <v>0</v>
      </c>
      <c r="O657" s="12">
        <f>'prov lvl hist forec Mt'!O657*'city lvl hist forec Mt'!$E657</f>
        <v>0</v>
      </c>
      <c r="P657" s="12">
        <f>'prov lvl hist forec Mt'!P657*'city lvl hist forec Mt'!$E657</f>
        <v>0</v>
      </c>
      <c r="Q657" s="12">
        <f>'prov lvl hist forec Mt'!Q657*'city lvl hist forec Mt'!$E657</f>
        <v>0</v>
      </c>
      <c r="R657" s="12">
        <f>'prov lvl hist forec Mt'!R657*'city lvl hist forec Mt'!$E657</f>
        <v>0</v>
      </c>
      <c r="S657" s="12">
        <f>'prov lvl hist forec Mt'!S657*'city lvl hist forec Mt'!$E657</f>
        <v>0</v>
      </c>
      <c r="T657" s="12">
        <f>'prov lvl hist forec Mt'!T657*'city lvl hist forec Mt'!$E657</f>
        <v>0</v>
      </c>
      <c r="U657" s="12">
        <f>'prov lvl hist forec Mt'!U657*'city lvl hist forec Mt'!$E657</f>
        <v>0</v>
      </c>
    </row>
    <row r="658" spans="1:21" x14ac:dyDescent="0.25">
      <c r="A658" t="s">
        <v>2038</v>
      </c>
      <c r="B658" t="s">
        <v>2039</v>
      </c>
      <c r="C658" t="s">
        <v>2040</v>
      </c>
      <c r="D658" t="s">
        <v>50</v>
      </c>
      <c r="E658" s="7">
        <v>1.1969170776058821E-2</v>
      </c>
      <c r="F658" s="12">
        <f>'prov lvl hist forec Mt'!F658*'city lvl hist forec Mt'!$E658</f>
        <v>0</v>
      </c>
      <c r="G658" s="12">
        <f>'prov lvl hist forec Mt'!G658*'city lvl hist forec Mt'!$E658</f>
        <v>0</v>
      </c>
      <c r="H658" s="12">
        <f>'prov lvl hist forec Mt'!H658*'city lvl hist forec Mt'!$E658</f>
        <v>0</v>
      </c>
      <c r="I658" s="12">
        <f>'prov lvl hist forec Mt'!I658*'city lvl hist forec Mt'!$E658</f>
        <v>0</v>
      </c>
      <c r="J658" s="12">
        <f>'prov lvl hist forec Mt'!J658*'city lvl hist forec Mt'!$E658</f>
        <v>0</v>
      </c>
      <c r="K658" s="12">
        <f>'prov lvl hist forec Mt'!K658*'city lvl hist forec Mt'!$E658</f>
        <v>0</v>
      </c>
      <c r="L658" s="12">
        <f>'prov lvl hist forec Mt'!L658*'city lvl hist forec Mt'!$E658</f>
        <v>0</v>
      </c>
      <c r="M658" s="12">
        <f>'prov lvl hist forec Mt'!M658*'city lvl hist forec Mt'!$E658</f>
        <v>0</v>
      </c>
      <c r="N658" s="12">
        <f>'prov lvl hist forec Mt'!N658*'city lvl hist forec Mt'!$E658</f>
        <v>0</v>
      </c>
      <c r="O658" s="12">
        <f>'prov lvl hist forec Mt'!O658*'city lvl hist forec Mt'!$E658</f>
        <v>0</v>
      </c>
      <c r="P658" s="12">
        <f>'prov lvl hist forec Mt'!P658*'city lvl hist forec Mt'!$E658</f>
        <v>0</v>
      </c>
      <c r="Q658" s="12">
        <f>'prov lvl hist forec Mt'!Q658*'city lvl hist forec Mt'!$E658</f>
        <v>0</v>
      </c>
      <c r="R658" s="12">
        <f>'prov lvl hist forec Mt'!R658*'city lvl hist forec Mt'!$E658</f>
        <v>0</v>
      </c>
      <c r="S658" s="12">
        <f>'prov lvl hist forec Mt'!S658*'city lvl hist forec Mt'!$E658</f>
        <v>0</v>
      </c>
      <c r="T658" s="12">
        <f>'prov lvl hist forec Mt'!T658*'city lvl hist forec Mt'!$E658</f>
        <v>0</v>
      </c>
      <c r="U658" s="12">
        <f>'prov lvl hist forec Mt'!U658*'city lvl hist forec Mt'!$E658</f>
        <v>0</v>
      </c>
    </row>
    <row r="659" spans="1:21" x14ac:dyDescent="0.25">
      <c r="A659" t="s">
        <v>2041</v>
      </c>
      <c r="B659" t="s">
        <v>2042</v>
      </c>
      <c r="C659" t="s">
        <v>2043</v>
      </c>
      <c r="D659" t="s">
        <v>64</v>
      </c>
      <c r="E659" s="7">
        <v>1.1597956825879744E-2</v>
      </c>
      <c r="F659" s="12">
        <f>'prov lvl hist forec Mt'!F659*'city lvl hist forec Mt'!$E659</f>
        <v>0.3415780101279377</v>
      </c>
      <c r="G659" s="12">
        <f>'prov lvl hist forec Mt'!G659*'city lvl hist forec Mt'!$E659</f>
        <v>0.37634433468619327</v>
      </c>
      <c r="H659" s="12">
        <f>'prov lvl hist forec Mt'!H659*'city lvl hist forec Mt'!$E659</f>
        <v>0.39352708585755791</v>
      </c>
      <c r="I659" s="12">
        <f>'prov lvl hist forec Mt'!I659*'city lvl hist forec Mt'!$E659</f>
        <v>0.44787563463240088</v>
      </c>
      <c r="J659" s="12">
        <f>'prov lvl hist forec Mt'!J659*'city lvl hist forec Mt'!$E659</f>
        <v>0.48050098927681389</v>
      </c>
      <c r="K659" s="12">
        <f>'prov lvl hist forec Mt'!K659*'city lvl hist forec Mt'!$E659</f>
        <v>0.48173705752342555</v>
      </c>
      <c r="L659" s="12">
        <f>'prov lvl hist forec Mt'!L659*'city lvl hist forec Mt'!$E659</f>
        <v>0.48708431150838166</v>
      </c>
      <c r="M659" s="12">
        <f>'prov lvl hist forec Mt'!M659*'city lvl hist forec Mt'!$E659</f>
        <v>0.48961925253863336</v>
      </c>
      <c r="N659" s="12">
        <f>'prov lvl hist forec Mt'!N659*'city lvl hist forec Mt'!$E659</f>
        <v>0.49216738620489286</v>
      </c>
      <c r="O659" s="12">
        <f>'prov lvl hist forec Mt'!O659*'city lvl hist forec Mt'!$E659</f>
        <v>0.49472878116581631</v>
      </c>
      <c r="P659" s="12">
        <f>'prov lvl hist forec Mt'!P659*'city lvl hist forec Mt'!$E659</f>
        <v>0.49730350643738158</v>
      </c>
      <c r="Q659" s="12">
        <f>'prov lvl hist forec Mt'!Q659*'city lvl hist forec Mt'!$E659</f>
        <v>0.49989163139474724</v>
      </c>
      <c r="R659" s="12">
        <f>'prov lvl hist forec Mt'!R659*'city lvl hist forec Mt'!$E659</f>
        <v>0.50249322577412237</v>
      </c>
      <c r="S659" s="12">
        <f>'prov lvl hist forec Mt'!S659*'city lvl hist forec Mt'!$E659</f>
        <v>0.50510835967464496</v>
      </c>
      <c r="T659" s="12">
        <f>'prov lvl hist forec Mt'!T659*'city lvl hist forec Mt'!$E659</f>
        <v>0.50773710356027157</v>
      </c>
      <c r="U659" s="12">
        <f>'prov lvl hist forec Mt'!U659*'city lvl hist forec Mt'!$E659</f>
        <v>0.51037952826167554</v>
      </c>
    </row>
    <row r="660" spans="1:21" x14ac:dyDescent="0.25">
      <c r="A660" t="s">
        <v>2044</v>
      </c>
      <c r="B660" t="s">
        <v>2045</v>
      </c>
      <c r="C660" t="s">
        <v>2046</v>
      </c>
      <c r="D660" t="s">
        <v>50</v>
      </c>
      <c r="E660" s="7">
        <v>6.7929393321300669E-3</v>
      </c>
      <c r="F660" s="12">
        <f>'prov lvl hist forec Mt'!F660*'city lvl hist forec Mt'!$E660</f>
        <v>0</v>
      </c>
      <c r="G660" s="12">
        <f>'prov lvl hist forec Mt'!G660*'city lvl hist forec Mt'!$E660</f>
        <v>0</v>
      </c>
      <c r="H660" s="12">
        <f>'prov lvl hist forec Mt'!H660*'city lvl hist forec Mt'!$E660</f>
        <v>0</v>
      </c>
      <c r="I660" s="12">
        <f>'prov lvl hist forec Mt'!I660*'city lvl hist forec Mt'!$E660</f>
        <v>0</v>
      </c>
      <c r="J660" s="12">
        <f>'prov lvl hist forec Mt'!J660*'city lvl hist forec Mt'!$E660</f>
        <v>0</v>
      </c>
      <c r="K660" s="12">
        <f>'prov lvl hist forec Mt'!K660*'city lvl hist forec Mt'!$E660</f>
        <v>0</v>
      </c>
      <c r="L660" s="12">
        <f>'prov lvl hist forec Mt'!L660*'city lvl hist forec Mt'!$E660</f>
        <v>0</v>
      </c>
      <c r="M660" s="12">
        <f>'prov lvl hist forec Mt'!M660*'city lvl hist forec Mt'!$E660</f>
        <v>0</v>
      </c>
      <c r="N660" s="12">
        <f>'prov lvl hist forec Mt'!N660*'city lvl hist forec Mt'!$E660</f>
        <v>0</v>
      </c>
      <c r="O660" s="12">
        <f>'prov lvl hist forec Mt'!O660*'city lvl hist forec Mt'!$E660</f>
        <v>0</v>
      </c>
      <c r="P660" s="12">
        <f>'prov lvl hist forec Mt'!P660*'city lvl hist forec Mt'!$E660</f>
        <v>0</v>
      </c>
      <c r="Q660" s="12">
        <f>'prov lvl hist forec Mt'!Q660*'city lvl hist forec Mt'!$E660</f>
        <v>0</v>
      </c>
      <c r="R660" s="12">
        <f>'prov lvl hist forec Mt'!R660*'city lvl hist forec Mt'!$E660</f>
        <v>0</v>
      </c>
      <c r="S660" s="12">
        <f>'prov lvl hist forec Mt'!S660*'city lvl hist forec Mt'!$E660</f>
        <v>0</v>
      </c>
      <c r="T660" s="12">
        <f>'prov lvl hist forec Mt'!T660*'city lvl hist forec Mt'!$E660</f>
        <v>0</v>
      </c>
      <c r="U660" s="12">
        <f>'prov lvl hist forec Mt'!U660*'city lvl hist forec Mt'!$E660</f>
        <v>0</v>
      </c>
    </row>
    <row r="661" spans="1:21" x14ac:dyDescent="0.25">
      <c r="A661" t="s">
        <v>2047</v>
      </c>
      <c r="B661" t="s">
        <v>2048</v>
      </c>
      <c r="C661" t="s">
        <v>2049</v>
      </c>
      <c r="D661" t="s">
        <v>66</v>
      </c>
      <c r="E661" s="7">
        <v>0</v>
      </c>
      <c r="F661" s="12">
        <f>'prov lvl hist forec Mt'!F661*'city lvl hist forec Mt'!$E661</f>
        <v>0</v>
      </c>
      <c r="G661" s="12">
        <f>'prov lvl hist forec Mt'!G661*'city lvl hist forec Mt'!$E661</f>
        <v>0</v>
      </c>
      <c r="H661" s="12">
        <f>'prov lvl hist forec Mt'!H661*'city lvl hist forec Mt'!$E661</f>
        <v>0</v>
      </c>
      <c r="I661" s="12">
        <f>'prov lvl hist forec Mt'!I661*'city lvl hist forec Mt'!$E661</f>
        <v>0</v>
      </c>
      <c r="J661" s="12">
        <f>'prov lvl hist forec Mt'!J661*'city lvl hist forec Mt'!$E661</f>
        <v>0</v>
      </c>
      <c r="K661" s="12">
        <f>'prov lvl hist forec Mt'!K661*'city lvl hist forec Mt'!$E661</f>
        <v>0</v>
      </c>
      <c r="L661" s="12">
        <f>'prov lvl hist forec Mt'!L661*'city lvl hist forec Mt'!$E661</f>
        <v>0</v>
      </c>
      <c r="M661" s="12">
        <f>'prov lvl hist forec Mt'!M661*'city lvl hist forec Mt'!$E661</f>
        <v>0</v>
      </c>
      <c r="N661" s="12">
        <f>'prov lvl hist forec Mt'!N661*'city lvl hist forec Mt'!$E661</f>
        <v>0</v>
      </c>
      <c r="O661" s="12">
        <f>'prov lvl hist forec Mt'!O661*'city lvl hist forec Mt'!$E661</f>
        <v>0</v>
      </c>
      <c r="P661" s="12">
        <f>'prov lvl hist forec Mt'!P661*'city lvl hist forec Mt'!$E661</f>
        <v>0</v>
      </c>
      <c r="Q661" s="12">
        <f>'prov lvl hist forec Mt'!Q661*'city lvl hist forec Mt'!$E661</f>
        <v>0</v>
      </c>
      <c r="R661" s="12">
        <f>'prov lvl hist forec Mt'!R661*'city lvl hist forec Mt'!$E661</f>
        <v>0</v>
      </c>
      <c r="S661" s="12">
        <f>'prov lvl hist forec Mt'!S661*'city lvl hist forec Mt'!$E661</f>
        <v>0</v>
      </c>
      <c r="T661" s="12">
        <f>'prov lvl hist forec Mt'!T661*'city lvl hist forec Mt'!$E661</f>
        <v>0</v>
      </c>
      <c r="U661" s="12">
        <f>'prov lvl hist forec Mt'!U661*'city lvl hist forec Mt'!$E661</f>
        <v>0</v>
      </c>
    </row>
    <row r="662" spans="1:21" x14ac:dyDescent="0.25">
      <c r="A662" t="s">
        <v>2050</v>
      </c>
      <c r="B662" t="s">
        <v>2051</v>
      </c>
      <c r="C662" t="s">
        <v>2052</v>
      </c>
      <c r="D662" t="s">
        <v>46</v>
      </c>
      <c r="E662" s="7">
        <v>5.0120234265316303E-3</v>
      </c>
      <c r="F662" s="12">
        <f>'prov lvl hist forec Mt'!F662*'city lvl hist forec Mt'!$E662</f>
        <v>0.14091143628889816</v>
      </c>
      <c r="G662" s="12">
        <f>'prov lvl hist forec Mt'!G662*'city lvl hist forec Mt'!$E662</f>
        <v>0.15736693947607513</v>
      </c>
      <c r="H662" s="12">
        <f>'prov lvl hist forec Mt'!H662*'city lvl hist forec Mt'!$E662</f>
        <v>0.16596473402499551</v>
      </c>
      <c r="I662" s="12">
        <f>'prov lvl hist forec Mt'!I662*'city lvl hist forec Mt'!$E662</f>
        <v>0.19046374748873451</v>
      </c>
      <c r="J662" s="12">
        <f>'prov lvl hist forec Mt'!J662*'city lvl hist forec Mt'!$E662</f>
        <v>0.20600700299655333</v>
      </c>
      <c r="K662" s="12">
        <f>'prov lvl hist forec Mt'!K662*'city lvl hist forec Mt'!$E662</f>
        <v>0.20822389345011474</v>
      </c>
      <c r="L662" s="12">
        <f>'prov lvl hist forec Mt'!L662*'city lvl hist forec Mt'!$E662</f>
        <v>0.21044475763879217</v>
      </c>
      <c r="M662" s="12">
        <f>'prov lvl hist forec Mt'!M662*'city lvl hist forec Mt'!$E662</f>
        <v>0.21317620600664358</v>
      </c>
      <c r="N662" s="12">
        <f>'prov lvl hist forec Mt'!N662*'city lvl hist forec Mt'!$E662</f>
        <v>0.2159431069572533</v>
      </c>
      <c r="O662" s="12">
        <f>'prov lvl hist forec Mt'!O662*'city lvl hist forec Mt'!$E662</f>
        <v>0.21874592064415707</v>
      </c>
      <c r="P662" s="12">
        <f>'prov lvl hist forec Mt'!P662*'city lvl hist forec Mt'!$E662</f>
        <v>0.22158511319341126</v>
      </c>
      <c r="Q662" s="12">
        <f>'prov lvl hist forec Mt'!Q662*'city lvl hist forec Mt'!$E662</f>
        <v>0.22446115678111209</v>
      </c>
      <c r="R662" s="12">
        <f>'prov lvl hist forec Mt'!R662*'city lvl hist forec Mt'!$E662</f>
        <v>0.22737452971192254</v>
      </c>
      <c r="S662" s="12">
        <f>'prov lvl hist forec Mt'!S662*'city lvl hist forec Mt'!$E662</f>
        <v>0.23032571649861644</v>
      </c>
      <c r="T662" s="12">
        <f>'prov lvl hist forec Mt'!T662*'city lvl hist forec Mt'!$E662</f>
        <v>0.23331520794265698</v>
      </c>
      <c r="U662" s="12">
        <f>'prov lvl hist forec Mt'!U662*'city lvl hist forec Mt'!$E662</f>
        <v>0.23634350121581954</v>
      </c>
    </row>
    <row r="663" spans="1:21" x14ac:dyDescent="0.25">
      <c r="A663" t="s">
        <v>2053</v>
      </c>
      <c r="B663" t="s">
        <v>2054</v>
      </c>
      <c r="C663" t="s">
        <v>2055</v>
      </c>
      <c r="D663" t="s">
        <v>47</v>
      </c>
      <c r="E663" s="7">
        <v>0.22502787514432179</v>
      </c>
      <c r="F663" s="12">
        <f>'prov lvl hist forec Mt'!F663*'city lvl hist forec Mt'!$E663</f>
        <v>0</v>
      </c>
      <c r="G663" s="12">
        <f>'prov lvl hist forec Mt'!G663*'city lvl hist forec Mt'!$E663</f>
        <v>0</v>
      </c>
      <c r="H663" s="12">
        <f>'prov lvl hist forec Mt'!H663*'city lvl hist forec Mt'!$E663</f>
        <v>0</v>
      </c>
      <c r="I663" s="12">
        <f>'prov lvl hist forec Mt'!I663*'city lvl hist forec Mt'!$E663</f>
        <v>0</v>
      </c>
      <c r="J663" s="12">
        <f>'prov lvl hist forec Mt'!J663*'city lvl hist forec Mt'!$E663</f>
        <v>0</v>
      </c>
      <c r="K663" s="12">
        <f>'prov lvl hist forec Mt'!K663*'city lvl hist forec Mt'!$E663</f>
        <v>0</v>
      </c>
      <c r="L663" s="12">
        <f>'prov lvl hist forec Mt'!L663*'city lvl hist forec Mt'!$E663</f>
        <v>0</v>
      </c>
      <c r="M663" s="12">
        <f>'prov lvl hist forec Mt'!M663*'city lvl hist forec Mt'!$E663</f>
        <v>0</v>
      </c>
      <c r="N663" s="12">
        <f>'prov lvl hist forec Mt'!N663*'city lvl hist forec Mt'!$E663</f>
        <v>0</v>
      </c>
      <c r="O663" s="12">
        <f>'prov lvl hist forec Mt'!O663*'city lvl hist forec Mt'!$E663</f>
        <v>0</v>
      </c>
      <c r="P663" s="12">
        <f>'prov lvl hist forec Mt'!P663*'city lvl hist forec Mt'!$E663</f>
        <v>0</v>
      </c>
      <c r="Q663" s="12">
        <f>'prov lvl hist forec Mt'!Q663*'city lvl hist forec Mt'!$E663</f>
        <v>0</v>
      </c>
      <c r="R663" s="12">
        <f>'prov lvl hist forec Mt'!R663*'city lvl hist forec Mt'!$E663</f>
        <v>0</v>
      </c>
      <c r="S663" s="12">
        <f>'prov lvl hist forec Mt'!S663*'city lvl hist forec Mt'!$E663</f>
        <v>0</v>
      </c>
      <c r="T663" s="12">
        <f>'prov lvl hist forec Mt'!T663*'city lvl hist forec Mt'!$E663</f>
        <v>0</v>
      </c>
      <c r="U663" s="12">
        <f>'prov lvl hist forec Mt'!U663*'city lvl hist forec Mt'!$E663</f>
        <v>0</v>
      </c>
    </row>
    <row r="664" spans="1:21" x14ac:dyDescent="0.25">
      <c r="A664" t="s">
        <v>2056</v>
      </c>
      <c r="B664" t="s">
        <v>2057</v>
      </c>
      <c r="C664" t="s">
        <v>2058</v>
      </c>
      <c r="D664" t="s">
        <v>41</v>
      </c>
      <c r="E664" s="7">
        <v>2.3942946208161675E-2</v>
      </c>
      <c r="F664" s="12">
        <f>'prov lvl hist forec Mt'!F664*'city lvl hist forec Mt'!$E664</f>
        <v>0</v>
      </c>
      <c r="G664" s="12">
        <f>'prov lvl hist forec Mt'!G664*'city lvl hist forec Mt'!$E664</f>
        <v>0</v>
      </c>
      <c r="H664" s="12">
        <f>'prov lvl hist forec Mt'!H664*'city lvl hist forec Mt'!$E664</f>
        <v>0</v>
      </c>
      <c r="I664" s="12">
        <f>'prov lvl hist forec Mt'!I664*'city lvl hist forec Mt'!$E664</f>
        <v>0</v>
      </c>
      <c r="J664" s="12">
        <f>'prov lvl hist forec Mt'!J664*'city lvl hist forec Mt'!$E664</f>
        <v>0</v>
      </c>
      <c r="K664" s="12">
        <f>'prov lvl hist forec Mt'!K664*'city lvl hist forec Mt'!$E664</f>
        <v>0</v>
      </c>
      <c r="L664" s="12">
        <f>'prov lvl hist forec Mt'!L664*'city lvl hist forec Mt'!$E664</f>
        <v>0</v>
      </c>
      <c r="M664" s="12">
        <f>'prov lvl hist forec Mt'!M664*'city lvl hist forec Mt'!$E664</f>
        <v>0</v>
      </c>
      <c r="N664" s="12">
        <f>'prov lvl hist forec Mt'!N664*'city lvl hist forec Mt'!$E664</f>
        <v>0</v>
      </c>
      <c r="O664" s="12">
        <f>'prov lvl hist forec Mt'!O664*'city lvl hist forec Mt'!$E664</f>
        <v>0</v>
      </c>
      <c r="P664" s="12">
        <f>'prov lvl hist forec Mt'!P664*'city lvl hist forec Mt'!$E664</f>
        <v>0</v>
      </c>
      <c r="Q664" s="12">
        <f>'prov lvl hist forec Mt'!Q664*'city lvl hist forec Mt'!$E664</f>
        <v>0</v>
      </c>
      <c r="R664" s="12">
        <f>'prov lvl hist forec Mt'!R664*'city lvl hist forec Mt'!$E664</f>
        <v>0</v>
      </c>
      <c r="S664" s="12">
        <f>'prov lvl hist forec Mt'!S664*'city lvl hist forec Mt'!$E664</f>
        <v>0</v>
      </c>
      <c r="T664" s="12">
        <f>'prov lvl hist forec Mt'!T664*'city lvl hist forec Mt'!$E664</f>
        <v>0</v>
      </c>
      <c r="U664" s="12">
        <f>'prov lvl hist forec Mt'!U664*'city lvl hist forec Mt'!$E664</f>
        <v>0</v>
      </c>
    </row>
    <row r="665" spans="1:21" x14ac:dyDescent="0.25">
      <c r="A665" t="s">
        <v>2059</v>
      </c>
      <c r="B665" t="s">
        <v>2060</v>
      </c>
      <c r="C665" t="s">
        <v>2061</v>
      </c>
      <c r="D665" t="s">
        <v>48</v>
      </c>
      <c r="E665" s="7">
        <v>0</v>
      </c>
      <c r="F665" s="12">
        <f>'prov lvl hist forec Mt'!F665*'city lvl hist forec Mt'!$E665</f>
        <v>0</v>
      </c>
      <c r="G665" s="12">
        <f>'prov lvl hist forec Mt'!G665*'city lvl hist forec Mt'!$E665</f>
        <v>0</v>
      </c>
      <c r="H665" s="12">
        <f>'prov lvl hist forec Mt'!H665*'city lvl hist forec Mt'!$E665</f>
        <v>0</v>
      </c>
      <c r="I665" s="12">
        <f>'prov lvl hist forec Mt'!I665*'city lvl hist forec Mt'!$E665</f>
        <v>0</v>
      </c>
      <c r="J665" s="12">
        <f>'prov lvl hist forec Mt'!J665*'city lvl hist forec Mt'!$E665</f>
        <v>0</v>
      </c>
      <c r="K665" s="12">
        <f>'prov lvl hist forec Mt'!K665*'city lvl hist forec Mt'!$E665</f>
        <v>0</v>
      </c>
      <c r="L665" s="12">
        <f>'prov lvl hist forec Mt'!L665*'city lvl hist forec Mt'!$E665</f>
        <v>0</v>
      </c>
      <c r="M665" s="12">
        <f>'prov lvl hist forec Mt'!M665*'city lvl hist forec Mt'!$E665</f>
        <v>0</v>
      </c>
      <c r="N665" s="12">
        <f>'prov lvl hist forec Mt'!N665*'city lvl hist forec Mt'!$E665</f>
        <v>0</v>
      </c>
      <c r="O665" s="12">
        <f>'prov lvl hist forec Mt'!O665*'city lvl hist forec Mt'!$E665</f>
        <v>0</v>
      </c>
      <c r="P665" s="12">
        <f>'prov lvl hist forec Mt'!P665*'city lvl hist forec Mt'!$E665</f>
        <v>0</v>
      </c>
      <c r="Q665" s="12">
        <f>'prov lvl hist forec Mt'!Q665*'city lvl hist forec Mt'!$E665</f>
        <v>0</v>
      </c>
      <c r="R665" s="12">
        <f>'prov lvl hist forec Mt'!R665*'city lvl hist forec Mt'!$E665</f>
        <v>0</v>
      </c>
      <c r="S665" s="12">
        <f>'prov lvl hist forec Mt'!S665*'city lvl hist forec Mt'!$E665</f>
        <v>0</v>
      </c>
      <c r="T665" s="12">
        <f>'prov lvl hist forec Mt'!T665*'city lvl hist forec Mt'!$E665</f>
        <v>0</v>
      </c>
      <c r="U665" s="12">
        <f>'prov lvl hist forec Mt'!U665*'city lvl hist forec Mt'!$E665</f>
        <v>0</v>
      </c>
    </row>
    <row r="666" spans="1:21" x14ac:dyDescent="0.25">
      <c r="A666" t="s">
        <v>2062</v>
      </c>
      <c r="B666" t="s">
        <v>2063</v>
      </c>
      <c r="C666" t="s">
        <v>2064</v>
      </c>
      <c r="D666" t="s">
        <v>50</v>
      </c>
      <c r="E666" s="7">
        <v>6.4999753031111468E-2</v>
      </c>
      <c r="F666" s="12">
        <f>'prov lvl hist forec Mt'!F666*'city lvl hist forec Mt'!$E666</f>
        <v>0</v>
      </c>
      <c r="G666" s="12">
        <f>'prov lvl hist forec Mt'!G666*'city lvl hist forec Mt'!$E666</f>
        <v>0</v>
      </c>
      <c r="H666" s="12">
        <f>'prov lvl hist forec Mt'!H666*'city lvl hist forec Mt'!$E666</f>
        <v>0</v>
      </c>
      <c r="I666" s="12">
        <f>'prov lvl hist forec Mt'!I666*'city lvl hist forec Mt'!$E666</f>
        <v>0</v>
      </c>
      <c r="J666" s="12">
        <f>'prov lvl hist forec Mt'!J666*'city lvl hist forec Mt'!$E666</f>
        <v>0</v>
      </c>
      <c r="K666" s="12">
        <f>'prov lvl hist forec Mt'!K666*'city lvl hist forec Mt'!$E666</f>
        <v>0</v>
      </c>
      <c r="L666" s="12">
        <f>'prov lvl hist forec Mt'!L666*'city lvl hist forec Mt'!$E666</f>
        <v>0</v>
      </c>
      <c r="M666" s="12">
        <f>'prov lvl hist forec Mt'!M666*'city lvl hist forec Mt'!$E666</f>
        <v>0</v>
      </c>
      <c r="N666" s="12">
        <f>'prov lvl hist forec Mt'!N666*'city lvl hist forec Mt'!$E666</f>
        <v>0</v>
      </c>
      <c r="O666" s="12">
        <f>'prov lvl hist forec Mt'!O666*'city lvl hist forec Mt'!$E666</f>
        <v>0</v>
      </c>
      <c r="P666" s="12">
        <f>'prov lvl hist forec Mt'!P666*'city lvl hist forec Mt'!$E666</f>
        <v>0</v>
      </c>
      <c r="Q666" s="12">
        <f>'prov lvl hist forec Mt'!Q666*'city lvl hist forec Mt'!$E666</f>
        <v>0</v>
      </c>
      <c r="R666" s="12">
        <f>'prov lvl hist forec Mt'!R666*'city lvl hist forec Mt'!$E666</f>
        <v>0</v>
      </c>
      <c r="S666" s="12">
        <f>'prov lvl hist forec Mt'!S666*'city lvl hist forec Mt'!$E666</f>
        <v>0</v>
      </c>
      <c r="T666" s="12">
        <f>'prov lvl hist forec Mt'!T666*'city lvl hist forec Mt'!$E666</f>
        <v>0</v>
      </c>
      <c r="U666" s="12">
        <f>'prov lvl hist forec Mt'!U666*'city lvl hist forec Mt'!$E666</f>
        <v>0</v>
      </c>
    </row>
    <row r="667" spans="1:21" x14ac:dyDescent="0.25">
      <c r="A667" t="s">
        <v>2065</v>
      </c>
      <c r="B667" t="s">
        <v>2066</v>
      </c>
      <c r="C667" t="s">
        <v>2067</v>
      </c>
      <c r="D667" t="s">
        <v>59</v>
      </c>
      <c r="E667" s="7">
        <v>0</v>
      </c>
      <c r="F667" s="12">
        <f>'prov lvl hist forec Mt'!F667*'city lvl hist forec Mt'!$E667</f>
        <v>0</v>
      </c>
      <c r="G667" s="12">
        <f>'prov lvl hist forec Mt'!G667*'city lvl hist forec Mt'!$E667</f>
        <v>0</v>
      </c>
      <c r="H667" s="12">
        <f>'prov lvl hist forec Mt'!H667*'city lvl hist forec Mt'!$E667</f>
        <v>0</v>
      </c>
      <c r="I667" s="12">
        <f>'prov lvl hist forec Mt'!I667*'city lvl hist forec Mt'!$E667</f>
        <v>0</v>
      </c>
      <c r="J667" s="12">
        <f>'prov lvl hist forec Mt'!J667*'city lvl hist forec Mt'!$E667</f>
        <v>0</v>
      </c>
      <c r="K667" s="12">
        <f>'prov lvl hist forec Mt'!K667*'city lvl hist forec Mt'!$E667</f>
        <v>0</v>
      </c>
      <c r="L667" s="12">
        <f>'prov lvl hist forec Mt'!L667*'city lvl hist forec Mt'!$E667</f>
        <v>0</v>
      </c>
      <c r="M667" s="12">
        <f>'prov lvl hist forec Mt'!M667*'city lvl hist forec Mt'!$E667</f>
        <v>0</v>
      </c>
      <c r="N667" s="12">
        <f>'prov lvl hist forec Mt'!N667*'city lvl hist forec Mt'!$E667</f>
        <v>0</v>
      </c>
      <c r="O667" s="12">
        <f>'prov lvl hist forec Mt'!O667*'city lvl hist forec Mt'!$E667</f>
        <v>0</v>
      </c>
      <c r="P667" s="12">
        <f>'prov lvl hist forec Mt'!P667*'city lvl hist forec Mt'!$E667</f>
        <v>0</v>
      </c>
      <c r="Q667" s="12">
        <f>'prov lvl hist forec Mt'!Q667*'city lvl hist forec Mt'!$E667</f>
        <v>0</v>
      </c>
      <c r="R667" s="12">
        <f>'prov lvl hist forec Mt'!R667*'city lvl hist forec Mt'!$E667</f>
        <v>0</v>
      </c>
      <c r="S667" s="12">
        <f>'prov lvl hist forec Mt'!S667*'city lvl hist forec Mt'!$E667</f>
        <v>0</v>
      </c>
      <c r="T667" s="12">
        <f>'prov lvl hist forec Mt'!T667*'city lvl hist forec Mt'!$E667</f>
        <v>0</v>
      </c>
      <c r="U667" s="12">
        <f>'prov lvl hist forec Mt'!U667*'city lvl hist forec Mt'!$E667</f>
        <v>0</v>
      </c>
    </row>
    <row r="668" spans="1:21" x14ac:dyDescent="0.25">
      <c r="A668" t="s">
        <v>2068</v>
      </c>
      <c r="B668" t="s">
        <v>2069</v>
      </c>
      <c r="C668" t="s">
        <v>2070</v>
      </c>
      <c r="D668" t="s">
        <v>48</v>
      </c>
      <c r="E668" s="7">
        <v>0</v>
      </c>
      <c r="F668" s="12">
        <f>'prov lvl hist forec Mt'!F668*'city lvl hist forec Mt'!$E668</f>
        <v>0</v>
      </c>
      <c r="G668" s="12">
        <f>'prov lvl hist forec Mt'!G668*'city lvl hist forec Mt'!$E668</f>
        <v>0</v>
      </c>
      <c r="H668" s="12">
        <f>'prov lvl hist forec Mt'!H668*'city lvl hist forec Mt'!$E668</f>
        <v>0</v>
      </c>
      <c r="I668" s="12">
        <f>'prov lvl hist forec Mt'!I668*'city lvl hist forec Mt'!$E668</f>
        <v>0</v>
      </c>
      <c r="J668" s="12">
        <f>'prov lvl hist forec Mt'!J668*'city lvl hist forec Mt'!$E668</f>
        <v>0</v>
      </c>
      <c r="K668" s="12">
        <f>'prov lvl hist forec Mt'!K668*'city lvl hist forec Mt'!$E668</f>
        <v>0</v>
      </c>
      <c r="L668" s="12">
        <f>'prov lvl hist forec Mt'!L668*'city lvl hist forec Mt'!$E668</f>
        <v>0</v>
      </c>
      <c r="M668" s="12">
        <f>'prov lvl hist forec Mt'!M668*'city lvl hist forec Mt'!$E668</f>
        <v>0</v>
      </c>
      <c r="N668" s="12">
        <f>'prov lvl hist forec Mt'!N668*'city lvl hist forec Mt'!$E668</f>
        <v>0</v>
      </c>
      <c r="O668" s="12">
        <f>'prov lvl hist forec Mt'!O668*'city lvl hist forec Mt'!$E668</f>
        <v>0</v>
      </c>
      <c r="P668" s="12">
        <f>'prov lvl hist forec Mt'!P668*'city lvl hist forec Mt'!$E668</f>
        <v>0</v>
      </c>
      <c r="Q668" s="12">
        <f>'prov lvl hist forec Mt'!Q668*'city lvl hist forec Mt'!$E668</f>
        <v>0</v>
      </c>
      <c r="R668" s="12">
        <f>'prov lvl hist forec Mt'!R668*'city lvl hist forec Mt'!$E668</f>
        <v>0</v>
      </c>
      <c r="S668" s="12">
        <f>'prov lvl hist forec Mt'!S668*'city lvl hist forec Mt'!$E668</f>
        <v>0</v>
      </c>
      <c r="T668" s="12">
        <f>'prov lvl hist forec Mt'!T668*'city lvl hist forec Mt'!$E668</f>
        <v>0</v>
      </c>
      <c r="U668" s="12">
        <f>'prov lvl hist forec Mt'!U668*'city lvl hist forec Mt'!$E668</f>
        <v>0</v>
      </c>
    </row>
    <row r="669" spans="1:21" x14ac:dyDescent="0.25">
      <c r="A669" t="s">
        <v>2071</v>
      </c>
      <c r="B669" t="s">
        <v>2072</v>
      </c>
      <c r="C669" t="s">
        <v>2073</v>
      </c>
      <c r="D669" t="s">
        <v>47</v>
      </c>
      <c r="E669" s="7">
        <v>1.9946161482332411E-2</v>
      </c>
      <c r="F669" s="12">
        <f>'prov lvl hist forec Mt'!F669*'city lvl hist forec Mt'!$E669</f>
        <v>0</v>
      </c>
      <c r="G669" s="12">
        <f>'prov lvl hist forec Mt'!G669*'city lvl hist forec Mt'!$E669</f>
        <v>0</v>
      </c>
      <c r="H669" s="12">
        <f>'prov lvl hist forec Mt'!H669*'city lvl hist forec Mt'!$E669</f>
        <v>0</v>
      </c>
      <c r="I669" s="12">
        <f>'prov lvl hist forec Mt'!I669*'city lvl hist forec Mt'!$E669</f>
        <v>0</v>
      </c>
      <c r="J669" s="12">
        <f>'prov lvl hist forec Mt'!J669*'city lvl hist forec Mt'!$E669</f>
        <v>0</v>
      </c>
      <c r="K669" s="12">
        <f>'prov lvl hist forec Mt'!K669*'city lvl hist forec Mt'!$E669</f>
        <v>0</v>
      </c>
      <c r="L669" s="12">
        <f>'prov lvl hist forec Mt'!L669*'city lvl hist forec Mt'!$E669</f>
        <v>0</v>
      </c>
      <c r="M669" s="12">
        <f>'prov lvl hist forec Mt'!M669*'city lvl hist forec Mt'!$E669</f>
        <v>0</v>
      </c>
      <c r="N669" s="12">
        <f>'prov lvl hist forec Mt'!N669*'city lvl hist forec Mt'!$E669</f>
        <v>0</v>
      </c>
      <c r="O669" s="12">
        <f>'prov lvl hist forec Mt'!O669*'city lvl hist forec Mt'!$E669</f>
        <v>0</v>
      </c>
      <c r="P669" s="12">
        <f>'prov lvl hist forec Mt'!P669*'city lvl hist forec Mt'!$E669</f>
        <v>0</v>
      </c>
      <c r="Q669" s="12">
        <f>'prov lvl hist forec Mt'!Q669*'city lvl hist forec Mt'!$E669</f>
        <v>0</v>
      </c>
      <c r="R669" s="12">
        <f>'prov lvl hist forec Mt'!R669*'city lvl hist forec Mt'!$E669</f>
        <v>0</v>
      </c>
      <c r="S669" s="12">
        <f>'prov lvl hist forec Mt'!S669*'city lvl hist forec Mt'!$E669</f>
        <v>0</v>
      </c>
      <c r="T669" s="12">
        <f>'prov lvl hist forec Mt'!T669*'city lvl hist forec Mt'!$E669</f>
        <v>0</v>
      </c>
      <c r="U669" s="12">
        <f>'prov lvl hist forec Mt'!U669*'city lvl hist forec Mt'!$E669</f>
        <v>0</v>
      </c>
    </row>
    <row r="670" spans="1:21" x14ac:dyDescent="0.25">
      <c r="A670" t="s">
        <v>2074</v>
      </c>
      <c r="B670" t="s">
        <v>2075</v>
      </c>
      <c r="C670" t="s">
        <v>2076</v>
      </c>
      <c r="D670" t="s">
        <v>42</v>
      </c>
      <c r="E670" s="7">
        <v>0</v>
      </c>
      <c r="F670" s="12">
        <f>'prov lvl hist forec Mt'!F670*'city lvl hist forec Mt'!$E670</f>
        <v>0</v>
      </c>
      <c r="G670" s="12">
        <f>'prov lvl hist forec Mt'!G670*'city lvl hist forec Mt'!$E670</f>
        <v>0</v>
      </c>
      <c r="H670" s="12">
        <f>'prov lvl hist forec Mt'!H670*'city lvl hist forec Mt'!$E670</f>
        <v>0</v>
      </c>
      <c r="I670" s="12">
        <f>'prov lvl hist forec Mt'!I670*'city lvl hist forec Mt'!$E670</f>
        <v>0</v>
      </c>
      <c r="J670" s="12">
        <f>'prov lvl hist forec Mt'!J670*'city lvl hist forec Mt'!$E670</f>
        <v>0</v>
      </c>
      <c r="K670" s="12">
        <f>'prov lvl hist forec Mt'!K670*'city lvl hist forec Mt'!$E670</f>
        <v>0</v>
      </c>
      <c r="L670" s="12">
        <f>'prov lvl hist forec Mt'!L670*'city lvl hist forec Mt'!$E670</f>
        <v>0</v>
      </c>
      <c r="M670" s="12">
        <f>'prov lvl hist forec Mt'!M670*'city lvl hist forec Mt'!$E670</f>
        <v>0</v>
      </c>
      <c r="N670" s="12">
        <f>'prov lvl hist forec Mt'!N670*'city lvl hist forec Mt'!$E670</f>
        <v>0</v>
      </c>
      <c r="O670" s="12">
        <f>'prov lvl hist forec Mt'!O670*'city lvl hist forec Mt'!$E670</f>
        <v>0</v>
      </c>
      <c r="P670" s="12">
        <f>'prov lvl hist forec Mt'!P670*'city lvl hist forec Mt'!$E670</f>
        <v>0</v>
      </c>
      <c r="Q670" s="12">
        <f>'prov lvl hist forec Mt'!Q670*'city lvl hist forec Mt'!$E670</f>
        <v>0</v>
      </c>
      <c r="R670" s="12">
        <f>'prov lvl hist forec Mt'!R670*'city lvl hist forec Mt'!$E670</f>
        <v>0</v>
      </c>
      <c r="S670" s="12">
        <f>'prov lvl hist forec Mt'!S670*'city lvl hist forec Mt'!$E670</f>
        <v>0</v>
      </c>
      <c r="T670" s="12">
        <f>'prov lvl hist forec Mt'!T670*'city lvl hist forec Mt'!$E670</f>
        <v>0</v>
      </c>
      <c r="U670" s="12">
        <f>'prov lvl hist forec Mt'!U670*'city lvl hist forec Mt'!$E670</f>
        <v>0</v>
      </c>
    </row>
    <row r="671" spans="1:21" x14ac:dyDescent="0.25">
      <c r="A671" t="s">
        <v>2077</v>
      </c>
      <c r="B671" t="s">
        <v>2078</v>
      </c>
      <c r="C671" t="s">
        <v>2079</v>
      </c>
      <c r="D671" t="s">
        <v>39</v>
      </c>
      <c r="E671" s="7">
        <v>0</v>
      </c>
      <c r="F671" s="12">
        <f>'prov lvl hist forec Mt'!F671*'city lvl hist forec Mt'!$E671</f>
        <v>0</v>
      </c>
      <c r="G671" s="12">
        <f>'prov lvl hist forec Mt'!G671*'city lvl hist forec Mt'!$E671</f>
        <v>0</v>
      </c>
      <c r="H671" s="12">
        <f>'prov lvl hist forec Mt'!H671*'city lvl hist forec Mt'!$E671</f>
        <v>0</v>
      </c>
      <c r="I671" s="12">
        <f>'prov lvl hist forec Mt'!I671*'city lvl hist forec Mt'!$E671</f>
        <v>0</v>
      </c>
      <c r="J671" s="12">
        <f>'prov lvl hist forec Mt'!J671*'city lvl hist forec Mt'!$E671</f>
        <v>0</v>
      </c>
      <c r="K671" s="12">
        <f>'prov lvl hist forec Mt'!K671*'city lvl hist forec Mt'!$E671</f>
        <v>0</v>
      </c>
      <c r="L671" s="12">
        <f>'prov lvl hist forec Mt'!L671*'city lvl hist forec Mt'!$E671</f>
        <v>0</v>
      </c>
      <c r="M671" s="12">
        <f>'prov lvl hist forec Mt'!M671*'city lvl hist forec Mt'!$E671</f>
        <v>0</v>
      </c>
      <c r="N671" s="12">
        <f>'prov lvl hist forec Mt'!N671*'city lvl hist forec Mt'!$E671</f>
        <v>0</v>
      </c>
      <c r="O671" s="12">
        <f>'prov lvl hist forec Mt'!O671*'city lvl hist forec Mt'!$E671</f>
        <v>0</v>
      </c>
      <c r="P671" s="12">
        <f>'prov lvl hist forec Mt'!P671*'city lvl hist forec Mt'!$E671</f>
        <v>0</v>
      </c>
      <c r="Q671" s="12">
        <f>'prov lvl hist forec Mt'!Q671*'city lvl hist forec Mt'!$E671</f>
        <v>0</v>
      </c>
      <c r="R671" s="12">
        <f>'prov lvl hist forec Mt'!R671*'city lvl hist forec Mt'!$E671</f>
        <v>0</v>
      </c>
      <c r="S671" s="12">
        <f>'prov lvl hist forec Mt'!S671*'city lvl hist forec Mt'!$E671</f>
        <v>0</v>
      </c>
      <c r="T671" s="12">
        <f>'prov lvl hist forec Mt'!T671*'city lvl hist forec Mt'!$E671</f>
        <v>0</v>
      </c>
      <c r="U671" s="12">
        <f>'prov lvl hist forec Mt'!U671*'city lvl hist forec Mt'!$E671</f>
        <v>0</v>
      </c>
    </row>
    <row r="672" spans="1:21" x14ac:dyDescent="0.25">
      <c r="A672" t="s">
        <v>2080</v>
      </c>
      <c r="B672" t="s">
        <v>2081</v>
      </c>
      <c r="C672" t="s">
        <v>2082</v>
      </c>
      <c r="D672" t="s">
        <v>46</v>
      </c>
      <c r="E672" s="7">
        <v>4.1766861887763587E-2</v>
      </c>
      <c r="F672" s="12">
        <f>'prov lvl hist forec Mt'!F672*'city lvl hist forec Mt'!$E672</f>
        <v>1.1742619690741514</v>
      </c>
      <c r="G672" s="12">
        <f>'prov lvl hist forec Mt'!G672*'city lvl hist forec Mt'!$E672</f>
        <v>1.311391162300626</v>
      </c>
      <c r="H672" s="12">
        <f>'prov lvl hist forec Mt'!H672*'city lvl hist forec Mt'!$E672</f>
        <v>1.3830394502082959</v>
      </c>
      <c r="I672" s="12">
        <f>'prov lvl hist forec Mt'!I672*'city lvl hist forec Mt'!$E672</f>
        <v>1.5871978957394544</v>
      </c>
      <c r="J672" s="12">
        <f>'prov lvl hist forec Mt'!J672*'city lvl hist forec Mt'!$E672</f>
        <v>1.7167250249712778</v>
      </c>
      <c r="K672" s="12">
        <f>'prov lvl hist forec Mt'!K672*'city lvl hist forec Mt'!$E672</f>
        <v>1.7351991120842898</v>
      </c>
      <c r="L672" s="12">
        <f>'prov lvl hist forec Mt'!L672*'city lvl hist forec Mt'!$E672</f>
        <v>1.7537063136566016</v>
      </c>
      <c r="M672" s="12">
        <f>'prov lvl hist forec Mt'!M672*'city lvl hist forec Mt'!$E672</f>
        <v>1.7764683833886965</v>
      </c>
      <c r="N672" s="12">
        <f>'prov lvl hist forec Mt'!N672*'city lvl hist forec Mt'!$E672</f>
        <v>1.7995258913104442</v>
      </c>
      <c r="O672" s="12">
        <f>'prov lvl hist forec Mt'!O672*'city lvl hist forec Mt'!$E672</f>
        <v>1.8228826720346423</v>
      </c>
      <c r="P672" s="12">
        <f>'prov lvl hist forec Mt'!P672*'city lvl hist forec Mt'!$E672</f>
        <v>1.8465426099450939</v>
      </c>
      <c r="Q672" s="12">
        <f>'prov lvl hist forec Mt'!Q672*'city lvl hist forec Mt'!$E672</f>
        <v>1.8705096398426009</v>
      </c>
      <c r="R672" s="12">
        <f>'prov lvl hist forec Mt'!R672*'city lvl hist forec Mt'!$E672</f>
        <v>1.8947877475993544</v>
      </c>
      <c r="S672" s="12">
        <f>'prov lvl hist forec Mt'!S672*'city lvl hist forec Mt'!$E672</f>
        <v>1.9193809708218037</v>
      </c>
      <c r="T672" s="12">
        <f>'prov lvl hist forec Mt'!T672*'city lvl hist forec Mt'!$E672</f>
        <v>1.9442933995221416</v>
      </c>
      <c r="U672" s="12">
        <f>'prov lvl hist forec Mt'!U672*'city lvl hist forec Mt'!$E672</f>
        <v>1.9695291767984964</v>
      </c>
    </row>
    <row r="673" spans="1:21" x14ac:dyDescent="0.25">
      <c r="A673" t="s">
        <v>2083</v>
      </c>
      <c r="B673" t="s">
        <v>2084</v>
      </c>
      <c r="C673" t="s">
        <v>2085</v>
      </c>
      <c r="D673" t="s">
        <v>50</v>
      </c>
      <c r="E673" s="7">
        <v>9.405817626162067E-3</v>
      </c>
      <c r="F673" s="12">
        <f>'prov lvl hist forec Mt'!F673*'city lvl hist forec Mt'!$E673</f>
        <v>0</v>
      </c>
      <c r="G673" s="12">
        <f>'prov lvl hist forec Mt'!G673*'city lvl hist forec Mt'!$E673</f>
        <v>0</v>
      </c>
      <c r="H673" s="12">
        <f>'prov lvl hist forec Mt'!H673*'city lvl hist forec Mt'!$E673</f>
        <v>0</v>
      </c>
      <c r="I673" s="12">
        <f>'prov lvl hist forec Mt'!I673*'city lvl hist forec Mt'!$E673</f>
        <v>0</v>
      </c>
      <c r="J673" s="12">
        <f>'prov lvl hist forec Mt'!J673*'city lvl hist forec Mt'!$E673</f>
        <v>0</v>
      </c>
      <c r="K673" s="12">
        <f>'prov lvl hist forec Mt'!K673*'city lvl hist forec Mt'!$E673</f>
        <v>0</v>
      </c>
      <c r="L673" s="12">
        <f>'prov lvl hist forec Mt'!L673*'city lvl hist forec Mt'!$E673</f>
        <v>0</v>
      </c>
      <c r="M673" s="12">
        <f>'prov lvl hist forec Mt'!M673*'city lvl hist forec Mt'!$E673</f>
        <v>0</v>
      </c>
      <c r="N673" s="12">
        <f>'prov lvl hist forec Mt'!N673*'city lvl hist forec Mt'!$E673</f>
        <v>0</v>
      </c>
      <c r="O673" s="12">
        <f>'prov lvl hist forec Mt'!O673*'city lvl hist forec Mt'!$E673</f>
        <v>0</v>
      </c>
      <c r="P673" s="12">
        <f>'prov lvl hist forec Mt'!P673*'city lvl hist forec Mt'!$E673</f>
        <v>0</v>
      </c>
      <c r="Q673" s="12">
        <f>'prov lvl hist forec Mt'!Q673*'city lvl hist forec Mt'!$E673</f>
        <v>0</v>
      </c>
      <c r="R673" s="12">
        <f>'prov lvl hist forec Mt'!R673*'city lvl hist forec Mt'!$E673</f>
        <v>0</v>
      </c>
      <c r="S673" s="12">
        <f>'prov lvl hist forec Mt'!S673*'city lvl hist forec Mt'!$E673</f>
        <v>0</v>
      </c>
      <c r="T673" s="12">
        <f>'prov lvl hist forec Mt'!T673*'city lvl hist forec Mt'!$E673</f>
        <v>0</v>
      </c>
      <c r="U673" s="12">
        <f>'prov lvl hist forec Mt'!U673*'city lvl hist forec Mt'!$E673</f>
        <v>0</v>
      </c>
    </row>
    <row r="674" spans="1:21" x14ac:dyDescent="0.25">
      <c r="A674" t="s">
        <v>2086</v>
      </c>
      <c r="B674" t="s">
        <v>2087</v>
      </c>
      <c r="C674" t="s">
        <v>2088</v>
      </c>
      <c r="D674" t="s">
        <v>42</v>
      </c>
      <c r="E674" s="7">
        <v>7.1180410237697478E-3</v>
      </c>
      <c r="F674" s="12">
        <f>'prov lvl hist forec Mt'!F674*'city lvl hist forec Mt'!$E674</f>
        <v>0</v>
      </c>
      <c r="G674" s="12">
        <f>'prov lvl hist forec Mt'!G674*'city lvl hist forec Mt'!$E674</f>
        <v>0</v>
      </c>
      <c r="H674" s="12">
        <f>'prov lvl hist forec Mt'!H674*'city lvl hist forec Mt'!$E674</f>
        <v>0</v>
      </c>
      <c r="I674" s="12">
        <f>'prov lvl hist forec Mt'!I674*'city lvl hist forec Mt'!$E674</f>
        <v>0</v>
      </c>
      <c r="J674" s="12">
        <f>'prov lvl hist forec Mt'!J674*'city lvl hist forec Mt'!$E674</f>
        <v>0</v>
      </c>
      <c r="K674" s="12">
        <f>'prov lvl hist forec Mt'!K674*'city lvl hist forec Mt'!$E674</f>
        <v>0</v>
      </c>
      <c r="L674" s="12">
        <f>'prov lvl hist forec Mt'!L674*'city lvl hist forec Mt'!$E674</f>
        <v>0</v>
      </c>
      <c r="M674" s="12">
        <f>'prov lvl hist forec Mt'!M674*'city lvl hist forec Mt'!$E674</f>
        <v>0</v>
      </c>
      <c r="N674" s="12">
        <f>'prov lvl hist forec Mt'!N674*'city lvl hist forec Mt'!$E674</f>
        <v>0</v>
      </c>
      <c r="O674" s="12">
        <f>'prov lvl hist forec Mt'!O674*'city lvl hist forec Mt'!$E674</f>
        <v>0</v>
      </c>
      <c r="P674" s="12">
        <f>'prov lvl hist forec Mt'!P674*'city lvl hist forec Mt'!$E674</f>
        <v>0</v>
      </c>
      <c r="Q674" s="12">
        <f>'prov lvl hist forec Mt'!Q674*'city lvl hist forec Mt'!$E674</f>
        <v>0</v>
      </c>
      <c r="R674" s="12">
        <f>'prov lvl hist forec Mt'!R674*'city lvl hist forec Mt'!$E674</f>
        <v>0</v>
      </c>
      <c r="S674" s="12">
        <f>'prov lvl hist forec Mt'!S674*'city lvl hist forec Mt'!$E674</f>
        <v>0</v>
      </c>
      <c r="T674" s="12">
        <f>'prov lvl hist forec Mt'!T674*'city lvl hist forec Mt'!$E674</f>
        <v>0</v>
      </c>
      <c r="U674" s="12">
        <f>'prov lvl hist forec Mt'!U674*'city lvl hist forec Mt'!$E674</f>
        <v>0</v>
      </c>
    </row>
    <row r="675" spans="1:21" x14ac:dyDescent="0.25">
      <c r="A675" t="s">
        <v>2089</v>
      </c>
      <c r="B675" t="s">
        <v>2090</v>
      </c>
      <c r="C675" t="s">
        <v>2091</v>
      </c>
      <c r="D675" t="s">
        <v>47</v>
      </c>
      <c r="E675" s="7">
        <v>3.8087302233005632E-2</v>
      </c>
      <c r="F675" s="12">
        <f>'prov lvl hist forec Mt'!F675*'city lvl hist forec Mt'!$E675</f>
        <v>0</v>
      </c>
      <c r="G675" s="12">
        <f>'prov lvl hist forec Mt'!G675*'city lvl hist forec Mt'!$E675</f>
        <v>0</v>
      </c>
      <c r="H675" s="12">
        <f>'prov lvl hist forec Mt'!H675*'city lvl hist forec Mt'!$E675</f>
        <v>0</v>
      </c>
      <c r="I675" s="12">
        <f>'prov lvl hist forec Mt'!I675*'city lvl hist forec Mt'!$E675</f>
        <v>0</v>
      </c>
      <c r="J675" s="12">
        <f>'prov lvl hist forec Mt'!J675*'city lvl hist forec Mt'!$E675</f>
        <v>0</v>
      </c>
      <c r="K675" s="12">
        <f>'prov lvl hist forec Mt'!K675*'city lvl hist forec Mt'!$E675</f>
        <v>0</v>
      </c>
      <c r="L675" s="12">
        <f>'prov lvl hist forec Mt'!L675*'city lvl hist forec Mt'!$E675</f>
        <v>0</v>
      </c>
      <c r="M675" s="12">
        <f>'prov lvl hist forec Mt'!M675*'city lvl hist forec Mt'!$E675</f>
        <v>0</v>
      </c>
      <c r="N675" s="12">
        <f>'prov lvl hist forec Mt'!N675*'city lvl hist forec Mt'!$E675</f>
        <v>0</v>
      </c>
      <c r="O675" s="12">
        <f>'prov lvl hist forec Mt'!O675*'city lvl hist forec Mt'!$E675</f>
        <v>0</v>
      </c>
      <c r="P675" s="12">
        <f>'prov lvl hist forec Mt'!P675*'city lvl hist forec Mt'!$E675</f>
        <v>0</v>
      </c>
      <c r="Q675" s="12">
        <f>'prov lvl hist forec Mt'!Q675*'city lvl hist forec Mt'!$E675</f>
        <v>0</v>
      </c>
      <c r="R675" s="12">
        <f>'prov lvl hist forec Mt'!R675*'city lvl hist forec Mt'!$E675</f>
        <v>0</v>
      </c>
      <c r="S675" s="12">
        <f>'prov lvl hist forec Mt'!S675*'city lvl hist forec Mt'!$E675</f>
        <v>0</v>
      </c>
      <c r="T675" s="12">
        <f>'prov lvl hist forec Mt'!T675*'city lvl hist forec Mt'!$E675</f>
        <v>0</v>
      </c>
      <c r="U675" s="12">
        <f>'prov lvl hist forec Mt'!U675*'city lvl hist forec Mt'!$E675</f>
        <v>0</v>
      </c>
    </row>
    <row r="676" spans="1:21" x14ac:dyDescent="0.25">
      <c r="A676" t="s">
        <v>2092</v>
      </c>
      <c r="B676" t="s">
        <v>2093</v>
      </c>
      <c r="C676" t="s">
        <v>2094</v>
      </c>
      <c r="D676" t="s">
        <v>37</v>
      </c>
      <c r="E676" s="7">
        <v>0</v>
      </c>
      <c r="F676" s="12">
        <f>'prov lvl hist forec Mt'!F676*'city lvl hist forec Mt'!$E676</f>
        <v>0</v>
      </c>
      <c r="G676" s="12">
        <f>'prov lvl hist forec Mt'!G676*'city lvl hist forec Mt'!$E676</f>
        <v>0</v>
      </c>
      <c r="H676" s="12">
        <f>'prov lvl hist forec Mt'!H676*'city lvl hist forec Mt'!$E676</f>
        <v>0</v>
      </c>
      <c r="I676" s="12">
        <f>'prov lvl hist forec Mt'!I676*'city lvl hist forec Mt'!$E676</f>
        <v>0</v>
      </c>
      <c r="J676" s="12">
        <f>'prov lvl hist forec Mt'!J676*'city lvl hist forec Mt'!$E676</f>
        <v>0</v>
      </c>
      <c r="K676" s="12">
        <f>'prov lvl hist forec Mt'!K676*'city lvl hist forec Mt'!$E676</f>
        <v>0</v>
      </c>
      <c r="L676" s="12">
        <f>'prov lvl hist forec Mt'!L676*'city lvl hist forec Mt'!$E676</f>
        <v>0</v>
      </c>
      <c r="M676" s="12">
        <f>'prov lvl hist forec Mt'!M676*'city lvl hist forec Mt'!$E676</f>
        <v>0</v>
      </c>
      <c r="N676" s="12">
        <f>'prov lvl hist forec Mt'!N676*'city lvl hist forec Mt'!$E676</f>
        <v>0</v>
      </c>
      <c r="O676" s="12">
        <f>'prov lvl hist forec Mt'!O676*'city lvl hist forec Mt'!$E676</f>
        <v>0</v>
      </c>
      <c r="P676" s="12">
        <f>'prov lvl hist forec Mt'!P676*'city lvl hist forec Mt'!$E676</f>
        <v>0</v>
      </c>
      <c r="Q676" s="12">
        <f>'prov lvl hist forec Mt'!Q676*'city lvl hist forec Mt'!$E676</f>
        <v>0</v>
      </c>
      <c r="R676" s="12">
        <f>'prov lvl hist forec Mt'!R676*'city lvl hist forec Mt'!$E676</f>
        <v>0</v>
      </c>
      <c r="S676" s="12">
        <f>'prov lvl hist forec Mt'!S676*'city lvl hist forec Mt'!$E676</f>
        <v>0</v>
      </c>
      <c r="T676" s="12">
        <f>'prov lvl hist forec Mt'!T676*'city lvl hist forec Mt'!$E676</f>
        <v>0</v>
      </c>
      <c r="U676" s="12">
        <f>'prov lvl hist forec Mt'!U676*'city lvl hist forec Mt'!$E676</f>
        <v>0</v>
      </c>
    </row>
    <row r="677" spans="1:21" x14ac:dyDescent="0.25">
      <c r="A677" t="s">
        <v>2095</v>
      </c>
      <c r="B677" t="s">
        <v>2096</v>
      </c>
      <c r="C677" t="s">
        <v>2097</v>
      </c>
      <c r="D677" t="s">
        <v>49</v>
      </c>
      <c r="E677" s="7">
        <v>7.3821666099841435E-2</v>
      </c>
      <c r="F677" s="12">
        <f>'prov lvl hist forec Mt'!F677*'city lvl hist forec Mt'!$E677</f>
        <v>0</v>
      </c>
      <c r="G677" s="12">
        <f>'prov lvl hist forec Mt'!G677*'city lvl hist forec Mt'!$E677</f>
        <v>0</v>
      </c>
      <c r="H677" s="12">
        <f>'prov lvl hist forec Mt'!H677*'city lvl hist forec Mt'!$E677</f>
        <v>0</v>
      </c>
      <c r="I677" s="12">
        <f>'prov lvl hist forec Mt'!I677*'city lvl hist forec Mt'!$E677</f>
        <v>0</v>
      </c>
      <c r="J677" s="12">
        <f>'prov lvl hist forec Mt'!J677*'city lvl hist forec Mt'!$E677</f>
        <v>0</v>
      </c>
      <c r="K677" s="12">
        <f>'prov lvl hist forec Mt'!K677*'city lvl hist forec Mt'!$E677</f>
        <v>0</v>
      </c>
      <c r="L677" s="12">
        <f>'prov lvl hist forec Mt'!L677*'city lvl hist forec Mt'!$E677</f>
        <v>0</v>
      </c>
      <c r="M677" s="12">
        <f>'prov lvl hist forec Mt'!M677*'city lvl hist forec Mt'!$E677</f>
        <v>0</v>
      </c>
      <c r="N677" s="12">
        <f>'prov lvl hist forec Mt'!N677*'city lvl hist forec Mt'!$E677</f>
        <v>0</v>
      </c>
      <c r="O677" s="12">
        <f>'prov lvl hist forec Mt'!O677*'city lvl hist forec Mt'!$E677</f>
        <v>0</v>
      </c>
      <c r="P677" s="12">
        <f>'prov lvl hist forec Mt'!P677*'city lvl hist forec Mt'!$E677</f>
        <v>0</v>
      </c>
      <c r="Q677" s="12">
        <f>'prov lvl hist forec Mt'!Q677*'city lvl hist forec Mt'!$E677</f>
        <v>0</v>
      </c>
      <c r="R677" s="12">
        <f>'prov lvl hist forec Mt'!R677*'city lvl hist forec Mt'!$E677</f>
        <v>0</v>
      </c>
      <c r="S677" s="12">
        <f>'prov lvl hist forec Mt'!S677*'city lvl hist forec Mt'!$E677</f>
        <v>0</v>
      </c>
      <c r="T677" s="12">
        <f>'prov lvl hist forec Mt'!T677*'city lvl hist forec Mt'!$E677</f>
        <v>0</v>
      </c>
      <c r="U677" s="12">
        <f>'prov lvl hist forec Mt'!U677*'city lvl hist forec Mt'!$E677</f>
        <v>0</v>
      </c>
    </row>
    <row r="678" spans="1:21" x14ac:dyDescent="0.25">
      <c r="A678" t="s">
        <v>2098</v>
      </c>
      <c r="B678" t="s">
        <v>2099</v>
      </c>
      <c r="C678" t="s">
        <v>2100</v>
      </c>
      <c r="D678" t="s">
        <v>46</v>
      </c>
      <c r="E678" s="7">
        <v>0.13711325660983562</v>
      </c>
      <c r="F678" s="12">
        <f>'prov lvl hist forec Mt'!F678*'city lvl hist forec Mt'!$E678</f>
        <v>3.8548953743638821</v>
      </c>
      <c r="G678" s="12">
        <f>'prov lvl hist forec Mt'!G678*'city lvl hist forec Mt'!$E678</f>
        <v>4.3050663809883911</v>
      </c>
      <c r="H678" s="12">
        <f>'prov lvl hist forec Mt'!H678*'city lvl hist forec Mt'!$E678</f>
        <v>4.5402751000905992</v>
      </c>
      <c r="I678" s="12">
        <f>'prov lvl hist forec Mt'!I678*'city lvl hist forec Mt'!$E678</f>
        <v>5.2104913448829784</v>
      </c>
      <c r="J678" s="12">
        <f>'prov lvl hist forec Mt'!J678*'city lvl hist forec Mt'!$E678</f>
        <v>5.6357061133763109</v>
      </c>
      <c r="K678" s="12">
        <f>'prov lvl hist forec Mt'!K678*'city lvl hist forec Mt'!$E678</f>
        <v>5.6963532899289966</v>
      </c>
      <c r="L678" s="12">
        <f>'prov lvl hist forec Mt'!L678*'city lvl hist forec Mt'!$E678</f>
        <v>5.7571091754234196</v>
      </c>
      <c r="M678" s="12">
        <f>'prov lvl hist forec Mt'!M678*'city lvl hist forec Mt'!$E678</f>
        <v>5.8318330442296142</v>
      </c>
      <c r="N678" s="12">
        <f>'prov lvl hist forec Mt'!N678*'city lvl hist forec Mt'!$E678</f>
        <v>5.9075267846153183</v>
      </c>
      <c r="O678" s="12">
        <f>'prov lvl hist forec Mt'!O678*'city lvl hist forec Mt'!$E678</f>
        <v>5.9842029849394534</v>
      </c>
      <c r="P678" s="12">
        <f>'prov lvl hist forec Mt'!P678*'city lvl hist forec Mt'!$E678</f>
        <v>6.061874396950393</v>
      </c>
      <c r="Q678" s="12">
        <f>'prov lvl hist forec Mt'!Q678*'city lvl hist forec Mt'!$E678</f>
        <v>6.1405539379066463</v>
      </c>
      <c r="R678" s="12">
        <f>'prov lvl hist forec Mt'!R678*'city lvl hist forec Mt'!$E678</f>
        <v>6.2202546927251037</v>
      </c>
      <c r="S678" s="12">
        <f>'prov lvl hist forec Mt'!S678*'city lvl hist forec Mt'!$E678</f>
        <v>6.3009899161571177</v>
      </c>
      <c r="T678" s="12">
        <f>'prov lvl hist forec Mt'!T678*'city lvl hist forec Mt'!$E678</f>
        <v>6.3827730349928746</v>
      </c>
      <c r="U678" s="12">
        <f>'prov lvl hist forec Mt'!U678*'city lvl hist forec Mt'!$E678</f>
        <v>6.4656176502943472</v>
      </c>
    </row>
    <row r="679" spans="1:21" x14ac:dyDescent="0.25">
      <c r="A679" t="s">
        <v>2101</v>
      </c>
      <c r="B679" t="s">
        <v>2102</v>
      </c>
      <c r="C679" t="s">
        <v>2103</v>
      </c>
      <c r="D679" t="s">
        <v>56</v>
      </c>
      <c r="E679" s="7">
        <v>0</v>
      </c>
      <c r="F679" s="12">
        <f>'prov lvl hist forec Mt'!F679*'city lvl hist forec Mt'!$E679</f>
        <v>0</v>
      </c>
      <c r="G679" s="12">
        <f>'prov lvl hist forec Mt'!G679*'city lvl hist forec Mt'!$E679</f>
        <v>0</v>
      </c>
      <c r="H679" s="12">
        <f>'prov lvl hist forec Mt'!H679*'city lvl hist forec Mt'!$E679</f>
        <v>0</v>
      </c>
      <c r="I679" s="12">
        <f>'prov lvl hist forec Mt'!I679*'city lvl hist forec Mt'!$E679</f>
        <v>0</v>
      </c>
      <c r="J679" s="12">
        <f>'prov lvl hist forec Mt'!J679*'city lvl hist forec Mt'!$E679</f>
        <v>0</v>
      </c>
      <c r="K679" s="12">
        <f>'prov lvl hist forec Mt'!K679*'city lvl hist forec Mt'!$E679</f>
        <v>0</v>
      </c>
      <c r="L679" s="12">
        <f>'prov lvl hist forec Mt'!L679*'city lvl hist forec Mt'!$E679</f>
        <v>0</v>
      </c>
      <c r="M679" s="12">
        <f>'prov lvl hist forec Mt'!M679*'city lvl hist forec Mt'!$E679</f>
        <v>0</v>
      </c>
      <c r="N679" s="12">
        <f>'prov lvl hist forec Mt'!N679*'city lvl hist forec Mt'!$E679</f>
        <v>0</v>
      </c>
      <c r="O679" s="12">
        <f>'prov lvl hist forec Mt'!O679*'city lvl hist forec Mt'!$E679</f>
        <v>0</v>
      </c>
      <c r="P679" s="12">
        <f>'prov lvl hist forec Mt'!P679*'city lvl hist forec Mt'!$E679</f>
        <v>0</v>
      </c>
      <c r="Q679" s="12">
        <f>'prov lvl hist forec Mt'!Q679*'city lvl hist forec Mt'!$E679</f>
        <v>0</v>
      </c>
      <c r="R679" s="12">
        <f>'prov lvl hist forec Mt'!R679*'city lvl hist forec Mt'!$E679</f>
        <v>0</v>
      </c>
      <c r="S679" s="12">
        <f>'prov lvl hist forec Mt'!S679*'city lvl hist forec Mt'!$E679</f>
        <v>0</v>
      </c>
      <c r="T679" s="12">
        <f>'prov lvl hist forec Mt'!T679*'city lvl hist forec Mt'!$E679</f>
        <v>0</v>
      </c>
      <c r="U679" s="12">
        <f>'prov lvl hist forec Mt'!U679*'city lvl hist forec Mt'!$E679</f>
        <v>0</v>
      </c>
    </row>
    <row r="680" spans="1:21" x14ac:dyDescent="0.25">
      <c r="A680" t="s">
        <v>2104</v>
      </c>
      <c r="B680" t="s">
        <v>2105</v>
      </c>
      <c r="C680" t="s">
        <v>2106</v>
      </c>
      <c r="D680" t="s">
        <v>54</v>
      </c>
      <c r="E680" s="7">
        <v>3.8762102184249941E-2</v>
      </c>
      <c r="F680" s="12">
        <f>'prov lvl hist forec Mt'!F680*'city lvl hist forec Mt'!$E680</f>
        <v>0</v>
      </c>
      <c r="G680" s="12">
        <f>'prov lvl hist forec Mt'!G680*'city lvl hist forec Mt'!$E680</f>
        <v>0</v>
      </c>
      <c r="H680" s="12">
        <f>'prov lvl hist forec Mt'!H680*'city lvl hist forec Mt'!$E680</f>
        <v>0</v>
      </c>
      <c r="I680" s="12">
        <f>'prov lvl hist forec Mt'!I680*'city lvl hist forec Mt'!$E680</f>
        <v>0</v>
      </c>
      <c r="J680" s="12">
        <f>'prov lvl hist forec Mt'!J680*'city lvl hist forec Mt'!$E680</f>
        <v>0</v>
      </c>
      <c r="K680" s="12">
        <f>'prov lvl hist forec Mt'!K680*'city lvl hist forec Mt'!$E680</f>
        <v>0</v>
      </c>
      <c r="L680" s="12">
        <f>'prov lvl hist forec Mt'!L680*'city lvl hist forec Mt'!$E680</f>
        <v>0</v>
      </c>
      <c r="M680" s="12">
        <f>'prov lvl hist forec Mt'!M680*'city lvl hist forec Mt'!$E680</f>
        <v>0</v>
      </c>
      <c r="N680" s="12">
        <f>'prov lvl hist forec Mt'!N680*'city lvl hist forec Mt'!$E680</f>
        <v>0</v>
      </c>
      <c r="O680" s="12">
        <f>'prov lvl hist forec Mt'!O680*'city lvl hist forec Mt'!$E680</f>
        <v>0</v>
      </c>
      <c r="P680" s="12">
        <f>'prov lvl hist forec Mt'!P680*'city lvl hist forec Mt'!$E680</f>
        <v>0</v>
      </c>
      <c r="Q680" s="12">
        <f>'prov lvl hist forec Mt'!Q680*'city lvl hist forec Mt'!$E680</f>
        <v>0</v>
      </c>
      <c r="R680" s="12">
        <f>'prov lvl hist forec Mt'!R680*'city lvl hist forec Mt'!$E680</f>
        <v>0</v>
      </c>
      <c r="S680" s="12">
        <f>'prov lvl hist forec Mt'!S680*'city lvl hist forec Mt'!$E680</f>
        <v>0</v>
      </c>
      <c r="T680" s="12">
        <f>'prov lvl hist forec Mt'!T680*'city lvl hist forec Mt'!$E680</f>
        <v>0</v>
      </c>
      <c r="U680" s="12">
        <f>'prov lvl hist forec Mt'!U680*'city lvl hist forec Mt'!$E680</f>
        <v>0</v>
      </c>
    </row>
    <row r="681" spans="1:21" x14ac:dyDescent="0.25">
      <c r="A681" t="s">
        <v>2107</v>
      </c>
      <c r="B681" t="s">
        <v>2108</v>
      </c>
      <c r="C681" t="s">
        <v>2109</v>
      </c>
      <c r="D681" t="s">
        <v>49</v>
      </c>
      <c r="E681" s="7">
        <v>0</v>
      </c>
      <c r="F681" s="12">
        <f>'prov lvl hist forec Mt'!F681*'city lvl hist forec Mt'!$E681</f>
        <v>0</v>
      </c>
      <c r="G681" s="12">
        <f>'prov lvl hist forec Mt'!G681*'city lvl hist forec Mt'!$E681</f>
        <v>0</v>
      </c>
      <c r="H681" s="12">
        <f>'prov lvl hist forec Mt'!H681*'city lvl hist forec Mt'!$E681</f>
        <v>0</v>
      </c>
      <c r="I681" s="12">
        <f>'prov lvl hist forec Mt'!I681*'city lvl hist forec Mt'!$E681</f>
        <v>0</v>
      </c>
      <c r="J681" s="12">
        <f>'prov lvl hist forec Mt'!J681*'city lvl hist forec Mt'!$E681</f>
        <v>0</v>
      </c>
      <c r="K681" s="12">
        <f>'prov lvl hist forec Mt'!K681*'city lvl hist forec Mt'!$E681</f>
        <v>0</v>
      </c>
      <c r="L681" s="12">
        <f>'prov lvl hist forec Mt'!L681*'city lvl hist forec Mt'!$E681</f>
        <v>0</v>
      </c>
      <c r="M681" s="12">
        <f>'prov lvl hist forec Mt'!M681*'city lvl hist forec Mt'!$E681</f>
        <v>0</v>
      </c>
      <c r="N681" s="12">
        <f>'prov lvl hist forec Mt'!N681*'city lvl hist forec Mt'!$E681</f>
        <v>0</v>
      </c>
      <c r="O681" s="12">
        <f>'prov lvl hist forec Mt'!O681*'city lvl hist forec Mt'!$E681</f>
        <v>0</v>
      </c>
      <c r="P681" s="12">
        <f>'prov lvl hist forec Mt'!P681*'city lvl hist forec Mt'!$E681</f>
        <v>0</v>
      </c>
      <c r="Q681" s="12">
        <f>'prov lvl hist forec Mt'!Q681*'city lvl hist forec Mt'!$E681</f>
        <v>0</v>
      </c>
      <c r="R681" s="12">
        <f>'prov lvl hist forec Mt'!R681*'city lvl hist forec Mt'!$E681</f>
        <v>0</v>
      </c>
      <c r="S681" s="12">
        <f>'prov lvl hist forec Mt'!S681*'city lvl hist forec Mt'!$E681</f>
        <v>0</v>
      </c>
      <c r="T681" s="12">
        <f>'prov lvl hist forec Mt'!T681*'city lvl hist forec Mt'!$E681</f>
        <v>0</v>
      </c>
      <c r="U681" s="12">
        <f>'prov lvl hist forec Mt'!U681*'city lvl hist forec Mt'!$E681</f>
        <v>0</v>
      </c>
    </row>
    <row r="682" spans="1:21" x14ac:dyDescent="0.25">
      <c r="A682" t="s">
        <v>2110</v>
      </c>
      <c r="B682" t="s">
        <v>2111</v>
      </c>
      <c r="C682" t="s">
        <v>2112</v>
      </c>
      <c r="D682" t="s">
        <v>54</v>
      </c>
      <c r="E682" s="7">
        <v>0</v>
      </c>
      <c r="F682" s="12">
        <f>'prov lvl hist forec Mt'!F682*'city lvl hist forec Mt'!$E682</f>
        <v>0</v>
      </c>
      <c r="G682" s="12">
        <f>'prov lvl hist forec Mt'!G682*'city lvl hist forec Mt'!$E682</f>
        <v>0</v>
      </c>
      <c r="H682" s="12">
        <f>'prov lvl hist forec Mt'!H682*'city lvl hist forec Mt'!$E682</f>
        <v>0</v>
      </c>
      <c r="I682" s="12">
        <f>'prov lvl hist forec Mt'!I682*'city lvl hist forec Mt'!$E682</f>
        <v>0</v>
      </c>
      <c r="J682" s="12">
        <f>'prov lvl hist forec Mt'!J682*'city lvl hist forec Mt'!$E682</f>
        <v>0</v>
      </c>
      <c r="K682" s="12">
        <f>'prov lvl hist forec Mt'!K682*'city lvl hist forec Mt'!$E682</f>
        <v>0</v>
      </c>
      <c r="L682" s="12">
        <f>'prov lvl hist forec Mt'!L682*'city lvl hist forec Mt'!$E682</f>
        <v>0</v>
      </c>
      <c r="M682" s="12">
        <f>'prov lvl hist forec Mt'!M682*'city lvl hist forec Mt'!$E682</f>
        <v>0</v>
      </c>
      <c r="N682" s="12">
        <f>'prov lvl hist forec Mt'!N682*'city lvl hist forec Mt'!$E682</f>
        <v>0</v>
      </c>
      <c r="O682" s="12">
        <f>'prov lvl hist forec Mt'!O682*'city lvl hist forec Mt'!$E682</f>
        <v>0</v>
      </c>
      <c r="P682" s="12">
        <f>'prov lvl hist forec Mt'!P682*'city lvl hist forec Mt'!$E682</f>
        <v>0</v>
      </c>
      <c r="Q682" s="12">
        <f>'prov lvl hist forec Mt'!Q682*'city lvl hist forec Mt'!$E682</f>
        <v>0</v>
      </c>
      <c r="R682" s="12">
        <f>'prov lvl hist forec Mt'!R682*'city lvl hist forec Mt'!$E682</f>
        <v>0</v>
      </c>
      <c r="S682" s="12">
        <f>'prov lvl hist forec Mt'!S682*'city lvl hist forec Mt'!$E682</f>
        <v>0</v>
      </c>
      <c r="T682" s="12">
        <f>'prov lvl hist forec Mt'!T682*'city lvl hist forec Mt'!$E682</f>
        <v>0</v>
      </c>
      <c r="U682" s="12">
        <f>'prov lvl hist forec Mt'!U682*'city lvl hist forec Mt'!$E682</f>
        <v>0</v>
      </c>
    </row>
    <row r="683" spans="1:21" x14ac:dyDescent="0.25">
      <c r="A683" t="s">
        <v>2113</v>
      </c>
      <c r="B683" t="s">
        <v>2114</v>
      </c>
      <c r="C683" t="s">
        <v>2115</v>
      </c>
      <c r="D683" t="s">
        <v>46</v>
      </c>
      <c r="E683" s="7">
        <v>7.9581325635088105E-3</v>
      </c>
      <c r="F683" s="12">
        <f>'prov lvl hist forec Mt'!F683*'city lvl hist forec Mt'!$E683</f>
        <v>0.22374035280148158</v>
      </c>
      <c r="G683" s="12">
        <f>'prov lvl hist forec Mt'!G683*'city lvl hist forec Mt'!$E683</f>
        <v>0.24986853789127439</v>
      </c>
      <c r="H683" s="12">
        <f>'prov lvl hist forec Mt'!H683*'city lvl hist forec Mt'!$E683</f>
        <v>0.26352018772433805</v>
      </c>
      <c r="I683" s="12">
        <f>'prov lvl hist forec Mt'!I683*'city lvl hist forec Mt'!$E683</f>
        <v>0.30241992546050839</v>
      </c>
      <c r="J683" s="12">
        <f>'prov lvl hist forec Mt'!J683*'city lvl hist forec Mt'!$E683</f>
        <v>0.32709963608295234</v>
      </c>
      <c r="K683" s="12">
        <f>'prov lvl hist forec Mt'!K683*'city lvl hist forec Mt'!$E683</f>
        <v>0.33061963321920429</v>
      </c>
      <c r="L683" s="12">
        <f>'prov lvl hist forec Mt'!L683*'city lvl hist forec Mt'!$E683</f>
        <v>0.33414593988518787</v>
      </c>
      <c r="M683" s="12">
        <f>'prov lvl hist forec Mt'!M683*'city lvl hist forec Mt'!$E683</f>
        <v>0.33848295636573206</v>
      </c>
      <c r="N683" s="12">
        <f>'prov lvl hist forec Mt'!N683*'city lvl hist forec Mt'!$E683</f>
        <v>0.34287626475261812</v>
      </c>
      <c r="O683" s="12">
        <f>'prov lvl hist forec Mt'!O683*'city lvl hist forec Mt'!$E683</f>
        <v>0.34732659568146462</v>
      </c>
      <c r="P683" s="12">
        <f>'prov lvl hist forec Mt'!P683*'city lvl hist forec Mt'!$E683</f>
        <v>0.35183468927110834</v>
      </c>
      <c r="Q683" s="12">
        <f>'prov lvl hist forec Mt'!Q683*'city lvl hist forec Mt'!$E683</f>
        <v>0.35640129524668962</v>
      </c>
      <c r="R683" s="12">
        <f>'prov lvl hist forec Mt'!R683*'city lvl hist forec Mt'!$E683</f>
        <v>0.36102717306433818</v>
      </c>
      <c r="S683" s="12">
        <f>'prov lvl hist forec Mt'!S683*'city lvl hist forec Mt'!$E683</f>
        <v>0.36571309203747404</v>
      </c>
      <c r="T683" s="12">
        <f>'prov lvl hist forec Mt'!T683*'city lvl hist forec Mt'!$E683</f>
        <v>0.37045983146475026</v>
      </c>
      <c r="U683" s="12">
        <f>'prov lvl hist forec Mt'!U683*'city lvl hist forec Mt'!$E683</f>
        <v>0.37526818075965507</v>
      </c>
    </row>
    <row r="684" spans="1:21" x14ac:dyDescent="0.25">
      <c r="A684" t="s">
        <v>2116</v>
      </c>
      <c r="B684" t="s">
        <v>2117</v>
      </c>
      <c r="C684" t="s">
        <v>2118</v>
      </c>
      <c r="D684" t="s">
        <v>46</v>
      </c>
      <c r="E684" s="7">
        <v>0</v>
      </c>
      <c r="F684" s="12">
        <f>'prov lvl hist forec Mt'!F684*'city lvl hist forec Mt'!$E684</f>
        <v>0</v>
      </c>
      <c r="G684" s="12">
        <f>'prov lvl hist forec Mt'!G684*'city lvl hist forec Mt'!$E684</f>
        <v>0</v>
      </c>
      <c r="H684" s="12">
        <f>'prov lvl hist forec Mt'!H684*'city lvl hist forec Mt'!$E684</f>
        <v>0</v>
      </c>
      <c r="I684" s="12">
        <f>'prov lvl hist forec Mt'!I684*'city lvl hist forec Mt'!$E684</f>
        <v>0</v>
      </c>
      <c r="J684" s="12">
        <f>'prov lvl hist forec Mt'!J684*'city lvl hist forec Mt'!$E684</f>
        <v>0</v>
      </c>
      <c r="K684" s="12">
        <f>'prov lvl hist forec Mt'!K684*'city lvl hist forec Mt'!$E684</f>
        <v>0</v>
      </c>
      <c r="L684" s="12">
        <f>'prov lvl hist forec Mt'!L684*'city lvl hist forec Mt'!$E684</f>
        <v>0</v>
      </c>
      <c r="M684" s="12">
        <f>'prov lvl hist forec Mt'!M684*'city lvl hist forec Mt'!$E684</f>
        <v>0</v>
      </c>
      <c r="N684" s="12">
        <f>'prov lvl hist forec Mt'!N684*'city lvl hist forec Mt'!$E684</f>
        <v>0</v>
      </c>
      <c r="O684" s="12">
        <f>'prov lvl hist forec Mt'!O684*'city lvl hist forec Mt'!$E684</f>
        <v>0</v>
      </c>
      <c r="P684" s="12">
        <f>'prov lvl hist forec Mt'!P684*'city lvl hist forec Mt'!$E684</f>
        <v>0</v>
      </c>
      <c r="Q684" s="12">
        <f>'prov lvl hist forec Mt'!Q684*'city lvl hist forec Mt'!$E684</f>
        <v>0</v>
      </c>
      <c r="R684" s="12">
        <f>'prov lvl hist forec Mt'!R684*'city lvl hist forec Mt'!$E684</f>
        <v>0</v>
      </c>
      <c r="S684" s="12">
        <f>'prov lvl hist forec Mt'!S684*'city lvl hist forec Mt'!$E684</f>
        <v>0</v>
      </c>
      <c r="T684" s="12">
        <f>'prov lvl hist forec Mt'!T684*'city lvl hist forec Mt'!$E684</f>
        <v>0</v>
      </c>
      <c r="U684" s="12">
        <f>'prov lvl hist forec Mt'!U684*'city lvl hist forec Mt'!$E684</f>
        <v>0</v>
      </c>
    </row>
    <row r="685" spans="1:21" x14ac:dyDescent="0.25">
      <c r="A685" t="s">
        <v>2119</v>
      </c>
      <c r="B685" t="s">
        <v>2120</v>
      </c>
      <c r="C685" t="s">
        <v>2121</v>
      </c>
      <c r="D685" t="s">
        <v>37</v>
      </c>
      <c r="E685" s="7">
        <v>0</v>
      </c>
      <c r="F685" s="12">
        <f>'prov lvl hist forec Mt'!F685*'city lvl hist forec Mt'!$E685</f>
        <v>0</v>
      </c>
      <c r="G685" s="12">
        <f>'prov lvl hist forec Mt'!G685*'city lvl hist forec Mt'!$E685</f>
        <v>0</v>
      </c>
      <c r="H685" s="12">
        <f>'prov lvl hist forec Mt'!H685*'city lvl hist forec Mt'!$E685</f>
        <v>0</v>
      </c>
      <c r="I685" s="12">
        <f>'prov lvl hist forec Mt'!I685*'city lvl hist forec Mt'!$E685</f>
        <v>0</v>
      </c>
      <c r="J685" s="12">
        <f>'prov lvl hist forec Mt'!J685*'city lvl hist forec Mt'!$E685</f>
        <v>0</v>
      </c>
      <c r="K685" s="12">
        <f>'prov lvl hist forec Mt'!K685*'city lvl hist forec Mt'!$E685</f>
        <v>0</v>
      </c>
      <c r="L685" s="12">
        <f>'prov lvl hist forec Mt'!L685*'city lvl hist forec Mt'!$E685</f>
        <v>0</v>
      </c>
      <c r="M685" s="12">
        <f>'prov lvl hist forec Mt'!M685*'city lvl hist forec Mt'!$E685</f>
        <v>0</v>
      </c>
      <c r="N685" s="12">
        <f>'prov lvl hist forec Mt'!N685*'city lvl hist forec Mt'!$E685</f>
        <v>0</v>
      </c>
      <c r="O685" s="12">
        <f>'prov lvl hist forec Mt'!O685*'city lvl hist forec Mt'!$E685</f>
        <v>0</v>
      </c>
      <c r="P685" s="12">
        <f>'prov lvl hist forec Mt'!P685*'city lvl hist forec Mt'!$E685</f>
        <v>0</v>
      </c>
      <c r="Q685" s="12">
        <f>'prov lvl hist forec Mt'!Q685*'city lvl hist forec Mt'!$E685</f>
        <v>0</v>
      </c>
      <c r="R685" s="12">
        <f>'prov lvl hist forec Mt'!R685*'city lvl hist forec Mt'!$E685</f>
        <v>0</v>
      </c>
      <c r="S685" s="12">
        <f>'prov lvl hist forec Mt'!S685*'city lvl hist forec Mt'!$E685</f>
        <v>0</v>
      </c>
      <c r="T685" s="12">
        <f>'prov lvl hist forec Mt'!T685*'city lvl hist forec Mt'!$E685</f>
        <v>0</v>
      </c>
      <c r="U685" s="12">
        <f>'prov lvl hist forec Mt'!U685*'city lvl hist forec Mt'!$E685</f>
        <v>0</v>
      </c>
    </row>
    <row r="686" spans="1:21" x14ac:dyDescent="0.25">
      <c r="A686" t="s">
        <v>2122</v>
      </c>
      <c r="B686" t="s">
        <v>2123</v>
      </c>
      <c r="C686" t="s">
        <v>2124</v>
      </c>
      <c r="D686" t="s">
        <v>55</v>
      </c>
      <c r="E686" s="7">
        <v>0.20800254799686496</v>
      </c>
      <c r="F686" s="12">
        <f>'prov lvl hist forec Mt'!F686*'city lvl hist forec Mt'!$E686</f>
        <v>0</v>
      </c>
      <c r="G686" s="12">
        <f>'prov lvl hist forec Mt'!G686*'city lvl hist forec Mt'!$E686</f>
        <v>0</v>
      </c>
      <c r="H686" s="12">
        <f>'prov lvl hist forec Mt'!H686*'city lvl hist forec Mt'!$E686</f>
        <v>0</v>
      </c>
      <c r="I686" s="12">
        <f>'prov lvl hist forec Mt'!I686*'city lvl hist forec Mt'!$E686</f>
        <v>0</v>
      </c>
      <c r="J686" s="12">
        <f>'prov lvl hist forec Mt'!J686*'city lvl hist forec Mt'!$E686</f>
        <v>0</v>
      </c>
      <c r="K686" s="12">
        <f>'prov lvl hist forec Mt'!K686*'city lvl hist forec Mt'!$E686</f>
        <v>0</v>
      </c>
      <c r="L686" s="12">
        <f>'prov lvl hist forec Mt'!L686*'city lvl hist forec Mt'!$E686</f>
        <v>0</v>
      </c>
      <c r="M686" s="12">
        <f>'prov lvl hist forec Mt'!M686*'city lvl hist forec Mt'!$E686</f>
        <v>0</v>
      </c>
      <c r="N686" s="12">
        <f>'prov lvl hist forec Mt'!N686*'city lvl hist forec Mt'!$E686</f>
        <v>0</v>
      </c>
      <c r="O686" s="12">
        <f>'prov lvl hist forec Mt'!O686*'city lvl hist forec Mt'!$E686</f>
        <v>0</v>
      </c>
      <c r="P686" s="12">
        <f>'prov lvl hist forec Mt'!P686*'city lvl hist forec Mt'!$E686</f>
        <v>0</v>
      </c>
      <c r="Q686" s="12">
        <f>'prov lvl hist forec Mt'!Q686*'city lvl hist forec Mt'!$E686</f>
        <v>0</v>
      </c>
      <c r="R686" s="12">
        <f>'prov lvl hist forec Mt'!R686*'city lvl hist forec Mt'!$E686</f>
        <v>0</v>
      </c>
      <c r="S686" s="12">
        <f>'prov lvl hist forec Mt'!S686*'city lvl hist forec Mt'!$E686</f>
        <v>0</v>
      </c>
      <c r="T686" s="12">
        <f>'prov lvl hist forec Mt'!T686*'city lvl hist forec Mt'!$E686</f>
        <v>0</v>
      </c>
      <c r="U686" s="12">
        <f>'prov lvl hist forec Mt'!U686*'city lvl hist forec Mt'!$E686</f>
        <v>0</v>
      </c>
    </row>
    <row r="687" spans="1:21" x14ac:dyDescent="0.25">
      <c r="F687" s="12">
        <f>SUM(F2:F686)</f>
        <v>186.51479999999987</v>
      </c>
      <c r="G687" s="12">
        <f t="shared" ref="G687:U687" si="0">SUM(G2:G686)</f>
        <v>206.94099999999989</v>
      </c>
      <c r="H687" s="12">
        <f t="shared" si="0"/>
        <v>217.64759999999993</v>
      </c>
      <c r="I687" s="12">
        <f t="shared" si="0"/>
        <v>249.27860000000001</v>
      </c>
      <c r="J687" s="12">
        <f t="shared" si="0"/>
        <v>269.38519999999994</v>
      </c>
      <c r="K687" s="12">
        <f t="shared" si="0"/>
        <v>272.05276674855992</v>
      </c>
      <c r="L687" s="12">
        <f t="shared" si="0"/>
        <v>274.53718805747417</v>
      </c>
      <c r="M687" s="12">
        <f t="shared" si="0"/>
        <v>277.4482331023566</v>
      </c>
      <c r="N687" s="12">
        <f t="shared" si="0"/>
        <v>280.3958687058726</v>
      </c>
      <c r="O687" s="12">
        <f t="shared" si="0"/>
        <v>283.38061848307677</v>
      </c>
      <c r="P687" s="12">
        <f t="shared" si="0"/>
        <v>286.40301440101712</v>
      </c>
      <c r="Q687" s="12">
        <f t="shared" si="0"/>
        <v>289.46359692517814</v>
      </c>
      <c r="R687" s="12">
        <f t="shared" si="0"/>
        <v>292.56291516870687</v>
      </c>
      <c r="S687" s="12">
        <f t="shared" si="0"/>
        <v>295.70152704446912</v>
      </c>
      <c r="T687" s="12">
        <f t="shared" si="0"/>
        <v>298.87999941999965</v>
      </c>
      <c r="U687" s="12">
        <f t="shared" si="0"/>
        <v>302.09890827540261</v>
      </c>
    </row>
  </sheetData>
  <autoFilter ref="A1:U686" xr:uid="{7E92CEFC-8064-41CB-9026-E3680ACBB2EB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9AD8-AFE7-4969-8032-1B2E1B6F0A29}">
  <dimension ref="A1:U686"/>
  <sheetViews>
    <sheetView topLeftCell="D1" workbookViewId="0">
      <selection activeCell="F351" sqref="F351:U351"/>
    </sheetView>
  </sheetViews>
  <sheetFormatPr defaultRowHeight="15" x14ac:dyDescent="0.25"/>
  <cols>
    <col min="1" max="1" width="16.140625" bestFit="1" customWidth="1"/>
    <col min="2" max="2" width="14.85546875" bestFit="1" customWidth="1"/>
    <col min="3" max="3" width="30.140625" bestFit="1" customWidth="1"/>
    <col min="4" max="4" width="14.5703125" bestFit="1" customWidth="1"/>
    <col min="5" max="5" width="22.7109375" bestFit="1" customWidth="1"/>
    <col min="6" max="13" width="13.28515625" style="10" customWidth="1"/>
    <col min="14" max="14" width="13.42578125" customWidth="1"/>
    <col min="15" max="21" width="13.85546875" customWidth="1"/>
  </cols>
  <sheetData>
    <row r="1" spans="1:21" s="1" customFormat="1" ht="50.25" customHeight="1" x14ac:dyDescent="0.25">
      <c r="A1" s="1" t="s">
        <v>88</v>
      </c>
      <c r="B1" s="1" t="s">
        <v>89</v>
      </c>
      <c r="C1" s="1" t="s">
        <v>90</v>
      </c>
      <c r="D1" s="1" t="s">
        <v>91</v>
      </c>
      <c r="E1" s="1" t="s">
        <v>2125</v>
      </c>
      <c r="F1" s="14" t="s">
        <v>2133</v>
      </c>
      <c r="G1" s="14" t="s">
        <v>2134</v>
      </c>
      <c r="H1" s="14" t="s">
        <v>2135</v>
      </c>
      <c r="I1" s="14" t="s">
        <v>2136</v>
      </c>
      <c r="J1" s="14" t="s">
        <v>2137</v>
      </c>
      <c r="K1" s="14" t="s">
        <v>2138</v>
      </c>
      <c r="L1" s="14" t="s">
        <v>2139</v>
      </c>
      <c r="M1" s="14" t="s">
        <v>2140</v>
      </c>
      <c r="N1" s="14" t="s">
        <v>2173</v>
      </c>
      <c r="O1" s="14" t="s">
        <v>2174</v>
      </c>
      <c r="P1" s="14" t="s">
        <v>2175</v>
      </c>
      <c r="Q1" s="14" t="s">
        <v>2176</v>
      </c>
      <c r="R1" s="14" t="s">
        <v>2177</v>
      </c>
      <c r="S1" s="14" t="s">
        <v>2178</v>
      </c>
      <c r="T1" s="14" t="s">
        <v>2179</v>
      </c>
      <c r="U1" s="14" t="s">
        <v>2180</v>
      </c>
    </row>
    <row r="2" spans="1:21" x14ac:dyDescent="0.25">
      <c r="A2" t="s">
        <v>92</v>
      </c>
      <c r="B2" t="s">
        <v>93</v>
      </c>
      <c r="C2" t="s">
        <v>94</v>
      </c>
      <c r="D2" t="s">
        <v>60</v>
      </c>
      <c r="E2" s="7">
        <v>5.1671356072964782E-2</v>
      </c>
      <c r="F2" s="9">
        <f>VLOOKUP($D2,'heating demand hist forec prov'!$C$1:$AZ$33,35,0)</f>
        <v>9.5514171233044554</v>
      </c>
      <c r="G2" s="9">
        <f>VLOOKUP($D2,'heating demand hist forec prov'!$C$1:$AZ$33,36,0)</f>
        <v>10.729613160917598</v>
      </c>
      <c r="H2" s="9">
        <f>VLOOKUP($D2,'heating demand hist forec prov'!$C$1:$AZ$33,37,0)</f>
        <v>11.469584470685199</v>
      </c>
      <c r="I2" s="9">
        <f>VLOOKUP($D2,'heating demand hist forec prov'!$C$1:$AZ$33,38,0)</f>
        <v>13.334146217251938</v>
      </c>
      <c r="J2" s="9">
        <f>VLOOKUP($D2,'heating demand hist forec prov'!$C$1:$AZ$33,39,0)</f>
        <v>14.597660837209169</v>
      </c>
      <c r="K2" s="9">
        <f>VLOOKUP($D2,'heating demand hist forec prov'!$C$1:$AZ$33,40,0)</f>
        <v>14.934140910218163</v>
      </c>
      <c r="L2" s="9">
        <f>VLOOKUP($D2,'heating demand hist forec prov'!$C$1:$AZ$33,41,0)</f>
        <v>15.045109036294283</v>
      </c>
      <c r="M2" s="9">
        <f>VLOOKUP($D2,'heating demand hist forec prov'!$C$1:$AZ$33,42,0)</f>
        <v>15.376301976993391</v>
      </c>
      <c r="N2" s="9">
        <f>VLOOKUP($D2,'heating demand hist forec prov'!$C$1:$AZ$33,43,0)</f>
        <v>15.71478557698279</v>
      </c>
      <c r="O2" s="9">
        <f>VLOOKUP($D2,'heating demand hist forec prov'!$C$1:$AZ$33,44,0)</f>
        <v>16.0607203279468</v>
      </c>
      <c r="P2" s="9">
        <f>VLOOKUP($D2,'heating demand hist forec prov'!$C$1:$AZ$33,45,0)</f>
        <v>16.414270254526055</v>
      </c>
      <c r="Q2" s="9">
        <f>VLOOKUP($D2,'heating demand hist forec prov'!$C$1:$AZ$33,46,0)</f>
        <v>16.77560299208961</v>
      </c>
      <c r="R2" s="9">
        <f>VLOOKUP($D2,'heating demand hist forec prov'!$C$1:$AZ$33,47,0)</f>
        <v>17.144889866219128</v>
      </c>
      <c r="S2" s="9">
        <f>VLOOKUP($D2,'heating demand hist forec prov'!$C$1:$AZ$33,48,0)</f>
        <v>17.522305973942736</v>
      </c>
      <c r="T2" s="9">
        <f>VLOOKUP($D2,'heating demand hist forec prov'!$C$1:$AZ$33,49,0)</f>
        <v>17.908030266757105</v>
      </c>
      <c r="U2" s="9">
        <f>VLOOKUP($D2,'heating demand hist forec prov'!$C$1:$AZ$33,50,0)</f>
        <v>18.302245635477139</v>
      </c>
    </row>
    <row r="3" spans="1:21" x14ac:dyDescent="0.25">
      <c r="A3" t="s">
        <v>95</v>
      </c>
      <c r="B3" t="s">
        <v>96</v>
      </c>
      <c r="C3" t="s">
        <v>97</v>
      </c>
      <c r="D3" t="s">
        <v>60</v>
      </c>
      <c r="E3" s="7">
        <v>0</v>
      </c>
      <c r="F3" s="9">
        <f>VLOOKUP($D3,'heating demand hist forec prov'!$C$1:$AZ$33,35,0)</f>
        <v>9.5514171233044554</v>
      </c>
      <c r="G3" s="9">
        <f>VLOOKUP($D3,'heating demand hist forec prov'!$C$1:$AZ$33,36,0)</f>
        <v>10.729613160917598</v>
      </c>
      <c r="H3" s="9">
        <f>VLOOKUP($D3,'heating demand hist forec prov'!$C$1:$AZ$33,37,0)</f>
        <v>11.469584470685199</v>
      </c>
      <c r="I3" s="9">
        <f>VLOOKUP($D3,'heating demand hist forec prov'!$C$1:$AZ$33,38,0)</f>
        <v>13.334146217251938</v>
      </c>
      <c r="J3" s="9">
        <f>VLOOKUP($D3,'heating demand hist forec prov'!$C$1:$AZ$33,39,0)</f>
        <v>14.597660837209169</v>
      </c>
      <c r="K3" s="9">
        <f>VLOOKUP($D3,'heating demand hist forec prov'!$C$1:$AZ$33,40,0)</f>
        <v>14.934140910218163</v>
      </c>
      <c r="L3" s="9">
        <f>VLOOKUP($D3,'heating demand hist forec prov'!$C$1:$AZ$33,41,0)</f>
        <v>15.045109036294283</v>
      </c>
      <c r="M3" s="9">
        <f>VLOOKUP($D3,'heating demand hist forec prov'!$C$1:$AZ$33,42,0)</f>
        <v>15.376301976993391</v>
      </c>
      <c r="N3" s="9">
        <f>VLOOKUP($D3,'heating demand hist forec prov'!$C$1:$AZ$33,43,0)</f>
        <v>15.71478557698279</v>
      </c>
      <c r="O3" s="9">
        <f>VLOOKUP($D3,'heating demand hist forec prov'!$C$1:$AZ$33,44,0)</f>
        <v>16.0607203279468</v>
      </c>
      <c r="P3" s="9">
        <f>VLOOKUP($D3,'heating demand hist forec prov'!$C$1:$AZ$33,45,0)</f>
        <v>16.414270254526055</v>
      </c>
      <c r="Q3" s="9">
        <f>VLOOKUP($D3,'heating demand hist forec prov'!$C$1:$AZ$33,46,0)</f>
        <v>16.77560299208961</v>
      </c>
      <c r="R3" s="9">
        <f>VLOOKUP($D3,'heating demand hist forec prov'!$C$1:$AZ$33,47,0)</f>
        <v>17.144889866219128</v>
      </c>
      <c r="S3" s="9">
        <f>VLOOKUP($D3,'heating demand hist forec prov'!$C$1:$AZ$33,48,0)</f>
        <v>17.522305973942736</v>
      </c>
      <c r="T3" s="9">
        <f>VLOOKUP($D3,'heating demand hist forec prov'!$C$1:$AZ$33,49,0)</f>
        <v>17.908030266757105</v>
      </c>
      <c r="U3" s="9">
        <f>VLOOKUP($D3,'heating demand hist forec prov'!$C$1:$AZ$33,50,0)</f>
        <v>18.302245635477139</v>
      </c>
    </row>
    <row r="4" spans="1:21" x14ac:dyDescent="0.25">
      <c r="A4" t="s">
        <v>98</v>
      </c>
      <c r="B4" t="s">
        <v>99</v>
      </c>
      <c r="C4" t="s">
        <v>100</v>
      </c>
      <c r="D4" t="s">
        <v>60</v>
      </c>
      <c r="E4" s="7">
        <v>2.1175043899073542E-2</v>
      </c>
      <c r="F4" s="9">
        <f>VLOOKUP($D4,'heating demand hist forec prov'!$C$1:$AZ$33,35,0)</f>
        <v>9.5514171233044554</v>
      </c>
      <c r="G4" s="9">
        <f>VLOOKUP($D4,'heating demand hist forec prov'!$C$1:$AZ$33,36,0)</f>
        <v>10.729613160917598</v>
      </c>
      <c r="H4" s="9">
        <f>VLOOKUP($D4,'heating demand hist forec prov'!$C$1:$AZ$33,37,0)</f>
        <v>11.469584470685199</v>
      </c>
      <c r="I4" s="9">
        <f>VLOOKUP($D4,'heating demand hist forec prov'!$C$1:$AZ$33,38,0)</f>
        <v>13.334146217251938</v>
      </c>
      <c r="J4" s="9">
        <f>VLOOKUP($D4,'heating demand hist forec prov'!$C$1:$AZ$33,39,0)</f>
        <v>14.597660837209169</v>
      </c>
      <c r="K4" s="9">
        <f>VLOOKUP($D4,'heating demand hist forec prov'!$C$1:$AZ$33,40,0)</f>
        <v>14.934140910218163</v>
      </c>
      <c r="L4" s="9">
        <f>VLOOKUP($D4,'heating demand hist forec prov'!$C$1:$AZ$33,41,0)</f>
        <v>15.045109036294283</v>
      </c>
      <c r="M4" s="9">
        <f>VLOOKUP($D4,'heating demand hist forec prov'!$C$1:$AZ$33,42,0)</f>
        <v>15.376301976993391</v>
      </c>
      <c r="N4" s="9">
        <f>VLOOKUP($D4,'heating demand hist forec prov'!$C$1:$AZ$33,43,0)</f>
        <v>15.71478557698279</v>
      </c>
      <c r="O4" s="9">
        <f>VLOOKUP($D4,'heating demand hist forec prov'!$C$1:$AZ$33,44,0)</f>
        <v>16.0607203279468</v>
      </c>
      <c r="P4" s="9">
        <f>VLOOKUP($D4,'heating demand hist forec prov'!$C$1:$AZ$33,45,0)</f>
        <v>16.414270254526055</v>
      </c>
      <c r="Q4" s="9">
        <f>VLOOKUP($D4,'heating demand hist forec prov'!$C$1:$AZ$33,46,0)</f>
        <v>16.77560299208961</v>
      </c>
      <c r="R4" s="9">
        <f>VLOOKUP($D4,'heating demand hist forec prov'!$C$1:$AZ$33,47,0)</f>
        <v>17.144889866219128</v>
      </c>
      <c r="S4" s="9">
        <f>VLOOKUP($D4,'heating demand hist forec prov'!$C$1:$AZ$33,48,0)</f>
        <v>17.522305973942736</v>
      </c>
      <c r="T4" s="9">
        <f>VLOOKUP($D4,'heating demand hist forec prov'!$C$1:$AZ$33,49,0)</f>
        <v>17.908030266757105</v>
      </c>
      <c r="U4" s="9">
        <f>VLOOKUP($D4,'heating demand hist forec prov'!$C$1:$AZ$33,50,0)</f>
        <v>18.302245635477139</v>
      </c>
    </row>
    <row r="5" spans="1:21" x14ac:dyDescent="0.25">
      <c r="A5" t="s">
        <v>101</v>
      </c>
      <c r="B5" t="s">
        <v>102</v>
      </c>
      <c r="C5" t="s">
        <v>103</v>
      </c>
      <c r="D5" t="s">
        <v>64</v>
      </c>
      <c r="E5" s="7">
        <v>1.3615877827183187E-2</v>
      </c>
      <c r="F5" s="9">
        <f>VLOOKUP($D5,'heating demand hist forec prov'!$C$1:$AZ$33,35,0)</f>
        <v>29.451567655928731</v>
      </c>
      <c r="G5" s="9">
        <f>VLOOKUP($D5,'heating demand hist forec prov'!$C$1:$AZ$33,36,0)</f>
        <v>32.449192589371989</v>
      </c>
      <c r="H5" s="9">
        <f>VLOOKUP($D5,'heating demand hist forec prov'!$C$1:$AZ$33,37,0)</f>
        <v>33.930725192858056</v>
      </c>
      <c r="I5" s="9">
        <f>VLOOKUP($D5,'heating demand hist forec prov'!$C$1:$AZ$33,38,0)</f>
        <v>38.61677029466162</v>
      </c>
      <c r="J5" s="9">
        <f>VLOOKUP($D5,'heating demand hist forec prov'!$C$1:$AZ$33,39,0)</f>
        <v>41.429796341767833</v>
      </c>
      <c r="K5" s="9">
        <f>VLOOKUP($D5,'heating demand hist forec prov'!$C$1:$AZ$33,40,0)</f>
        <v>41.536372721139543</v>
      </c>
      <c r="L5" s="9">
        <f>VLOOKUP($D5,'heating demand hist forec prov'!$C$1:$AZ$33,41,0)</f>
        <v>41.997424099863785</v>
      </c>
      <c r="M5" s="9">
        <f>VLOOKUP($D5,'heating demand hist forec prov'!$C$1:$AZ$33,42,0)</f>
        <v>42.215991996632916</v>
      </c>
      <c r="N5" s="9">
        <f>VLOOKUP($D5,'heating demand hist forec prov'!$C$1:$AZ$33,43,0)</f>
        <v>42.435697389963366</v>
      </c>
      <c r="O5" s="9">
        <f>VLOOKUP($D5,'heating demand hist forec prov'!$C$1:$AZ$33,44,0)</f>
        <v>42.65654619974751</v>
      </c>
      <c r="P5" s="9">
        <f>VLOOKUP($D5,'heating demand hist forec prov'!$C$1:$AZ$33,45,0)</f>
        <v>42.878544376686747</v>
      </c>
      <c r="Q5" s="9">
        <f>VLOOKUP($D5,'heating demand hist forec prov'!$C$1:$AZ$33,46,0)</f>
        <v>43.101697902451775</v>
      </c>
      <c r="R5" s="9">
        <f>VLOOKUP($D5,'heating demand hist forec prov'!$C$1:$AZ$33,47,0)</f>
        <v>43.32601278984383</v>
      </c>
      <c r="S5" s="9">
        <f>VLOOKUP($D5,'heating demand hist forec prov'!$C$1:$AZ$33,48,0)</f>
        <v>43.551495082956627</v>
      </c>
      <c r="T5" s="9">
        <f>VLOOKUP($D5,'heating demand hist forec prov'!$C$1:$AZ$33,49,0)</f>
        <v>43.778150857339305</v>
      </c>
      <c r="U5" s="9">
        <f>VLOOKUP($D5,'heating demand hist forec prov'!$C$1:$AZ$33,50,0)</f>
        <v>44.005986220160082</v>
      </c>
    </row>
    <row r="6" spans="1:21" x14ac:dyDescent="0.25">
      <c r="A6" t="s">
        <v>104</v>
      </c>
      <c r="B6" t="s">
        <v>105</v>
      </c>
      <c r="C6" t="s">
        <v>106</v>
      </c>
      <c r="D6" t="s">
        <v>37</v>
      </c>
      <c r="E6" s="7">
        <v>0</v>
      </c>
      <c r="F6" s="9">
        <f>VLOOKUP($D6,'heating demand hist forec prov'!$C$1:$AZ$33,35,0)</f>
        <v>21.19950251054669</v>
      </c>
      <c r="G6" s="9">
        <f>VLOOKUP($D6,'heating demand hist forec prov'!$C$1:$AZ$33,36,0)</f>
        <v>23.579190447115955</v>
      </c>
      <c r="H6" s="9">
        <f>VLOOKUP($D6,'heating demand hist forec prov'!$C$1:$AZ$33,37,0)</f>
        <v>24.886284637370576</v>
      </c>
      <c r="I6" s="9">
        <f>VLOOKUP($D6,'heating demand hist forec prov'!$C$1:$AZ$33,38,0)</f>
        <v>28.579510088885581</v>
      </c>
      <c r="J6" s="9">
        <f>VLOOKUP($D6,'heating demand hist forec prov'!$C$1:$AZ$33,39,0)</f>
        <v>30.988147938203852</v>
      </c>
      <c r="K6" s="9">
        <f>VLOOKUP($D6,'heating demand hist forec prov'!$C$1:$AZ$33,40,0)</f>
        <v>31.398968513567809</v>
      </c>
      <c r="L6" s="9">
        <f>VLOOKUP($D6,'heating demand hist forec prov'!$C$1:$AZ$33,41,0)</f>
        <v>31.654728279745143</v>
      </c>
      <c r="M6" s="9">
        <f>VLOOKUP($D6,'heating demand hist forec prov'!$C$1:$AZ$33,42,0)</f>
        <v>32.064616405288135</v>
      </c>
      <c r="N6" s="9">
        <f>VLOOKUP($D6,'heating demand hist forec prov'!$C$1:$AZ$33,43,0)</f>
        <v>32.479812056265438</v>
      </c>
      <c r="O6" s="9">
        <f>VLOOKUP($D6,'heating demand hist forec prov'!$C$1:$AZ$33,44,0)</f>
        <v>32.900383958323118</v>
      </c>
      <c r="P6" s="9">
        <f>VLOOKUP($D6,'heating demand hist forec prov'!$C$1:$AZ$33,45,0)</f>
        <v>33.326401727016162</v>
      </c>
      <c r="Q6" s="9">
        <f>VLOOKUP($D6,'heating demand hist forec prov'!$C$1:$AZ$33,46,0)</f>
        <v>33.757935879331725</v>
      </c>
      <c r="R6" s="9">
        <f>VLOOKUP($D6,'heating demand hist forec prov'!$C$1:$AZ$33,47,0)</f>
        <v>34.195057845361475</v>
      </c>
      <c r="S6" s="9">
        <f>VLOOKUP($D6,'heating demand hist forec prov'!$C$1:$AZ$33,48,0)</f>
        <v>34.637839980125143</v>
      </c>
      <c r="T6" s="9">
        <f>VLOOKUP($D6,'heating demand hist forec prov'!$C$1:$AZ$33,49,0)</f>
        <v>35.086355575547152</v>
      </c>
      <c r="U6" s="9">
        <f>VLOOKUP($D6,'heating demand hist forec prov'!$C$1:$AZ$33,50,0)</f>
        <v>35.540678872588302</v>
      </c>
    </row>
    <row r="7" spans="1:21" x14ac:dyDescent="0.25">
      <c r="A7" t="s">
        <v>107</v>
      </c>
      <c r="B7" t="s">
        <v>108</v>
      </c>
      <c r="C7" t="s">
        <v>109</v>
      </c>
      <c r="D7" t="s">
        <v>56</v>
      </c>
      <c r="E7" s="7">
        <v>1.5007631430474337E-2</v>
      </c>
      <c r="F7" s="9">
        <f>VLOOKUP($D7,'heating demand hist forec prov'!$C$1:$AZ$33,35,0)</f>
        <v>11.977427811386281</v>
      </c>
      <c r="G7" s="9">
        <f>VLOOKUP($D7,'heating demand hist forec prov'!$C$1:$AZ$33,36,0)</f>
        <v>13.311487894413137</v>
      </c>
      <c r="H7" s="9">
        <f>VLOOKUP($D7,'heating demand hist forec prov'!$C$1:$AZ$33,37,0)</f>
        <v>14.036508714234163</v>
      </c>
      <c r="I7" s="9">
        <f>VLOOKUP($D7,'heating demand hist forec prov'!$C$1:$AZ$33,38,0)</f>
        <v>16.164097306031358</v>
      </c>
      <c r="J7" s="9">
        <f>VLOOKUP($D7,'heating demand hist forec prov'!$C$1:$AZ$33,39,0)</f>
        <v>17.497447433166823</v>
      </c>
      <c r="K7" s="9">
        <f>VLOOKUP($D7,'heating demand hist forec prov'!$C$1:$AZ$33,40,0)</f>
        <v>17.700146405107454</v>
      </c>
      <c r="L7" s="9">
        <f>VLOOKUP($D7,'heating demand hist forec prov'!$C$1:$AZ$33,41,0)</f>
        <v>17.871701563206102</v>
      </c>
      <c r="M7" s="9">
        <f>VLOOKUP($D7,'heating demand hist forec prov'!$C$1:$AZ$33,42,0)</f>
        <v>18.100959608271825</v>
      </c>
      <c r="N7" s="9">
        <f>VLOOKUP($D7,'heating demand hist forec prov'!$C$1:$AZ$33,43,0)</f>
        <v>18.333158573710548</v>
      </c>
      <c r="O7" s="9">
        <f>VLOOKUP($D7,'heating demand hist forec prov'!$C$1:$AZ$33,44,0)</f>
        <v>18.568336185625352</v>
      </c>
      <c r="P7" s="9">
        <f>VLOOKUP($D7,'heating demand hist forec prov'!$C$1:$AZ$33,45,0)</f>
        <v>18.806530654069462</v>
      </c>
      <c r="Q7" s="9">
        <f>VLOOKUP($D7,'heating demand hist forec prov'!$C$1:$AZ$33,46,0)</f>
        <v>19.047780679254373</v>
      </c>
      <c r="R7" s="9">
        <f>VLOOKUP($D7,'heating demand hist forec prov'!$C$1:$AZ$33,47,0)</f>
        <v>19.292125457837571</v>
      </c>
      <c r="S7" s="9">
        <f>VLOOKUP($D7,'heating demand hist forec prov'!$C$1:$AZ$33,48,0)</f>
        <v>19.539604689290957</v>
      </c>
      <c r="T7" s="9">
        <f>VLOOKUP($D7,'heating demand hist forec prov'!$C$1:$AZ$33,49,0)</f>
        <v>19.790258582350951</v>
      </c>
      <c r="U7" s="9">
        <f>VLOOKUP($D7,'heating demand hist forec prov'!$C$1:$AZ$33,50,0)</f>
        <v>20.044127861551303</v>
      </c>
    </row>
    <row r="8" spans="1:21" x14ac:dyDescent="0.25">
      <c r="A8" t="s">
        <v>110</v>
      </c>
      <c r="B8" t="s">
        <v>111</v>
      </c>
      <c r="C8" t="s">
        <v>112</v>
      </c>
      <c r="D8" t="s">
        <v>48</v>
      </c>
      <c r="E8" s="7">
        <v>0</v>
      </c>
      <c r="F8" s="9">
        <f>VLOOKUP($D8,'heating demand hist forec prov'!$C$1:$AZ$33,35,0)</f>
        <v>0</v>
      </c>
      <c r="G8" s="9">
        <f>VLOOKUP($D8,'heating demand hist forec prov'!$C$1:$AZ$33,36,0)</f>
        <v>0</v>
      </c>
      <c r="H8" s="9">
        <f>VLOOKUP($D8,'heating demand hist forec prov'!$C$1:$AZ$33,37,0)</f>
        <v>0</v>
      </c>
      <c r="I8" s="9">
        <f>VLOOKUP($D8,'heating demand hist forec prov'!$C$1:$AZ$33,38,0)</f>
        <v>0</v>
      </c>
      <c r="J8" s="9">
        <f>VLOOKUP($D8,'heating demand hist forec prov'!$C$1:$AZ$33,39,0)</f>
        <v>0</v>
      </c>
      <c r="K8" s="9">
        <f>VLOOKUP($D8,'heating demand hist forec prov'!$C$1:$AZ$33,40,0)</f>
        <v>0</v>
      </c>
      <c r="L8" s="9">
        <f>VLOOKUP($D8,'heating demand hist forec prov'!$C$1:$AZ$33,41,0)</f>
        <v>0</v>
      </c>
      <c r="M8" s="9">
        <f>VLOOKUP($D8,'heating demand hist forec prov'!$C$1:$AZ$33,42,0)</f>
        <v>0</v>
      </c>
      <c r="N8" s="9">
        <f>VLOOKUP($D8,'heating demand hist forec prov'!$C$1:$AZ$33,43,0)</f>
        <v>0</v>
      </c>
      <c r="O8" s="9">
        <f>VLOOKUP($D8,'heating demand hist forec prov'!$C$1:$AZ$33,44,0)</f>
        <v>0</v>
      </c>
      <c r="P8" s="9">
        <f>VLOOKUP($D8,'heating demand hist forec prov'!$C$1:$AZ$33,45,0)</f>
        <v>0</v>
      </c>
      <c r="Q8" s="9">
        <f>VLOOKUP($D8,'heating demand hist forec prov'!$C$1:$AZ$33,46,0)</f>
        <v>0</v>
      </c>
      <c r="R8" s="9">
        <f>VLOOKUP($D8,'heating demand hist forec prov'!$C$1:$AZ$33,47,0)</f>
        <v>0</v>
      </c>
      <c r="S8" s="9">
        <f>VLOOKUP($D8,'heating demand hist forec prov'!$C$1:$AZ$33,48,0)</f>
        <v>0</v>
      </c>
      <c r="T8" s="9">
        <f>VLOOKUP($D8,'heating demand hist forec prov'!$C$1:$AZ$33,49,0)</f>
        <v>0</v>
      </c>
      <c r="U8" s="9">
        <f>VLOOKUP($D8,'heating demand hist forec prov'!$C$1:$AZ$33,50,0)</f>
        <v>0</v>
      </c>
    </row>
    <row r="9" spans="1:21" x14ac:dyDescent="0.25">
      <c r="A9" t="s">
        <v>113</v>
      </c>
      <c r="B9" t="s">
        <v>114</v>
      </c>
      <c r="C9" t="s">
        <v>115</v>
      </c>
      <c r="D9" t="s">
        <v>66</v>
      </c>
      <c r="E9" s="7">
        <v>0</v>
      </c>
      <c r="F9" s="9">
        <f>VLOOKUP($D9,'heating demand hist forec prov'!$C$1:$AZ$33,35,0)</f>
        <v>0</v>
      </c>
      <c r="G9" s="9">
        <f>VLOOKUP($D9,'heating demand hist forec prov'!$C$1:$AZ$33,36,0)</f>
        <v>0</v>
      </c>
      <c r="H9" s="9">
        <f>VLOOKUP($D9,'heating demand hist forec prov'!$C$1:$AZ$33,37,0)</f>
        <v>0</v>
      </c>
      <c r="I9" s="9">
        <f>VLOOKUP($D9,'heating demand hist forec prov'!$C$1:$AZ$33,38,0)</f>
        <v>0</v>
      </c>
      <c r="J9" s="9">
        <f>VLOOKUP($D9,'heating demand hist forec prov'!$C$1:$AZ$33,39,0)</f>
        <v>0</v>
      </c>
      <c r="K9" s="9">
        <f>VLOOKUP($D9,'heating demand hist forec prov'!$C$1:$AZ$33,40,0)</f>
        <v>0</v>
      </c>
      <c r="L9" s="9">
        <f>VLOOKUP($D9,'heating demand hist forec prov'!$C$1:$AZ$33,41,0)</f>
        <v>0</v>
      </c>
      <c r="M9" s="9">
        <f>VLOOKUP($D9,'heating demand hist forec prov'!$C$1:$AZ$33,42,0)</f>
        <v>0</v>
      </c>
      <c r="N9" s="9">
        <f>VLOOKUP($D9,'heating demand hist forec prov'!$C$1:$AZ$33,43,0)</f>
        <v>0</v>
      </c>
      <c r="O9" s="9">
        <f>VLOOKUP($D9,'heating demand hist forec prov'!$C$1:$AZ$33,44,0)</f>
        <v>0</v>
      </c>
      <c r="P9" s="9">
        <f>VLOOKUP($D9,'heating demand hist forec prov'!$C$1:$AZ$33,45,0)</f>
        <v>0</v>
      </c>
      <c r="Q9" s="9">
        <f>VLOOKUP($D9,'heating demand hist forec prov'!$C$1:$AZ$33,46,0)</f>
        <v>0</v>
      </c>
      <c r="R9" s="9">
        <f>VLOOKUP($D9,'heating demand hist forec prov'!$C$1:$AZ$33,47,0)</f>
        <v>0</v>
      </c>
      <c r="S9" s="9">
        <f>VLOOKUP($D9,'heating demand hist forec prov'!$C$1:$AZ$33,48,0)</f>
        <v>0</v>
      </c>
      <c r="T9" s="9">
        <f>VLOOKUP($D9,'heating demand hist forec prov'!$C$1:$AZ$33,49,0)</f>
        <v>0</v>
      </c>
      <c r="U9" s="9">
        <f>VLOOKUP($D9,'heating demand hist forec prov'!$C$1:$AZ$33,50,0)</f>
        <v>0</v>
      </c>
    </row>
    <row r="10" spans="1:21" x14ac:dyDescent="0.25">
      <c r="A10" t="s">
        <v>116</v>
      </c>
      <c r="B10" t="s">
        <v>117</v>
      </c>
      <c r="C10" t="s">
        <v>118</v>
      </c>
      <c r="D10" t="s">
        <v>43</v>
      </c>
      <c r="E10" s="7">
        <v>2.5218922928722604E-2</v>
      </c>
      <c r="F10" s="9">
        <f>VLOOKUP($D10,'heating demand hist forec prov'!$C$1:$AZ$33,35,0)</f>
        <v>0</v>
      </c>
      <c r="G10" s="9">
        <f>VLOOKUP($D10,'heating demand hist forec prov'!$C$1:$AZ$33,36,0)</f>
        <v>0</v>
      </c>
      <c r="H10" s="9">
        <f>VLOOKUP($D10,'heating demand hist forec prov'!$C$1:$AZ$33,37,0)</f>
        <v>0</v>
      </c>
      <c r="I10" s="9">
        <f>VLOOKUP($D10,'heating demand hist forec prov'!$C$1:$AZ$33,38,0)</f>
        <v>0</v>
      </c>
      <c r="J10" s="9">
        <f>VLOOKUP($D10,'heating demand hist forec prov'!$C$1:$AZ$33,39,0)</f>
        <v>0</v>
      </c>
      <c r="K10" s="9">
        <f>VLOOKUP($D10,'heating demand hist forec prov'!$C$1:$AZ$33,40,0)</f>
        <v>0</v>
      </c>
      <c r="L10" s="9">
        <f>VLOOKUP($D10,'heating demand hist forec prov'!$C$1:$AZ$33,41,0)</f>
        <v>0</v>
      </c>
      <c r="M10" s="9">
        <f>VLOOKUP($D10,'heating demand hist forec prov'!$C$1:$AZ$33,42,0)</f>
        <v>0</v>
      </c>
      <c r="N10" s="9">
        <f>VLOOKUP($D10,'heating demand hist forec prov'!$C$1:$AZ$33,43,0)</f>
        <v>0</v>
      </c>
      <c r="O10" s="9">
        <f>VLOOKUP($D10,'heating demand hist forec prov'!$C$1:$AZ$33,44,0)</f>
        <v>0</v>
      </c>
      <c r="P10" s="9">
        <f>VLOOKUP($D10,'heating demand hist forec prov'!$C$1:$AZ$33,45,0)</f>
        <v>0</v>
      </c>
      <c r="Q10" s="9">
        <f>VLOOKUP($D10,'heating demand hist forec prov'!$C$1:$AZ$33,46,0)</f>
        <v>0</v>
      </c>
      <c r="R10" s="9">
        <f>VLOOKUP($D10,'heating demand hist forec prov'!$C$1:$AZ$33,47,0)</f>
        <v>0</v>
      </c>
      <c r="S10" s="9">
        <f>VLOOKUP($D10,'heating demand hist forec prov'!$C$1:$AZ$33,48,0)</f>
        <v>0</v>
      </c>
      <c r="T10" s="9">
        <f>VLOOKUP($D10,'heating demand hist forec prov'!$C$1:$AZ$33,49,0)</f>
        <v>0</v>
      </c>
      <c r="U10" s="9">
        <f>VLOOKUP($D10,'heating demand hist forec prov'!$C$1:$AZ$33,50,0)</f>
        <v>0</v>
      </c>
    </row>
    <row r="11" spans="1:21" x14ac:dyDescent="0.25">
      <c r="A11" t="s">
        <v>119</v>
      </c>
      <c r="B11" t="s">
        <v>120</v>
      </c>
      <c r="C11" t="s">
        <v>121</v>
      </c>
      <c r="D11" t="s">
        <v>46</v>
      </c>
      <c r="E11" s="7">
        <v>0</v>
      </c>
      <c r="F11" s="9">
        <f>VLOOKUP($D11,'heating demand hist forec prov'!$C$1:$AZ$33,35,0)</f>
        <v>28.114680299172157</v>
      </c>
      <c r="G11" s="9">
        <f>VLOOKUP($D11,'heating demand hist forec prov'!$C$1:$AZ$33,36,0)</f>
        <v>31.39788586043673</v>
      </c>
      <c r="H11" s="9">
        <f>VLOOKUP($D11,'heating demand hist forec prov'!$C$1:$AZ$33,37,0)</f>
        <v>33.113319691692809</v>
      </c>
      <c r="I11" s="9">
        <f>VLOOKUP($D11,'heating demand hist forec prov'!$C$1:$AZ$33,38,0)</f>
        <v>38.001368166097599</v>
      </c>
      <c r="J11" s="9">
        <f>VLOOKUP($D11,'heating demand hist forec prov'!$C$1:$AZ$33,39,0)</f>
        <v>41.102561872722973</v>
      </c>
      <c r="K11" s="9">
        <f>VLOOKUP($D11,'heating demand hist forec prov'!$C$1:$AZ$33,40,0)</f>
        <v>41.544876336343812</v>
      </c>
      <c r="L11" s="9">
        <f>VLOOKUP($D11,'heating demand hist forec prov'!$C$1:$AZ$33,41,0)</f>
        <v>41.987983640455973</v>
      </c>
      <c r="M11" s="9">
        <f>VLOOKUP($D11,'heating demand hist forec prov'!$C$1:$AZ$33,42,0)</f>
        <v>42.532962810623495</v>
      </c>
      <c r="N11" s="9">
        <f>VLOOKUP($D11,'heating demand hist forec prov'!$C$1:$AZ$33,43,0)</f>
        <v>43.085015487784354</v>
      </c>
      <c r="O11" s="9">
        <f>VLOOKUP($D11,'heating demand hist forec prov'!$C$1:$AZ$33,44,0)</f>
        <v>43.644233481871694</v>
      </c>
      <c r="P11" s="9">
        <f>VLOOKUP($D11,'heating demand hist forec prov'!$C$1:$AZ$33,45,0)</f>
        <v>44.210709794457273</v>
      </c>
      <c r="Q11" s="9">
        <f>VLOOKUP($D11,'heating demand hist forec prov'!$C$1:$AZ$33,46,0)</f>
        <v>44.784538634218123</v>
      </c>
      <c r="R11" s="9">
        <f>VLOOKUP($D11,'heating demand hist forec prov'!$C$1:$AZ$33,47,0)</f>
        <v>45.365815432604222</v>
      </c>
      <c r="S11" s="9">
        <f>VLOOKUP($D11,'heating demand hist forec prov'!$C$1:$AZ$33,48,0)</f>
        <v>45.954636859709197</v>
      </c>
      <c r="T11" s="9">
        <f>VLOOKUP($D11,'heating demand hist forec prov'!$C$1:$AZ$33,49,0)</f>
        <v>46.55110084034731</v>
      </c>
      <c r="U11" s="9">
        <f>VLOOKUP($D11,'heating demand hist forec prov'!$C$1:$AZ$33,50,0)</f>
        <v>47.155306570338915</v>
      </c>
    </row>
    <row r="12" spans="1:21" x14ac:dyDescent="0.25">
      <c r="A12" t="s">
        <v>122</v>
      </c>
      <c r="B12" t="s">
        <v>123</v>
      </c>
      <c r="C12" t="s">
        <v>124</v>
      </c>
      <c r="D12" t="s">
        <v>39</v>
      </c>
      <c r="E12" s="7">
        <v>6.4035331573736767E-2</v>
      </c>
      <c r="F12" s="9">
        <f>VLOOKUP($D12,'heating demand hist forec prov'!$C$1:$AZ$33,35,0)</f>
        <v>16.270423612061034</v>
      </c>
      <c r="G12" s="9">
        <f>VLOOKUP($D12,'heating demand hist forec prov'!$C$1:$AZ$33,36,0)</f>
        <v>17.971375608981589</v>
      </c>
      <c r="H12" s="9">
        <f>VLOOKUP($D12,'heating demand hist forec prov'!$C$1:$AZ$33,37,0)</f>
        <v>18.802757447584106</v>
      </c>
      <c r="I12" s="9">
        <f>VLOOKUP($D12,'heating demand hist forec prov'!$C$1:$AZ$33,38,0)</f>
        <v>21.441095695633603</v>
      </c>
      <c r="J12" s="9">
        <f>VLOOKUP($D12,'heating demand hist forec prov'!$C$1:$AZ$33,39,0)</f>
        <v>23.100723581940009</v>
      </c>
      <c r="K12" s="9">
        <f>VLOOKUP($D12,'heating demand hist forec prov'!$C$1:$AZ$33,40,0)</f>
        <v>23.25857546517695</v>
      </c>
      <c r="L12" s="9">
        <f>VLOOKUP($D12,'heating demand hist forec prov'!$C$1:$AZ$33,41,0)</f>
        <v>23.460642798927374</v>
      </c>
      <c r="M12" s="9">
        <f>VLOOKUP($D12,'heating demand hist forec prov'!$C$1:$AZ$33,42,0)</f>
        <v>23.626463541870713</v>
      </c>
      <c r="N12" s="9">
        <f>VLOOKUP($D12,'heating demand hist forec prov'!$C$1:$AZ$33,43,0)</f>
        <v>23.793456312325223</v>
      </c>
      <c r="O12" s="9">
        <f>VLOOKUP($D12,'heating demand hist forec prov'!$C$1:$AZ$33,44,0)</f>
        <v>23.961629394227309</v>
      </c>
      <c r="P12" s="9">
        <f>VLOOKUP($D12,'heating demand hist forec prov'!$C$1:$AZ$33,45,0)</f>
        <v>24.130991130064551</v>
      </c>
      <c r="Q12" s="9">
        <f>VLOOKUP($D12,'heating demand hist forec prov'!$C$1:$AZ$33,46,0)</f>
        <v>24.301549921289539</v>
      </c>
      <c r="R12" s="9">
        <f>VLOOKUP($D12,'heating demand hist forec prov'!$C$1:$AZ$33,47,0)</f>
        <v>24.473314228736697</v>
      </c>
      <c r="S12" s="9">
        <f>VLOOKUP($D12,'heating demand hist forec prov'!$C$1:$AZ$33,48,0)</f>
        <v>24.646292573041922</v>
      </c>
      <c r="T12" s="9">
        <f>VLOOKUP($D12,'heating demand hist forec prov'!$C$1:$AZ$33,49,0)</f>
        <v>24.820493535065332</v>
      </c>
      <c r="U12" s="9">
        <f>VLOOKUP($D12,'heating demand hist forec prov'!$C$1:$AZ$33,50,0)</f>
        <v>24.995925756316872</v>
      </c>
    </row>
    <row r="13" spans="1:21" x14ac:dyDescent="0.25">
      <c r="A13" t="s">
        <v>125</v>
      </c>
      <c r="B13" t="s">
        <v>126</v>
      </c>
      <c r="C13" t="s">
        <v>127</v>
      </c>
      <c r="D13" t="s">
        <v>55</v>
      </c>
      <c r="E13" s="7">
        <v>0.15699086566319961</v>
      </c>
      <c r="F13" s="9">
        <f>VLOOKUP($D13,'heating demand hist forec prov'!$C$1:$AZ$33,35,0)</f>
        <v>0</v>
      </c>
      <c r="G13" s="9">
        <f>VLOOKUP($D13,'heating demand hist forec prov'!$C$1:$AZ$33,36,0)</f>
        <v>0</v>
      </c>
      <c r="H13" s="9">
        <f>VLOOKUP($D13,'heating demand hist forec prov'!$C$1:$AZ$33,37,0)</f>
        <v>0</v>
      </c>
      <c r="I13" s="9">
        <f>VLOOKUP($D13,'heating demand hist forec prov'!$C$1:$AZ$33,38,0)</f>
        <v>0</v>
      </c>
      <c r="J13" s="9">
        <f>VLOOKUP($D13,'heating demand hist forec prov'!$C$1:$AZ$33,39,0)</f>
        <v>0</v>
      </c>
      <c r="K13" s="9">
        <f>VLOOKUP($D13,'heating demand hist forec prov'!$C$1:$AZ$33,40,0)</f>
        <v>0</v>
      </c>
      <c r="L13" s="9">
        <f>VLOOKUP($D13,'heating demand hist forec prov'!$C$1:$AZ$33,41,0)</f>
        <v>0</v>
      </c>
      <c r="M13" s="9">
        <f>VLOOKUP($D13,'heating demand hist forec prov'!$C$1:$AZ$33,42,0)</f>
        <v>0</v>
      </c>
      <c r="N13" s="9">
        <f>VLOOKUP($D13,'heating demand hist forec prov'!$C$1:$AZ$33,43,0)</f>
        <v>0</v>
      </c>
      <c r="O13" s="9">
        <f>VLOOKUP($D13,'heating demand hist forec prov'!$C$1:$AZ$33,44,0)</f>
        <v>0</v>
      </c>
      <c r="P13" s="9">
        <f>VLOOKUP($D13,'heating demand hist forec prov'!$C$1:$AZ$33,45,0)</f>
        <v>0</v>
      </c>
      <c r="Q13" s="9">
        <f>VLOOKUP($D13,'heating demand hist forec prov'!$C$1:$AZ$33,46,0)</f>
        <v>0</v>
      </c>
      <c r="R13" s="9">
        <f>VLOOKUP($D13,'heating demand hist forec prov'!$C$1:$AZ$33,47,0)</f>
        <v>0</v>
      </c>
      <c r="S13" s="9">
        <f>VLOOKUP($D13,'heating demand hist forec prov'!$C$1:$AZ$33,48,0)</f>
        <v>0</v>
      </c>
      <c r="T13" s="9">
        <f>VLOOKUP($D13,'heating demand hist forec prov'!$C$1:$AZ$33,49,0)</f>
        <v>0</v>
      </c>
      <c r="U13" s="9">
        <f>VLOOKUP($D13,'heating demand hist forec prov'!$C$1:$AZ$33,50,0)</f>
        <v>0</v>
      </c>
    </row>
    <row r="14" spans="1:21" x14ac:dyDescent="0.25">
      <c r="A14" t="s">
        <v>128</v>
      </c>
      <c r="B14" t="s">
        <v>129</v>
      </c>
      <c r="C14" t="s">
        <v>130</v>
      </c>
      <c r="D14" t="s">
        <v>47</v>
      </c>
      <c r="E14" s="7">
        <v>4.1320967091618685E-2</v>
      </c>
      <c r="F14" s="9">
        <f>VLOOKUP($D14,'heating demand hist forec prov'!$C$1:$AZ$33,35,0)</f>
        <v>0</v>
      </c>
      <c r="G14" s="9">
        <f>VLOOKUP($D14,'heating demand hist forec prov'!$C$1:$AZ$33,36,0)</f>
        <v>0</v>
      </c>
      <c r="H14" s="9">
        <f>VLOOKUP($D14,'heating demand hist forec prov'!$C$1:$AZ$33,37,0)</f>
        <v>0</v>
      </c>
      <c r="I14" s="9">
        <f>VLOOKUP($D14,'heating demand hist forec prov'!$C$1:$AZ$33,38,0)</f>
        <v>0</v>
      </c>
      <c r="J14" s="9">
        <f>VLOOKUP($D14,'heating demand hist forec prov'!$C$1:$AZ$33,39,0)</f>
        <v>0</v>
      </c>
      <c r="K14" s="9">
        <f>VLOOKUP($D14,'heating demand hist forec prov'!$C$1:$AZ$33,40,0)</f>
        <v>0</v>
      </c>
      <c r="L14" s="9">
        <f>VLOOKUP($D14,'heating demand hist forec prov'!$C$1:$AZ$33,41,0)</f>
        <v>0</v>
      </c>
      <c r="M14" s="9">
        <f>VLOOKUP($D14,'heating demand hist forec prov'!$C$1:$AZ$33,42,0)</f>
        <v>0</v>
      </c>
      <c r="N14" s="9">
        <f>VLOOKUP($D14,'heating demand hist forec prov'!$C$1:$AZ$33,43,0)</f>
        <v>0</v>
      </c>
      <c r="O14" s="9">
        <f>VLOOKUP($D14,'heating demand hist forec prov'!$C$1:$AZ$33,44,0)</f>
        <v>0</v>
      </c>
      <c r="P14" s="9">
        <f>VLOOKUP($D14,'heating demand hist forec prov'!$C$1:$AZ$33,45,0)</f>
        <v>0</v>
      </c>
      <c r="Q14" s="9">
        <f>VLOOKUP($D14,'heating demand hist forec prov'!$C$1:$AZ$33,46,0)</f>
        <v>0</v>
      </c>
      <c r="R14" s="9">
        <f>VLOOKUP($D14,'heating demand hist forec prov'!$C$1:$AZ$33,47,0)</f>
        <v>0</v>
      </c>
      <c r="S14" s="9">
        <f>VLOOKUP($D14,'heating demand hist forec prov'!$C$1:$AZ$33,48,0)</f>
        <v>0</v>
      </c>
      <c r="T14" s="9">
        <f>VLOOKUP($D14,'heating demand hist forec prov'!$C$1:$AZ$33,49,0)</f>
        <v>0</v>
      </c>
      <c r="U14" s="9">
        <f>VLOOKUP($D14,'heating demand hist forec prov'!$C$1:$AZ$33,50,0)</f>
        <v>0</v>
      </c>
    </row>
    <row r="15" spans="1:21" x14ac:dyDescent="0.25">
      <c r="A15" t="s">
        <v>131</v>
      </c>
      <c r="B15" t="s">
        <v>132</v>
      </c>
      <c r="C15" t="s">
        <v>133</v>
      </c>
      <c r="D15" t="s">
        <v>60</v>
      </c>
      <c r="E15" s="7">
        <v>3.9511065757810847E-2</v>
      </c>
      <c r="F15" s="9">
        <f>VLOOKUP($D15,'heating demand hist forec prov'!$C$1:$AZ$33,35,0)</f>
        <v>9.5514171233044554</v>
      </c>
      <c r="G15" s="9">
        <f>VLOOKUP($D15,'heating demand hist forec prov'!$C$1:$AZ$33,36,0)</f>
        <v>10.729613160917598</v>
      </c>
      <c r="H15" s="9">
        <f>VLOOKUP($D15,'heating demand hist forec prov'!$C$1:$AZ$33,37,0)</f>
        <v>11.469584470685199</v>
      </c>
      <c r="I15" s="9">
        <f>VLOOKUP($D15,'heating demand hist forec prov'!$C$1:$AZ$33,38,0)</f>
        <v>13.334146217251938</v>
      </c>
      <c r="J15" s="9">
        <f>VLOOKUP($D15,'heating demand hist forec prov'!$C$1:$AZ$33,39,0)</f>
        <v>14.597660837209169</v>
      </c>
      <c r="K15" s="9">
        <f>VLOOKUP($D15,'heating demand hist forec prov'!$C$1:$AZ$33,40,0)</f>
        <v>14.934140910218163</v>
      </c>
      <c r="L15" s="9">
        <f>VLOOKUP($D15,'heating demand hist forec prov'!$C$1:$AZ$33,41,0)</f>
        <v>15.045109036294283</v>
      </c>
      <c r="M15" s="9">
        <f>VLOOKUP($D15,'heating demand hist forec prov'!$C$1:$AZ$33,42,0)</f>
        <v>15.376301976993391</v>
      </c>
      <c r="N15" s="9">
        <f>VLOOKUP($D15,'heating demand hist forec prov'!$C$1:$AZ$33,43,0)</f>
        <v>15.71478557698279</v>
      </c>
      <c r="O15" s="9">
        <f>VLOOKUP($D15,'heating demand hist forec prov'!$C$1:$AZ$33,44,0)</f>
        <v>16.0607203279468</v>
      </c>
      <c r="P15" s="9">
        <f>VLOOKUP($D15,'heating demand hist forec prov'!$C$1:$AZ$33,45,0)</f>
        <v>16.414270254526055</v>
      </c>
      <c r="Q15" s="9">
        <f>VLOOKUP($D15,'heating demand hist forec prov'!$C$1:$AZ$33,46,0)</f>
        <v>16.77560299208961</v>
      </c>
      <c r="R15" s="9">
        <f>VLOOKUP($D15,'heating demand hist forec prov'!$C$1:$AZ$33,47,0)</f>
        <v>17.144889866219128</v>
      </c>
      <c r="S15" s="9">
        <f>VLOOKUP($D15,'heating demand hist forec prov'!$C$1:$AZ$33,48,0)</f>
        <v>17.522305973942736</v>
      </c>
      <c r="T15" s="9">
        <f>VLOOKUP($D15,'heating demand hist forec prov'!$C$1:$AZ$33,49,0)</f>
        <v>17.908030266757105</v>
      </c>
      <c r="U15" s="9">
        <f>VLOOKUP($D15,'heating demand hist forec prov'!$C$1:$AZ$33,50,0)</f>
        <v>18.302245635477139</v>
      </c>
    </row>
    <row r="16" spans="1:21" x14ac:dyDescent="0.25">
      <c r="A16" t="s">
        <v>134</v>
      </c>
      <c r="B16" t="s">
        <v>135</v>
      </c>
      <c r="C16" t="s">
        <v>136</v>
      </c>
      <c r="D16" t="s">
        <v>60</v>
      </c>
      <c r="E16" s="7">
        <v>0</v>
      </c>
      <c r="F16" s="9">
        <f>VLOOKUP($D16,'heating demand hist forec prov'!$C$1:$AZ$33,35,0)</f>
        <v>9.5514171233044554</v>
      </c>
      <c r="G16" s="9">
        <f>VLOOKUP($D16,'heating demand hist forec prov'!$C$1:$AZ$33,36,0)</f>
        <v>10.729613160917598</v>
      </c>
      <c r="H16" s="9">
        <f>VLOOKUP($D16,'heating demand hist forec prov'!$C$1:$AZ$33,37,0)</f>
        <v>11.469584470685199</v>
      </c>
      <c r="I16" s="9">
        <f>VLOOKUP($D16,'heating demand hist forec prov'!$C$1:$AZ$33,38,0)</f>
        <v>13.334146217251938</v>
      </c>
      <c r="J16" s="9">
        <f>VLOOKUP($D16,'heating demand hist forec prov'!$C$1:$AZ$33,39,0)</f>
        <v>14.597660837209169</v>
      </c>
      <c r="K16" s="9">
        <f>VLOOKUP($D16,'heating demand hist forec prov'!$C$1:$AZ$33,40,0)</f>
        <v>14.934140910218163</v>
      </c>
      <c r="L16" s="9">
        <f>VLOOKUP($D16,'heating demand hist forec prov'!$C$1:$AZ$33,41,0)</f>
        <v>15.045109036294283</v>
      </c>
      <c r="M16" s="9">
        <f>VLOOKUP($D16,'heating demand hist forec prov'!$C$1:$AZ$33,42,0)</f>
        <v>15.376301976993391</v>
      </c>
      <c r="N16" s="9">
        <f>VLOOKUP($D16,'heating demand hist forec prov'!$C$1:$AZ$33,43,0)</f>
        <v>15.71478557698279</v>
      </c>
      <c r="O16" s="9">
        <f>VLOOKUP($D16,'heating demand hist forec prov'!$C$1:$AZ$33,44,0)</f>
        <v>16.0607203279468</v>
      </c>
      <c r="P16" s="9">
        <f>VLOOKUP($D16,'heating demand hist forec prov'!$C$1:$AZ$33,45,0)</f>
        <v>16.414270254526055</v>
      </c>
      <c r="Q16" s="9">
        <f>VLOOKUP($D16,'heating demand hist forec prov'!$C$1:$AZ$33,46,0)</f>
        <v>16.77560299208961</v>
      </c>
      <c r="R16" s="9">
        <f>VLOOKUP($D16,'heating demand hist forec prov'!$C$1:$AZ$33,47,0)</f>
        <v>17.144889866219128</v>
      </c>
      <c r="S16" s="9">
        <f>VLOOKUP($D16,'heating demand hist forec prov'!$C$1:$AZ$33,48,0)</f>
        <v>17.522305973942736</v>
      </c>
      <c r="T16" s="9">
        <f>VLOOKUP($D16,'heating demand hist forec prov'!$C$1:$AZ$33,49,0)</f>
        <v>17.908030266757105</v>
      </c>
      <c r="U16" s="9">
        <f>VLOOKUP($D16,'heating demand hist forec prov'!$C$1:$AZ$33,50,0)</f>
        <v>18.302245635477139</v>
      </c>
    </row>
    <row r="17" spans="1:21" x14ac:dyDescent="0.25">
      <c r="A17" t="s">
        <v>137</v>
      </c>
      <c r="B17" t="s">
        <v>138</v>
      </c>
      <c r="C17" t="s">
        <v>139</v>
      </c>
      <c r="D17" t="s">
        <v>63</v>
      </c>
      <c r="E17" s="7">
        <v>0</v>
      </c>
      <c r="F17" s="9">
        <f>VLOOKUP($D17,'heating demand hist forec prov'!$C$1:$AZ$33,35,0)</f>
        <v>16.215141556638414</v>
      </c>
      <c r="G17" s="9">
        <f>VLOOKUP($D17,'heating demand hist forec prov'!$C$1:$AZ$33,36,0)</f>
        <v>17.990931475234373</v>
      </c>
      <c r="H17" s="9">
        <f>VLOOKUP($D17,'heating demand hist forec prov'!$C$1:$AZ$33,37,0)</f>
        <v>18.929357483916508</v>
      </c>
      <c r="I17" s="9">
        <f>VLOOKUP($D17,'heating demand hist forec prov'!$C$1:$AZ$33,38,0)</f>
        <v>21.677752888916586</v>
      </c>
      <c r="J17" s="9">
        <f>VLOOKUP($D17,'heating demand hist forec prov'!$C$1:$AZ$33,39,0)</f>
        <v>23.448656140892272</v>
      </c>
      <c r="K17" s="9">
        <f>VLOOKUP($D17,'heating demand hist forec prov'!$C$1:$AZ$33,40,0)</f>
        <v>23.702850353046891</v>
      </c>
      <c r="L17" s="9">
        <f>VLOOKUP($D17,'heating demand hist forec prov'!$C$1:$AZ$33,41,0)</f>
        <v>23.901567295943707</v>
      </c>
      <c r="M17" s="9">
        <f>VLOOKUP($D17,'heating demand hist forec prov'!$C$1:$AZ$33,42,0)</f>
        <v>24.159018764942523</v>
      </c>
      <c r="N17" s="9">
        <f>VLOOKUP($D17,'heating demand hist forec prov'!$C$1:$AZ$33,43,0)</f>
        <v>24.419243326520117</v>
      </c>
      <c r="O17" s="9">
        <f>VLOOKUP($D17,'heating demand hist forec prov'!$C$1:$AZ$33,44,0)</f>
        <v>24.682270850548598</v>
      </c>
      <c r="P17" s="9">
        <f>VLOOKUP($D17,'heating demand hist forec prov'!$C$1:$AZ$33,45,0)</f>
        <v>24.948131528638058</v>
      </c>
      <c r="Q17" s="9">
        <f>VLOOKUP($D17,'heating demand hist forec prov'!$C$1:$AZ$33,46,0)</f>
        <v>25.216855877602136</v>
      </c>
      <c r="R17" s="9">
        <f>VLOOKUP($D17,'heating demand hist forec prov'!$C$1:$AZ$33,47,0)</f>
        <v>25.488474742960889</v>
      </c>
      <c r="S17" s="9">
        <f>VLOOKUP($D17,'heating demand hist forec prov'!$C$1:$AZ$33,48,0)</f>
        <v>25.763019302481389</v>
      </c>
      <c r="T17" s="9">
        <f>VLOOKUP($D17,'heating demand hist forec prov'!$C$1:$AZ$33,49,0)</f>
        <v>26.040521069756469</v>
      </c>
      <c r="U17" s="9">
        <f>VLOOKUP($D17,'heating demand hist forec prov'!$C$1:$AZ$33,50,0)</f>
        <v>26.321011897822007</v>
      </c>
    </row>
    <row r="18" spans="1:21" x14ac:dyDescent="0.25">
      <c r="A18" t="s">
        <v>140</v>
      </c>
      <c r="B18" t="s">
        <v>141</v>
      </c>
      <c r="C18" t="s">
        <v>142</v>
      </c>
      <c r="D18" t="s">
        <v>40</v>
      </c>
      <c r="E18" s="7">
        <v>4.292437316876372E-2</v>
      </c>
      <c r="F18" s="9">
        <f>VLOOKUP($D18,'heating demand hist forec prov'!$C$1:$AZ$33,35,0)</f>
        <v>16.002999826725741</v>
      </c>
      <c r="G18" s="9">
        <f>VLOOKUP($D18,'heating demand hist forec prov'!$C$1:$AZ$33,36,0)</f>
        <v>17.563614560207913</v>
      </c>
      <c r="H18" s="9">
        <f>VLOOKUP($D18,'heating demand hist forec prov'!$C$1:$AZ$33,37,0)</f>
        <v>18.306184688407747</v>
      </c>
      <c r="I18" s="9">
        <f>VLOOKUP($D18,'heating demand hist forec prov'!$C$1:$AZ$33,38,0)</f>
        <v>20.822625846738898</v>
      </c>
      <c r="J18" s="9">
        <f>VLOOKUP($D18,'heating demand hist forec prov'!$C$1:$AZ$33,39,0)</f>
        <v>22.362435279759655</v>
      </c>
      <c r="K18" s="9">
        <f>VLOOKUP($D18,'heating demand hist forec prov'!$C$1:$AZ$33,40,0)</f>
        <v>22.443036598015592</v>
      </c>
      <c r="L18" s="9">
        <f>VLOOKUP($D18,'heating demand hist forec prov'!$C$1:$AZ$33,41,0)</f>
        <v>22.638706806129033</v>
      </c>
      <c r="M18" s="9">
        <f>VLOOKUP($D18,'heating demand hist forec prov'!$C$1:$AZ$33,42,0)</f>
        <v>22.726294109693352</v>
      </c>
      <c r="N18" s="9">
        <f>VLOOKUP($D18,'heating demand hist forec prov'!$C$1:$AZ$33,43,0)</f>
        <v>22.814220281365785</v>
      </c>
      <c r="O18" s="9">
        <f>VLOOKUP($D18,'heating demand hist forec prov'!$C$1:$AZ$33,44,0)</f>
        <v>22.902486632199313</v>
      </c>
      <c r="P18" s="9">
        <f>VLOOKUP($D18,'heating demand hist forec prov'!$C$1:$AZ$33,45,0)</f>
        <v>22.991094478319255</v>
      </c>
      <c r="Q18" s="9">
        <f>VLOOKUP($D18,'heating demand hist forec prov'!$C$1:$AZ$33,46,0)</f>
        <v>23.080045140942946</v>
      </c>
      <c r="R18" s="9">
        <f>VLOOKUP($D18,'heating demand hist forec prov'!$C$1:$AZ$33,47,0)</f>
        <v>23.169339946399347</v>
      </c>
      <c r="S18" s="9">
        <f>VLOOKUP($D18,'heating demand hist forec prov'!$C$1:$AZ$33,48,0)</f>
        <v>23.258980226148925</v>
      </c>
      <c r="T18" s="9">
        <f>VLOOKUP($D18,'heating demand hist forec prov'!$C$1:$AZ$33,49,0)</f>
        <v>23.348967316803439</v>
      </c>
      <c r="U18" s="9">
        <f>VLOOKUP($D18,'heating demand hist forec prov'!$C$1:$AZ$33,50,0)</f>
        <v>23.439302560145894</v>
      </c>
    </row>
    <row r="19" spans="1:21" x14ac:dyDescent="0.25">
      <c r="A19" t="s">
        <v>143</v>
      </c>
      <c r="B19" t="s">
        <v>144</v>
      </c>
      <c r="C19" t="s">
        <v>145</v>
      </c>
      <c r="D19" t="s">
        <v>51</v>
      </c>
      <c r="E19" s="7">
        <v>0</v>
      </c>
      <c r="F19" s="9">
        <f>VLOOKUP($D19,'heating demand hist forec prov'!$C$1:$AZ$33,35,0)</f>
        <v>0</v>
      </c>
      <c r="G19" s="9">
        <f>VLOOKUP($D19,'heating demand hist forec prov'!$C$1:$AZ$33,36,0)</f>
        <v>0</v>
      </c>
      <c r="H19" s="9">
        <f>VLOOKUP($D19,'heating demand hist forec prov'!$C$1:$AZ$33,37,0)</f>
        <v>0</v>
      </c>
      <c r="I19" s="9">
        <f>VLOOKUP($D19,'heating demand hist forec prov'!$C$1:$AZ$33,38,0)</f>
        <v>0</v>
      </c>
      <c r="J19" s="9">
        <f>VLOOKUP($D19,'heating demand hist forec prov'!$C$1:$AZ$33,39,0)</f>
        <v>0</v>
      </c>
      <c r="K19" s="9">
        <f>VLOOKUP($D19,'heating demand hist forec prov'!$C$1:$AZ$33,40,0)</f>
        <v>0</v>
      </c>
      <c r="L19" s="9">
        <f>VLOOKUP($D19,'heating demand hist forec prov'!$C$1:$AZ$33,41,0)</f>
        <v>0</v>
      </c>
      <c r="M19" s="9">
        <f>VLOOKUP($D19,'heating demand hist forec prov'!$C$1:$AZ$33,42,0)</f>
        <v>0</v>
      </c>
      <c r="N19" s="9">
        <f>VLOOKUP($D19,'heating demand hist forec prov'!$C$1:$AZ$33,43,0)</f>
        <v>0</v>
      </c>
      <c r="O19" s="9">
        <f>VLOOKUP($D19,'heating demand hist forec prov'!$C$1:$AZ$33,44,0)</f>
        <v>0</v>
      </c>
      <c r="P19" s="9">
        <f>VLOOKUP($D19,'heating demand hist forec prov'!$C$1:$AZ$33,45,0)</f>
        <v>0</v>
      </c>
      <c r="Q19" s="9">
        <f>VLOOKUP($D19,'heating demand hist forec prov'!$C$1:$AZ$33,46,0)</f>
        <v>0</v>
      </c>
      <c r="R19" s="9">
        <f>VLOOKUP($D19,'heating demand hist forec prov'!$C$1:$AZ$33,47,0)</f>
        <v>0</v>
      </c>
      <c r="S19" s="9">
        <f>VLOOKUP($D19,'heating demand hist forec prov'!$C$1:$AZ$33,48,0)</f>
        <v>0</v>
      </c>
      <c r="T19" s="9">
        <f>VLOOKUP($D19,'heating demand hist forec prov'!$C$1:$AZ$33,49,0)</f>
        <v>0</v>
      </c>
      <c r="U19" s="9">
        <f>VLOOKUP($D19,'heating demand hist forec prov'!$C$1:$AZ$33,50,0)</f>
        <v>0</v>
      </c>
    </row>
    <row r="20" spans="1:21" x14ac:dyDescent="0.25">
      <c r="A20" t="s">
        <v>146</v>
      </c>
      <c r="B20" t="s">
        <v>147</v>
      </c>
      <c r="C20" t="s">
        <v>148</v>
      </c>
      <c r="D20" t="s">
        <v>40</v>
      </c>
      <c r="E20" s="7">
        <v>1.8364671357973966E-2</v>
      </c>
      <c r="F20" s="9">
        <f>VLOOKUP($D20,'heating demand hist forec prov'!$C$1:$AZ$33,35,0)</f>
        <v>16.002999826725741</v>
      </c>
      <c r="G20" s="9">
        <f>VLOOKUP($D20,'heating demand hist forec prov'!$C$1:$AZ$33,36,0)</f>
        <v>17.563614560207913</v>
      </c>
      <c r="H20" s="9">
        <f>VLOOKUP($D20,'heating demand hist forec prov'!$C$1:$AZ$33,37,0)</f>
        <v>18.306184688407747</v>
      </c>
      <c r="I20" s="9">
        <f>VLOOKUP($D20,'heating demand hist forec prov'!$C$1:$AZ$33,38,0)</f>
        <v>20.822625846738898</v>
      </c>
      <c r="J20" s="9">
        <f>VLOOKUP($D20,'heating demand hist forec prov'!$C$1:$AZ$33,39,0)</f>
        <v>22.362435279759655</v>
      </c>
      <c r="K20" s="9">
        <f>VLOOKUP($D20,'heating demand hist forec prov'!$C$1:$AZ$33,40,0)</f>
        <v>22.443036598015592</v>
      </c>
      <c r="L20" s="9">
        <f>VLOOKUP($D20,'heating demand hist forec prov'!$C$1:$AZ$33,41,0)</f>
        <v>22.638706806129033</v>
      </c>
      <c r="M20" s="9">
        <f>VLOOKUP($D20,'heating demand hist forec prov'!$C$1:$AZ$33,42,0)</f>
        <v>22.726294109693352</v>
      </c>
      <c r="N20" s="9">
        <f>VLOOKUP($D20,'heating demand hist forec prov'!$C$1:$AZ$33,43,0)</f>
        <v>22.814220281365785</v>
      </c>
      <c r="O20" s="9">
        <f>VLOOKUP($D20,'heating demand hist forec prov'!$C$1:$AZ$33,44,0)</f>
        <v>22.902486632199313</v>
      </c>
      <c r="P20" s="9">
        <f>VLOOKUP($D20,'heating demand hist forec prov'!$C$1:$AZ$33,45,0)</f>
        <v>22.991094478319255</v>
      </c>
      <c r="Q20" s="9">
        <f>VLOOKUP($D20,'heating demand hist forec prov'!$C$1:$AZ$33,46,0)</f>
        <v>23.080045140942946</v>
      </c>
      <c r="R20" s="9">
        <f>VLOOKUP($D20,'heating demand hist forec prov'!$C$1:$AZ$33,47,0)</f>
        <v>23.169339946399347</v>
      </c>
      <c r="S20" s="9">
        <f>VLOOKUP($D20,'heating demand hist forec prov'!$C$1:$AZ$33,48,0)</f>
        <v>23.258980226148925</v>
      </c>
      <c r="T20" s="9">
        <f>VLOOKUP($D20,'heating demand hist forec prov'!$C$1:$AZ$33,49,0)</f>
        <v>23.348967316803439</v>
      </c>
      <c r="U20" s="9">
        <f>VLOOKUP($D20,'heating demand hist forec prov'!$C$1:$AZ$33,50,0)</f>
        <v>23.439302560145894</v>
      </c>
    </row>
    <row r="21" spans="1:21" x14ac:dyDescent="0.25">
      <c r="A21" t="s">
        <v>149</v>
      </c>
      <c r="B21" t="s">
        <v>150</v>
      </c>
      <c r="C21" t="s">
        <v>151</v>
      </c>
      <c r="D21" t="s">
        <v>57</v>
      </c>
      <c r="E21" s="7">
        <v>2.5900193592383353E-2</v>
      </c>
      <c r="F21" s="9">
        <f>VLOOKUP($D21,'heating demand hist forec prov'!$C$1:$AZ$33,35,0)</f>
        <v>9.4143698343473865</v>
      </c>
      <c r="G21" s="9">
        <f>VLOOKUP($D21,'heating demand hist forec prov'!$C$1:$AZ$33,36,0)</f>
        <v>10.448104109729776</v>
      </c>
      <c r="H21" s="9">
        <f>VLOOKUP($D21,'heating demand hist forec prov'!$C$1:$AZ$33,37,0)</f>
        <v>11.021117712256537</v>
      </c>
      <c r="I21" s="9">
        <f>VLOOKUP($D21,'heating demand hist forec prov'!$C$1:$AZ$33,38,0)</f>
        <v>12.649159127868888</v>
      </c>
      <c r="J21" s="9">
        <f>VLOOKUP($D21,'heating demand hist forec prov'!$C$1:$AZ$33,39,0)</f>
        <v>13.701939898799319</v>
      </c>
      <c r="K21" s="9">
        <f>VLOOKUP($D21,'heating demand hist forec prov'!$C$1:$AZ$33,40,0)</f>
        <v>13.870157103925308</v>
      </c>
      <c r="L21" s="9">
        <f>VLOOKUP($D21,'heating demand hist forec prov'!$C$1:$AZ$33,41,0)</f>
        <v>13.984572600863501</v>
      </c>
      <c r="M21" s="9">
        <f>VLOOKUP($D21,'heating demand hist forec prov'!$C$1:$AZ$33,42,0)</f>
        <v>14.15340150986316</v>
      </c>
      <c r="N21" s="9">
        <f>VLOOKUP($D21,'heating demand hist forec prov'!$C$1:$AZ$33,43,0)</f>
        <v>14.324268607753362</v>
      </c>
      <c r="O21" s="9">
        <f>VLOOKUP($D21,'heating demand hist forec prov'!$C$1:$AZ$33,44,0)</f>
        <v>14.497198500592257</v>
      </c>
      <c r="P21" s="9">
        <f>VLOOKUP($D21,'heating demand hist forec prov'!$C$1:$AZ$33,45,0)</f>
        <v>14.672216091494919</v>
      </c>
      <c r="Q21" s="9">
        <f>VLOOKUP($D21,'heating demand hist forec prov'!$C$1:$AZ$33,46,0)</f>
        <v>14.849346584219552</v>
      </c>
      <c r="R21" s="9">
        <f>VLOOKUP($D21,'heating demand hist forec prov'!$C$1:$AZ$33,47,0)</f>
        <v>15.028615486797014</v>
      </c>
      <c r="S21" s="9">
        <f>VLOOKUP($D21,'heating demand hist forec prov'!$C$1:$AZ$33,48,0)</f>
        <v>15.210048615204146</v>
      </c>
      <c r="T21" s="9">
        <f>VLOOKUP($D21,'heating demand hist forec prov'!$C$1:$AZ$33,49,0)</f>
        <v>15.393672097081465</v>
      </c>
      <c r="U21" s="9">
        <f>VLOOKUP($D21,'heating demand hist forec prov'!$C$1:$AZ$33,50,0)</f>
        <v>15.579512375495714</v>
      </c>
    </row>
    <row r="22" spans="1:21" x14ac:dyDescent="0.25">
      <c r="A22" t="s">
        <v>152</v>
      </c>
      <c r="B22" t="s">
        <v>153</v>
      </c>
      <c r="C22" t="s">
        <v>154</v>
      </c>
      <c r="D22" t="s">
        <v>37</v>
      </c>
      <c r="E22" s="7">
        <v>6.5319953632865274E-2</v>
      </c>
      <c r="F22" s="9">
        <f>VLOOKUP($D22,'heating demand hist forec prov'!$C$1:$AZ$33,35,0)</f>
        <v>21.19950251054669</v>
      </c>
      <c r="G22" s="9">
        <f>VLOOKUP($D22,'heating demand hist forec prov'!$C$1:$AZ$33,36,0)</f>
        <v>23.579190447115955</v>
      </c>
      <c r="H22" s="9">
        <f>VLOOKUP($D22,'heating demand hist forec prov'!$C$1:$AZ$33,37,0)</f>
        <v>24.886284637370576</v>
      </c>
      <c r="I22" s="9">
        <f>VLOOKUP($D22,'heating demand hist forec prov'!$C$1:$AZ$33,38,0)</f>
        <v>28.579510088885581</v>
      </c>
      <c r="J22" s="9">
        <f>VLOOKUP($D22,'heating demand hist forec prov'!$C$1:$AZ$33,39,0)</f>
        <v>30.988147938203852</v>
      </c>
      <c r="K22" s="9">
        <f>VLOOKUP($D22,'heating demand hist forec prov'!$C$1:$AZ$33,40,0)</f>
        <v>31.398968513567809</v>
      </c>
      <c r="L22" s="9">
        <f>VLOOKUP($D22,'heating demand hist forec prov'!$C$1:$AZ$33,41,0)</f>
        <v>31.654728279745143</v>
      </c>
      <c r="M22" s="9">
        <f>VLOOKUP($D22,'heating demand hist forec prov'!$C$1:$AZ$33,42,0)</f>
        <v>32.064616405288135</v>
      </c>
      <c r="N22" s="9">
        <f>VLOOKUP($D22,'heating demand hist forec prov'!$C$1:$AZ$33,43,0)</f>
        <v>32.479812056265438</v>
      </c>
      <c r="O22" s="9">
        <f>VLOOKUP($D22,'heating demand hist forec prov'!$C$1:$AZ$33,44,0)</f>
        <v>32.900383958323118</v>
      </c>
      <c r="P22" s="9">
        <f>VLOOKUP($D22,'heating demand hist forec prov'!$C$1:$AZ$33,45,0)</f>
        <v>33.326401727016162</v>
      </c>
      <c r="Q22" s="9">
        <f>VLOOKUP($D22,'heating demand hist forec prov'!$C$1:$AZ$33,46,0)</f>
        <v>33.757935879331725</v>
      </c>
      <c r="R22" s="9">
        <f>VLOOKUP($D22,'heating demand hist forec prov'!$C$1:$AZ$33,47,0)</f>
        <v>34.195057845361475</v>
      </c>
      <c r="S22" s="9">
        <f>VLOOKUP($D22,'heating demand hist forec prov'!$C$1:$AZ$33,48,0)</f>
        <v>34.637839980125143</v>
      </c>
      <c r="T22" s="9">
        <f>VLOOKUP($D22,'heating demand hist forec prov'!$C$1:$AZ$33,49,0)</f>
        <v>35.086355575547152</v>
      </c>
      <c r="U22" s="9">
        <f>VLOOKUP($D22,'heating demand hist forec prov'!$C$1:$AZ$33,50,0)</f>
        <v>35.540678872588302</v>
      </c>
    </row>
    <row r="23" spans="1:21" x14ac:dyDescent="0.25">
      <c r="A23" t="s">
        <v>155</v>
      </c>
      <c r="B23" t="s">
        <v>156</v>
      </c>
      <c r="C23" t="s">
        <v>157</v>
      </c>
      <c r="D23" t="s">
        <v>56</v>
      </c>
      <c r="E23" s="7">
        <v>0</v>
      </c>
      <c r="F23" s="9">
        <f>VLOOKUP($D23,'heating demand hist forec prov'!$C$1:$AZ$33,35,0)</f>
        <v>11.977427811386281</v>
      </c>
      <c r="G23" s="9">
        <f>VLOOKUP($D23,'heating demand hist forec prov'!$C$1:$AZ$33,36,0)</f>
        <v>13.311487894413137</v>
      </c>
      <c r="H23" s="9">
        <f>VLOOKUP($D23,'heating demand hist forec prov'!$C$1:$AZ$33,37,0)</f>
        <v>14.036508714234163</v>
      </c>
      <c r="I23" s="9">
        <f>VLOOKUP($D23,'heating demand hist forec prov'!$C$1:$AZ$33,38,0)</f>
        <v>16.164097306031358</v>
      </c>
      <c r="J23" s="9">
        <f>VLOOKUP($D23,'heating demand hist forec prov'!$C$1:$AZ$33,39,0)</f>
        <v>17.497447433166823</v>
      </c>
      <c r="K23" s="9">
        <f>VLOOKUP($D23,'heating demand hist forec prov'!$C$1:$AZ$33,40,0)</f>
        <v>17.700146405107454</v>
      </c>
      <c r="L23" s="9">
        <f>VLOOKUP($D23,'heating demand hist forec prov'!$C$1:$AZ$33,41,0)</f>
        <v>17.871701563206102</v>
      </c>
      <c r="M23" s="9">
        <f>VLOOKUP($D23,'heating demand hist forec prov'!$C$1:$AZ$33,42,0)</f>
        <v>18.100959608271825</v>
      </c>
      <c r="N23" s="9">
        <f>VLOOKUP($D23,'heating demand hist forec prov'!$C$1:$AZ$33,43,0)</f>
        <v>18.333158573710548</v>
      </c>
      <c r="O23" s="9">
        <f>VLOOKUP($D23,'heating demand hist forec prov'!$C$1:$AZ$33,44,0)</f>
        <v>18.568336185625352</v>
      </c>
      <c r="P23" s="9">
        <f>VLOOKUP($D23,'heating demand hist forec prov'!$C$1:$AZ$33,45,0)</f>
        <v>18.806530654069462</v>
      </c>
      <c r="Q23" s="9">
        <f>VLOOKUP($D23,'heating demand hist forec prov'!$C$1:$AZ$33,46,0)</f>
        <v>19.047780679254373</v>
      </c>
      <c r="R23" s="9">
        <f>VLOOKUP($D23,'heating demand hist forec prov'!$C$1:$AZ$33,47,0)</f>
        <v>19.292125457837571</v>
      </c>
      <c r="S23" s="9">
        <f>VLOOKUP($D23,'heating demand hist forec prov'!$C$1:$AZ$33,48,0)</f>
        <v>19.539604689290957</v>
      </c>
      <c r="T23" s="9">
        <f>VLOOKUP($D23,'heating demand hist forec prov'!$C$1:$AZ$33,49,0)</f>
        <v>19.790258582350951</v>
      </c>
      <c r="U23" s="9">
        <f>VLOOKUP($D23,'heating demand hist forec prov'!$C$1:$AZ$33,50,0)</f>
        <v>20.044127861551303</v>
      </c>
    </row>
    <row r="24" spans="1:21" x14ac:dyDescent="0.25">
      <c r="A24" t="s">
        <v>158</v>
      </c>
      <c r="B24" t="s">
        <v>159</v>
      </c>
      <c r="C24" t="s">
        <v>160</v>
      </c>
      <c r="D24" t="s">
        <v>66</v>
      </c>
      <c r="E24" s="7">
        <v>1.888350986681734E-2</v>
      </c>
      <c r="F24" s="9">
        <f>VLOOKUP($D24,'heating demand hist forec prov'!$C$1:$AZ$33,35,0)</f>
        <v>0</v>
      </c>
      <c r="G24" s="9">
        <f>VLOOKUP($D24,'heating demand hist forec prov'!$C$1:$AZ$33,36,0)</f>
        <v>0</v>
      </c>
      <c r="H24" s="9">
        <f>VLOOKUP($D24,'heating demand hist forec prov'!$C$1:$AZ$33,37,0)</f>
        <v>0</v>
      </c>
      <c r="I24" s="9">
        <f>VLOOKUP($D24,'heating demand hist forec prov'!$C$1:$AZ$33,38,0)</f>
        <v>0</v>
      </c>
      <c r="J24" s="9">
        <f>VLOOKUP($D24,'heating demand hist forec prov'!$C$1:$AZ$33,39,0)</f>
        <v>0</v>
      </c>
      <c r="K24" s="9">
        <f>VLOOKUP($D24,'heating demand hist forec prov'!$C$1:$AZ$33,40,0)</f>
        <v>0</v>
      </c>
      <c r="L24" s="9">
        <f>VLOOKUP($D24,'heating demand hist forec prov'!$C$1:$AZ$33,41,0)</f>
        <v>0</v>
      </c>
      <c r="M24" s="9">
        <f>VLOOKUP($D24,'heating demand hist forec prov'!$C$1:$AZ$33,42,0)</f>
        <v>0</v>
      </c>
      <c r="N24" s="9">
        <f>VLOOKUP($D24,'heating demand hist forec prov'!$C$1:$AZ$33,43,0)</f>
        <v>0</v>
      </c>
      <c r="O24" s="9">
        <f>VLOOKUP($D24,'heating demand hist forec prov'!$C$1:$AZ$33,44,0)</f>
        <v>0</v>
      </c>
      <c r="P24" s="9">
        <f>VLOOKUP($D24,'heating demand hist forec prov'!$C$1:$AZ$33,45,0)</f>
        <v>0</v>
      </c>
      <c r="Q24" s="9">
        <f>VLOOKUP($D24,'heating demand hist forec prov'!$C$1:$AZ$33,46,0)</f>
        <v>0</v>
      </c>
      <c r="R24" s="9">
        <f>VLOOKUP($D24,'heating demand hist forec prov'!$C$1:$AZ$33,47,0)</f>
        <v>0</v>
      </c>
      <c r="S24" s="9">
        <f>VLOOKUP($D24,'heating demand hist forec prov'!$C$1:$AZ$33,48,0)</f>
        <v>0</v>
      </c>
      <c r="T24" s="9">
        <f>VLOOKUP($D24,'heating demand hist forec prov'!$C$1:$AZ$33,49,0)</f>
        <v>0</v>
      </c>
      <c r="U24" s="9">
        <f>VLOOKUP($D24,'heating demand hist forec prov'!$C$1:$AZ$33,50,0)</f>
        <v>0</v>
      </c>
    </row>
    <row r="25" spans="1:21" x14ac:dyDescent="0.25">
      <c r="A25" t="s">
        <v>161</v>
      </c>
      <c r="B25" t="s">
        <v>162</v>
      </c>
      <c r="C25" t="s">
        <v>163</v>
      </c>
      <c r="D25" t="s">
        <v>63</v>
      </c>
      <c r="E25" s="7">
        <v>0.17404720915967012</v>
      </c>
      <c r="F25" s="9">
        <f>VLOOKUP($D25,'heating demand hist forec prov'!$C$1:$AZ$33,35,0)</f>
        <v>16.215141556638414</v>
      </c>
      <c r="G25" s="9">
        <f>VLOOKUP($D25,'heating demand hist forec prov'!$C$1:$AZ$33,36,0)</f>
        <v>17.990931475234373</v>
      </c>
      <c r="H25" s="9">
        <f>VLOOKUP($D25,'heating demand hist forec prov'!$C$1:$AZ$33,37,0)</f>
        <v>18.929357483916508</v>
      </c>
      <c r="I25" s="9">
        <f>VLOOKUP($D25,'heating demand hist forec prov'!$C$1:$AZ$33,38,0)</f>
        <v>21.677752888916586</v>
      </c>
      <c r="J25" s="9">
        <f>VLOOKUP($D25,'heating demand hist forec prov'!$C$1:$AZ$33,39,0)</f>
        <v>23.448656140892272</v>
      </c>
      <c r="K25" s="9">
        <f>VLOOKUP($D25,'heating demand hist forec prov'!$C$1:$AZ$33,40,0)</f>
        <v>23.702850353046891</v>
      </c>
      <c r="L25" s="9">
        <f>VLOOKUP($D25,'heating demand hist forec prov'!$C$1:$AZ$33,41,0)</f>
        <v>23.901567295943707</v>
      </c>
      <c r="M25" s="9">
        <f>VLOOKUP($D25,'heating demand hist forec prov'!$C$1:$AZ$33,42,0)</f>
        <v>24.159018764942523</v>
      </c>
      <c r="N25" s="9">
        <f>VLOOKUP($D25,'heating demand hist forec prov'!$C$1:$AZ$33,43,0)</f>
        <v>24.419243326520117</v>
      </c>
      <c r="O25" s="9">
        <f>VLOOKUP($D25,'heating demand hist forec prov'!$C$1:$AZ$33,44,0)</f>
        <v>24.682270850548598</v>
      </c>
      <c r="P25" s="9">
        <f>VLOOKUP($D25,'heating demand hist forec prov'!$C$1:$AZ$33,45,0)</f>
        <v>24.948131528638058</v>
      </c>
      <c r="Q25" s="9">
        <f>VLOOKUP($D25,'heating demand hist forec prov'!$C$1:$AZ$33,46,0)</f>
        <v>25.216855877602136</v>
      </c>
      <c r="R25" s="9">
        <f>VLOOKUP($D25,'heating demand hist forec prov'!$C$1:$AZ$33,47,0)</f>
        <v>25.488474742960889</v>
      </c>
      <c r="S25" s="9">
        <f>VLOOKUP($D25,'heating demand hist forec prov'!$C$1:$AZ$33,48,0)</f>
        <v>25.763019302481389</v>
      </c>
      <c r="T25" s="9">
        <f>VLOOKUP($D25,'heating demand hist forec prov'!$C$1:$AZ$33,49,0)</f>
        <v>26.040521069756469</v>
      </c>
      <c r="U25" s="9">
        <f>VLOOKUP($D25,'heating demand hist forec prov'!$C$1:$AZ$33,50,0)</f>
        <v>26.321011897822007</v>
      </c>
    </row>
    <row r="26" spans="1:21" x14ac:dyDescent="0.25">
      <c r="A26" t="s">
        <v>164</v>
      </c>
      <c r="B26" t="s">
        <v>165</v>
      </c>
      <c r="C26" t="s">
        <v>166</v>
      </c>
      <c r="D26" t="s">
        <v>54</v>
      </c>
      <c r="E26" s="7">
        <v>0</v>
      </c>
      <c r="F26" s="9">
        <f>VLOOKUP($D26,'heating demand hist forec prov'!$C$1:$AZ$33,35,0)</f>
        <v>0</v>
      </c>
      <c r="G26" s="9">
        <f>VLOOKUP($D26,'heating demand hist forec prov'!$C$1:$AZ$33,36,0)</f>
        <v>0</v>
      </c>
      <c r="H26" s="9">
        <f>VLOOKUP($D26,'heating demand hist forec prov'!$C$1:$AZ$33,37,0)</f>
        <v>0</v>
      </c>
      <c r="I26" s="9">
        <f>VLOOKUP($D26,'heating demand hist forec prov'!$C$1:$AZ$33,38,0)</f>
        <v>0</v>
      </c>
      <c r="J26" s="9">
        <f>VLOOKUP($D26,'heating demand hist forec prov'!$C$1:$AZ$33,39,0)</f>
        <v>0</v>
      </c>
      <c r="K26" s="9">
        <f>VLOOKUP($D26,'heating demand hist forec prov'!$C$1:$AZ$33,40,0)</f>
        <v>0</v>
      </c>
      <c r="L26" s="9">
        <f>VLOOKUP($D26,'heating demand hist forec prov'!$C$1:$AZ$33,41,0)</f>
        <v>0</v>
      </c>
      <c r="M26" s="9">
        <f>VLOOKUP($D26,'heating demand hist forec prov'!$C$1:$AZ$33,42,0)</f>
        <v>0</v>
      </c>
      <c r="N26" s="9">
        <f>VLOOKUP($D26,'heating demand hist forec prov'!$C$1:$AZ$33,43,0)</f>
        <v>0</v>
      </c>
      <c r="O26" s="9">
        <f>VLOOKUP($D26,'heating demand hist forec prov'!$C$1:$AZ$33,44,0)</f>
        <v>0</v>
      </c>
      <c r="P26" s="9">
        <f>VLOOKUP($D26,'heating demand hist forec prov'!$C$1:$AZ$33,45,0)</f>
        <v>0</v>
      </c>
      <c r="Q26" s="9">
        <f>VLOOKUP($D26,'heating demand hist forec prov'!$C$1:$AZ$33,46,0)</f>
        <v>0</v>
      </c>
      <c r="R26" s="9">
        <f>VLOOKUP($D26,'heating demand hist forec prov'!$C$1:$AZ$33,47,0)</f>
        <v>0</v>
      </c>
      <c r="S26" s="9">
        <f>VLOOKUP($D26,'heating demand hist forec prov'!$C$1:$AZ$33,48,0)</f>
        <v>0</v>
      </c>
      <c r="T26" s="9">
        <f>VLOOKUP($D26,'heating demand hist forec prov'!$C$1:$AZ$33,49,0)</f>
        <v>0</v>
      </c>
      <c r="U26" s="9">
        <f>VLOOKUP($D26,'heating demand hist forec prov'!$C$1:$AZ$33,50,0)</f>
        <v>0</v>
      </c>
    </row>
    <row r="27" spans="1:21" x14ac:dyDescent="0.25">
      <c r="A27" t="s">
        <v>167</v>
      </c>
      <c r="B27" t="s">
        <v>168</v>
      </c>
      <c r="C27" t="s">
        <v>169</v>
      </c>
      <c r="D27" t="s">
        <v>63</v>
      </c>
      <c r="E27" s="7">
        <v>0.23531311886681758</v>
      </c>
      <c r="F27" s="9">
        <f>VLOOKUP($D27,'heating demand hist forec prov'!$C$1:$AZ$33,35,0)</f>
        <v>16.215141556638414</v>
      </c>
      <c r="G27" s="9">
        <f>VLOOKUP($D27,'heating demand hist forec prov'!$C$1:$AZ$33,36,0)</f>
        <v>17.990931475234373</v>
      </c>
      <c r="H27" s="9">
        <f>VLOOKUP($D27,'heating demand hist forec prov'!$C$1:$AZ$33,37,0)</f>
        <v>18.929357483916508</v>
      </c>
      <c r="I27" s="9">
        <f>VLOOKUP($D27,'heating demand hist forec prov'!$C$1:$AZ$33,38,0)</f>
        <v>21.677752888916586</v>
      </c>
      <c r="J27" s="9">
        <f>VLOOKUP($D27,'heating demand hist forec prov'!$C$1:$AZ$33,39,0)</f>
        <v>23.448656140892272</v>
      </c>
      <c r="K27" s="9">
        <f>VLOOKUP($D27,'heating demand hist forec prov'!$C$1:$AZ$33,40,0)</f>
        <v>23.702850353046891</v>
      </c>
      <c r="L27" s="9">
        <f>VLOOKUP($D27,'heating demand hist forec prov'!$C$1:$AZ$33,41,0)</f>
        <v>23.901567295943707</v>
      </c>
      <c r="M27" s="9">
        <f>VLOOKUP($D27,'heating demand hist forec prov'!$C$1:$AZ$33,42,0)</f>
        <v>24.159018764942523</v>
      </c>
      <c r="N27" s="9">
        <f>VLOOKUP($D27,'heating demand hist forec prov'!$C$1:$AZ$33,43,0)</f>
        <v>24.419243326520117</v>
      </c>
      <c r="O27" s="9">
        <f>VLOOKUP($D27,'heating demand hist forec prov'!$C$1:$AZ$33,44,0)</f>
        <v>24.682270850548598</v>
      </c>
      <c r="P27" s="9">
        <f>VLOOKUP($D27,'heating demand hist forec prov'!$C$1:$AZ$33,45,0)</f>
        <v>24.948131528638058</v>
      </c>
      <c r="Q27" s="9">
        <f>VLOOKUP($D27,'heating demand hist forec prov'!$C$1:$AZ$33,46,0)</f>
        <v>25.216855877602136</v>
      </c>
      <c r="R27" s="9">
        <f>VLOOKUP($D27,'heating demand hist forec prov'!$C$1:$AZ$33,47,0)</f>
        <v>25.488474742960889</v>
      </c>
      <c r="S27" s="9">
        <f>VLOOKUP($D27,'heating demand hist forec prov'!$C$1:$AZ$33,48,0)</f>
        <v>25.763019302481389</v>
      </c>
      <c r="T27" s="9">
        <f>VLOOKUP($D27,'heating demand hist forec prov'!$C$1:$AZ$33,49,0)</f>
        <v>26.040521069756469</v>
      </c>
      <c r="U27" s="9">
        <f>VLOOKUP($D27,'heating demand hist forec prov'!$C$1:$AZ$33,50,0)</f>
        <v>26.321011897822007</v>
      </c>
    </row>
    <row r="28" spans="1:21" x14ac:dyDescent="0.25">
      <c r="A28" t="s">
        <v>170</v>
      </c>
      <c r="B28" t="s">
        <v>171</v>
      </c>
      <c r="C28" t="s">
        <v>172</v>
      </c>
      <c r="D28" t="s">
        <v>54</v>
      </c>
      <c r="E28" s="7">
        <v>0</v>
      </c>
      <c r="F28" s="9">
        <f>VLOOKUP($D28,'heating demand hist forec prov'!$C$1:$AZ$33,35,0)</f>
        <v>0</v>
      </c>
      <c r="G28" s="9">
        <f>VLOOKUP($D28,'heating demand hist forec prov'!$C$1:$AZ$33,36,0)</f>
        <v>0</v>
      </c>
      <c r="H28" s="9">
        <f>VLOOKUP($D28,'heating demand hist forec prov'!$C$1:$AZ$33,37,0)</f>
        <v>0</v>
      </c>
      <c r="I28" s="9">
        <f>VLOOKUP($D28,'heating demand hist forec prov'!$C$1:$AZ$33,38,0)</f>
        <v>0</v>
      </c>
      <c r="J28" s="9">
        <f>VLOOKUP($D28,'heating demand hist forec prov'!$C$1:$AZ$33,39,0)</f>
        <v>0</v>
      </c>
      <c r="K28" s="9">
        <f>VLOOKUP($D28,'heating demand hist forec prov'!$C$1:$AZ$33,40,0)</f>
        <v>0</v>
      </c>
      <c r="L28" s="9">
        <f>VLOOKUP($D28,'heating demand hist forec prov'!$C$1:$AZ$33,41,0)</f>
        <v>0</v>
      </c>
      <c r="M28" s="9">
        <f>VLOOKUP($D28,'heating demand hist forec prov'!$C$1:$AZ$33,42,0)</f>
        <v>0</v>
      </c>
      <c r="N28" s="9">
        <f>VLOOKUP($D28,'heating demand hist forec prov'!$C$1:$AZ$33,43,0)</f>
        <v>0</v>
      </c>
      <c r="O28" s="9">
        <f>VLOOKUP($D28,'heating demand hist forec prov'!$C$1:$AZ$33,44,0)</f>
        <v>0</v>
      </c>
      <c r="P28" s="9">
        <f>VLOOKUP($D28,'heating demand hist forec prov'!$C$1:$AZ$33,45,0)</f>
        <v>0</v>
      </c>
      <c r="Q28" s="9">
        <f>VLOOKUP($D28,'heating demand hist forec prov'!$C$1:$AZ$33,46,0)</f>
        <v>0</v>
      </c>
      <c r="R28" s="9">
        <f>VLOOKUP($D28,'heating demand hist forec prov'!$C$1:$AZ$33,47,0)</f>
        <v>0</v>
      </c>
      <c r="S28" s="9">
        <f>VLOOKUP($D28,'heating demand hist forec prov'!$C$1:$AZ$33,48,0)</f>
        <v>0</v>
      </c>
      <c r="T28" s="9">
        <f>VLOOKUP($D28,'heating demand hist forec prov'!$C$1:$AZ$33,49,0)</f>
        <v>0</v>
      </c>
      <c r="U28" s="9">
        <f>VLOOKUP($D28,'heating demand hist forec prov'!$C$1:$AZ$33,50,0)</f>
        <v>0</v>
      </c>
    </row>
    <row r="29" spans="1:21" x14ac:dyDescent="0.25">
      <c r="A29" t="s">
        <v>173</v>
      </c>
      <c r="B29" t="s">
        <v>174</v>
      </c>
      <c r="C29" t="s">
        <v>175</v>
      </c>
      <c r="D29" t="s">
        <v>37</v>
      </c>
      <c r="E29" s="7">
        <v>0</v>
      </c>
      <c r="F29" s="9">
        <f>VLOOKUP($D29,'heating demand hist forec prov'!$C$1:$AZ$33,35,0)</f>
        <v>21.19950251054669</v>
      </c>
      <c r="G29" s="9">
        <f>VLOOKUP($D29,'heating demand hist forec prov'!$C$1:$AZ$33,36,0)</f>
        <v>23.579190447115955</v>
      </c>
      <c r="H29" s="9">
        <f>VLOOKUP($D29,'heating demand hist forec prov'!$C$1:$AZ$33,37,0)</f>
        <v>24.886284637370576</v>
      </c>
      <c r="I29" s="9">
        <f>VLOOKUP($D29,'heating demand hist forec prov'!$C$1:$AZ$33,38,0)</f>
        <v>28.579510088885581</v>
      </c>
      <c r="J29" s="9">
        <f>VLOOKUP($D29,'heating demand hist forec prov'!$C$1:$AZ$33,39,0)</f>
        <v>30.988147938203852</v>
      </c>
      <c r="K29" s="9">
        <f>VLOOKUP($D29,'heating demand hist forec prov'!$C$1:$AZ$33,40,0)</f>
        <v>31.398968513567809</v>
      </c>
      <c r="L29" s="9">
        <f>VLOOKUP($D29,'heating demand hist forec prov'!$C$1:$AZ$33,41,0)</f>
        <v>31.654728279745143</v>
      </c>
      <c r="M29" s="9">
        <f>VLOOKUP($D29,'heating demand hist forec prov'!$C$1:$AZ$33,42,0)</f>
        <v>32.064616405288135</v>
      </c>
      <c r="N29" s="9">
        <f>VLOOKUP($D29,'heating demand hist forec prov'!$C$1:$AZ$33,43,0)</f>
        <v>32.479812056265438</v>
      </c>
      <c r="O29" s="9">
        <f>VLOOKUP($D29,'heating demand hist forec prov'!$C$1:$AZ$33,44,0)</f>
        <v>32.900383958323118</v>
      </c>
      <c r="P29" s="9">
        <f>VLOOKUP($D29,'heating demand hist forec prov'!$C$1:$AZ$33,45,0)</f>
        <v>33.326401727016162</v>
      </c>
      <c r="Q29" s="9">
        <f>VLOOKUP($D29,'heating demand hist forec prov'!$C$1:$AZ$33,46,0)</f>
        <v>33.757935879331725</v>
      </c>
      <c r="R29" s="9">
        <f>VLOOKUP($D29,'heating demand hist forec prov'!$C$1:$AZ$33,47,0)</f>
        <v>34.195057845361475</v>
      </c>
      <c r="S29" s="9">
        <f>VLOOKUP($D29,'heating demand hist forec prov'!$C$1:$AZ$33,48,0)</f>
        <v>34.637839980125143</v>
      </c>
      <c r="T29" s="9">
        <f>VLOOKUP($D29,'heating demand hist forec prov'!$C$1:$AZ$33,49,0)</f>
        <v>35.086355575547152</v>
      </c>
      <c r="U29" s="9">
        <f>VLOOKUP($D29,'heating demand hist forec prov'!$C$1:$AZ$33,50,0)</f>
        <v>35.540678872588302</v>
      </c>
    </row>
    <row r="30" spans="1:21" x14ac:dyDescent="0.25">
      <c r="A30" t="s">
        <v>176</v>
      </c>
      <c r="B30" t="s">
        <v>177</v>
      </c>
      <c r="C30" t="s">
        <v>178</v>
      </c>
      <c r="D30" t="s">
        <v>64</v>
      </c>
      <c r="E30" s="7">
        <v>3.2782784794077043E-2</v>
      </c>
      <c r="F30" s="9">
        <f>VLOOKUP($D30,'heating demand hist forec prov'!$C$1:$AZ$33,35,0)</f>
        <v>29.451567655928731</v>
      </c>
      <c r="G30" s="9">
        <f>VLOOKUP($D30,'heating demand hist forec prov'!$C$1:$AZ$33,36,0)</f>
        <v>32.449192589371989</v>
      </c>
      <c r="H30" s="9">
        <f>VLOOKUP($D30,'heating demand hist forec prov'!$C$1:$AZ$33,37,0)</f>
        <v>33.930725192858056</v>
      </c>
      <c r="I30" s="9">
        <f>VLOOKUP($D30,'heating demand hist forec prov'!$C$1:$AZ$33,38,0)</f>
        <v>38.61677029466162</v>
      </c>
      <c r="J30" s="9">
        <f>VLOOKUP($D30,'heating demand hist forec prov'!$C$1:$AZ$33,39,0)</f>
        <v>41.429796341767833</v>
      </c>
      <c r="K30" s="9">
        <f>VLOOKUP($D30,'heating demand hist forec prov'!$C$1:$AZ$33,40,0)</f>
        <v>41.536372721139543</v>
      </c>
      <c r="L30" s="9">
        <f>VLOOKUP($D30,'heating demand hist forec prov'!$C$1:$AZ$33,41,0)</f>
        <v>41.997424099863785</v>
      </c>
      <c r="M30" s="9">
        <f>VLOOKUP($D30,'heating demand hist forec prov'!$C$1:$AZ$33,42,0)</f>
        <v>42.215991996632916</v>
      </c>
      <c r="N30" s="9">
        <f>VLOOKUP($D30,'heating demand hist forec prov'!$C$1:$AZ$33,43,0)</f>
        <v>42.435697389963366</v>
      </c>
      <c r="O30" s="9">
        <f>VLOOKUP($D30,'heating demand hist forec prov'!$C$1:$AZ$33,44,0)</f>
        <v>42.65654619974751</v>
      </c>
      <c r="P30" s="9">
        <f>VLOOKUP($D30,'heating demand hist forec prov'!$C$1:$AZ$33,45,0)</f>
        <v>42.878544376686747</v>
      </c>
      <c r="Q30" s="9">
        <f>VLOOKUP($D30,'heating demand hist forec prov'!$C$1:$AZ$33,46,0)</f>
        <v>43.101697902451775</v>
      </c>
      <c r="R30" s="9">
        <f>VLOOKUP($D30,'heating demand hist forec prov'!$C$1:$AZ$33,47,0)</f>
        <v>43.32601278984383</v>
      </c>
      <c r="S30" s="9">
        <f>VLOOKUP($D30,'heating demand hist forec prov'!$C$1:$AZ$33,48,0)</f>
        <v>43.551495082956627</v>
      </c>
      <c r="T30" s="9">
        <f>VLOOKUP($D30,'heating demand hist forec prov'!$C$1:$AZ$33,49,0)</f>
        <v>43.778150857339305</v>
      </c>
      <c r="U30" s="9">
        <f>VLOOKUP($D30,'heating demand hist forec prov'!$C$1:$AZ$33,50,0)</f>
        <v>44.005986220160082</v>
      </c>
    </row>
    <row r="31" spans="1:21" x14ac:dyDescent="0.25">
      <c r="A31" t="s">
        <v>179</v>
      </c>
      <c r="B31" t="s">
        <v>180</v>
      </c>
      <c r="C31" t="s">
        <v>181</v>
      </c>
      <c r="D31" t="s">
        <v>51</v>
      </c>
      <c r="E31" s="7">
        <v>9.8535316190059424E-2</v>
      </c>
      <c r="F31" s="9">
        <f>VLOOKUP($D31,'heating demand hist forec prov'!$C$1:$AZ$33,35,0)</f>
        <v>0</v>
      </c>
      <c r="G31" s="9">
        <f>VLOOKUP($D31,'heating demand hist forec prov'!$C$1:$AZ$33,36,0)</f>
        <v>0</v>
      </c>
      <c r="H31" s="9">
        <f>VLOOKUP($D31,'heating demand hist forec prov'!$C$1:$AZ$33,37,0)</f>
        <v>0</v>
      </c>
      <c r="I31" s="9">
        <f>VLOOKUP($D31,'heating demand hist forec prov'!$C$1:$AZ$33,38,0)</f>
        <v>0</v>
      </c>
      <c r="J31" s="9">
        <f>VLOOKUP($D31,'heating demand hist forec prov'!$C$1:$AZ$33,39,0)</f>
        <v>0</v>
      </c>
      <c r="K31" s="9">
        <f>VLOOKUP($D31,'heating demand hist forec prov'!$C$1:$AZ$33,40,0)</f>
        <v>0</v>
      </c>
      <c r="L31" s="9">
        <f>VLOOKUP($D31,'heating demand hist forec prov'!$C$1:$AZ$33,41,0)</f>
        <v>0</v>
      </c>
      <c r="M31" s="9">
        <f>VLOOKUP($D31,'heating demand hist forec prov'!$C$1:$AZ$33,42,0)</f>
        <v>0</v>
      </c>
      <c r="N31" s="9">
        <f>VLOOKUP($D31,'heating demand hist forec prov'!$C$1:$AZ$33,43,0)</f>
        <v>0</v>
      </c>
      <c r="O31" s="9">
        <f>VLOOKUP($D31,'heating demand hist forec prov'!$C$1:$AZ$33,44,0)</f>
        <v>0</v>
      </c>
      <c r="P31" s="9">
        <f>VLOOKUP($D31,'heating demand hist forec prov'!$C$1:$AZ$33,45,0)</f>
        <v>0</v>
      </c>
      <c r="Q31" s="9">
        <f>VLOOKUP($D31,'heating demand hist forec prov'!$C$1:$AZ$33,46,0)</f>
        <v>0</v>
      </c>
      <c r="R31" s="9">
        <f>VLOOKUP($D31,'heating demand hist forec prov'!$C$1:$AZ$33,47,0)</f>
        <v>0</v>
      </c>
      <c r="S31" s="9">
        <f>VLOOKUP($D31,'heating demand hist forec prov'!$C$1:$AZ$33,48,0)</f>
        <v>0</v>
      </c>
      <c r="T31" s="9">
        <f>VLOOKUP($D31,'heating demand hist forec prov'!$C$1:$AZ$33,49,0)</f>
        <v>0</v>
      </c>
      <c r="U31" s="9">
        <f>VLOOKUP($D31,'heating demand hist forec prov'!$C$1:$AZ$33,50,0)</f>
        <v>0</v>
      </c>
    </row>
    <row r="32" spans="1:21" x14ac:dyDescent="0.25">
      <c r="A32" t="s">
        <v>182</v>
      </c>
      <c r="B32" t="s">
        <v>62</v>
      </c>
      <c r="C32" t="s">
        <v>183</v>
      </c>
      <c r="D32" t="s">
        <v>62</v>
      </c>
      <c r="E32" s="7">
        <v>1</v>
      </c>
      <c r="F32" s="9">
        <f>VLOOKUP($D32,'heating demand hist forec prov'!$C$1:$AZ$33,35,0)</f>
        <v>6.1985346734541231</v>
      </c>
      <c r="G32" s="9">
        <f>VLOOKUP($D32,'heating demand hist forec prov'!$C$1:$AZ$33,36,0)</f>
        <v>6.8591139011489917</v>
      </c>
      <c r="H32" s="9">
        <f>VLOOKUP($D32,'heating demand hist forec prov'!$C$1:$AZ$33,37,0)</f>
        <v>7.1845909504962124</v>
      </c>
      <c r="I32" s="9">
        <f>VLOOKUP($D32,'heating demand hist forec prov'!$C$1:$AZ$33,38,0)</f>
        <v>8.1472028495843745</v>
      </c>
      <c r="J32" s="9">
        <f>VLOOKUP($D32,'heating demand hist forec prov'!$C$1:$AZ$33,39,0)</f>
        <v>8.7919481900541481</v>
      </c>
      <c r="K32" s="9">
        <f>VLOOKUP($D32,'heating demand hist forec prov'!$C$1:$AZ$33,40,0)</f>
        <v>8.866263429828189</v>
      </c>
      <c r="L32" s="9">
        <f>VLOOKUP($D32,'heating demand hist forec prov'!$C$1:$AZ$33,41,0)</f>
        <v>8.9271599521191032</v>
      </c>
      <c r="M32" s="9">
        <f>VLOOKUP($D32,'heating demand hist forec prov'!$C$1:$AZ$33,42,0)</f>
        <v>8.988474732502219</v>
      </c>
      <c r="N32" s="9">
        <f>VLOOKUP($D32,'heating demand hist forec prov'!$C$1:$AZ$33,43,0)</f>
        <v>9.0502106437168184</v>
      </c>
      <c r="O32" s="9">
        <f>VLOOKUP($D32,'heating demand hist forec prov'!$C$1:$AZ$33,44,0)</f>
        <v>9.1123705782331399</v>
      </c>
      <c r="P32" s="9">
        <f>VLOOKUP($D32,'heating demand hist forec prov'!$C$1:$AZ$33,45,0)</f>
        <v>9.1749574483878877</v>
      </c>
      <c r="Q32" s="9">
        <f>VLOOKUP($D32,'heating demand hist forec prov'!$C$1:$AZ$33,46,0)</f>
        <v>9.2379741865206917</v>
      </c>
      <c r="R32" s="9">
        <f>VLOOKUP($D32,'heating demand hist forec prov'!$C$1:$AZ$33,47,0)</f>
        <v>9.3014237451114905</v>
      </c>
      <c r="S32" s="9">
        <f>VLOOKUP($D32,'heating demand hist forec prov'!$C$1:$AZ$33,48,0)</f>
        <v>9.3653090969188622</v>
      </c>
      <c r="T32" s="9">
        <f>VLOOKUP($D32,'heating demand hist forec prov'!$C$1:$AZ$33,49,0)</f>
        <v>9.4296332351193044</v>
      </c>
      <c r="U32" s="9">
        <f>VLOOKUP($D32,'heating demand hist forec prov'!$C$1:$AZ$33,50,0)</f>
        <v>9.4943991734474782</v>
      </c>
    </row>
    <row r="33" spans="1:21" x14ac:dyDescent="0.25">
      <c r="A33" t="s">
        <v>184</v>
      </c>
      <c r="B33" t="s">
        <v>185</v>
      </c>
      <c r="C33" t="s">
        <v>186</v>
      </c>
      <c r="D33" t="s">
        <v>51</v>
      </c>
      <c r="E33" s="7">
        <v>0</v>
      </c>
      <c r="F33" s="9">
        <f>VLOOKUP($D33,'heating demand hist forec prov'!$C$1:$AZ$33,35,0)</f>
        <v>0</v>
      </c>
      <c r="G33" s="9">
        <f>VLOOKUP($D33,'heating demand hist forec prov'!$C$1:$AZ$33,36,0)</f>
        <v>0</v>
      </c>
      <c r="H33" s="9">
        <f>VLOOKUP($D33,'heating demand hist forec prov'!$C$1:$AZ$33,37,0)</f>
        <v>0</v>
      </c>
      <c r="I33" s="9">
        <f>VLOOKUP($D33,'heating demand hist forec prov'!$C$1:$AZ$33,38,0)</f>
        <v>0</v>
      </c>
      <c r="J33" s="9">
        <f>VLOOKUP($D33,'heating demand hist forec prov'!$C$1:$AZ$33,39,0)</f>
        <v>0</v>
      </c>
      <c r="K33" s="9">
        <f>VLOOKUP($D33,'heating demand hist forec prov'!$C$1:$AZ$33,40,0)</f>
        <v>0</v>
      </c>
      <c r="L33" s="9">
        <f>VLOOKUP($D33,'heating demand hist forec prov'!$C$1:$AZ$33,41,0)</f>
        <v>0</v>
      </c>
      <c r="M33" s="9">
        <f>VLOOKUP($D33,'heating demand hist forec prov'!$C$1:$AZ$33,42,0)</f>
        <v>0</v>
      </c>
      <c r="N33" s="9">
        <f>VLOOKUP($D33,'heating demand hist forec prov'!$C$1:$AZ$33,43,0)</f>
        <v>0</v>
      </c>
      <c r="O33" s="9">
        <f>VLOOKUP($D33,'heating demand hist forec prov'!$C$1:$AZ$33,44,0)</f>
        <v>0</v>
      </c>
      <c r="P33" s="9">
        <f>VLOOKUP($D33,'heating demand hist forec prov'!$C$1:$AZ$33,45,0)</f>
        <v>0</v>
      </c>
      <c r="Q33" s="9">
        <f>VLOOKUP($D33,'heating demand hist forec prov'!$C$1:$AZ$33,46,0)</f>
        <v>0</v>
      </c>
      <c r="R33" s="9">
        <f>VLOOKUP($D33,'heating demand hist forec prov'!$C$1:$AZ$33,47,0)</f>
        <v>0</v>
      </c>
      <c r="S33" s="9">
        <f>VLOOKUP($D33,'heating demand hist forec prov'!$C$1:$AZ$33,48,0)</f>
        <v>0</v>
      </c>
      <c r="T33" s="9">
        <f>VLOOKUP($D33,'heating demand hist forec prov'!$C$1:$AZ$33,49,0)</f>
        <v>0</v>
      </c>
      <c r="U33" s="9">
        <f>VLOOKUP($D33,'heating demand hist forec prov'!$C$1:$AZ$33,50,0)</f>
        <v>0</v>
      </c>
    </row>
    <row r="34" spans="1:21" x14ac:dyDescent="0.25">
      <c r="A34" t="s">
        <v>187</v>
      </c>
      <c r="B34" t="s">
        <v>188</v>
      </c>
      <c r="C34" t="s">
        <v>189</v>
      </c>
      <c r="D34" t="s">
        <v>39</v>
      </c>
      <c r="E34" s="7">
        <v>7.5015322583455325E-3</v>
      </c>
      <c r="F34" s="9">
        <f>VLOOKUP($D34,'heating demand hist forec prov'!$C$1:$AZ$33,35,0)</f>
        <v>16.270423612061034</v>
      </c>
      <c r="G34" s="9">
        <f>VLOOKUP($D34,'heating demand hist forec prov'!$C$1:$AZ$33,36,0)</f>
        <v>17.971375608981589</v>
      </c>
      <c r="H34" s="9">
        <f>VLOOKUP($D34,'heating demand hist forec prov'!$C$1:$AZ$33,37,0)</f>
        <v>18.802757447584106</v>
      </c>
      <c r="I34" s="9">
        <f>VLOOKUP($D34,'heating demand hist forec prov'!$C$1:$AZ$33,38,0)</f>
        <v>21.441095695633603</v>
      </c>
      <c r="J34" s="9">
        <f>VLOOKUP($D34,'heating demand hist forec prov'!$C$1:$AZ$33,39,0)</f>
        <v>23.100723581940009</v>
      </c>
      <c r="K34" s="9">
        <f>VLOOKUP($D34,'heating demand hist forec prov'!$C$1:$AZ$33,40,0)</f>
        <v>23.25857546517695</v>
      </c>
      <c r="L34" s="9">
        <f>VLOOKUP($D34,'heating demand hist forec prov'!$C$1:$AZ$33,41,0)</f>
        <v>23.460642798927374</v>
      </c>
      <c r="M34" s="9">
        <f>VLOOKUP($D34,'heating demand hist forec prov'!$C$1:$AZ$33,42,0)</f>
        <v>23.626463541870713</v>
      </c>
      <c r="N34" s="9">
        <f>VLOOKUP($D34,'heating demand hist forec prov'!$C$1:$AZ$33,43,0)</f>
        <v>23.793456312325223</v>
      </c>
      <c r="O34" s="9">
        <f>VLOOKUP($D34,'heating demand hist forec prov'!$C$1:$AZ$33,44,0)</f>
        <v>23.961629394227309</v>
      </c>
      <c r="P34" s="9">
        <f>VLOOKUP($D34,'heating demand hist forec prov'!$C$1:$AZ$33,45,0)</f>
        <v>24.130991130064551</v>
      </c>
      <c r="Q34" s="9">
        <f>VLOOKUP($D34,'heating demand hist forec prov'!$C$1:$AZ$33,46,0)</f>
        <v>24.301549921289539</v>
      </c>
      <c r="R34" s="9">
        <f>VLOOKUP($D34,'heating demand hist forec prov'!$C$1:$AZ$33,47,0)</f>
        <v>24.473314228736697</v>
      </c>
      <c r="S34" s="9">
        <f>VLOOKUP($D34,'heating demand hist forec prov'!$C$1:$AZ$33,48,0)</f>
        <v>24.646292573041922</v>
      </c>
      <c r="T34" s="9">
        <f>VLOOKUP($D34,'heating demand hist forec prov'!$C$1:$AZ$33,49,0)</f>
        <v>24.820493535065332</v>
      </c>
      <c r="U34" s="9">
        <f>VLOOKUP($D34,'heating demand hist forec prov'!$C$1:$AZ$33,50,0)</f>
        <v>24.995925756316872</v>
      </c>
    </row>
    <row r="35" spans="1:21" x14ac:dyDescent="0.25">
      <c r="A35" t="s">
        <v>190</v>
      </c>
      <c r="B35" t="s">
        <v>191</v>
      </c>
      <c r="C35" t="s">
        <v>192</v>
      </c>
      <c r="D35" t="s">
        <v>60</v>
      </c>
      <c r="E35" s="7">
        <v>0</v>
      </c>
      <c r="F35" s="9">
        <f>VLOOKUP($D35,'heating demand hist forec prov'!$C$1:$AZ$33,35,0)</f>
        <v>9.5514171233044554</v>
      </c>
      <c r="G35" s="9">
        <f>VLOOKUP($D35,'heating demand hist forec prov'!$C$1:$AZ$33,36,0)</f>
        <v>10.729613160917598</v>
      </c>
      <c r="H35" s="9">
        <f>VLOOKUP($D35,'heating demand hist forec prov'!$C$1:$AZ$33,37,0)</f>
        <v>11.469584470685199</v>
      </c>
      <c r="I35" s="9">
        <f>VLOOKUP($D35,'heating demand hist forec prov'!$C$1:$AZ$33,38,0)</f>
        <v>13.334146217251938</v>
      </c>
      <c r="J35" s="9">
        <f>VLOOKUP($D35,'heating demand hist forec prov'!$C$1:$AZ$33,39,0)</f>
        <v>14.597660837209169</v>
      </c>
      <c r="K35" s="9">
        <f>VLOOKUP($D35,'heating demand hist forec prov'!$C$1:$AZ$33,40,0)</f>
        <v>14.934140910218163</v>
      </c>
      <c r="L35" s="9">
        <f>VLOOKUP($D35,'heating demand hist forec prov'!$C$1:$AZ$33,41,0)</f>
        <v>15.045109036294283</v>
      </c>
      <c r="M35" s="9">
        <f>VLOOKUP($D35,'heating demand hist forec prov'!$C$1:$AZ$33,42,0)</f>
        <v>15.376301976993391</v>
      </c>
      <c r="N35" s="9">
        <f>VLOOKUP($D35,'heating demand hist forec prov'!$C$1:$AZ$33,43,0)</f>
        <v>15.71478557698279</v>
      </c>
      <c r="O35" s="9">
        <f>VLOOKUP($D35,'heating demand hist forec prov'!$C$1:$AZ$33,44,0)</f>
        <v>16.0607203279468</v>
      </c>
      <c r="P35" s="9">
        <f>VLOOKUP($D35,'heating demand hist forec prov'!$C$1:$AZ$33,45,0)</f>
        <v>16.414270254526055</v>
      </c>
      <c r="Q35" s="9">
        <f>VLOOKUP($D35,'heating demand hist forec prov'!$C$1:$AZ$33,46,0)</f>
        <v>16.77560299208961</v>
      </c>
      <c r="R35" s="9">
        <f>VLOOKUP($D35,'heating demand hist forec prov'!$C$1:$AZ$33,47,0)</f>
        <v>17.144889866219128</v>
      </c>
      <c r="S35" s="9">
        <f>VLOOKUP($D35,'heating demand hist forec prov'!$C$1:$AZ$33,48,0)</f>
        <v>17.522305973942736</v>
      </c>
      <c r="T35" s="9">
        <f>VLOOKUP($D35,'heating demand hist forec prov'!$C$1:$AZ$33,49,0)</f>
        <v>17.908030266757105</v>
      </c>
      <c r="U35" s="9">
        <f>VLOOKUP($D35,'heating demand hist forec prov'!$C$1:$AZ$33,50,0)</f>
        <v>18.302245635477139</v>
      </c>
    </row>
    <row r="36" spans="1:21" x14ac:dyDescent="0.25">
      <c r="A36" t="s">
        <v>193</v>
      </c>
      <c r="B36" t="s">
        <v>194</v>
      </c>
      <c r="C36" t="s">
        <v>195</v>
      </c>
      <c r="D36" t="s">
        <v>39</v>
      </c>
      <c r="E36" s="7">
        <v>0</v>
      </c>
      <c r="F36" s="9">
        <f>VLOOKUP($D36,'heating demand hist forec prov'!$C$1:$AZ$33,35,0)</f>
        <v>16.270423612061034</v>
      </c>
      <c r="G36" s="9">
        <f>VLOOKUP($D36,'heating demand hist forec prov'!$C$1:$AZ$33,36,0)</f>
        <v>17.971375608981589</v>
      </c>
      <c r="H36" s="9">
        <f>VLOOKUP($D36,'heating demand hist forec prov'!$C$1:$AZ$33,37,0)</f>
        <v>18.802757447584106</v>
      </c>
      <c r="I36" s="9">
        <f>VLOOKUP($D36,'heating demand hist forec prov'!$C$1:$AZ$33,38,0)</f>
        <v>21.441095695633603</v>
      </c>
      <c r="J36" s="9">
        <f>VLOOKUP($D36,'heating demand hist forec prov'!$C$1:$AZ$33,39,0)</f>
        <v>23.100723581940009</v>
      </c>
      <c r="K36" s="9">
        <f>VLOOKUP($D36,'heating demand hist forec prov'!$C$1:$AZ$33,40,0)</f>
        <v>23.25857546517695</v>
      </c>
      <c r="L36" s="9">
        <f>VLOOKUP($D36,'heating demand hist forec prov'!$C$1:$AZ$33,41,0)</f>
        <v>23.460642798927374</v>
      </c>
      <c r="M36" s="9">
        <f>VLOOKUP($D36,'heating demand hist forec prov'!$C$1:$AZ$33,42,0)</f>
        <v>23.626463541870713</v>
      </c>
      <c r="N36" s="9">
        <f>VLOOKUP($D36,'heating demand hist forec prov'!$C$1:$AZ$33,43,0)</f>
        <v>23.793456312325223</v>
      </c>
      <c r="O36" s="9">
        <f>VLOOKUP($D36,'heating demand hist forec prov'!$C$1:$AZ$33,44,0)</f>
        <v>23.961629394227309</v>
      </c>
      <c r="P36" s="9">
        <f>VLOOKUP($D36,'heating demand hist forec prov'!$C$1:$AZ$33,45,0)</f>
        <v>24.130991130064551</v>
      </c>
      <c r="Q36" s="9">
        <f>VLOOKUP($D36,'heating demand hist forec prov'!$C$1:$AZ$33,46,0)</f>
        <v>24.301549921289539</v>
      </c>
      <c r="R36" s="9">
        <f>VLOOKUP($D36,'heating demand hist forec prov'!$C$1:$AZ$33,47,0)</f>
        <v>24.473314228736697</v>
      </c>
      <c r="S36" s="9">
        <f>VLOOKUP($D36,'heating demand hist forec prov'!$C$1:$AZ$33,48,0)</f>
        <v>24.646292573041922</v>
      </c>
      <c r="T36" s="9">
        <f>VLOOKUP($D36,'heating demand hist forec prov'!$C$1:$AZ$33,49,0)</f>
        <v>24.820493535065332</v>
      </c>
      <c r="U36" s="9">
        <f>VLOOKUP($D36,'heating demand hist forec prov'!$C$1:$AZ$33,50,0)</f>
        <v>24.995925756316872</v>
      </c>
    </row>
    <row r="37" spans="1:21" x14ac:dyDescent="0.25">
      <c r="A37" t="s">
        <v>196</v>
      </c>
      <c r="B37" t="s">
        <v>197</v>
      </c>
      <c r="C37" t="s">
        <v>198</v>
      </c>
      <c r="D37" t="s">
        <v>43</v>
      </c>
      <c r="E37" s="7">
        <v>4.0546481131213126E-2</v>
      </c>
      <c r="F37" s="9">
        <f>VLOOKUP($D37,'heating demand hist forec prov'!$C$1:$AZ$33,35,0)</f>
        <v>0</v>
      </c>
      <c r="G37" s="9">
        <f>VLOOKUP($D37,'heating demand hist forec prov'!$C$1:$AZ$33,36,0)</f>
        <v>0</v>
      </c>
      <c r="H37" s="9">
        <f>VLOOKUP($D37,'heating demand hist forec prov'!$C$1:$AZ$33,37,0)</f>
        <v>0</v>
      </c>
      <c r="I37" s="9">
        <f>VLOOKUP($D37,'heating demand hist forec prov'!$C$1:$AZ$33,38,0)</f>
        <v>0</v>
      </c>
      <c r="J37" s="9">
        <f>VLOOKUP($D37,'heating demand hist forec prov'!$C$1:$AZ$33,39,0)</f>
        <v>0</v>
      </c>
      <c r="K37" s="9">
        <f>VLOOKUP($D37,'heating demand hist forec prov'!$C$1:$AZ$33,40,0)</f>
        <v>0</v>
      </c>
      <c r="L37" s="9">
        <f>VLOOKUP($D37,'heating demand hist forec prov'!$C$1:$AZ$33,41,0)</f>
        <v>0</v>
      </c>
      <c r="M37" s="9">
        <f>VLOOKUP($D37,'heating demand hist forec prov'!$C$1:$AZ$33,42,0)</f>
        <v>0</v>
      </c>
      <c r="N37" s="9">
        <f>VLOOKUP($D37,'heating demand hist forec prov'!$C$1:$AZ$33,43,0)</f>
        <v>0</v>
      </c>
      <c r="O37" s="9">
        <f>VLOOKUP($D37,'heating demand hist forec prov'!$C$1:$AZ$33,44,0)</f>
        <v>0</v>
      </c>
      <c r="P37" s="9">
        <f>VLOOKUP($D37,'heating demand hist forec prov'!$C$1:$AZ$33,45,0)</f>
        <v>0</v>
      </c>
      <c r="Q37" s="9">
        <f>VLOOKUP($D37,'heating demand hist forec prov'!$C$1:$AZ$33,46,0)</f>
        <v>0</v>
      </c>
      <c r="R37" s="9">
        <f>VLOOKUP($D37,'heating demand hist forec prov'!$C$1:$AZ$33,47,0)</f>
        <v>0</v>
      </c>
      <c r="S37" s="9">
        <f>VLOOKUP($D37,'heating demand hist forec prov'!$C$1:$AZ$33,48,0)</f>
        <v>0</v>
      </c>
      <c r="T37" s="9">
        <f>VLOOKUP($D37,'heating demand hist forec prov'!$C$1:$AZ$33,49,0)</f>
        <v>0</v>
      </c>
      <c r="U37" s="9">
        <f>VLOOKUP($D37,'heating demand hist forec prov'!$C$1:$AZ$33,50,0)</f>
        <v>0</v>
      </c>
    </row>
    <row r="38" spans="1:21" x14ac:dyDescent="0.25">
      <c r="A38" t="s">
        <v>199</v>
      </c>
      <c r="B38" t="s">
        <v>200</v>
      </c>
      <c r="C38" t="s">
        <v>201</v>
      </c>
      <c r="D38" t="s">
        <v>39</v>
      </c>
      <c r="E38" s="7">
        <v>4.7802830583528119E-2</v>
      </c>
      <c r="F38" s="9">
        <f>VLOOKUP($D38,'heating demand hist forec prov'!$C$1:$AZ$33,35,0)</f>
        <v>16.270423612061034</v>
      </c>
      <c r="G38" s="9">
        <f>VLOOKUP($D38,'heating demand hist forec prov'!$C$1:$AZ$33,36,0)</f>
        <v>17.971375608981589</v>
      </c>
      <c r="H38" s="9">
        <f>VLOOKUP($D38,'heating demand hist forec prov'!$C$1:$AZ$33,37,0)</f>
        <v>18.802757447584106</v>
      </c>
      <c r="I38" s="9">
        <f>VLOOKUP($D38,'heating demand hist forec prov'!$C$1:$AZ$33,38,0)</f>
        <v>21.441095695633603</v>
      </c>
      <c r="J38" s="9">
        <f>VLOOKUP($D38,'heating demand hist forec prov'!$C$1:$AZ$33,39,0)</f>
        <v>23.100723581940009</v>
      </c>
      <c r="K38" s="9">
        <f>VLOOKUP($D38,'heating demand hist forec prov'!$C$1:$AZ$33,40,0)</f>
        <v>23.25857546517695</v>
      </c>
      <c r="L38" s="9">
        <f>VLOOKUP($D38,'heating demand hist forec prov'!$C$1:$AZ$33,41,0)</f>
        <v>23.460642798927374</v>
      </c>
      <c r="M38" s="9">
        <f>VLOOKUP($D38,'heating demand hist forec prov'!$C$1:$AZ$33,42,0)</f>
        <v>23.626463541870713</v>
      </c>
      <c r="N38" s="9">
        <f>VLOOKUP($D38,'heating demand hist forec prov'!$C$1:$AZ$33,43,0)</f>
        <v>23.793456312325223</v>
      </c>
      <c r="O38" s="9">
        <f>VLOOKUP($D38,'heating demand hist forec prov'!$C$1:$AZ$33,44,0)</f>
        <v>23.961629394227309</v>
      </c>
      <c r="P38" s="9">
        <f>VLOOKUP($D38,'heating demand hist forec prov'!$C$1:$AZ$33,45,0)</f>
        <v>24.130991130064551</v>
      </c>
      <c r="Q38" s="9">
        <f>VLOOKUP($D38,'heating demand hist forec prov'!$C$1:$AZ$33,46,0)</f>
        <v>24.301549921289539</v>
      </c>
      <c r="R38" s="9">
        <f>VLOOKUP($D38,'heating demand hist forec prov'!$C$1:$AZ$33,47,0)</f>
        <v>24.473314228736697</v>
      </c>
      <c r="S38" s="9">
        <f>VLOOKUP($D38,'heating demand hist forec prov'!$C$1:$AZ$33,48,0)</f>
        <v>24.646292573041922</v>
      </c>
      <c r="T38" s="9">
        <f>VLOOKUP($D38,'heating demand hist forec prov'!$C$1:$AZ$33,49,0)</f>
        <v>24.820493535065332</v>
      </c>
      <c r="U38" s="9">
        <f>VLOOKUP($D38,'heating demand hist forec prov'!$C$1:$AZ$33,50,0)</f>
        <v>24.995925756316872</v>
      </c>
    </row>
    <row r="39" spans="1:21" x14ac:dyDescent="0.25">
      <c r="A39" t="s">
        <v>202</v>
      </c>
      <c r="B39" t="s">
        <v>203</v>
      </c>
      <c r="C39" t="s">
        <v>204</v>
      </c>
      <c r="D39" t="s">
        <v>55</v>
      </c>
      <c r="E39" s="7">
        <v>0</v>
      </c>
      <c r="F39" s="9">
        <f>VLOOKUP($D39,'heating demand hist forec prov'!$C$1:$AZ$33,35,0)</f>
        <v>0</v>
      </c>
      <c r="G39" s="9">
        <f>VLOOKUP($D39,'heating demand hist forec prov'!$C$1:$AZ$33,36,0)</f>
        <v>0</v>
      </c>
      <c r="H39" s="9">
        <f>VLOOKUP($D39,'heating demand hist forec prov'!$C$1:$AZ$33,37,0)</f>
        <v>0</v>
      </c>
      <c r="I39" s="9">
        <f>VLOOKUP($D39,'heating demand hist forec prov'!$C$1:$AZ$33,38,0)</f>
        <v>0</v>
      </c>
      <c r="J39" s="9">
        <f>VLOOKUP($D39,'heating demand hist forec prov'!$C$1:$AZ$33,39,0)</f>
        <v>0</v>
      </c>
      <c r="K39" s="9">
        <f>VLOOKUP($D39,'heating demand hist forec prov'!$C$1:$AZ$33,40,0)</f>
        <v>0</v>
      </c>
      <c r="L39" s="9">
        <f>VLOOKUP($D39,'heating demand hist forec prov'!$C$1:$AZ$33,41,0)</f>
        <v>0</v>
      </c>
      <c r="M39" s="9">
        <f>VLOOKUP($D39,'heating demand hist forec prov'!$C$1:$AZ$33,42,0)</f>
        <v>0</v>
      </c>
      <c r="N39" s="9">
        <f>VLOOKUP($D39,'heating demand hist forec prov'!$C$1:$AZ$33,43,0)</f>
        <v>0</v>
      </c>
      <c r="O39" s="9">
        <f>VLOOKUP($D39,'heating demand hist forec prov'!$C$1:$AZ$33,44,0)</f>
        <v>0</v>
      </c>
      <c r="P39" s="9">
        <f>VLOOKUP($D39,'heating demand hist forec prov'!$C$1:$AZ$33,45,0)</f>
        <v>0</v>
      </c>
      <c r="Q39" s="9">
        <f>VLOOKUP($D39,'heating demand hist forec prov'!$C$1:$AZ$33,46,0)</f>
        <v>0</v>
      </c>
      <c r="R39" s="9">
        <f>VLOOKUP($D39,'heating demand hist forec prov'!$C$1:$AZ$33,47,0)</f>
        <v>0</v>
      </c>
      <c r="S39" s="9">
        <f>VLOOKUP($D39,'heating demand hist forec prov'!$C$1:$AZ$33,48,0)</f>
        <v>0</v>
      </c>
      <c r="T39" s="9">
        <f>VLOOKUP($D39,'heating demand hist forec prov'!$C$1:$AZ$33,49,0)</f>
        <v>0</v>
      </c>
      <c r="U39" s="9">
        <f>VLOOKUP($D39,'heating demand hist forec prov'!$C$1:$AZ$33,50,0)</f>
        <v>0</v>
      </c>
    </row>
    <row r="40" spans="1:21" x14ac:dyDescent="0.25">
      <c r="A40" t="s">
        <v>205</v>
      </c>
      <c r="B40" t="s">
        <v>206</v>
      </c>
      <c r="C40" t="s">
        <v>207</v>
      </c>
      <c r="D40" t="s">
        <v>56</v>
      </c>
      <c r="E40" s="7">
        <v>2.6959183528011837E-2</v>
      </c>
      <c r="F40" s="9">
        <f>VLOOKUP($D40,'heating demand hist forec prov'!$C$1:$AZ$33,35,0)</f>
        <v>11.977427811386281</v>
      </c>
      <c r="G40" s="9">
        <f>VLOOKUP($D40,'heating demand hist forec prov'!$C$1:$AZ$33,36,0)</f>
        <v>13.311487894413137</v>
      </c>
      <c r="H40" s="9">
        <f>VLOOKUP($D40,'heating demand hist forec prov'!$C$1:$AZ$33,37,0)</f>
        <v>14.036508714234163</v>
      </c>
      <c r="I40" s="9">
        <f>VLOOKUP($D40,'heating demand hist forec prov'!$C$1:$AZ$33,38,0)</f>
        <v>16.164097306031358</v>
      </c>
      <c r="J40" s="9">
        <f>VLOOKUP($D40,'heating demand hist forec prov'!$C$1:$AZ$33,39,0)</f>
        <v>17.497447433166823</v>
      </c>
      <c r="K40" s="9">
        <f>VLOOKUP($D40,'heating demand hist forec prov'!$C$1:$AZ$33,40,0)</f>
        <v>17.700146405107454</v>
      </c>
      <c r="L40" s="9">
        <f>VLOOKUP($D40,'heating demand hist forec prov'!$C$1:$AZ$33,41,0)</f>
        <v>17.871701563206102</v>
      </c>
      <c r="M40" s="9">
        <f>VLOOKUP($D40,'heating demand hist forec prov'!$C$1:$AZ$33,42,0)</f>
        <v>18.100959608271825</v>
      </c>
      <c r="N40" s="9">
        <f>VLOOKUP($D40,'heating demand hist forec prov'!$C$1:$AZ$33,43,0)</f>
        <v>18.333158573710548</v>
      </c>
      <c r="O40" s="9">
        <f>VLOOKUP($D40,'heating demand hist forec prov'!$C$1:$AZ$33,44,0)</f>
        <v>18.568336185625352</v>
      </c>
      <c r="P40" s="9">
        <f>VLOOKUP($D40,'heating demand hist forec prov'!$C$1:$AZ$33,45,0)</f>
        <v>18.806530654069462</v>
      </c>
      <c r="Q40" s="9">
        <f>VLOOKUP($D40,'heating demand hist forec prov'!$C$1:$AZ$33,46,0)</f>
        <v>19.047780679254373</v>
      </c>
      <c r="R40" s="9">
        <f>VLOOKUP($D40,'heating demand hist forec prov'!$C$1:$AZ$33,47,0)</f>
        <v>19.292125457837571</v>
      </c>
      <c r="S40" s="9">
        <f>VLOOKUP($D40,'heating demand hist forec prov'!$C$1:$AZ$33,48,0)</f>
        <v>19.539604689290957</v>
      </c>
      <c r="T40" s="9">
        <f>VLOOKUP($D40,'heating demand hist forec prov'!$C$1:$AZ$33,49,0)</f>
        <v>19.790258582350951</v>
      </c>
      <c r="U40" s="9">
        <f>VLOOKUP($D40,'heating demand hist forec prov'!$C$1:$AZ$33,50,0)</f>
        <v>20.044127861551303</v>
      </c>
    </row>
    <row r="41" spans="1:21" x14ac:dyDescent="0.25">
      <c r="A41" t="s">
        <v>208</v>
      </c>
      <c r="B41" t="s">
        <v>206</v>
      </c>
      <c r="C41" t="s">
        <v>209</v>
      </c>
      <c r="D41" t="s">
        <v>46</v>
      </c>
      <c r="E41" s="7">
        <v>9.9528343535446248E-3</v>
      </c>
      <c r="F41" s="9">
        <f>VLOOKUP($D41,'heating demand hist forec prov'!$C$1:$AZ$33,35,0)</f>
        <v>28.114680299172157</v>
      </c>
      <c r="G41" s="9">
        <f>VLOOKUP($D41,'heating demand hist forec prov'!$C$1:$AZ$33,36,0)</f>
        <v>31.39788586043673</v>
      </c>
      <c r="H41" s="9">
        <f>VLOOKUP($D41,'heating demand hist forec prov'!$C$1:$AZ$33,37,0)</f>
        <v>33.113319691692809</v>
      </c>
      <c r="I41" s="9">
        <f>VLOOKUP($D41,'heating demand hist forec prov'!$C$1:$AZ$33,38,0)</f>
        <v>38.001368166097599</v>
      </c>
      <c r="J41" s="9">
        <f>VLOOKUP($D41,'heating demand hist forec prov'!$C$1:$AZ$33,39,0)</f>
        <v>41.102561872722973</v>
      </c>
      <c r="K41" s="9">
        <f>VLOOKUP($D41,'heating demand hist forec prov'!$C$1:$AZ$33,40,0)</f>
        <v>41.544876336343812</v>
      </c>
      <c r="L41" s="9">
        <f>VLOOKUP($D41,'heating demand hist forec prov'!$C$1:$AZ$33,41,0)</f>
        <v>41.987983640455973</v>
      </c>
      <c r="M41" s="9">
        <f>VLOOKUP($D41,'heating demand hist forec prov'!$C$1:$AZ$33,42,0)</f>
        <v>42.532962810623495</v>
      </c>
      <c r="N41" s="9">
        <f>VLOOKUP($D41,'heating demand hist forec prov'!$C$1:$AZ$33,43,0)</f>
        <v>43.085015487784354</v>
      </c>
      <c r="O41" s="9">
        <f>VLOOKUP($D41,'heating demand hist forec prov'!$C$1:$AZ$33,44,0)</f>
        <v>43.644233481871694</v>
      </c>
      <c r="P41" s="9">
        <f>VLOOKUP($D41,'heating demand hist forec prov'!$C$1:$AZ$33,45,0)</f>
        <v>44.210709794457273</v>
      </c>
      <c r="Q41" s="9">
        <f>VLOOKUP($D41,'heating demand hist forec prov'!$C$1:$AZ$33,46,0)</f>
        <v>44.784538634218123</v>
      </c>
      <c r="R41" s="9">
        <f>VLOOKUP($D41,'heating demand hist forec prov'!$C$1:$AZ$33,47,0)</f>
        <v>45.365815432604222</v>
      </c>
      <c r="S41" s="9">
        <f>VLOOKUP($D41,'heating demand hist forec prov'!$C$1:$AZ$33,48,0)</f>
        <v>45.954636859709197</v>
      </c>
      <c r="T41" s="9">
        <f>VLOOKUP($D41,'heating demand hist forec prov'!$C$1:$AZ$33,49,0)</f>
        <v>46.55110084034731</v>
      </c>
      <c r="U41" s="9">
        <f>VLOOKUP($D41,'heating demand hist forec prov'!$C$1:$AZ$33,50,0)</f>
        <v>47.155306570338915</v>
      </c>
    </row>
    <row r="42" spans="1:21" x14ac:dyDescent="0.25">
      <c r="A42" t="s">
        <v>210</v>
      </c>
      <c r="B42" t="s">
        <v>211</v>
      </c>
      <c r="C42" t="s">
        <v>212</v>
      </c>
      <c r="D42" t="s">
        <v>60</v>
      </c>
      <c r="E42" s="7">
        <v>0</v>
      </c>
      <c r="F42" s="9">
        <f>VLOOKUP($D42,'heating demand hist forec prov'!$C$1:$AZ$33,35,0)</f>
        <v>9.5514171233044554</v>
      </c>
      <c r="G42" s="9">
        <f>VLOOKUP($D42,'heating demand hist forec prov'!$C$1:$AZ$33,36,0)</f>
        <v>10.729613160917598</v>
      </c>
      <c r="H42" s="9">
        <f>VLOOKUP($D42,'heating demand hist forec prov'!$C$1:$AZ$33,37,0)</f>
        <v>11.469584470685199</v>
      </c>
      <c r="I42" s="9">
        <f>VLOOKUP($D42,'heating demand hist forec prov'!$C$1:$AZ$33,38,0)</f>
        <v>13.334146217251938</v>
      </c>
      <c r="J42" s="9">
        <f>VLOOKUP($D42,'heating demand hist forec prov'!$C$1:$AZ$33,39,0)</f>
        <v>14.597660837209169</v>
      </c>
      <c r="K42" s="9">
        <f>VLOOKUP($D42,'heating demand hist forec prov'!$C$1:$AZ$33,40,0)</f>
        <v>14.934140910218163</v>
      </c>
      <c r="L42" s="9">
        <f>VLOOKUP($D42,'heating demand hist forec prov'!$C$1:$AZ$33,41,0)</f>
        <v>15.045109036294283</v>
      </c>
      <c r="M42" s="9">
        <f>VLOOKUP($D42,'heating demand hist forec prov'!$C$1:$AZ$33,42,0)</f>
        <v>15.376301976993391</v>
      </c>
      <c r="N42" s="9">
        <f>VLOOKUP($D42,'heating demand hist forec prov'!$C$1:$AZ$33,43,0)</f>
        <v>15.71478557698279</v>
      </c>
      <c r="O42" s="9">
        <f>VLOOKUP($D42,'heating demand hist forec prov'!$C$1:$AZ$33,44,0)</f>
        <v>16.0607203279468</v>
      </c>
      <c r="P42" s="9">
        <f>VLOOKUP($D42,'heating demand hist forec prov'!$C$1:$AZ$33,45,0)</f>
        <v>16.414270254526055</v>
      </c>
      <c r="Q42" s="9">
        <f>VLOOKUP($D42,'heating demand hist forec prov'!$C$1:$AZ$33,46,0)</f>
        <v>16.77560299208961</v>
      </c>
      <c r="R42" s="9">
        <f>VLOOKUP($D42,'heating demand hist forec prov'!$C$1:$AZ$33,47,0)</f>
        <v>17.144889866219128</v>
      </c>
      <c r="S42" s="9">
        <f>VLOOKUP($D42,'heating demand hist forec prov'!$C$1:$AZ$33,48,0)</f>
        <v>17.522305973942736</v>
      </c>
      <c r="T42" s="9">
        <f>VLOOKUP($D42,'heating demand hist forec prov'!$C$1:$AZ$33,49,0)</f>
        <v>17.908030266757105</v>
      </c>
      <c r="U42" s="9">
        <f>VLOOKUP($D42,'heating demand hist forec prov'!$C$1:$AZ$33,50,0)</f>
        <v>18.302245635477139</v>
      </c>
    </row>
    <row r="43" spans="1:21" x14ac:dyDescent="0.25">
      <c r="A43" t="s">
        <v>213</v>
      </c>
      <c r="B43" t="s">
        <v>214</v>
      </c>
      <c r="C43" t="s">
        <v>215</v>
      </c>
      <c r="D43" t="s">
        <v>37</v>
      </c>
      <c r="E43" s="7">
        <v>0</v>
      </c>
      <c r="F43" s="9">
        <f>VLOOKUP($D43,'heating demand hist forec prov'!$C$1:$AZ$33,35,0)</f>
        <v>21.19950251054669</v>
      </c>
      <c r="G43" s="9">
        <f>VLOOKUP($D43,'heating demand hist forec prov'!$C$1:$AZ$33,36,0)</f>
        <v>23.579190447115955</v>
      </c>
      <c r="H43" s="9">
        <f>VLOOKUP($D43,'heating demand hist forec prov'!$C$1:$AZ$33,37,0)</f>
        <v>24.886284637370576</v>
      </c>
      <c r="I43" s="9">
        <f>VLOOKUP($D43,'heating demand hist forec prov'!$C$1:$AZ$33,38,0)</f>
        <v>28.579510088885581</v>
      </c>
      <c r="J43" s="9">
        <f>VLOOKUP($D43,'heating demand hist forec prov'!$C$1:$AZ$33,39,0)</f>
        <v>30.988147938203852</v>
      </c>
      <c r="K43" s="9">
        <f>VLOOKUP($D43,'heating demand hist forec prov'!$C$1:$AZ$33,40,0)</f>
        <v>31.398968513567809</v>
      </c>
      <c r="L43" s="9">
        <f>VLOOKUP($D43,'heating demand hist forec prov'!$C$1:$AZ$33,41,0)</f>
        <v>31.654728279745143</v>
      </c>
      <c r="M43" s="9">
        <f>VLOOKUP($D43,'heating demand hist forec prov'!$C$1:$AZ$33,42,0)</f>
        <v>32.064616405288135</v>
      </c>
      <c r="N43" s="9">
        <f>VLOOKUP($D43,'heating demand hist forec prov'!$C$1:$AZ$33,43,0)</f>
        <v>32.479812056265438</v>
      </c>
      <c r="O43" s="9">
        <f>VLOOKUP($D43,'heating demand hist forec prov'!$C$1:$AZ$33,44,0)</f>
        <v>32.900383958323118</v>
      </c>
      <c r="P43" s="9">
        <f>VLOOKUP($D43,'heating demand hist forec prov'!$C$1:$AZ$33,45,0)</f>
        <v>33.326401727016162</v>
      </c>
      <c r="Q43" s="9">
        <f>VLOOKUP($D43,'heating demand hist forec prov'!$C$1:$AZ$33,46,0)</f>
        <v>33.757935879331725</v>
      </c>
      <c r="R43" s="9">
        <f>VLOOKUP($D43,'heating demand hist forec prov'!$C$1:$AZ$33,47,0)</f>
        <v>34.195057845361475</v>
      </c>
      <c r="S43" s="9">
        <f>VLOOKUP($D43,'heating demand hist forec prov'!$C$1:$AZ$33,48,0)</f>
        <v>34.637839980125143</v>
      </c>
      <c r="T43" s="9">
        <f>VLOOKUP($D43,'heating demand hist forec prov'!$C$1:$AZ$33,49,0)</f>
        <v>35.086355575547152</v>
      </c>
      <c r="U43" s="9">
        <f>VLOOKUP($D43,'heating demand hist forec prov'!$C$1:$AZ$33,50,0)</f>
        <v>35.540678872588302</v>
      </c>
    </row>
    <row r="44" spans="1:21" x14ac:dyDescent="0.25">
      <c r="A44" t="s">
        <v>216</v>
      </c>
      <c r="B44" t="s">
        <v>217</v>
      </c>
      <c r="C44" t="s">
        <v>218</v>
      </c>
      <c r="D44" t="s">
        <v>43</v>
      </c>
      <c r="E44" s="7">
        <v>1.2244496164366224E-2</v>
      </c>
      <c r="F44" s="9">
        <f>VLOOKUP($D44,'heating demand hist forec prov'!$C$1:$AZ$33,35,0)</f>
        <v>0</v>
      </c>
      <c r="G44" s="9">
        <f>VLOOKUP($D44,'heating demand hist forec prov'!$C$1:$AZ$33,36,0)</f>
        <v>0</v>
      </c>
      <c r="H44" s="9">
        <f>VLOOKUP($D44,'heating demand hist forec prov'!$C$1:$AZ$33,37,0)</f>
        <v>0</v>
      </c>
      <c r="I44" s="9">
        <f>VLOOKUP($D44,'heating demand hist forec prov'!$C$1:$AZ$33,38,0)</f>
        <v>0</v>
      </c>
      <c r="J44" s="9">
        <f>VLOOKUP($D44,'heating demand hist forec prov'!$C$1:$AZ$33,39,0)</f>
        <v>0</v>
      </c>
      <c r="K44" s="9">
        <f>VLOOKUP($D44,'heating demand hist forec prov'!$C$1:$AZ$33,40,0)</f>
        <v>0</v>
      </c>
      <c r="L44" s="9">
        <f>VLOOKUP($D44,'heating demand hist forec prov'!$C$1:$AZ$33,41,0)</f>
        <v>0</v>
      </c>
      <c r="M44" s="9">
        <f>VLOOKUP($D44,'heating demand hist forec prov'!$C$1:$AZ$33,42,0)</f>
        <v>0</v>
      </c>
      <c r="N44" s="9">
        <f>VLOOKUP($D44,'heating demand hist forec prov'!$C$1:$AZ$33,43,0)</f>
        <v>0</v>
      </c>
      <c r="O44" s="9">
        <f>VLOOKUP($D44,'heating demand hist forec prov'!$C$1:$AZ$33,44,0)</f>
        <v>0</v>
      </c>
      <c r="P44" s="9">
        <f>VLOOKUP($D44,'heating demand hist forec prov'!$C$1:$AZ$33,45,0)</f>
        <v>0</v>
      </c>
      <c r="Q44" s="9">
        <f>VLOOKUP($D44,'heating demand hist forec prov'!$C$1:$AZ$33,46,0)</f>
        <v>0</v>
      </c>
      <c r="R44" s="9">
        <f>VLOOKUP($D44,'heating demand hist forec prov'!$C$1:$AZ$33,47,0)</f>
        <v>0</v>
      </c>
      <c r="S44" s="9">
        <f>VLOOKUP($D44,'heating demand hist forec prov'!$C$1:$AZ$33,48,0)</f>
        <v>0</v>
      </c>
      <c r="T44" s="9">
        <f>VLOOKUP($D44,'heating demand hist forec prov'!$C$1:$AZ$33,49,0)</f>
        <v>0</v>
      </c>
      <c r="U44" s="9">
        <f>VLOOKUP($D44,'heating demand hist forec prov'!$C$1:$AZ$33,50,0)</f>
        <v>0</v>
      </c>
    </row>
    <row r="45" spans="1:21" x14ac:dyDescent="0.25">
      <c r="A45" t="s">
        <v>219</v>
      </c>
      <c r="B45" t="s">
        <v>220</v>
      </c>
      <c r="C45" t="s">
        <v>221</v>
      </c>
      <c r="D45" t="s">
        <v>37</v>
      </c>
      <c r="E45" s="7">
        <v>3.461862021363285E-2</v>
      </c>
      <c r="F45" s="9">
        <f>VLOOKUP($D45,'heating demand hist forec prov'!$C$1:$AZ$33,35,0)</f>
        <v>21.19950251054669</v>
      </c>
      <c r="G45" s="9">
        <f>VLOOKUP($D45,'heating demand hist forec prov'!$C$1:$AZ$33,36,0)</f>
        <v>23.579190447115955</v>
      </c>
      <c r="H45" s="9">
        <f>VLOOKUP($D45,'heating demand hist forec prov'!$C$1:$AZ$33,37,0)</f>
        <v>24.886284637370576</v>
      </c>
      <c r="I45" s="9">
        <f>VLOOKUP($D45,'heating demand hist forec prov'!$C$1:$AZ$33,38,0)</f>
        <v>28.579510088885581</v>
      </c>
      <c r="J45" s="9">
        <f>VLOOKUP($D45,'heating demand hist forec prov'!$C$1:$AZ$33,39,0)</f>
        <v>30.988147938203852</v>
      </c>
      <c r="K45" s="9">
        <f>VLOOKUP($D45,'heating demand hist forec prov'!$C$1:$AZ$33,40,0)</f>
        <v>31.398968513567809</v>
      </c>
      <c r="L45" s="9">
        <f>VLOOKUP($D45,'heating demand hist forec prov'!$C$1:$AZ$33,41,0)</f>
        <v>31.654728279745143</v>
      </c>
      <c r="M45" s="9">
        <f>VLOOKUP($D45,'heating demand hist forec prov'!$C$1:$AZ$33,42,0)</f>
        <v>32.064616405288135</v>
      </c>
      <c r="N45" s="9">
        <f>VLOOKUP($D45,'heating demand hist forec prov'!$C$1:$AZ$33,43,0)</f>
        <v>32.479812056265438</v>
      </c>
      <c r="O45" s="9">
        <f>VLOOKUP($D45,'heating demand hist forec prov'!$C$1:$AZ$33,44,0)</f>
        <v>32.900383958323118</v>
      </c>
      <c r="P45" s="9">
        <f>VLOOKUP($D45,'heating demand hist forec prov'!$C$1:$AZ$33,45,0)</f>
        <v>33.326401727016162</v>
      </c>
      <c r="Q45" s="9">
        <f>VLOOKUP($D45,'heating demand hist forec prov'!$C$1:$AZ$33,46,0)</f>
        <v>33.757935879331725</v>
      </c>
      <c r="R45" s="9">
        <f>VLOOKUP($D45,'heating demand hist forec prov'!$C$1:$AZ$33,47,0)</f>
        <v>34.195057845361475</v>
      </c>
      <c r="S45" s="9">
        <f>VLOOKUP($D45,'heating demand hist forec prov'!$C$1:$AZ$33,48,0)</f>
        <v>34.637839980125143</v>
      </c>
      <c r="T45" s="9">
        <f>VLOOKUP($D45,'heating demand hist forec prov'!$C$1:$AZ$33,49,0)</f>
        <v>35.086355575547152</v>
      </c>
      <c r="U45" s="9">
        <f>VLOOKUP($D45,'heating demand hist forec prov'!$C$1:$AZ$33,50,0)</f>
        <v>35.540678872588302</v>
      </c>
    </row>
    <row r="46" spans="1:21" x14ac:dyDescent="0.25">
      <c r="A46" t="s">
        <v>222</v>
      </c>
      <c r="B46" t="s">
        <v>223</v>
      </c>
      <c r="C46" t="s">
        <v>224</v>
      </c>
      <c r="D46" t="s">
        <v>51</v>
      </c>
      <c r="E46" s="7">
        <v>0</v>
      </c>
      <c r="F46" s="9">
        <f>VLOOKUP($D46,'heating demand hist forec prov'!$C$1:$AZ$33,35,0)</f>
        <v>0</v>
      </c>
      <c r="G46" s="9">
        <f>VLOOKUP($D46,'heating demand hist forec prov'!$C$1:$AZ$33,36,0)</f>
        <v>0</v>
      </c>
      <c r="H46" s="9">
        <f>VLOOKUP($D46,'heating demand hist forec prov'!$C$1:$AZ$33,37,0)</f>
        <v>0</v>
      </c>
      <c r="I46" s="9">
        <f>VLOOKUP($D46,'heating demand hist forec prov'!$C$1:$AZ$33,38,0)</f>
        <v>0</v>
      </c>
      <c r="J46" s="9">
        <f>VLOOKUP($D46,'heating demand hist forec prov'!$C$1:$AZ$33,39,0)</f>
        <v>0</v>
      </c>
      <c r="K46" s="9">
        <f>VLOOKUP($D46,'heating demand hist forec prov'!$C$1:$AZ$33,40,0)</f>
        <v>0</v>
      </c>
      <c r="L46" s="9">
        <f>VLOOKUP($D46,'heating demand hist forec prov'!$C$1:$AZ$33,41,0)</f>
        <v>0</v>
      </c>
      <c r="M46" s="9">
        <f>VLOOKUP($D46,'heating demand hist forec prov'!$C$1:$AZ$33,42,0)</f>
        <v>0</v>
      </c>
      <c r="N46" s="9">
        <f>VLOOKUP($D46,'heating demand hist forec prov'!$C$1:$AZ$33,43,0)</f>
        <v>0</v>
      </c>
      <c r="O46" s="9">
        <f>VLOOKUP($D46,'heating demand hist forec prov'!$C$1:$AZ$33,44,0)</f>
        <v>0</v>
      </c>
      <c r="P46" s="9">
        <f>VLOOKUP($D46,'heating demand hist forec prov'!$C$1:$AZ$33,45,0)</f>
        <v>0</v>
      </c>
      <c r="Q46" s="9">
        <f>VLOOKUP($D46,'heating demand hist forec prov'!$C$1:$AZ$33,46,0)</f>
        <v>0</v>
      </c>
      <c r="R46" s="9">
        <f>VLOOKUP($D46,'heating demand hist forec prov'!$C$1:$AZ$33,47,0)</f>
        <v>0</v>
      </c>
      <c r="S46" s="9">
        <f>VLOOKUP($D46,'heating demand hist forec prov'!$C$1:$AZ$33,48,0)</f>
        <v>0</v>
      </c>
      <c r="T46" s="9">
        <f>VLOOKUP($D46,'heating demand hist forec prov'!$C$1:$AZ$33,49,0)</f>
        <v>0</v>
      </c>
      <c r="U46" s="9">
        <f>VLOOKUP($D46,'heating demand hist forec prov'!$C$1:$AZ$33,50,0)</f>
        <v>0</v>
      </c>
    </row>
    <row r="47" spans="1:21" x14ac:dyDescent="0.25">
      <c r="A47" t="s">
        <v>225</v>
      </c>
      <c r="B47" t="s">
        <v>226</v>
      </c>
      <c r="C47" t="s">
        <v>227</v>
      </c>
      <c r="D47" t="s">
        <v>40</v>
      </c>
      <c r="E47" s="7">
        <v>0.4362646130620273</v>
      </c>
      <c r="F47" s="9">
        <f>VLOOKUP($D47,'heating demand hist forec prov'!$C$1:$AZ$33,35,0)</f>
        <v>16.002999826725741</v>
      </c>
      <c r="G47" s="9">
        <f>VLOOKUP($D47,'heating demand hist forec prov'!$C$1:$AZ$33,36,0)</f>
        <v>17.563614560207913</v>
      </c>
      <c r="H47" s="9">
        <f>VLOOKUP($D47,'heating demand hist forec prov'!$C$1:$AZ$33,37,0)</f>
        <v>18.306184688407747</v>
      </c>
      <c r="I47" s="9">
        <f>VLOOKUP($D47,'heating demand hist forec prov'!$C$1:$AZ$33,38,0)</f>
        <v>20.822625846738898</v>
      </c>
      <c r="J47" s="9">
        <f>VLOOKUP($D47,'heating demand hist forec prov'!$C$1:$AZ$33,39,0)</f>
        <v>22.362435279759655</v>
      </c>
      <c r="K47" s="9">
        <f>VLOOKUP($D47,'heating demand hist forec prov'!$C$1:$AZ$33,40,0)</f>
        <v>22.443036598015592</v>
      </c>
      <c r="L47" s="9">
        <f>VLOOKUP($D47,'heating demand hist forec prov'!$C$1:$AZ$33,41,0)</f>
        <v>22.638706806129033</v>
      </c>
      <c r="M47" s="9">
        <f>VLOOKUP($D47,'heating demand hist forec prov'!$C$1:$AZ$33,42,0)</f>
        <v>22.726294109693352</v>
      </c>
      <c r="N47" s="9">
        <f>VLOOKUP($D47,'heating demand hist forec prov'!$C$1:$AZ$33,43,0)</f>
        <v>22.814220281365785</v>
      </c>
      <c r="O47" s="9">
        <f>VLOOKUP($D47,'heating demand hist forec prov'!$C$1:$AZ$33,44,0)</f>
        <v>22.902486632199313</v>
      </c>
      <c r="P47" s="9">
        <f>VLOOKUP($D47,'heating demand hist forec prov'!$C$1:$AZ$33,45,0)</f>
        <v>22.991094478319255</v>
      </c>
      <c r="Q47" s="9">
        <f>VLOOKUP($D47,'heating demand hist forec prov'!$C$1:$AZ$33,46,0)</f>
        <v>23.080045140942946</v>
      </c>
      <c r="R47" s="9">
        <f>VLOOKUP($D47,'heating demand hist forec prov'!$C$1:$AZ$33,47,0)</f>
        <v>23.169339946399347</v>
      </c>
      <c r="S47" s="9">
        <f>VLOOKUP($D47,'heating demand hist forec prov'!$C$1:$AZ$33,48,0)</f>
        <v>23.258980226148925</v>
      </c>
      <c r="T47" s="9">
        <f>VLOOKUP($D47,'heating demand hist forec prov'!$C$1:$AZ$33,49,0)</f>
        <v>23.348967316803439</v>
      </c>
      <c r="U47" s="9">
        <f>VLOOKUP($D47,'heating demand hist forec prov'!$C$1:$AZ$33,50,0)</f>
        <v>23.439302560145894</v>
      </c>
    </row>
    <row r="48" spans="1:21" x14ac:dyDescent="0.25">
      <c r="A48" t="s">
        <v>228</v>
      </c>
      <c r="B48" t="s">
        <v>229</v>
      </c>
      <c r="C48" t="s">
        <v>230</v>
      </c>
      <c r="D48" t="s">
        <v>49</v>
      </c>
      <c r="E48" s="7">
        <v>5.3884473387451615E-2</v>
      </c>
      <c r="F48" s="9">
        <f>VLOOKUP($D48,'heating demand hist forec prov'!$C$1:$AZ$33,35,0)</f>
        <v>0</v>
      </c>
      <c r="G48" s="9">
        <f>VLOOKUP($D48,'heating demand hist forec prov'!$C$1:$AZ$33,36,0)</f>
        <v>0</v>
      </c>
      <c r="H48" s="9">
        <f>VLOOKUP($D48,'heating demand hist forec prov'!$C$1:$AZ$33,37,0)</f>
        <v>0</v>
      </c>
      <c r="I48" s="9">
        <f>VLOOKUP($D48,'heating demand hist forec prov'!$C$1:$AZ$33,38,0)</f>
        <v>0</v>
      </c>
      <c r="J48" s="9">
        <f>VLOOKUP($D48,'heating demand hist forec prov'!$C$1:$AZ$33,39,0)</f>
        <v>0</v>
      </c>
      <c r="K48" s="9">
        <f>VLOOKUP($D48,'heating demand hist forec prov'!$C$1:$AZ$33,40,0)</f>
        <v>0</v>
      </c>
      <c r="L48" s="9">
        <f>VLOOKUP($D48,'heating demand hist forec prov'!$C$1:$AZ$33,41,0)</f>
        <v>0</v>
      </c>
      <c r="M48" s="9">
        <f>VLOOKUP($D48,'heating demand hist forec prov'!$C$1:$AZ$33,42,0)</f>
        <v>0</v>
      </c>
      <c r="N48" s="9">
        <f>VLOOKUP($D48,'heating demand hist forec prov'!$C$1:$AZ$33,43,0)</f>
        <v>0</v>
      </c>
      <c r="O48" s="9">
        <f>VLOOKUP($D48,'heating demand hist forec prov'!$C$1:$AZ$33,44,0)</f>
        <v>0</v>
      </c>
      <c r="P48" s="9">
        <f>VLOOKUP($D48,'heating demand hist forec prov'!$C$1:$AZ$33,45,0)</f>
        <v>0</v>
      </c>
      <c r="Q48" s="9">
        <f>VLOOKUP($D48,'heating demand hist forec prov'!$C$1:$AZ$33,46,0)</f>
        <v>0</v>
      </c>
      <c r="R48" s="9">
        <f>VLOOKUP($D48,'heating demand hist forec prov'!$C$1:$AZ$33,47,0)</f>
        <v>0</v>
      </c>
      <c r="S48" s="9">
        <f>VLOOKUP($D48,'heating demand hist forec prov'!$C$1:$AZ$33,48,0)</f>
        <v>0</v>
      </c>
      <c r="T48" s="9">
        <f>VLOOKUP($D48,'heating demand hist forec prov'!$C$1:$AZ$33,49,0)</f>
        <v>0</v>
      </c>
      <c r="U48" s="9">
        <f>VLOOKUP($D48,'heating demand hist forec prov'!$C$1:$AZ$33,50,0)</f>
        <v>0</v>
      </c>
    </row>
    <row r="49" spans="1:21" x14ac:dyDescent="0.25">
      <c r="A49" t="s">
        <v>231</v>
      </c>
      <c r="B49" t="s">
        <v>232</v>
      </c>
      <c r="C49" t="s">
        <v>233</v>
      </c>
      <c r="D49" t="s">
        <v>47</v>
      </c>
      <c r="E49" s="7">
        <v>0</v>
      </c>
      <c r="F49" s="9">
        <f>VLOOKUP($D49,'heating demand hist forec prov'!$C$1:$AZ$33,35,0)</f>
        <v>0</v>
      </c>
      <c r="G49" s="9">
        <f>VLOOKUP($D49,'heating demand hist forec prov'!$C$1:$AZ$33,36,0)</f>
        <v>0</v>
      </c>
      <c r="H49" s="9">
        <f>VLOOKUP($D49,'heating demand hist forec prov'!$C$1:$AZ$33,37,0)</f>
        <v>0</v>
      </c>
      <c r="I49" s="9">
        <f>VLOOKUP($D49,'heating demand hist forec prov'!$C$1:$AZ$33,38,0)</f>
        <v>0</v>
      </c>
      <c r="J49" s="9">
        <f>VLOOKUP($D49,'heating demand hist forec prov'!$C$1:$AZ$33,39,0)</f>
        <v>0</v>
      </c>
      <c r="K49" s="9">
        <f>VLOOKUP($D49,'heating demand hist forec prov'!$C$1:$AZ$33,40,0)</f>
        <v>0</v>
      </c>
      <c r="L49" s="9">
        <f>VLOOKUP($D49,'heating demand hist forec prov'!$C$1:$AZ$33,41,0)</f>
        <v>0</v>
      </c>
      <c r="M49" s="9">
        <f>VLOOKUP($D49,'heating demand hist forec prov'!$C$1:$AZ$33,42,0)</f>
        <v>0</v>
      </c>
      <c r="N49" s="9">
        <f>VLOOKUP($D49,'heating demand hist forec prov'!$C$1:$AZ$33,43,0)</f>
        <v>0</v>
      </c>
      <c r="O49" s="9">
        <f>VLOOKUP($D49,'heating demand hist forec prov'!$C$1:$AZ$33,44,0)</f>
        <v>0</v>
      </c>
      <c r="P49" s="9">
        <f>VLOOKUP($D49,'heating demand hist forec prov'!$C$1:$AZ$33,45,0)</f>
        <v>0</v>
      </c>
      <c r="Q49" s="9">
        <f>VLOOKUP($D49,'heating demand hist forec prov'!$C$1:$AZ$33,46,0)</f>
        <v>0</v>
      </c>
      <c r="R49" s="9">
        <f>VLOOKUP($D49,'heating demand hist forec prov'!$C$1:$AZ$33,47,0)</f>
        <v>0</v>
      </c>
      <c r="S49" s="9">
        <f>VLOOKUP($D49,'heating demand hist forec prov'!$C$1:$AZ$33,48,0)</f>
        <v>0</v>
      </c>
      <c r="T49" s="9">
        <f>VLOOKUP($D49,'heating demand hist forec prov'!$C$1:$AZ$33,49,0)</f>
        <v>0</v>
      </c>
      <c r="U49" s="9">
        <f>VLOOKUP($D49,'heating demand hist forec prov'!$C$1:$AZ$33,50,0)</f>
        <v>0</v>
      </c>
    </row>
    <row r="50" spans="1:21" x14ac:dyDescent="0.25">
      <c r="A50" t="s">
        <v>234</v>
      </c>
      <c r="B50" t="s">
        <v>235</v>
      </c>
      <c r="C50" t="s">
        <v>236</v>
      </c>
      <c r="D50" t="s">
        <v>60</v>
      </c>
      <c r="E50" s="7">
        <v>3.0207121565671572E-2</v>
      </c>
      <c r="F50" s="9">
        <f>VLOOKUP($D50,'heating demand hist forec prov'!$C$1:$AZ$33,35,0)</f>
        <v>9.5514171233044554</v>
      </c>
      <c r="G50" s="9">
        <f>VLOOKUP($D50,'heating demand hist forec prov'!$C$1:$AZ$33,36,0)</f>
        <v>10.729613160917598</v>
      </c>
      <c r="H50" s="9">
        <f>VLOOKUP($D50,'heating demand hist forec prov'!$C$1:$AZ$33,37,0)</f>
        <v>11.469584470685199</v>
      </c>
      <c r="I50" s="9">
        <f>VLOOKUP($D50,'heating demand hist forec prov'!$C$1:$AZ$33,38,0)</f>
        <v>13.334146217251938</v>
      </c>
      <c r="J50" s="9">
        <f>VLOOKUP($D50,'heating demand hist forec prov'!$C$1:$AZ$33,39,0)</f>
        <v>14.597660837209169</v>
      </c>
      <c r="K50" s="9">
        <f>VLOOKUP($D50,'heating demand hist forec prov'!$C$1:$AZ$33,40,0)</f>
        <v>14.934140910218163</v>
      </c>
      <c r="L50" s="9">
        <f>VLOOKUP($D50,'heating demand hist forec prov'!$C$1:$AZ$33,41,0)</f>
        <v>15.045109036294283</v>
      </c>
      <c r="M50" s="9">
        <f>VLOOKUP($D50,'heating demand hist forec prov'!$C$1:$AZ$33,42,0)</f>
        <v>15.376301976993391</v>
      </c>
      <c r="N50" s="9">
        <f>VLOOKUP($D50,'heating demand hist forec prov'!$C$1:$AZ$33,43,0)</f>
        <v>15.71478557698279</v>
      </c>
      <c r="O50" s="9">
        <f>VLOOKUP($D50,'heating demand hist forec prov'!$C$1:$AZ$33,44,0)</f>
        <v>16.0607203279468</v>
      </c>
      <c r="P50" s="9">
        <f>VLOOKUP($D50,'heating demand hist forec prov'!$C$1:$AZ$33,45,0)</f>
        <v>16.414270254526055</v>
      </c>
      <c r="Q50" s="9">
        <f>VLOOKUP($D50,'heating demand hist forec prov'!$C$1:$AZ$33,46,0)</f>
        <v>16.77560299208961</v>
      </c>
      <c r="R50" s="9">
        <f>VLOOKUP($D50,'heating demand hist forec prov'!$C$1:$AZ$33,47,0)</f>
        <v>17.144889866219128</v>
      </c>
      <c r="S50" s="9">
        <f>VLOOKUP($D50,'heating demand hist forec prov'!$C$1:$AZ$33,48,0)</f>
        <v>17.522305973942736</v>
      </c>
      <c r="T50" s="9">
        <f>VLOOKUP($D50,'heating demand hist forec prov'!$C$1:$AZ$33,49,0)</f>
        <v>17.908030266757105</v>
      </c>
      <c r="U50" s="9">
        <f>VLOOKUP($D50,'heating demand hist forec prov'!$C$1:$AZ$33,50,0)</f>
        <v>18.302245635477139</v>
      </c>
    </row>
    <row r="51" spans="1:21" x14ac:dyDescent="0.25">
      <c r="A51" t="s">
        <v>237</v>
      </c>
      <c r="B51" t="s">
        <v>238</v>
      </c>
      <c r="C51" t="s">
        <v>239</v>
      </c>
      <c r="D51" t="s">
        <v>49</v>
      </c>
      <c r="E51" s="7">
        <v>0</v>
      </c>
      <c r="F51" s="9">
        <f>VLOOKUP($D51,'heating demand hist forec prov'!$C$1:$AZ$33,35,0)</f>
        <v>0</v>
      </c>
      <c r="G51" s="9">
        <f>VLOOKUP($D51,'heating demand hist forec prov'!$C$1:$AZ$33,36,0)</f>
        <v>0</v>
      </c>
      <c r="H51" s="9">
        <f>VLOOKUP($D51,'heating demand hist forec prov'!$C$1:$AZ$33,37,0)</f>
        <v>0</v>
      </c>
      <c r="I51" s="9">
        <f>VLOOKUP($D51,'heating demand hist forec prov'!$C$1:$AZ$33,38,0)</f>
        <v>0</v>
      </c>
      <c r="J51" s="9">
        <f>VLOOKUP($D51,'heating demand hist forec prov'!$C$1:$AZ$33,39,0)</f>
        <v>0</v>
      </c>
      <c r="K51" s="9">
        <f>VLOOKUP($D51,'heating demand hist forec prov'!$C$1:$AZ$33,40,0)</f>
        <v>0</v>
      </c>
      <c r="L51" s="9">
        <f>VLOOKUP($D51,'heating demand hist forec prov'!$C$1:$AZ$33,41,0)</f>
        <v>0</v>
      </c>
      <c r="M51" s="9">
        <f>VLOOKUP($D51,'heating demand hist forec prov'!$C$1:$AZ$33,42,0)</f>
        <v>0</v>
      </c>
      <c r="N51" s="9">
        <f>VLOOKUP($D51,'heating demand hist forec prov'!$C$1:$AZ$33,43,0)</f>
        <v>0</v>
      </c>
      <c r="O51" s="9">
        <f>VLOOKUP($D51,'heating demand hist forec prov'!$C$1:$AZ$33,44,0)</f>
        <v>0</v>
      </c>
      <c r="P51" s="9">
        <f>VLOOKUP($D51,'heating demand hist forec prov'!$C$1:$AZ$33,45,0)</f>
        <v>0</v>
      </c>
      <c r="Q51" s="9">
        <f>VLOOKUP($D51,'heating demand hist forec prov'!$C$1:$AZ$33,46,0)</f>
        <v>0</v>
      </c>
      <c r="R51" s="9">
        <f>VLOOKUP($D51,'heating demand hist forec prov'!$C$1:$AZ$33,47,0)</f>
        <v>0</v>
      </c>
      <c r="S51" s="9">
        <f>VLOOKUP($D51,'heating demand hist forec prov'!$C$1:$AZ$33,48,0)</f>
        <v>0</v>
      </c>
      <c r="T51" s="9">
        <f>VLOOKUP($D51,'heating demand hist forec prov'!$C$1:$AZ$33,49,0)</f>
        <v>0</v>
      </c>
      <c r="U51" s="9">
        <f>VLOOKUP($D51,'heating demand hist forec prov'!$C$1:$AZ$33,50,0)</f>
        <v>0</v>
      </c>
    </row>
    <row r="52" spans="1:21" x14ac:dyDescent="0.25">
      <c r="A52" t="s">
        <v>240</v>
      </c>
      <c r="B52" t="s">
        <v>241</v>
      </c>
      <c r="C52" t="s">
        <v>242</v>
      </c>
      <c r="D52" t="s">
        <v>49</v>
      </c>
      <c r="E52" s="7">
        <v>0.46559939790256627</v>
      </c>
      <c r="F52" s="9">
        <f>VLOOKUP($D52,'heating demand hist forec prov'!$C$1:$AZ$33,35,0)</f>
        <v>0</v>
      </c>
      <c r="G52" s="9">
        <f>VLOOKUP($D52,'heating demand hist forec prov'!$C$1:$AZ$33,36,0)</f>
        <v>0</v>
      </c>
      <c r="H52" s="9">
        <f>VLOOKUP($D52,'heating demand hist forec prov'!$C$1:$AZ$33,37,0)</f>
        <v>0</v>
      </c>
      <c r="I52" s="9">
        <f>VLOOKUP($D52,'heating demand hist forec prov'!$C$1:$AZ$33,38,0)</f>
        <v>0</v>
      </c>
      <c r="J52" s="9">
        <f>VLOOKUP($D52,'heating demand hist forec prov'!$C$1:$AZ$33,39,0)</f>
        <v>0</v>
      </c>
      <c r="K52" s="9">
        <f>VLOOKUP($D52,'heating demand hist forec prov'!$C$1:$AZ$33,40,0)</f>
        <v>0</v>
      </c>
      <c r="L52" s="9">
        <f>VLOOKUP($D52,'heating demand hist forec prov'!$C$1:$AZ$33,41,0)</f>
        <v>0</v>
      </c>
      <c r="M52" s="9">
        <f>VLOOKUP($D52,'heating demand hist forec prov'!$C$1:$AZ$33,42,0)</f>
        <v>0</v>
      </c>
      <c r="N52" s="9">
        <f>VLOOKUP($D52,'heating demand hist forec prov'!$C$1:$AZ$33,43,0)</f>
        <v>0</v>
      </c>
      <c r="O52" s="9">
        <f>VLOOKUP($D52,'heating demand hist forec prov'!$C$1:$AZ$33,44,0)</f>
        <v>0</v>
      </c>
      <c r="P52" s="9">
        <f>VLOOKUP($D52,'heating demand hist forec prov'!$C$1:$AZ$33,45,0)</f>
        <v>0</v>
      </c>
      <c r="Q52" s="9">
        <f>VLOOKUP($D52,'heating demand hist forec prov'!$C$1:$AZ$33,46,0)</f>
        <v>0</v>
      </c>
      <c r="R52" s="9">
        <f>VLOOKUP($D52,'heating demand hist forec prov'!$C$1:$AZ$33,47,0)</f>
        <v>0</v>
      </c>
      <c r="S52" s="9">
        <f>VLOOKUP($D52,'heating demand hist forec prov'!$C$1:$AZ$33,48,0)</f>
        <v>0</v>
      </c>
      <c r="T52" s="9">
        <f>VLOOKUP($D52,'heating demand hist forec prov'!$C$1:$AZ$33,49,0)</f>
        <v>0</v>
      </c>
      <c r="U52" s="9">
        <f>VLOOKUP($D52,'heating demand hist forec prov'!$C$1:$AZ$33,50,0)</f>
        <v>0</v>
      </c>
    </row>
    <row r="53" spans="1:21" x14ac:dyDescent="0.25">
      <c r="A53" t="s">
        <v>243</v>
      </c>
      <c r="B53" t="s">
        <v>244</v>
      </c>
      <c r="C53" t="s">
        <v>245</v>
      </c>
      <c r="D53" t="s">
        <v>41</v>
      </c>
      <c r="E53" s="7">
        <v>3.9656857842977317E-2</v>
      </c>
      <c r="F53" s="9">
        <f>VLOOKUP($D53,'heating demand hist forec prov'!$C$1:$AZ$33,35,0)</f>
        <v>0</v>
      </c>
      <c r="G53" s="9">
        <f>VLOOKUP($D53,'heating demand hist forec prov'!$C$1:$AZ$33,36,0)</f>
        <v>0</v>
      </c>
      <c r="H53" s="9">
        <f>VLOOKUP($D53,'heating demand hist forec prov'!$C$1:$AZ$33,37,0)</f>
        <v>0</v>
      </c>
      <c r="I53" s="9">
        <f>VLOOKUP($D53,'heating demand hist forec prov'!$C$1:$AZ$33,38,0)</f>
        <v>0</v>
      </c>
      <c r="J53" s="9">
        <f>VLOOKUP($D53,'heating demand hist forec prov'!$C$1:$AZ$33,39,0)</f>
        <v>0</v>
      </c>
      <c r="K53" s="9">
        <f>VLOOKUP($D53,'heating demand hist forec prov'!$C$1:$AZ$33,40,0)</f>
        <v>0</v>
      </c>
      <c r="L53" s="9">
        <f>VLOOKUP($D53,'heating demand hist forec prov'!$C$1:$AZ$33,41,0)</f>
        <v>0</v>
      </c>
      <c r="M53" s="9">
        <f>VLOOKUP($D53,'heating demand hist forec prov'!$C$1:$AZ$33,42,0)</f>
        <v>0</v>
      </c>
      <c r="N53" s="9">
        <f>VLOOKUP($D53,'heating demand hist forec prov'!$C$1:$AZ$33,43,0)</f>
        <v>0</v>
      </c>
      <c r="O53" s="9">
        <f>VLOOKUP($D53,'heating demand hist forec prov'!$C$1:$AZ$33,44,0)</f>
        <v>0</v>
      </c>
      <c r="P53" s="9">
        <f>VLOOKUP($D53,'heating demand hist forec prov'!$C$1:$AZ$33,45,0)</f>
        <v>0</v>
      </c>
      <c r="Q53" s="9">
        <f>VLOOKUP($D53,'heating demand hist forec prov'!$C$1:$AZ$33,46,0)</f>
        <v>0</v>
      </c>
      <c r="R53" s="9">
        <f>VLOOKUP($D53,'heating demand hist forec prov'!$C$1:$AZ$33,47,0)</f>
        <v>0</v>
      </c>
      <c r="S53" s="9">
        <f>VLOOKUP($D53,'heating demand hist forec prov'!$C$1:$AZ$33,48,0)</f>
        <v>0</v>
      </c>
      <c r="T53" s="9">
        <f>VLOOKUP($D53,'heating demand hist forec prov'!$C$1:$AZ$33,49,0)</f>
        <v>0</v>
      </c>
      <c r="U53" s="9">
        <f>VLOOKUP($D53,'heating demand hist forec prov'!$C$1:$AZ$33,50,0)</f>
        <v>0</v>
      </c>
    </row>
    <row r="54" spans="1:21" x14ac:dyDescent="0.25">
      <c r="A54" t="s">
        <v>246</v>
      </c>
      <c r="B54" t="s">
        <v>247</v>
      </c>
      <c r="C54" t="s">
        <v>248</v>
      </c>
      <c r="D54" t="s">
        <v>46</v>
      </c>
      <c r="E54" s="7">
        <v>0</v>
      </c>
      <c r="F54" s="9">
        <f>VLOOKUP($D54,'heating demand hist forec prov'!$C$1:$AZ$33,35,0)</f>
        <v>28.114680299172157</v>
      </c>
      <c r="G54" s="9">
        <f>VLOOKUP($D54,'heating demand hist forec prov'!$C$1:$AZ$33,36,0)</f>
        <v>31.39788586043673</v>
      </c>
      <c r="H54" s="9">
        <f>VLOOKUP($D54,'heating demand hist forec prov'!$C$1:$AZ$33,37,0)</f>
        <v>33.113319691692809</v>
      </c>
      <c r="I54" s="9">
        <f>VLOOKUP($D54,'heating demand hist forec prov'!$C$1:$AZ$33,38,0)</f>
        <v>38.001368166097599</v>
      </c>
      <c r="J54" s="9">
        <f>VLOOKUP($D54,'heating demand hist forec prov'!$C$1:$AZ$33,39,0)</f>
        <v>41.102561872722973</v>
      </c>
      <c r="K54" s="9">
        <f>VLOOKUP($D54,'heating demand hist forec prov'!$C$1:$AZ$33,40,0)</f>
        <v>41.544876336343812</v>
      </c>
      <c r="L54" s="9">
        <f>VLOOKUP($D54,'heating demand hist forec prov'!$C$1:$AZ$33,41,0)</f>
        <v>41.987983640455973</v>
      </c>
      <c r="M54" s="9">
        <f>VLOOKUP($D54,'heating demand hist forec prov'!$C$1:$AZ$33,42,0)</f>
        <v>42.532962810623495</v>
      </c>
      <c r="N54" s="9">
        <f>VLOOKUP($D54,'heating demand hist forec prov'!$C$1:$AZ$33,43,0)</f>
        <v>43.085015487784354</v>
      </c>
      <c r="O54" s="9">
        <f>VLOOKUP($D54,'heating demand hist forec prov'!$C$1:$AZ$33,44,0)</f>
        <v>43.644233481871694</v>
      </c>
      <c r="P54" s="9">
        <f>VLOOKUP($D54,'heating demand hist forec prov'!$C$1:$AZ$33,45,0)</f>
        <v>44.210709794457273</v>
      </c>
      <c r="Q54" s="9">
        <f>VLOOKUP($D54,'heating demand hist forec prov'!$C$1:$AZ$33,46,0)</f>
        <v>44.784538634218123</v>
      </c>
      <c r="R54" s="9">
        <f>VLOOKUP($D54,'heating demand hist forec prov'!$C$1:$AZ$33,47,0)</f>
        <v>45.365815432604222</v>
      </c>
      <c r="S54" s="9">
        <f>VLOOKUP($D54,'heating demand hist forec prov'!$C$1:$AZ$33,48,0)</f>
        <v>45.954636859709197</v>
      </c>
      <c r="T54" s="9">
        <f>VLOOKUP($D54,'heating demand hist forec prov'!$C$1:$AZ$33,49,0)</f>
        <v>46.55110084034731</v>
      </c>
      <c r="U54" s="9">
        <f>VLOOKUP($D54,'heating demand hist forec prov'!$C$1:$AZ$33,50,0)</f>
        <v>47.155306570338915</v>
      </c>
    </row>
    <row r="55" spans="1:21" x14ac:dyDescent="0.25">
      <c r="A55" t="s">
        <v>249</v>
      </c>
      <c r="B55" t="s">
        <v>250</v>
      </c>
      <c r="C55" t="s">
        <v>251</v>
      </c>
      <c r="D55" t="s">
        <v>47</v>
      </c>
      <c r="E55" s="7">
        <v>0</v>
      </c>
      <c r="F55" s="9">
        <f>VLOOKUP($D55,'heating demand hist forec prov'!$C$1:$AZ$33,35,0)</f>
        <v>0</v>
      </c>
      <c r="G55" s="9">
        <f>VLOOKUP($D55,'heating demand hist forec prov'!$C$1:$AZ$33,36,0)</f>
        <v>0</v>
      </c>
      <c r="H55" s="9">
        <f>VLOOKUP($D55,'heating demand hist forec prov'!$C$1:$AZ$33,37,0)</f>
        <v>0</v>
      </c>
      <c r="I55" s="9">
        <f>VLOOKUP($D55,'heating demand hist forec prov'!$C$1:$AZ$33,38,0)</f>
        <v>0</v>
      </c>
      <c r="J55" s="9">
        <f>VLOOKUP($D55,'heating demand hist forec prov'!$C$1:$AZ$33,39,0)</f>
        <v>0</v>
      </c>
      <c r="K55" s="9">
        <f>VLOOKUP($D55,'heating demand hist forec prov'!$C$1:$AZ$33,40,0)</f>
        <v>0</v>
      </c>
      <c r="L55" s="9">
        <f>VLOOKUP($D55,'heating demand hist forec prov'!$C$1:$AZ$33,41,0)</f>
        <v>0</v>
      </c>
      <c r="M55" s="9">
        <f>VLOOKUP($D55,'heating demand hist forec prov'!$C$1:$AZ$33,42,0)</f>
        <v>0</v>
      </c>
      <c r="N55" s="9">
        <f>VLOOKUP($D55,'heating demand hist forec prov'!$C$1:$AZ$33,43,0)</f>
        <v>0</v>
      </c>
      <c r="O55" s="9">
        <f>VLOOKUP($D55,'heating demand hist forec prov'!$C$1:$AZ$33,44,0)</f>
        <v>0</v>
      </c>
      <c r="P55" s="9">
        <f>VLOOKUP($D55,'heating demand hist forec prov'!$C$1:$AZ$33,45,0)</f>
        <v>0</v>
      </c>
      <c r="Q55" s="9">
        <f>VLOOKUP($D55,'heating demand hist forec prov'!$C$1:$AZ$33,46,0)</f>
        <v>0</v>
      </c>
      <c r="R55" s="9">
        <f>VLOOKUP($D55,'heating demand hist forec prov'!$C$1:$AZ$33,47,0)</f>
        <v>0</v>
      </c>
      <c r="S55" s="9">
        <f>VLOOKUP($D55,'heating demand hist forec prov'!$C$1:$AZ$33,48,0)</f>
        <v>0</v>
      </c>
      <c r="T55" s="9">
        <f>VLOOKUP($D55,'heating demand hist forec prov'!$C$1:$AZ$33,49,0)</f>
        <v>0</v>
      </c>
      <c r="U55" s="9">
        <f>VLOOKUP($D55,'heating demand hist forec prov'!$C$1:$AZ$33,50,0)</f>
        <v>0</v>
      </c>
    </row>
    <row r="56" spans="1:21" x14ac:dyDescent="0.25">
      <c r="A56" t="s">
        <v>252</v>
      </c>
      <c r="B56" t="s">
        <v>253</v>
      </c>
      <c r="C56" t="s">
        <v>254</v>
      </c>
      <c r="D56" t="s">
        <v>38</v>
      </c>
      <c r="E56" s="7">
        <v>0.10059780794644939</v>
      </c>
      <c r="F56" s="9">
        <f>VLOOKUP($D56,'heating demand hist forec prov'!$C$1:$AZ$33,35,0)</f>
        <v>11.599000458653212</v>
      </c>
      <c r="G56" s="9">
        <f>VLOOKUP($D56,'heating demand hist forec prov'!$C$1:$AZ$33,36,0)</f>
        <v>12.886291810463478</v>
      </c>
      <c r="H56" s="9">
        <f>VLOOKUP($D56,'heating demand hist forec prov'!$C$1:$AZ$33,37,0)</f>
        <v>13.583588826139531</v>
      </c>
      <c r="I56" s="9">
        <f>VLOOKUP($D56,'heating demand hist forec prov'!$C$1:$AZ$33,38,0)</f>
        <v>15.59222543175056</v>
      </c>
      <c r="J56" s="9">
        <f>VLOOKUP($D56,'heating demand hist forec prov'!$C$1:$AZ$33,39,0)</f>
        <v>16.875929162016199</v>
      </c>
      <c r="K56" s="9">
        <f>VLOOKUP($D56,'heating demand hist forec prov'!$C$1:$AZ$33,40,0)</f>
        <v>17.068926259080445</v>
      </c>
      <c r="L56" s="9">
        <f>VLOOKUP($D56,'heating demand hist forec prov'!$C$1:$AZ$33,41,0)</f>
        <v>17.222892800005631</v>
      </c>
      <c r="M56" s="9">
        <f>VLOOKUP($D56,'heating demand hist forec prov'!$C$1:$AZ$33,42,0)</f>
        <v>17.429663098054956</v>
      </c>
      <c r="N56" s="9">
        <f>VLOOKUP($D56,'heating demand hist forec prov'!$C$1:$AZ$33,43,0)</f>
        <v>17.63891578722474</v>
      </c>
      <c r="O56" s="9">
        <f>VLOOKUP($D56,'heating demand hist forec prov'!$C$1:$AZ$33,44,0)</f>
        <v>17.850680669985326</v>
      </c>
      <c r="P56" s="9">
        <f>VLOOKUP($D56,'heating demand hist forec prov'!$C$1:$AZ$33,45,0)</f>
        <v>18.064987906602099</v>
      </c>
      <c r="Q56" s="9">
        <f>VLOOKUP($D56,'heating demand hist forec prov'!$C$1:$AZ$33,46,0)</f>
        <v>18.281868019431013</v>
      </c>
      <c r="R56" s="9">
        <f>VLOOKUP($D56,'heating demand hist forec prov'!$C$1:$AZ$33,47,0)</f>
        <v>18.501351897265689</v>
      </c>
      <c r="S56" s="9">
        <f>VLOOKUP($D56,'heating demand hist forec prov'!$C$1:$AZ$33,48,0)</f>
        <v>18.723470799736692</v>
      </c>
      <c r="T56" s="9">
        <f>VLOOKUP($D56,'heating demand hist forec prov'!$C$1:$AZ$33,49,0)</f>
        <v>18.948256361763654</v>
      </c>
      <c r="U56" s="9">
        <f>VLOOKUP($D56,'heating demand hist forec prov'!$C$1:$AZ$33,50,0)</f>
        <v>19.175740598060798</v>
      </c>
    </row>
    <row r="57" spans="1:21" x14ac:dyDescent="0.25">
      <c r="A57" t="s">
        <v>255</v>
      </c>
      <c r="B57" t="s">
        <v>256</v>
      </c>
      <c r="C57" t="s">
        <v>257</v>
      </c>
      <c r="D57" t="s">
        <v>41</v>
      </c>
      <c r="E57" s="7">
        <v>3.5921611068461055E-2</v>
      </c>
      <c r="F57" s="9">
        <f>VLOOKUP($D57,'heating demand hist forec prov'!$C$1:$AZ$33,35,0)</f>
        <v>0</v>
      </c>
      <c r="G57" s="9">
        <f>VLOOKUP($D57,'heating demand hist forec prov'!$C$1:$AZ$33,36,0)</f>
        <v>0</v>
      </c>
      <c r="H57" s="9">
        <f>VLOOKUP($D57,'heating demand hist forec prov'!$C$1:$AZ$33,37,0)</f>
        <v>0</v>
      </c>
      <c r="I57" s="9">
        <f>VLOOKUP($D57,'heating demand hist forec prov'!$C$1:$AZ$33,38,0)</f>
        <v>0</v>
      </c>
      <c r="J57" s="9">
        <f>VLOOKUP($D57,'heating demand hist forec prov'!$C$1:$AZ$33,39,0)</f>
        <v>0</v>
      </c>
      <c r="K57" s="9">
        <f>VLOOKUP($D57,'heating demand hist forec prov'!$C$1:$AZ$33,40,0)</f>
        <v>0</v>
      </c>
      <c r="L57" s="9">
        <f>VLOOKUP($D57,'heating demand hist forec prov'!$C$1:$AZ$33,41,0)</f>
        <v>0</v>
      </c>
      <c r="M57" s="9">
        <f>VLOOKUP($D57,'heating demand hist forec prov'!$C$1:$AZ$33,42,0)</f>
        <v>0</v>
      </c>
      <c r="N57" s="9">
        <f>VLOOKUP($D57,'heating demand hist forec prov'!$C$1:$AZ$33,43,0)</f>
        <v>0</v>
      </c>
      <c r="O57" s="9">
        <f>VLOOKUP($D57,'heating demand hist forec prov'!$C$1:$AZ$33,44,0)</f>
        <v>0</v>
      </c>
      <c r="P57" s="9">
        <f>VLOOKUP($D57,'heating demand hist forec prov'!$C$1:$AZ$33,45,0)</f>
        <v>0</v>
      </c>
      <c r="Q57" s="9">
        <f>VLOOKUP($D57,'heating demand hist forec prov'!$C$1:$AZ$33,46,0)</f>
        <v>0</v>
      </c>
      <c r="R57" s="9">
        <f>VLOOKUP($D57,'heating demand hist forec prov'!$C$1:$AZ$33,47,0)</f>
        <v>0</v>
      </c>
      <c r="S57" s="9">
        <f>VLOOKUP($D57,'heating demand hist forec prov'!$C$1:$AZ$33,48,0)</f>
        <v>0</v>
      </c>
      <c r="T57" s="9">
        <f>VLOOKUP($D57,'heating demand hist forec prov'!$C$1:$AZ$33,49,0)</f>
        <v>0</v>
      </c>
      <c r="U57" s="9">
        <f>VLOOKUP($D57,'heating demand hist forec prov'!$C$1:$AZ$33,50,0)</f>
        <v>0</v>
      </c>
    </row>
    <row r="58" spans="1:21" x14ac:dyDescent="0.25">
      <c r="A58" t="s">
        <v>258</v>
      </c>
      <c r="B58" t="s">
        <v>259</v>
      </c>
      <c r="C58" t="s">
        <v>260</v>
      </c>
      <c r="D58" t="s">
        <v>43</v>
      </c>
      <c r="E58" s="7">
        <v>9.7359002664904135E-3</v>
      </c>
      <c r="F58" s="9">
        <f>VLOOKUP($D58,'heating demand hist forec prov'!$C$1:$AZ$33,35,0)</f>
        <v>0</v>
      </c>
      <c r="G58" s="9">
        <f>VLOOKUP($D58,'heating demand hist forec prov'!$C$1:$AZ$33,36,0)</f>
        <v>0</v>
      </c>
      <c r="H58" s="9">
        <f>VLOOKUP($D58,'heating demand hist forec prov'!$C$1:$AZ$33,37,0)</f>
        <v>0</v>
      </c>
      <c r="I58" s="9">
        <f>VLOOKUP($D58,'heating demand hist forec prov'!$C$1:$AZ$33,38,0)</f>
        <v>0</v>
      </c>
      <c r="J58" s="9">
        <f>VLOOKUP($D58,'heating demand hist forec prov'!$C$1:$AZ$33,39,0)</f>
        <v>0</v>
      </c>
      <c r="K58" s="9">
        <f>VLOOKUP($D58,'heating demand hist forec prov'!$C$1:$AZ$33,40,0)</f>
        <v>0</v>
      </c>
      <c r="L58" s="9">
        <f>VLOOKUP($D58,'heating demand hist forec prov'!$C$1:$AZ$33,41,0)</f>
        <v>0</v>
      </c>
      <c r="M58" s="9">
        <f>VLOOKUP($D58,'heating demand hist forec prov'!$C$1:$AZ$33,42,0)</f>
        <v>0</v>
      </c>
      <c r="N58" s="9">
        <f>VLOOKUP($D58,'heating demand hist forec prov'!$C$1:$AZ$33,43,0)</f>
        <v>0</v>
      </c>
      <c r="O58" s="9">
        <f>VLOOKUP($D58,'heating demand hist forec prov'!$C$1:$AZ$33,44,0)</f>
        <v>0</v>
      </c>
      <c r="P58" s="9">
        <f>VLOOKUP($D58,'heating demand hist forec prov'!$C$1:$AZ$33,45,0)</f>
        <v>0</v>
      </c>
      <c r="Q58" s="9">
        <f>VLOOKUP($D58,'heating demand hist forec prov'!$C$1:$AZ$33,46,0)</f>
        <v>0</v>
      </c>
      <c r="R58" s="9">
        <f>VLOOKUP($D58,'heating demand hist forec prov'!$C$1:$AZ$33,47,0)</f>
        <v>0</v>
      </c>
      <c r="S58" s="9">
        <f>VLOOKUP($D58,'heating demand hist forec prov'!$C$1:$AZ$33,48,0)</f>
        <v>0</v>
      </c>
      <c r="T58" s="9">
        <f>VLOOKUP($D58,'heating demand hist forec prov'!$C$1:$AZ$33,49,0)</f>
        <v>0</v>
      </c>
      <c r="U58" s="9">
        <f>VLOOKUP($D58,'heating demand hist forec prov'!$C$1:$AZ$33,50,0)</f>
        <v>0</v>
      </c>
    </row>
    <row r="59" spans="1:21" x14ac:dyDescent="0.25">
      <c r="A59" t="s">
        <v>261</v>
      </c>
      <c r="B59" t="s">
        <v>262</v>
      </c>
      <c r="C59" t="s">
        <v>263</v>
      </c>
      <c r="D59" t="s">
        <v>39</v>
      </c>
      <c r="E59" s="7">
        <v>1.9843132753004603E-2</v>
      </c>
      <c r="F59" s="9">
        <f>VLOOKUP($D59,'heating demand hist forec prov'!$C$1:$AZ$33,35,0)</f>
        <v>16.270423612061034</v>
      </c>
      <c r="G59" s="9">
        <f>VLOOKUP($D59,'heating demand hist forec prov'!$C$1:$AZ$33,36,0)</f>
        <v>17.971375608981589</v>
      </c>
      <c r="H59" s="9">
        <f>VLOOKUP($D59,'heating demand hist forec prov'!$C$1:$AZ$33,37,0)</f>
        <v>18.802757447584106</v>
      </c>
      <c r="I59" s="9">
        <f>VLOOKUP($D59,'heating demand hist forec prov'!$C$1:$AZ$33,38,0)</f>
        <v>21.441095695633603</v>
      </c>
      <c r="J59" s="9">
        <f>VLOOKUP($D59,'heating demand hist forec prov'!$C$1:$AZ$33,39,0)</f>
        <v>23.100723581940009</v>
      </c>
      <c r="K59" s="9">
        <f>VLOOKUP($D59,'heating demand hist forec prov'!$C$1:$AZ$33,40,0)</f>
        <v>23.25857546517695</v>
      </c>
      <c r="L59" s="9">
        <f>VLOOKUP($D59,'heating demand hist forec prov'!$C$1:$AZ$33,41,0)</f>
        <v>23.460642798927374</v>
      </c>
      <c r="M59" s="9">
        <f>VLOOKUP($D59,'heating demand hist forec prov'!$C$1:$AZ$33,42,0)</f>
        <v>23.626463541870713</v>
      </c>
      <c r="N59" s="9">
        <f>VLOOKUP($D59,'heating demand hist forec prov'!$C$1:$AZ$33,43,0)</f>
        <v>23.793456312325223</v>
      </c>
      <c r="O59" s="9">
        <f>VLOOKUP($D59,'heating demand hist forec prov'!$C$1:$AZ$33,44,0)</f>
        <v>23.961629394227309</v>
      </c>
      <c r="P59" s="9">
        <f>VLOOKUP($D59,'heating demand hist forec prov'!$C$1:$AZ$33,45,0)</f>
        <v>24.130991130064551</v>
      </c>
      <c r="Q59" s="9">
        <f>VLOOKUP($D59,'heating demand hist forec prov'!$C$1:$AZ$33,46,0)</f>
        <v>24.301549921289539</v>
      </c>
      <c r="R59" s="9">
        <f>VLOOKUP($D59,'heating demand hist forec prov'!$C$1:$AZ$33,47,0)</f>
        <v>24.473314228736697</v>
      </c>
      <c r="S59" s="9">
        <f>VLOOKUP($D59,'heating demand hist forec prov'!$C$1:$AZ$33,48,0)</f>
        <v>24.646292573041922</v>
      </c>
      <c r="T59" s="9">
        <f>VLOOKUP($D59,'heating demand hist forec prov'!$C$1:$AZ$33,49,0)</f>
        <v>24.820493535065332</v>
      </c>
      <c r="U59" s="9">
        <f>VLOOKUP($D59,'heating demand hist forec prov'!$C$1:$AZ$33,50,0)</f>
        <v>24.995925756316872</v>
      </c>
    </row>
    <row r="60" spans="1:21" x14ac:dyDescent="0.25">
      <c r="A60" t="s">
        <v>264</v>
      </c>
      <c r="B60" t="s">
        <v>265</v>
      </c>
      <c r="C60" t="s">
        <v>266</v>
      </c>
      <c r="D60" t="s">
        <v>50</v>
      </c>
      <c r="E60" s="7">
        <v>1.1030107234041532E-2</v>
      </c>
      <c r="F60" s="9">
        <f>VLOOKUP($D60,'heating demand hist forec prov'!$C$1:$AZ$33,35,0)</f>
        <v>0</v>
      </c>
      <c r="G60" s="9">
        <f>VLOOKUP($D60,'heating demand hist forec prov'!$C$1:$AZ$33,36,0)</f>
        <v>0</v>
      </c>
      <c r="H60" s="9">
        <f>VLOOKUP($D60,'heating demand hist forec prov'!$C$1:$AZ$33,37,0)</f>
        <v>0</v>
      </c>
      <c r="I60" s="9">
        <f>VLOOKUP($D60,'heating demand hist forec prov'!$C$1:$AZ$33,38,0)</f>
        <v>0</v>
      </c>
      <c r="J60" s="9">
        <f>VLOOKUP($D60,'heating demand hist forec prov'!$C$1:$AZ$33,39,0)</f>
        <v>0</v>
      </c>
      <c r="K60" s="9">
        <f>VLOOKUP($D60,'heating demand hist forec prov'!$C$1:$AZ$33,40,0)</f>
        <v>0</v>
      </c>
      <c r="L60" s="9">
        <f>VLOOKUP($D60,'heating demand hist forec prov'!$C$1:$AZ$33,41,0)</f>
        <v>0</v>
      </c>
      <c r="M60" s="9">
        <f>VLOOKUP($D60,'heating demand hist forec prov'!$C$1:$AZ$33,42,0)</f>
        <v>0</v>
      </c>
      <c r="N60" s="9">
        <f>VLOOKUP($D60,'heating demand hist forec prov'!$C$1:$AZ$33,43,0)</f>
        <v>0</v>
      </c>
      <c r="O60" s="9">
        <f>VLOOKUP($D60,'heating demand hist forec prov'!$C$1:$AZ$33,44,0)</f>
        <v>0</v>
      </c>
      <c r="P60" s="9">
        <f>VLOOKUP($D60,'heating demand hist forec prov'!$C$1:$AZ$33,45,0)</f>
        <v>0</v>
      </c>
      <c r="Q60" s="9">
        <f>VLOOKUP($D60,'heating demand hist forec prov'!$C$1:$AZ$33,46,0)</f>
        <v>0</v>
      </c>
      <c r="R60" s="9">
        <f>VLOOKUP($D60,'heating demand hist forec prov'!$C$1:$AZ$33,47,0)</f>
        <v>0</v>
      </c>
      <c r="S60" s="9">
        <f>VLOOKUP($D60,'heating demand hist forec prov'!$C$1:$AZ$33,48,0)</f>
        <v>0</v>
      </c>
      <c r="T60" s="9">
        <f>VLOOKUP($D60,'heating demand hist forec prov'!$C$1:$AZ$33,49,0)</f>
        <v>0</v>
      </c>
      <c r="U60" s="9">
        <f>VLOOKUP($D60,'heating demand hist forec prov'!$C$1:$AZ$33,50,0)</f>
        <v>0</v>
      </c>
    </row>
    <row r="61" spans="1:21" x14ac:dyDescent="0.25">
      <c r="A61" t="s">
        <v>267</v>
      </c>
      <c r="B61" t="s">
        <v>268</v>
      </c>
      <c r="C61" t="s">
        <v>269</v>
      </c>
      <c r="D61" t="s">
        <v>37</v>
      </c>
      <c r="E61" s="7">
        <v>2.9478058765600015E-2</v>
      </c>
      <c r="F61" s="9">
        <f>VLOOKUP($D61,'heating demand hist forec prov'!$C$1:$AZ$33,35,0)</f>
        <v>21.19950251054669</v>
      </c>
      <c r="G61" s="9">
        <f>VLOOKUP($D61,'heating demand hist forec prov'!$C$1:$AZ$33,36,0)</f>
        <v>23.579190447115955</v>
      </c>
      <c r="H61" s="9">
        <f>VLOOKUP($D61,'heating demand hist forec prov'!$C$1:$AZ$33,37,0)</f>
        <v>24.886284637370576</v>
      </c>
      <c r="I61" s="9">
        <f>VLOOKUP($D61,'heating demand hist forec prov'!$C$1:$AZ$33,38,0)</f>
        <v>28.579510088885581</v>
      </c>
      <c r="J61" s="9">
        <f>VLOOKUP($D61,'heating demand hist forec prov'!$C$1:$AZ$33,39,0)</f>
        <v>30.988147938203852</v>
      </c>
      <c r="K61" s="9">
        <f>VLOOKUP($D61,'heating demand hist forec prov'!$C$1:$AZ$33,40,0)</f>
        <v>31.398968513567809</v>
      </c>
      <c r="L61" s="9">
        <f>VLOOKUP($D61,'heating demand hist forec prov'!$C$1:$AZ$33,41,0)</f>
        <v>31.654728279745143</v>
      </c>
      <c r="M61" s="9">
        <f>VLOOKUP($D61,'heating demand hist forec prov'!$C$1:$AZ$33,42,0)</f>
        <v>32.064616405288135</v>
      </c>
      <c r="N61" s="9">
        <f>VLOOKUP($D61,'heating demand hist forec prov'!$C$1:$AZ$33,43,0)</f>
        <v>32.479812056265438</v>
      </c>
      <c r="O61" s="9">
        <f>VLOOKUP($D61,'heating demand hist forec prov'!$C$1:$AZ$33,44,0)</f>
        <v>32.900383958323118</v>
      </c>
      <c r="P61" s="9">
        <f>VLOOKUP($D61,'heating demand hist forec prov'!$C$1:$AZ$33,45,0)</f>
        <v>33.326401727016162</v>
      </c>
      <c r="Q61" s="9">
        <f>VLOOKUP($D61,'heating demand hist forec prov'!$C$1:$AZ$33,46,0)</f>
        <v>33.757935879331725</v>
      </c>
      <c r="R61" s="9">
        <f>VLOOKUP($D61,'heating demand hist forec prov'!$C$1:$AZ$33,47,0)</f>
        <v>34.195057845361475</v>
      </c>
      <c r="S61" s="9">
        <f>VLOOKUP($D61,'heating demand hist forec prov'!$C$1:$AZ$33,48,0)</f>
        <v>34.637839980125143</v>
      </c>
      <c r="T61" s="9">
        <f>VLOOKUP($D61,'heating demand hist forec prov'!$C$1:$AZ$33,49,0)</f>
        <v>35.086355575547152</v>
      </c>
      <c r="U61" s="9">
        <f>VLOOKUP($D61,'heating demand hist forec prov'!$C$1:$AZ$33,50,0)</f>
        <v>35.540678872588302</v>
      </c>
    </row>
    <row r="62" spans="1:21" x14ac:dyDescent="0.25">
      <c r="A62" t="s">
        <v>270</v>
      </c>
      <c r="B62" t="s">
        <v>271</v>
      </c>
      <c r="C62" t="s">
        <v>272</v>
      </c>
      <c r="D62" t="s">
        <v>54</v>
      </c>
      <c r="E62" s="7">
        <v>0.41660884794430708</v>
      </c>
      <c r="F62" s="9">
        <f>VLOOKUP($D62,'heating demand hist forec prov'!$C$1:$AZ$33,35,0)</f>
        <v>0</v>
      </c>
      <c r="G62" s="9">
        <f>VLOOKUP($D62,'heating demand hist forec prov'!$C$1:$AZ$33,36,0)</f>
        <v>0</v>
      </c>
      <c r="H62" s="9">
        <f>VLOOKUP($D62,'heating demand hist forec prov'!$C$1:$AZ$33,37,0)</f>
        <v>0</v>
      </c>
      <c r="I62" s="9">
        <f>VLOOKUP($D62,'heating demand hist forec prov'!$C$1:$AZ$33,38,0)</f>
        <v>0</v>
      </c>
      <c r="J62" s="9">
        <f>VLOOKUP($D62,'heating demand hist forec prov'!$C$1:$AZ$33,39,0)</f>
        <v>0</v>
      </c>
      <c r="K62" s="9">
        <f>VLOOKUP($D62,'heating demand hist forec prov'!$C$1:$AZ$33,40,0)</f>
        <v>0</v>
      </c>
      <c r="L62" s="9">
        <f>VLOOKUP($D62,'heating demand hist forec prov'!$C$1:$AZ$33,41,0)</f>
        <v>0</v>
      </c>
      <c r="M62" s="9">
        <f>VLOOKUP($D62,'heating demand hist forec prov'!$C$1:$AZ$33,42,0)</f>
        <v>0</v>
      </c>
      <c r="N62" s="9">
        <f>VLOOKUP($D62,'heating demand hist forec prov'!$C$1:$AZ$33,43,0)</f>
        <v>0</v>
      </c>
      <c r="O62" s="9">
        <f>VLOOKUP($D62,'heating demand hist forec prov'!$C$1:$AZ$33,44,0)</f>
        <v>0</v>
      </c>
      <c r="P62" s="9">
        <f>VLOOKUP($D62,'heating demand hist forec prov'!$C$1:$AZ$33,45,0)</f>
        <v>0</v>
      </c>
      <c r="Q62" s="9">
        <f>VLOOKUP($D62,'heating demand hist forec prov'!$C$1:$AZ$33,46,0)</f>
        <v>0</v>
      </c>
      <c r="R62" s="9">
        <f>VLOOKUP($D62,'heating demand hist forec prov'!$C$1:$AZ$33,47,0)</f>
        <v>0</v>
      </c>
      <c r="S62" s="9">
        <f>VLOOKUP($D62,'heating demand hist forec prov'!$C$1:$AZ$33,48,0)</f>
        <v>0</v>
      </c>
      <c r="T62" s="9">
        <f>VLOOKUP($D62,'heating demand hist forec prov'!$C$1:$AZ$33,49,0)</f>
        <v>0</v>
      </c>
      <c r="U62" s="9">
        <f>VLOOKUP($D62,'heating demand hist forec prov'!$C$1:$AZ$33,50,0)</f>
        <v>0</v>
      </c>
    </row>
    <row r="63" spans="1:21" x14ac:dyDescent="0.25">
      <c r="A63" t="s">
        <v>273</v>
      </c>
      <c r="B63" t="s">
        <v>274</v>
      </c>
      <c r="C63" t="s">
        <v>275</v>
      </c>
      <c r="D63" t="s">
        <v>66</v>
      </c>
      <c r="E63" s="7">
        <v>0</v>
      </c>
      <c r="F63" s="9">
        <f>VLOOKUP($D63,'heating demand hist forec prov'!$C$1:$AZ$33,35,0)</f>
        <v>0</v>
      </c>
      <c r="G63" s="9">
        <f>VLOOKUP($D63,'heating demand hist forec prov'!$C$1:$AZ$33,36,0)</f>
        <v>0</v>
      </c>
      <c r="H63" s="9">
        <f>VLOOKUP($D63,'heating demand hist forec prov'!$C$1:$AZ$33,37,0)</f>
        <v>0</v>
      </c>
      <c r="I63" s="9">
        <f>VLOOKUP($D63,'heating demand hist forec prov'!$C$1:$AZ$33,38,0)</f>
        <v>0</v>
      </c>
      <c r="J63" s="9">
        <f>VLOOKUP($D63,'heating demand hist forec prov'!$C$1:$AZ$33,39,0)</f>
        <v>0</v>
      </c>
      <c r="K63" s="9">
        <f>VLOOKUP($D63,'heating demand hist forec prov'!$C$1:$AZ$33,40,0)</f>
        <v>0</v>
      </c>
      <c r="L63" s="9">
        <f>VLOOKUP($D63,'heating demand hist forec prov'!$C$1:$AZ$33,41,0)</f>
        <v>0</v>
      </c>
      <c r="M63" s="9">
        <f>VLOOKUP($D63,'heating demand hist forec prov'!$C$1:$AZ$33,42,0)</f>
        <v>0</v>
      </c>
      <c r="N63" s="9">
        <f>VLOOKUP($D63,'heating demand hist forec prov'!$C$1:$AZ$33,43,0)</f>
        <v>0</v>
      </c>
      <c r="O63" s="9">
        <f>VLOOKUP($D63,'heating demand hist forec prov'!$C$1:$AZ$33,44,0)</f>
        <v>0</v>
      </c>
      <c r="P63" s="9">
        <f>VLOOKUP($D63,'heating demand hist forec prov'!$C$1:$AZ$33,45,0)</f>
        <v>0</v>
      </c>
      <c r="Q63" s="9">
        <f>VLOOKUP($D63,'heating demand hist forec prov'!$C$1:$AZ$33,46,0)</f>
        <v>0</v>
      </c>
      <c r="R63" s="9">
        <f>VLOOKUP($D63,'heating demand hist forec prov'!$C$1:$AZ$33,47,0)</f>
        <v>0</v>
      </c>
      <c r="S63" s="9">
        <f>VLOOKUP($D63,'heating demand hist forec prov'!$C$1:$AZ$33,48,0)</f>
        <v>0</v>
      </c>
      <c r="T63" s="9">
        <f>VLOOKUP($D63,'heating demand hist forec prov'!$C$1:$AZ$33,49,0)</f>
        <v>0</v>
      </c>
      <c r="U63" s="9">
        <f>VLOOKUP($D63,'heating demand hist forec prov'!$C$1:$AZ$33,50,0)</f>
        <v>0</v>
      </c>
    </row>
    <row r="64" spans="1:21" x14ac:dyDescent="0.25">
      <c r="A64" t="s">
        <v>276</v>
      </c>
      <c r="B64" t="s">
        <v>277</v>
      </c>
      <c r="C64" t="s">
        <v>278</v>
      </c>
      <c r="D64" t="s">
        <v>49</v>
      </c>
      <c r="E64" s="7">
        <v>1.8632176496470629E-2</v>
      </c>
      <c r="F64" s="9">
        <f>VLOOKUP($D64,'heating demand hist forec prov'!$C$1:$AZ$33,35,0)</f>
        <v>0</v>
      </c>
      <c r="G64" s="9">
        <f>VLOOKUP($D64,'heating demand hist forec prov'!$C$1:$AZ$33,36,0)</f>
        <v>0</v>
      </c>
      <c r="H64" s="9">
        <f>VLOOKUP($D64,'heating demand hist forec prov'!$C$1:$AZ$33,37,0)</f>
        <v>0</v>
      </c>
      <c r="I64" s="9">
        <f>VLOOKUP($D64,'heating demand hist forec prov'!$C$1:$AZ$33,38,0)</f>
        <v>0</v>
      </c>
      <c r="J64" s="9">
        <f>VLOOKUP($D64,'heating demand hist forec prov'!$C$1:$AZ$33,39,0)</f>
        <v>0</v>
      </c>
      <c r="K64" s="9">
        <f>VLOOKUP($D64,'heating demand hist forec prov'!$C$1:$AZ$33,40,0)</f>
        <v>0</v>
      </c>
      <c r="L64" s="9">
        <f>VLOOKUP($D64,'heating demand hist forec prov'!$C$1:$AZ$33,41,0)</f>
        <v>0</v>
      </c>
      <c r="M64" s="9">
        <f>VLOOKUP($D64,'heating demand hist forec prov'!$C$1:$AZ$33,42,0)</f>
        <v>0</v>
      </c>
      <c r="N64" s="9">
        <f>VLOOKUP($D64,'heating demand hist forec prov'!$C$1:$AZ$33,43,0)</f>
        <v>0</v>
      </c>
      <c r="O64" s="9">
        <f>VLOOKUP($D64,'heating demand hist forec prov'!$C$1:$AZ$33,44,0)</f>
        <v>0</v>
      </c>
      <c r="P64" s="9">
        <f>VLOOKUP($D64,'heating demand hist forec prov'!$C$1:$AZ$33,45,0)</f>
        <v>0</v>
      </c>
      <c r="Q64" s="9">
        <f>VLOOKUP($D64,'heating demand hist forec prov'!$C$1:$AZ$33,46,0)</f>
        <v>0</v>
      </c>
      <c r="R64" s="9">
        <f>VLOOKUP($D64,'heating demand hist forec prov'!$C$1:$AZ$33,47,0)</f>
        <v>0</v>
      </c>
      <c r="S64" s="9">
        <f>VLOOKUP($D64,'heating demand hist forec prov'!$C$1:$AZ$33,48,0)</f>
        <v>0</v>
      </c>
      <c r="T64" s="9">
        <f>VLOOKUP($D64,'heating demand hist forec prov'!$C$1:$AZ$33,49,0)</f>
        <v>0</v>
      </c>
      <c r="U64" s="9">
        <f>VLOOKUP($D64,'heating demand hist forec prov'!$C$1:$AZ$33,50,0)</f>
        <v>0</v>
      </c>
    </row>
    <row r="65" spans="1:21" x14ac:dyDescent="0.25">
      <c r="A65" t="s">
        <v>279</v>
      </c>
      <c r="B65" t="s">
        <v>280</v>
      </c>
      <c r="C65" t="s">
        <v>281</v>
      </c>
      <c r="D65" t="s">
        <v>48</v>
      </c>
      <c r="E65" s="7">
        <v>0</v>
      </c>
      <c r="F65" s="9">
        <f>VLOOKUP($D65,'heating demand hist forec prov'!$C$1:$AZ$33,35,0)</f>
        <v>0</v>
      </c>
      <c r="G65" s="9">
        <f>VLOOKUP($D65,'heating demand hist forec prov'!$C$1:$AZ$33,36,0)</f>
        <v>0</v>
      </c>
      <c r="H65" s="9">
        <f>VLOOKUP($D65,'heating demand hist forec prov'!$C$1:$AZ$33,37,0)</f>
        <v>0</v>
      </c>
      <c r="I65" s="9">
        <f>VLOOKUP($D65,'heating demand hist forec prov'!$C$1:$AZ$33,38,0)</f>
        <v>0</v>
      </c>
      <c r="J65" s="9">
        <f>VLOOKUP($D65,'heating demand hist forec prov'!$C$1:$AZ$33,39,0)</f>
        <v>0</v>
      </c>
      <c r="K65" s="9">
        <f>VLOOKUP($D65,'heating demand hist forec prov'!$C$1:$AZ$33,40,0)</f>
        <v>0</v>
      </c>
      <c r="L65" s="9">
        <f>VLOOKUP($D65,'heating demand hist forec prov'!$C$1:$AZ$33,41,0)</f>
        <v>0</v>
      </c>
      <c r="M65" s="9">
        <f>VLOOKUP($D65,'heating demand hist forec prov'!$C$1:$AZ$33,42,0)</f>
        <v>0</v>
      </c>
      <c r="N65" s="9">
        <f>VLOOKUP($D65,'heating demand hist forec prov'!$C$1:$AZ$33,43,0)</f>
        <v>0</v>
      </c>
      <c r="O65" s="9">
        <f>VLOOKUP($D65,'heating demand hist forec prov'!$C$1:$AZ$33,44,0)</f>
        <v>0</v>
      </c>
      <c r="P65" s="9">
        <f>VLOOKUP($D65,'heating demand hist forec prov'!$C$1:$AZ$33,45,0)</f>
        <v>0</v>
      </c>
      <c r="Q65" s="9">
        <f>VLOOKUP($D65,'heating demand hist forec prov'!$C$1:$AZ$33,46,0)</f>
        <v>0</v>
      </c>
      <c r="R65" s="9">
        <f>VLOOKUP($D65,'heating demand hist forec prov'!$C$1:$AZ$33,47,0)</f>
        <v>0</v>
      </c>
      <c r="S65" s="9">
        <f>VLOOKUP($D65,'heating demand hist forec prov'!$C$1:$AZ$33,48,0)</f>
        <v>0</v>
      </c>
      <c r="T65" s="9">
        <f>VLOOKUP($D65,'heating demand hist forec prov'!$C$1:$AZ$33,49,0)</f>
        <v>0</v>
      </c>
      <c r="U65" s="9">
        <f>VLOOKUP($D65,'heating demand hist forec prov'!$C$1:$AZ$33,50,0)</f>
        <v>0</v>
      </c>
    </row>
    <row r="66" spans="1:21" x14ac:dyDescent="0.25">
      <c r="A66" t="s">
        <v>282</v>
      </c>
      <c r="B66" t="s">
        <v>283</v>
      </c>
      <c r="C66" t="s">
        <v>284</v>
      </c>
      <c r="D66" t="s">
        <v>63</v>
      </c>
      <c r="E66" s="7">
        <v>4.6347860174805557E-2</v>
      </c>
      <c r="F66" s="9">
        <f>VLOOKUP($D66,'heating demand hist forec prov'!$C$1:$AZ$33,35,0)</f>
        <v>16.215141556638414</v>
      </c>
      <c r="G66" s="9">
        <f>VLOOKUP($D66,'heating demand hist forec prov'!$C$1:$AZ$33,36,0)</f>
        <v>17.990931475234373</v>
      </c>
      <c r="H66" s="9">
        <f>VLOOKUP($D66,'heating demand hist forec prov'!$C$1:$AZ$33,37,0)</f>
        <v>18.929357483916508</v>
      </c>
      <c r="I66" s="9">
        <f>VLOOKUP($D66,'heating demand hist forec prov'!$C$1:$AZ$33,38,0)</f>
        <v>21.677752888916586</v>
      </c>
      <c r="J66" s="9">
        <f>VLOOKUP($D66,'heating demand hist forec prov'!$C$1:$AZ$33,39,0)</f>
        <v>23.448656140892272</v>
      </c>
      <c r="K66" s="9">
        <f>VLOOKUP($D66,'heating demand hist forec prov'!$C$1:$AZ$33,40,0)</f>
        <v>23.702850353046891</v>
      </c>
      <c r="L66" s="9">
        <f>VLOOKUP($D66,'heating demand hist forec prov'!$C$1:$AZ$33,41,0)</f>
        <v>23.901567295943707</v>
      </c>
      <c r="M66" s="9">
        <f>VLOOKUP($D66,'heating demand hist forec prov'!$C$1:$AZ$33,42,0)</f>
        <v>24.159018764942523</v>
      </c>
      <c r="N66" s="9">
        <f>VLOOKUP($D66,'heating demand hist forec prov'!$C$1:$AZ$33,43,0)</f>
        <v>24.419243326520117</v>
      </c>
      <c r="O66" s="9">
        <f>VLOOKUP($D66,'heating demand hist forec prov'!$C$1:$AZ$33,44,0)</f>
        <v>24.682270850548598</v>
      </c>
      <c r="P66" s="9">
        <f>VLOOKUP($D66,'heating demand hist forec prov'!$C$1:$AZ$33,45,0)</f>
        <v>24.948131528638058</v>
      </c>
      <c r="Q66" s="9">
        <f>VLOOKUP($D66,'heating demand hist forec prov'!$C$1:$AZ$33,46,0)</f>
        <v>25.216855877602136</v>
      </c>
      <c r="R66" s="9">
        <f>VLOOKUP($D66,'heating demand hist forec prov'!$C$1:$AZ$33,47,0)</f>
        <v>25.488474742960889</v>
      </c>
      <c r="S66" s="9">
        <f>VLOOKUP($D66,'heating demand hist forec prov'!$C$1:$AZ$33,48,0)</f>
        <v>25.763019302481389</v>
      </c>
      <c r="T66" s="9">
        <f>VLOOKUP($D66,'heating demand hist forec prov'!$C$1:$AZ$33,49,0)</f>
        <v>26.040521069756469</v>
      </c>
      <c r="U66" s="9">
        <f>VLOOKUP($D66,'heating demand hist forec prov'!$C$1:$AZ$33,50,0)</f>
        <v>26.321011897822007</v>
      </c>
    </row>
    <row r="67" spans="1:21" x14ac:dyDescent="0.25">
      <c r="A67" t="s">
        <v>285</v>
      </c>
      <c r="B67" t="s">
        <v>286</v>
      </c>
      <c r="C67" t="s">
        <v>287</v>
      </c>
      <c r="D67" t="s">
        <v>55</v>
      </c>
      <c r="E67" s="7">
        <v>0</v>
      </c>
      <c r="F67" s="9">
        <f>VLOOKUP($D67,'heating demand hist forec prov'!$C$1:$AZ$33,35,0)</f>
        <v>0</v>
      </c>
      <c r="G67" s="9">
        <f>VLOOKUP($D67,'heating demand hist forec prov'!$C$1:$AZ$33,36,0)</f>
        <v>0</v>
      </c>
      <c r="H67" s="9">
        <f>VLOOKUP($D67,'heating demand hist forec prov'!$C$1:$AZ$33,37,0)</f>
        <v>0</v>
      </c>
      <c r="I67" s="9">
        <f>VLOOKUP($D67,'heating demand hist forec prov'!$C$1:$AZ$33,38,0)</f>
        <v>0</v>
      </c>
      <c r="J67" s="9">
        <f>VLOOKUP($D67,'heating demand hist forec prov'!$C$1:$AZ$33,39,0)</f>
        <v>0</v>
      </c>
      <c r="K67" s="9">
        <f>VLOOKUP($D67,'heating demand hist forec prov'!$C$1:$AZ$33,40,0)</f>
        <v>0</v>
      </c>
      <c r="L67" s="9">
        <f>VLOOKUP($D67,'heating demand hist forec prov'!$C$1:$AZ$33,41,0)</f>
        <v>0</v>
      </c>
      <c r="M67" s="9">
        <f>VLOOKUP($D67,'heating demand hist forec prov'!$C$1:$AZ$33,42,0)</f>
        <v>0</v>
      </c>
      <c r="N67" s="9">
        <f>VLOOKUP($D67,'heating demand hist forec prov'!$C$1:$AZ$33,43,0)</f>
        <v>0</v>
      </c>
      <c r="O67" s="9">
        <f>VLOOKUP($D67,'heating demand hist forec prov'!$C$1:$AZ$33,44,0)</f>
        <v>0</v>
      </c>
      <c r="P67" s="9">
        <f>VLOOKUP($D67,'heating demand hist forec prov'!$C$1:$AZ$33,45,0)</f>
        <v>0</v>
      </c>
      <c r="Q67" s="9">
        <f>VLOOKUP($D67,'heating demand hist forec prov'!$C$1:$AZ$33,46,0)</f>
        <v>0</v>
      </c>
      <c r="R67" s="9">
        <f>VLOOKUP($D67,'heating demand hist forec prov'!$C$1:$AZ$33,47,0)</f>
        <v>0</v>
      </c>
      <c r="S67" s="9">
        <f>VLOOKUP($D67,'heating demand hist forec prov'!$C$1:$AZ$33,48,0)</f>
        <v>0</v>
      </c>
      <c r="T67" s="9">
        <f>VLOOKUP($D67,'heating demand hist forec prov'!$C$1:$AZ$33,49,0)</f>
        <v>0</v>
      </c>
      <c r="U67" s="9">
        <f>VLOOKUP($D67,'heating demand hist forec prov'!$C$1:$AZ$33,50,0)</f>
        <v>0</v>
      </c>
    </row>
    <row r="68" spans="1:21" x14ac:dyDescent="0.25">
      <c r="A68" t="s">
        <v>288</v>
      </c>
      <c r="B68" t="s">
        <v>289</v>
      </c>
      <c r="C68" t="s">
        <v>290</v>
      </c>
      <c r="D68" t="s">
        <v>43</v>
      </c>
      <c r="E68" s="7">
        <v>1.0432853556838397E-2</v>
      </c>
      <c r="F68" s="9">
        <f>VLOOKUP($D68,'heating demand hist forec prov'!$C$1:$AZ$33,35,0)</f>
        <v>0</v>
      </c>
      <c r="G68" s="9">
        <f>VLOOKUP($D68,'heating demand hist forec prov'!$C$1:$AZ$33,36,0)</f>
        <v>0</v>
      </c>
      <c r="H68" s="9">
        <f>VLOOKUP($D68,'heating demand hist forec prov'!$C$1:$AZ$33,37,0)</f>
        <v>0</v>
      </c>
      <c r="I68" s="9">
        <f>VLOOKUP($D68,'heating demand hist forec prov'!$C$1:$AZ$33,38,0)</f>
        <v>0</v>
      </c>
      <c r="J68" s="9">
        <f>VLOOKUP($D68,'heating demand hist forec prov'!$C$1:$AZ$33,39,0)</f>
        <v>0</v>
      </c>
      <c r="K68" s="9">
        <f>VLOOKUP($D68,'heating demand hist forec prov'!$C$1:$AZ$33,40,0)</f>
        <v>0</v>
      </c>
      <c r="L68" s="9">
        <f>VLOOKUP($D68,'heating demand hist forec prov'!$C$1:$AZ$33,41,0)</f>
        <v>0</v>
      </c>
      <c r="M68" s="9">
        <f>VLOOKUP($D68,'heating demand hist forec prov'!$C$1:$AZ$33,42,0)</f>
        <v>0</v>
      </c>
      <c r="N68" s="9">
        <f>VLOOKUP($D68,'heating demand hist forec prov'!$C$1:$AZ$33,43,0)</f>
        <v>0</v>
      </c>
      <c r="O68" s="9">
        <f>VLOOKUP($D68,'heating demand hist forec prov'!$C$1:$AZ$33,44,0)</f>
        <v>0</v>
      </c>
      <c r="P68" s="9">
        <f>VLOOKUP($D68,'heating demand hist forec prov'!$C$1:$AZ$33,45,0)</f>
        <v>0</v>
      </c>
      <c r="Q68" s="9">
        <f>VLOOKUP($D68,'heating demand hist forec prov'!$C$1:$AZ$33,46,0)</f>
        <v>0</v>
      </c>
      <c r="R68" s="9">
        <f>VLOOKUP($D68,'heating demand hist forec prov'!$C$1:$AZ$33,47,0)</f>
        <v>0</v>
      </c>
      <c r="S68" s="9">
        <f>VLOOKUP($D68,'heating demand hist forec prov'!$C$1:$AZ$33,48,0)</f>
        <v>0</v>
      </c>
      <c r="T68" s="9">
        <f>VLOOKUP($D68,'heating demand hist forec prov'!$C$1:$AZ$33,49,0)</f>
        <v>0</v>
      </c>
      <c r="U68" s="9">
        <f>VLOOKUP($D68,'heating demand hist forec prov'!$C$1:$AZ$33,50,0)</f>
        <v>0</v>
      </c>
    </row>
    <row r="69" spans="1:21" x14ac:dyDescent="0.25">
      <c r="A69" t="s">
        <v>291</v>
      </c>
      <c r="B69" t="s">
        <v>53</v>
      </c>
      <c r="C69" t="s">
        <v>292</v>
      </c>
      <c r="D69" t="s">
        <v>53</v>
      </c>
      <c r="E69" s="7">
        <v>1</v>
      </c>
      <c r="F69" s="9">
        <f>VLOOKUP($D69,'heating demand hist forec prov'!$C$1:$AZ$33,35,0)</f>
        <v>0</v>
      </c>
      <c r="G69" s="9">
        <f>VLOOKUP($D69,'heating demand hist forec prov'!$C$1:$AZ$33,36,0)</f>
        <v>0</v>
      </c>
      <c r="H69" s="9">
        <f>VLOOKUP($D69,'heating demand hist forec prov'!$C$1:$AZ$33,37,0)</f>
        <v>0</v>
      </c>
      <c r="I69" s="9">
        <f>VLOOKUP($D69,'heating demand hist forec prov'!$C$1:$AZ$33,38,0)</f>
        <v>0</v>
      </c>
      <c r="J69" s="9">
        <f>VLOOKUP($D69,'heating demand hist forec prov'!$C$1:$AZ$33,39,0)</f>
        <v>0</v>
      </c>
      <c r="K69" s="9">
        <f>VLOOKUP($D69,'heating demand hist forec prov'!$C$1:$AZ$33,40,0)</f>
        <v>0</v>
      </c>
      <c r="L69" s="9">
        <f>VLOOKUP($D69,'heating demand hist forec prov'!$C$1:$AZ$33,41,0)</f>
        <v>0</v>
      </c>
      <c r="M69" s="9">
        <f>VLOOKUP($D69,'heating demand hist forec prov'!$C$1:$AZ$33,42,0)</f>
        <v>0</v>
      </c>
      <c r="N69" s="9">
        <f>VLOOKUP($D69,'heating demand hist forec prov'!$C$1:$AZ$33,43,0)</f>
        <v>0</v>
      </c>
      <c r="O69" s="9">
        <f>VLOOKUP($D69,'heating demand hist forec prov'!$C$1:$AZ$33,44,0)</f>
        <v>0</v>
      </c>
      <c r="P69" s="9">
        <f>VLOOKUP($D69,'heating demand hist forec prov'!$C$1:$AZ$33,45,0)</f>
        <v>0</v>
      </c>
      <c r="Q69" s="9">
        <f>VLOOKUP($D69,'heating demand hist forec prov'!$C$1:$AZ$33,46,0)</f>
        <v>0</v>
      </c>
      <c r="R69" s="9">
        <f>VLOOKUP($D69,'heating demand hist forec prov'!$C$1:$AZ$33,47,0)</f>
        <v>0</v>
      </c>
      <c r="S69" s="9">
        <f>VLOOKUP($D69,'heating demand hist forec prov'!$C$1:$AZ$33,48,0)</f>
        <v>0</v>
      </c>
      <c r="T69" s="9">
        <f>VLOOKUP($D69,'heating demand hist forec prov'!$C$1:$AZ$33,49,0)</f>
        <v>0</v>
      </c>
      <c r="U69" s="9">
        <f>VLOOKUP($D69,'heating demand hist forec prov'!$C$1:$AZ$33,50,0)</f>
        <v>0</v>
      </c>
    </row>
    <row r="70" spans="1:21" x14ac:dyDescent="0.25">
      <c r="A70" t="s">
        <v>293</v>
      </c>
      <c r="B70" t="s">
        <v>294</v>
      </c>
      <c r="C70" t="s">
        <v>295</v>
      </c>
      <c r="D70" t="s">
        <v>54</v>
      </c>
      <c r="E70" s="7">
        <v>0</v>
      </c>
      <c r="F70" s="9">
        <f>VLOOKUP($D70,'heating demand hist forec prov'!$C$1:$AZ$33,35,0)</f>
        <v>0</v>
      </c>
      <c r="G70" s="9">
        <f>VLOOKUP($D70,'heating demand hist forec prov'!$C$1:$AZ$33,36,0)</f>
        <v>0</v>
      </c>
      <c r="H70" s="9">
        <f>VLOOKUP($D70,'heating demand hist forec prov'!$C$1:$AZ$33,37,0)</f>
        <v>0</v>
      </c>
      <c r="I70" s="9">
        <f>VLOOKUP($D70,'heating demand hist forec prov'!$C$1:$AZ$33,38,0)</f>
        <v>0</v>
      </c>
      <c r="J70" s="9">
        <f>VLOOKUP($D70,'heating demand hist forec prov'!$C$1:$AZ$33,39,0)</f>
        <v>0</v>
      </c>
      <c r="K70" s="9">
        <f>VLOOKUP($D70,'heating demand hist forec prov'!$C$1:$AZ$33,40,0)</f>
        <v>0</v>
      </c>
      <c r="L70" s="9">
        <f>VLOOKUP($D70,'heating demand hist forec prov'!$C$1:$AZ$33,41,0)</f>
        <v>0</v>
      </c>
      <c r="M70" s="9">
        <f>VLOOKUP($D70,'heating demand hist forec prov'!$C$1:$AZ$33,42,0)</f>
        <v>0</v>
      </c>
      <c r="N70" s="9">
        <f>VLOOKUP($D70,'heating demand hist forec prov'!$C$1:$AZ$33,43,0)</f>
        <v>0</v>
      </c>
      <c r="O70" s="9">
        <f>VLOOKUP($D70,'heating demand hist forec prov'!$C$1:$AZ$33,44,0)</f>
        <v>0</v>
      </c>
      <c r="P70" s="9">
        <f>VLOOKUP($D70,'heating demand hist forec prov'!$C$1:$AZ$33,45,0)</f>
        <v>0</v>
      </c>
      <c r="Q70" s="9">
        <f>VLOOKUP($D70,'heating demand hist forec prov'!$C$1:$AZ$33,46,0)</f>
        <v>0</v>
      </c>
      <c r="R70" s="9">
        <f>VLOOKUP($D70,'heating demand hist forec prov'!$C$1:$AZ$33,47,0)</f>
        <v>0</v>
      </c>
      <c r="S70" s="9">
        <f>VLOOKUP($D70,'heating demand hist forec prov'!$C$1:$AZ$33,48,0)</f>
        <v>0</v>
      </c>
      <c r="T70" s="9">
        <f>VLOOKUP($D70,'heating demand hist forec prov'!$C$1:$AZ$33,49,0)</f>
        <v>0</v>
      </c>
      <c r="U70" s="9">
        <f>VLOOKUP($D70,'heating demand hist forec prov'!$C$1:$AZ$33,50,0)</f>
        <v>0</v>
      </c>
    </row>
    <row r="71" spans="1:21" x14ac:dyDescent="0.25">
      <c r="A71" t="s">
        <v>296</v>
      </c>
      <c r="B71" t="s">
        <v>297</v>
      </c>
      <c r="C71" t="s">
        <v>298</v>
      </c>
      <c r="D71" t="s">
        <v>51</v>
      </c>
      <c r="E71" s="7">
        <v>0</v>
      </c>
      <c r="F71" s="9">
        <f>VLOOKUP($D71,'heating demand hist forec prov'!$C$1:$AZ$33,35,0)</f>
        <v>0</v>
      </c>
      <c r="G71" s="9">
        <f>VLOOKUP($D71,'heating demand hist forec prov'!$C$1:$AZ$33,36,0)</f>
        <v>0</v>
      </c>
      <c r="H71" s="9">
        <f>VLOOKUP($D71,'heating demand hist forec prov'!$C$1:$AZ$33,37,0)</f>
        <v>0</v>
      </c>
      <c r="I71" s="9">
        <f>VLOOKUP($D71,'heating demand hist forec prov'!$C$1:$AZ$33,38,0)</f>
        <v>0</v>
      </c>
      <c r="J71" s="9">
        <f>VLOOKUP($D71,'heating demand hist forec prov'!$C$1:$AZ$33,39,0)</f>
        <v>0</v>
      </c>
      <c r="K71" s="9">
        <f>VLOOKUP($D71,'heating demand hist forec prov'!$C$1:$AZ$33,40,0)</f>
        <v>0</v>
      </c>
      <c r="L71" s="9">
        <f>VLOOKUP($D71,'heating demand hist forec prov'!$C$1:$AZ$33,41,0)</f>
        <v>0</v>
      </c>
      <c r="M71" s="9">
        <f>VLOOKUP($D71,'heating demand hist forec prov'!$C$1:$AZ$33,42,0)</f>
        <v>0</v>
      </c>
      <c r="N71" s="9">
        <f>VLOOKUP($D71,'heating demand hist forec prov'!$C$1:$AZ$33,43,0)</f>
        <v>0</v>
      </c>
      <c r="O71" s="9">
        <f>VLOOKUP($D71,'heating demand hist forec prov'!$C$1:$AZ$33,44,0)</f>
        <v>0</v>
      </c>
      <c r="P71" s="9">
        <f>VLOOKUP($D71,'heating demand hist forec prov'!$C$1:$AZ$33,45,0)</f>
        <v>0</v>
      </c>
      <c r="Q71" s="9">
        <f>VLOOKUP($D71,'heating demand hist forec prov'!$C$1:$AZ$33,46,0)</f>
        <v>0</v>
      </c>
      <c r="R71" s="9">
        <f>VLOOKUP($D71,'heating demand hist forec prov'!$C$1:$AZ$33,47,0)</f>
        <v>0</v>
      </c>
      <c r="S71" s="9">
        <f>VLOOKUP($D71,'heating demand hist forec prov'!$C$1:$AZ$33,48,0)</f>
        <v>0</v>
      </c>
      <c r="T71" s="9">
        <f>VLOOKUP($D71,'heating demand hist forec prov'!$C$1:$AZ$33,49,0)</f>
        <v>0</v>
      </c>
      <c r="U71" s="9">
        <f>VLOOKUP($D71,'heating demand hist forec prov'!$C$1:$AZ$33,50,0)</f>
        <v>0</v>
      </c>
    </row>
    <row r="72" spans="1:21" x14ac:dyDescent="0.25">
      <c r="A72" t="s">
        <v>299</v>
      </c>
      <c r="B72" t="s">
        <v>300</v>
      </c>
      <c r="C72" t="s">
        <v>301</v>
      </c>
      <c r="D72" t="s">
        <v>66</v>
      </c>
      <c r="E72" s="7">
        <v>0</v>
      </c>
      <c r="F72" s="9">
        <f>VLOOKUP($D72,'heating demand hist forec prov'!$C$1:$AZ$33,35,0)</f>
        <v>0</v>
      </c>
      <c r="G72" s="9">
        <f>VLOOKUP($D72,'heating demand hist forec prov'!$C$1:$AZ$33,36,0)</f>
        <v>0</v>
      </c>
      <c r="H72" s="9">
        <f>VLOOKUP($D72,'heating demand hist forec prov'!$C$1:$AZ$33,37,0)</f>
        <v>0</v>
      </c>
      <c r="I72" s="9">
        <f>VLOOKUP($D72,'heating demand hist forec prov'!$C$1:$AZ$33,38,0)</f>
        <v>0</v>
      </c>
      <c r="J72" s="9">
        <f>VLOOKUP($D72,'heating demand hist forec prov'!$C$1:$AZ$33,39,0)</f>
        <v>0</v>
      </c>
      <c r="K72" s="9">
        <f>VLOOKUP($D72,'heating demand hist forec prov'!$C$1:$AZ$33,40,0)</f>
        <v>0</v>
      </c>
      <c r="L72" s="9">
        <f>VLOOKUP($D72,'heating demand hist forec prov'!$C$1:$AZ$33,41,0)</f>
        <v>0</v>
      </c>
      <c r="M72" s="9">
        <f>VLOOKUP($D72,'heating demand hist forec prov'!$C$1:$AZ$33,42,0)</f>
        <v>0</v>
      </c>
      <c r="N72" s="9">
        <f>VLOOKUP($D72,'heating demand hist forec prov'!$C$1:$AZ$33,43,0)</f>
        <v>0</v>
      </c>
      <c r="O72" s="9">
        <f>VLOOKUP($D72,'heating demand hist forec prov'!$C$1:$AZ$33,44,0)</f>
        <v>0</v>
      </c>
      <c r="P72" s="9">
        <f>VLOOKUP($D72,'heating demand hist forec prov'!$C$1:$AZ$33,45,0)</f>
        <v>0</v>
      </c>
      <c r="Q72" s="9">
        <f>VLOOKUP($D72,'heating demand hist forec prov'!$C$1:$AZ$33,46,0)</f>
        <v>0</v>
      </c>
      <c r="R72" s="9">
        <f>VLOOKUP($D72,'heating demand hist forec prov'!$C$1:$AZ$33,47,0)</f>
        <v>0</v>
      </c>
      <c r="S72" s="9">
        <f>VLOOKUP($D72,'heating demand hist forec prov'!$C$1:$AZ$33,48,0)</f>
        <v>0</v>
      </c>
      <c r="T72" s="9">
        <f>VLOOKUP($D72,'heating demand hist forec prov'!$C$1:$AZ$33,49,0)</f>
        <v>0</v>
      </c>
      <c r="U72" s="9">
        <f>VLOOKUP($D72,'heating demand hist forec prov'!$C$1:$AZ$33,50,0)</f>
        <v>0</v>
      </c>
    </row>
    <row r="73" spans="1:21" x14ac:dyDescent="0.25">
      <c r="A73" t="s">
        <v>302</v>
      </c>
      <c r="B73" t="s">
        <v>303</v>
      </c>
      <c r="C73" t="s">
        <v>304</v>
      </c>
      <c r="D73" t="s">
        <v>43</v>
      </c>
      <c r="E73" s="7">
        <v>1.9728868857185045E-2</v>
      </c>
      <c r="F73" s="9">
        <f>VLOOKUP($D73,'heating demand hist forec prov'!$C$1:$AZ$33,35,0)</f>
        <v>0</v>
      </c>
      <c r="G73" s="9">
        <f>VLOOKUP($D73,'heating demand hist forec prov'!$C$1:$AZ$33,36,0)</f>
        <v>0</v>
      </c>
      <c r="H73" s="9">
        <f>VLOOKUP($D73,'heating demand hist forec prov'!$C$1:$AZ$33,37,0)</f>
        <v>0</v>
      </c>
      <c r="I73" s="9">
        <f>VLOOKUP($D73,'heating demand hist forec prov'!$C$1:$AZ$33,38,0)</f>
        <v>0</v>
      </c>
      <c r="J73" s="9">
        <f>VLOOKUP($D73,'heating demand hist forec prov'!$C$1:$AZ$33,39,0)</f>
        <v>0</v>
      </c>
      <c r="K73" s="9">
        <f>VLOOKUP($D73,'heating demand hist forec prov'!$C$1:$AZ$33,40,0)</f>
        <v>0</v>
      </c>
      <c r="L73" s="9">
        <f>VLOOKUP($D73,'heating demand hist forec prov'!$C$1:$AZ$33,41,0)</f>
        <v>0</v>
      </c>
      <c r="M73" s="9">
        <f>VLOOKUP($D73,'heating demand hist forec prov'!$C$1:$AZ$33,42,0)</f>
        <v>0</v>
      </c>
      <c r="N73" s="9">
        <f>VLOOKUP($D73,'heating demand hist forec prov'!$C$1:$AZ$33,43,0)</f>
        <v>0</v>
      </c>
      <c r="O73" s="9">
        <f>VLOOKUP($D73,'heating demand hist forec prov'!$C$1:$AZ$33,44,0)</f>
        <v>0</v>
      </c>
      <c r="P73" s="9">
        <f>VLOOKUP($D73,'heating demand hist forec prov'!$C$1:$AZ$33,45,0)</f>
        <v>0</v>
      </c>
      <c r="Q73" s="9">
        <f>VLOOKUP($D73,'heating demand hist forec prov'!$C$1:$AZ$33,46,0)</f>
        <v>0</v>
      </c>
      <c r="R73" s="9">
        <f>VLOOKUP($D73,'heating demand hist forec prov'!$C$1:$AZ$33,47,0)</f>
        <v>0</v>
      </c>
      <c r="S73" s="9">
        <f>VLOOKUP($D73,'heating demand hist forec prov'!$C$1:$AZ$33,48,0)</f>
        <v>0</v>
      </c>
      <c r="T73" s="9">
        <f>VLOOKUP($D73,'heating demand hist forec prov'!$C$1:$AZ$33,49,0)</f>
        <v>0</v>
      </c>
      <c r="U73" s="9">
        <f>VLOOKUP($D73,'heating demand hist forec prov'!$C$1:$AZ$33,50,0)</f>
        <v>0</v>
      </c>
    </row>
    <row r="74" spans="1:21" x14ac:dyDescent="0.25">
      <c r="A74" t="s">
        <v>305</v>
      </c>
      <c r="B74" t="s">
        <v>306</v>
      </c>
      <c r="C74" t="s">
        <v>307</v>
      </c>
      <c r="D74" t="s">
        <v>42</v>
      </c>
      <c r="E74" s="7">
        <v>0</v>
      </c>
      <c r="F74" s="9">
        <f>VLOOKUP($D74,'heating demand hist forec prov'!$C$1:$AZ$33,35,0)</f>
        <v>0</v>
      </c>
      <c r="G74" s="9">
        <f>VLOOKUP($D74,'heating demand hist forec prov'!$C$1:$AZ$33,36,0)</f>
        <v>0</v>
      </c>
      <c r="H74" s="9">
        <f>VLOOKUP($D74,'heating demand hist forec prov'!$C$1:$AZ$33,37,0)</f>
        <v>0</v>
      </c>
      <c r="I74" s="9">
        <f>VLOOKUP($D74,'heating demand hist forec prov'!$C$1:$AZ$33,38,0)</f>
        <v>0</v>
      </c>
      <c r="J74" s="9">
        <f>VLOOKUP($D74,'heating demand hist forec prov'!$C$1:$AZ$33,39,0)</f>
        <v>0</v>
      </c>
      <c r="K74" s="9">
        <f>VLOOKUP($D74,'heating demand hist forec prov'!$C$1:$AZ$33,40,0)</f>
        <v>0</v>
      </c>
      <c r="L74" s="9">
        <f>VLOOKUP($D74,'heating demand hist forec prov'!$C$1:$AZ$33,41,0)</f>
        <v>0</v>
      </c>
      <c r="M74" s="9">
        <f>VLOOKUP($D74,'heating demand hist forec prov'!$C$1:$AZ$33,42,0)</f>
        <v>0</v>
      </c>
      <c r="N74" s="9">
        <f>VLOOKUP($D74,'heating demand hist forec prov'!$C$1:$AZ$33,43,0)</f>
        <v>0</v>
      </c>
      <c r="O74" s="9">
        <f>VLOOKUP($D74,'heating demand hist forec prov'!$C$1:$AZ$33,44,0)</f>
        <v>0</v>
      </c>
      <c r="P74" s="9">
        <f>VLOOKUP($D74,'heating demand hist forec prov'!$C$1:$AZ$33,45,0)</f>
        <v>0</v>
      </c>
      <c r="Q74" s="9">
        <f>VLOOKUP($D74,'heating demand hist forec prov'!$C$1:$AZ$33,46,0)</f>
        <v>0</v>
      </c>
      <c r="R74" s="9">
        <f>VLOOKUP($D74,'heating demand hist forec prov'!$C$1:$AZ$33,47,0)</f>
        <v>0</v>
      </c>
      <c r="S74" s="9">
        <f>VLOOKUP($D74,'heating demand hist forec prov'!$C$1:$AZ$33,48,0)</f>
        <v>0</v>
      </c>
      <c r="T74" s="9">
        <f>VLOOKUP($D74,'heating demand hist forec prov'!$C$1:$AZ$33,49,0)</f>
        <v>0</v>
      </c>
      <c r="U74" s="9">
        <f>VLOOKUP($D74,'heating demand hist forec prov'!$C$1:$AZ$33,50,0)</f>
        <v>0</v>
      </c>
    </row>
    <row r="75" spans="1:21" x14ac:dyDescent="0.25">
      <c r="A75" t="s">
        <v>308</v>
      </c>
      <c r="B75" t="s">
        <v>309</v>
      </c>
      <c r="C75" t="s">
        <v>310</v>
      </c>
      <c r="D75" t="s">
        <v>40</v>
      </c>
      <c r="E75" s="7">
        <v>0</v>
      </c>
      <c r="F75" s="9">
        <f>VLOOKUP($D75,'heating demand hist forec prov'!$C$1:$AZ$33,35,0)</f>
        <v>16.002999826725741</v>
      </c>
      <c r="G75" s="9">
        <f>VLOOKUP($D75,'heating demand hist forec prov'!$C$1:$AZ$33,36,0)</f>
        <v>17.563614560207913</v>
      </c>
      <c r="H75" s="9">
        <f>VLOOKUP($D75,'heating demand hist forec prov'!$C$1:$AZ$33,37,0)</f>
        <v>18.306184688407747</v>
      </c>
      <c r="I75" s="9">
        <f>VLOOKUP($D75,'heating demand hist forec prov'!$C$1:$AZ$33,38,0)</f>
        <v>20.822625846738898</v>
      </c>
      <c r="J75" s="9">
        <f>VLOOKUP($D75,'heating demand hist forec prov'!$C$1:$AZ$33,39,0)</f>
        <v>22.362435279759655</v>
      </c>
      <c r="K75" s="9">
        <f>VLOOKUP($D75,'heating demand hist forec prov'!$C$1:$AZ$33,40,0)</f>
        <v>22.443036598015592</v>
      </c>
      <c r="L75" s="9">
        <f>VLOOKUP($D75,'heating demand hist forec prov'!$C$1:$AZ$33,41,0)</f>
        <v>22.638706806129033</v>
      </c>
      <c r="M75" s="9">
        <f>VLOOKUP($D75,'heating demand hist forec prov'!$C$1:$AZ$33,42,0)</f>
        <v>22.726294109693352</v>
      </c>
      <c r="N75" s="9">
        <f>VLOOKUP($D75,'heating demand hist forec prov'!$C$1:$AZ$33,43,0)</f>
        <v>22.814220281365785</v>
      </c>
      <c r="O75" s="9">
        <f>VLOOKUP($D75,'heating demand hist forec prov'!$C$1:$AZ$33,44,0)</f>
        <v>22.902486632199313</v>
      </c>
      <c r="P75" s="9">
        <f>VLOOKUP($D75,'heating demand hist forec prov'!$C$1:$AZ$33,45,0)</f>
        <v>22.991094478319255</v>
      </c>
      <c r="Q75" s="9">
        <f>VLOOKUP($D75,'heating demand hist forec prov'!$C$1:$AZ$33,46,0)</f>
        <v>23.080045140942946</v>
      </c>
      <c r="R75" s="9">
        <f>VLOOKUP($D75,'heating demand hist forec prov'!$C$1:$AZ$33,47,0)</f>
        <v>23.169339946399347</v>
      </c>
      <c r="S75" s="9">
        <f>VLOOKUP($D75,'heating demand hist forec prov'!$C$1:$AZ$33,48,0)</f>
        <v>23.258980226148925</v>
      </c>
      <c r="T75" s="9">
        <f>VLOOKUP($D75,'heating demand hist forec prov'!$C$1:$AZ$33,49,0)</f>
        <v>23.348967316803439</v>
      </c>
      <c r="U75" s="9">
        <f>VLOOKUP($D75,'heating demand hist forec prov'!$C$1:$AZ$33,50,0)</f>
        <v>23.439302560145894</v>
      </c>
    </row>
    <row r="76" spans="1:21" x14ac:dyDescent="0.25">
      <c r="A76" t="s">
        <v>311</v>
      </c>
      <c r="B76" t="s">
        <v>312</v>
      </c>
      <c r="C76" t="s">
        <v>313</v>
      </c>
      <c r="D76" t="s">
        <v>66</v>
      </c>
      <c r="E76" s="7">
        <v>2.0446927987884386E-2</v>
      </c>
      <c r="F76" s="9">
        <f>VLOOKUP($D76,'heating demand hist forec prov'!$C$1:$AZ$33,35,0)</f>
        <v>0</v>
      </c>
      <c r="G76" s="9">
        <f>VLOOKUP($D76,'heating demand hist forec prov'!$C$1:$AZ$33,36,0)</f>
        <v>0</v>
      </c>
      <c r="H76" s="9">
        <f>VLOOKUP($D76,'heating demand hist forec prov'!$C$1:$AZ$33,37,0)</f>
        <v>0</v>
      </c>
      <c r="I76" s="9">
        <f>VLOOKUP($D76,'heating demand hist forec prov'!$C$1:$AZ$33,38,0)</f>
        <v>0</v>
      </c>
      <c r="J76" s="9">
        <f>VLOOKUP($D76,'heating demand hist forec prov'!$C$1:$AZ$33,39,0)</f>
        <v>0</v>
      </c>
      <c r="K76" s="9">
        <f>VLOOKUP($D76,'heating demand hist forec prov'!$C$1:$AZ$33,40,0)</f>
        <v>0</v>
      </c>
      <c r="L76" s="9">
        <f>VLOOKUP($D76,'heating demand hist forec prov'!$C$1:$AZ$33,41,0)</f>
        <v>0</v>
      </c>
      <c r="M76" s="9">
        <f>VLOOKUP($D76,'heating demand hist forec prov'!$C$1:$AZ$33,42,0)</f>
        <v>0</v>
      </c>
      <c r="N76" s="9">
        <f>VLOOKUP($D76,'heating demand hist forec prov'!$C$1:$AZ$33,43,0)</f>
        <v>0</v>
      </c>
      <c r="O76" s="9">
        <f>VLOOKUP($D76,'heating demand hist forec prov'!$C$1:$AZ$33,44,0)</f>
        <v>0</v>
      </c>
      <c r="P76" s="9">
        <f>VLOOKUP($D76,'heating demand hist forec prov'!$C$1:$AZ$33,45,0)</f>
        <v>0</v>
      </c>
      <c r="Q76" s="9">
        <f>VLOOKUP($D76,'heating demand hist forec prov'!$C$1:$AZ$33,46,0)</f>
        <v>0</v>
      </c>
      <c r="R76" s="9">
        <f>VLOOKUP($D76,'heating demand hist forec prov'!$C$1:$AZ$33,47,0)</f>
        <v>0</v>
      </c>
      <c r="S76" s="9">
        <f>VLOOKUP($D76,'heating demand hist forec prov'!$C$1:$AZ$33,48,0)</f>
        <v>0</v>
      </c>
      <c r="T76" s="9">
        <f>VLOOKUP($D76,'heating demand hist forec prov'!$C$1:$AZ$33,49,0)</f>
        <v>0</v>
      </c>
      <c r="U76" s="9">
        <f>VLOOKUP($D76,'heating demand hist forec prov'!$C$1:$AZ$33,50,0)</f>
        <v>0</v>
      </c>
    </row>
    <row r="77" spans="1:21" x14ac:dyDescent="0.25">
      <c r="A77" t="s">
        <v>314</v>
      </c>
      <c r="B77" t="s">
        <v>315</v>
      </c>
      <c r="C77" t="s">
        <v>316</v>
      </c>
      <c r="D77" t="s">
        <v>39</v>
      </c>
      <c r="E77" s="7">
        <v>0.19783521805304266</v>
      </c>
      <c r="F77" s="9">
        <f>VLOOKUP($D77,'heating demand hist forec prov'!$C$1:$AZ$33,35,0)</f>
        <v>16.270423612061034</v>
      </c>
      <c r="G77" s="9">
        <f>VLOOKUP($D77,'heating demand hist forec prov'!$C$1:$AZ$33,36,0)</f>
        <v>17.971375608981589</v>
      </c>
      <c r="H77" s="9">
        <f>VLOOKUP($D77,'heating demand hist forec prov'!$C$1:$AZ$33,37,0)</f>
        <v>18.802757447584106</v>
      </c>
      <c r="I77" s="9">
        <f>VLOOKUP($D77,'heating demand hist forec prov'!$C$1:$AZ$33,38,0)</f>
        <v>21.441095695633603</v>
      </c>
      <c r="J77" s="9">
        <f>VLOOKUP($D77,'heating demand hist forec prov'!$C$1:$AZ$33,39,0)</f>
        <v>23.100723581940009</v>
      </c>
      <c r="K77" s="9">
        <f>VLOOKUP($D77,'heating demand hist forec prov'!$C$1:$AZ$33,40,0)</f>
        <v>23.25857546517695</v>
      </c>
      <c r="L77" s="9">
        <f>VLOOKUP($D77,'heating demand hist forec prov'!$C$1:$AZ$33,41,0)</f>
        <v>23.460642798927374</v>
      </c>
      <c r="M77" s="9">
        <f>VLOOKUP($D77,'heating demand hist forec prov'!$C$1:$AZ$33,42,0)</f>
        <v>23.626463541870713</v>
      </c>
      <c r="N77" s="9">
        <f>VLOOKUP($D77,'heating demand hist forec prov'!$C$1:$AZ$33,43,0)</f>
        <v>23.793456312325223</v>
      </c>
      <c r="O77" s="9">
        <f>VLOOKUP($D77,'heating demand hist forec prov'!$C$1:$AZ$33,44,0)</f>
        <v>23.961629394227309</v>
      </c>
      <c r="P77" s="9">
        <f>VLOOKUP($D77,'heating demand hist forec prov'!$C$1:$AZ$33,45,0)</f>
        <v>24.130991130064551</v>
      </c>
      <c r="Q77" s="9">
        <f>VLOOKUP($D77,'heating demand hist forec prov'!$C$1:$AZ$33,46,0)</f>
        <v>24.301549921289539</v>
      </c>
      <c r="R77" s="9">
        <f>VLOOKUP($D77,'heating demand hist forec prov'!$C$1:$AZ$33,47,0)</f>
        <v>24.473314228736697</v>
      </c>
      <c r="S77" s="9">
        <f>VLOOKUP($D77,'heating demand hist forec prov'!$C$1:$AZ$33,48,0)</f>
        <v>24.646292573041922</v>
      </c>
      <c r="T77" s="9">
        <f>VLOOKUP($D77,'heating demand hist forec prov'!$C$1:$AZ$33,49,0)</f>
        <v>24.820493535065332</v>
      </c>
      <c r="U77" s="9">
        <f>VLOOKUP($D77,'heating demand hist forec prov'!$C$1:$AZ$33,50,0)</f>
        <v>24.995925756316872</v>
      </c>
    </row>
    <row r="78" spans="1:21" x14ac:dyDescent="0.25">
      <c r="A78" t="s">
        <v>317</v>
      </c>
      <c r="B78" t="s">
        <v>318</v>
      </c>
      <c r="C78" t="s">
        <v>319</v>
      </c>
      <c r="D78" t="s">
        <v>39</v>
      </c>
      <c r="E78" s="7">
        <v>3.0585783430237622E-2</v>
      </c>
      <c r="F78" s="9">
        <f>VLOOKUP($D78,'heating demand hist forec prov'!$C$1:$AZ$33,35,0)</f>
        <v>16.270423612061034</v>
      </c>
      <c r="G78" s="9">
        <f>VLOOKUP($D78,'heating demand hist forec prov'!$C$1:$AZ$33,36,0)</f>
        <v>17.971375608981589</v>
      </c>
      <c r="H78" s="9">
        <f>VLOOKUP($D78,'heating demand hist forec prov'!$C$1:$AZ$33,37,0)</f>
        <v>18.802757447584106</v>
      </c>
      <c r="I78" s="9">
        <f>VLOOKUP($D78,'heating demand hist forec prov'!$C$1:$AZ$33,38,0)</f>
        <v>21.441095695633603</v>
      </c>
      <c r="J78" s="9">
        <f>VLOOKUP($D78,'heating demand hist forec prov'!$C$1:$AZ$33,39,0)</f>
        <v>23.100723581940009</v>
      </c>
      <c r="K78" s="9">
        <f>VLOOKUP($D78,'heating demand hist forec prov'!$C$1:$AZ$33,40,0)</f>
        <v>23.25857546517695</v>
      </c>
      <c r="L78" s="9">
        <f>VLOOKUP($D78,'heating demand hist forec prov'!$C$1:$AZ$33,41,0)</f>
        <v>23.460642798927374</v>
      </c>
      <c r="M78" s="9">
        <f>VLOOKUP($D78,'heating demand hist forec prov'!$C$1:$AZ$33,42,0)</f>
        <v>23.626463541870713</v>
      </c>
      <c r="N78" s="9">
        <f>VLOOKUP($D78,'heating demand hist forec prov'!$C$1:$AZ$33,43,0)</f>
        <v>23.793456312325223</v>
      </c>
      <c r="O78" s="9">
        <f>VLOOKUP($D78,'heating demand hist forec prov'!$C$1:$AZ$33,44,0)</f>
        <v>23.961629394227309</v>
      </c>
      <c r="P78" s="9">
        <f>VLOOKUP($D78,'heating demand hist forec prov'!$C$1:$AZ$33,45,0)</f>
        <v>24.130991130064551</v>
      </c>
      <c r="Q78" s="9">
        <f>VLOOKUP($D78,'heating demand hist forec prov'!$C$1:$AZ$33,46,0)</f>
        <v>24.301549921289539</v>
      </c>
      <c r="R78" s="9">
        <f>VLOOKUP($D78,'heating demand hist forec prov'!$C$1:$AZ$33,47,0)</f>
        <v>24.473314228736697</v>
      </c>
      <c r="S78" s="9">
        <f>VLOOKUP($D78,'heating demand hist forec prov'!$C$1:$AZ$33,48,0)</f>
        <v>24.646292573041922</v>
      </c>
      <c r="T78" s="9">
        <f>VLOOKUP($D78,'heating demand hist forec prov'!$C$1:$AZ$33,49,0)</f>
        <v>24.820493535065332</v>
      </c>
      <c r="U78" s="9">
        <f>VLOOKUP($D78,'heating demand hist forec prov'!$C$1:$AZ$33,50,0)</f>
        <v>24.995925756316872</v>
      </c>
    </row>
    <row r="79" spans="1:21" x14ac:dyDescent="0.25">
      <c r="A79" t="s">
        <v>320</v>
      </c>
      <c r="B79" t="s">
        <v>321</v>
      </c>
      <c r="C79" t="s">
        <v>322</v>
      </c>
      <c r="D79" t="s">
        <v>48</v>
      </c>
      <c r="E79" s="7">
        <v>0</v>
      </c>
      <c r="F79" s="9">
        <f>VLOOKUP($D79,'heating demand hist forec prov'!$C$1:$AZ$33,35,0)</f>
        <v>0</v>
      </c>
      <c r="G79" s="9">
        <f>VLOOKUP($D79,'heating demand hist forec prov'!$C$1:$AZ$33,36,0)</f>
        <v>0</v>
      </c>
      <c r="H79" s="9">
        <f>VLOOKUP($D79,'heating demand hist forec prov'!$C$1:$AZ$33,37,0)</f>
        <v>0</v>
      </c>
      <c r="I79" s="9">
        <f>VLOOKUP($D79,'heating demand hist forec prov'!$C$1:$AZ$33,38,0)</f>
        <v>0</v>
      </c>
      <c r="J79" s="9">
        <f>VLOOKUP($D79,'heating demand hist forec prov'!$C$1:$AZ$33,39,0)</f>
        <v>0</v>
      </c>
      <c r="K79" s="9">
        <f>VLOOKUP($D79,'heating demand hist forec prov'!$C$1:$AZ$33,40,0)</f>
        <v>0</v>
      </c>
      <c r="L79" s="9">
        <f>VLOOKUP($D79,'heating demand hist forec prov'!$C$1:$AZ$33,41,0)</f>
        <v>0</v>
      </c>
      <c r="M79" s="9">
        <f>VLOOKUP($D79,'heating demand hist forec prov'!$C$1:$AZ$33,42,0)</f>
        <v>0</v>
      </c>
      <c r="N79" s="9">
        <f>VLOOKUP($D79,'heating demand hist forec prov'!$C$1:$AZ$33,43,0)</f>
        <v>0</v>
      </c>
      <c r="O79" s="9">
        <f>VLOOKUP($D79,'heating demand hist forec prov'!$C$1:$AZ$33,44,0)</f>
        <v>0</v>
      </c>
      <c r="P79" s="9">
        <f>VLOOKUP($D79,'heating demand hist forec prov'!$C$1:$AZ$33,45,0)</f>
        <v>0</v>
      </c>
      <c r="Q79" s="9">
        <f>VLOOKUP($D79,'heating demand hist forec prov'!$C$1:$AZ$33,46,0)</f>
        <v>0</v>
      </c>
      <c r="R79" s="9">
        <f>VLOOKUP($D79,'heating demand hist forec prov'!$C$1:$AZ$33,47,0)</f>
        <v>0</v>
      </c>
      <c r="S79" s="9">
        <f>VLOOKUP($D79,'heating demand hist forec prov'!$C$1:$AZ$33,48,0)</f>
        <v>0</v>
      </c>
      <c r="T79" s="9">
        <f>VLOOKUP($D79,'heating demand hist forec prov'!$C$1:$AZ$33,49,0)</f>
        <v>0</v>
      </c>
      <c r="U79" s="9">
        <f>VLOOKUP($D79,'heating demand hist forec prov'!$C$1:$AZ$33,50,0)</f>
        <v>0</v>
      </c>
    </row>
    <row r="80" spans="1:21" x14ac:dyDescent="0.25">
      <c r="A80" t="s">
        <v>323</v>
      </c>
      <c r="B80" t="s">
        <v>324</v>
      </c>
      <c r="C80" t="s">
        <v>325</v>
      </c>
      <c r="D80" t="s">
        <v>48</v>
      </c>
      <c r="E80" s="7">
        <v>0</v>
      </c>
      <c r="F80" s="9">
        <f>VLOOKUP($D80,'heating demand hist forec prov'!$C$1:$AZ$33,35,0)</f>
        <v>0</v>
      </c>
      <c r="G80" s="9">
        <f>VLOOKUP($D80,'heating demand hist forec prov'!$C$1:$AZ$33,36,0)</f>
        <v>0</v>
      </c>
      <c r="H80" s="9">
        <f>VLOOKUP($D80,'heating demand hist forec prov'!$C$1:$AZ$33,37,0)</f>
        <v>0</v>
      </c>
      <c r="I80" s="9">
        <f>VLOOKUP($D80,'heating demand hist forec prov'!$C$1:$AZ$33,38,0)</f>
        <v>0</v>
      </c>
      <c r="J80" s="9">
        <f>VLOOKUP($D80,'heating demand hist forec prov'!$C$1:$AZ$33,39,0)</f>
        <v>0</v>
      </c>
      <c r="K80" s="9">
        <f>VLOOKUP($D80,'heating demand hist forec prov'!$C$1:$AZ$33,40,0)</f>
        <v>0</v>
      </c>
      <c r="L80" s="9">
        <f>VLOOKUP($D80,'heating demand hist forec prov'!$C$1:$AZ$33,41,0)</f>
        <v>0</v>
      </c>
      <c r="M80" s="9">
        <f>VLOOKUP($D80,'heating demand hist forec prov'!$C$1:$AZ$33,42,0)</f>
        <v>0</v>
      </c>
      <c r="N80" s="9">
        <f>VLOOKUP($D80,'heating demand hist forec prov'!$C$1:$AZ$33,43,0)</f>
        <v>0</v>
      </c>
      <c r="O80" s="9">
        <f>VLOOKUP($D80,'heating demand hist forec prov'!$C$1:$AZ$33,44,0)</f>
        <v>0</v>
      </c>
      <c r="P80" s="9">
        <f>VLOOKUP($D80,'heating demand hist forec prov'!$C$1:$AZ$33,45,0)</f>
        <v>0</v>
      </c>
      <c r="Q80" s="9">
        <f>VLOOKUP($D80,'heating demand hist forec prov'!$C$1:$AZ$33,46,0)</f>
        <v>0</v>
      </c>
      <c r="R80" s="9">
        <f>VLOOKUP($D80,'heating demand hist forec prov'!$C$1:$AZ$33,47,0)</f>
        <v>0</v>
      </c>
      <c r="S80" s="9">
        <f>VLOOKUP($D80,'heating demand hist forec prov'!$C$1:$AZ$33,48,0)</f>
        <v>0</v>
      </c>
      <c r="T80" s="9">
        <f>VLOOKUP($D80,'heating demand hist forec prov'!$C$1:$AZ$33,49,0)</f>
        <v>0</v>
      </c>
      <c r="U80" s="9">
        <f>VLOOKUP($D80,'heating demand hist forec prov'!$C$1:$AZ$33,50,0)</f>
        <v>0</v>
      </c>
    </row>
    <row r="81" spans="1:21" x14ac:dyDescent="0.25">
      <c r="A81" t="s">
        <v>326</v>
      </c>
      <c r="B81" t="s">
        <v>327</v>
      </c>
      <c r="C81" t="s">
        <v>328</v>
      </c>
      <c r="D81" t="s">
        <v>41</v>
      </c>
      <c r="E81" s="7">
        <v>0</v>
      </c>
      <c r="F81" s="9">
        <f>VLOOKUP($D81,'heating demand hist forec prov'!$C$1:$AZ$33,35,0)</f>
        <v>0</v>
      </c>
      <c r="G81" s="9">
        <f>VLOOKUP($D81,'heating demand hist forec prov'!$C$1:$AZ$33,36,0)</f>
        <v>0</v>
      </c>
      <c r="H81" s="9">
        <f>VLOOKUP($D81,'heating demand hist forec prov'!$C$1:$AZ$33,37,0)</f>
        <v>0</v>
      </c>
      <c r="I81" s="9">
        <f>VLOOKUP($D81,'heating demand hist forec prov'!$C$1:$AZ$33,38,0)</f>
        <v>0</v>
      </c>
      <c r="J81" s="9">
        <f>VLOOKUP($D81,'heating demand hist forec prov'!$C$1:$AZ$33,39,0)</f>
        <v>0</v>
      </c>
      <c r="K81" s="9">
        <f>VLOOKUP($D81,'heating demand hist forec prov'!$C$1:$AZ$33,40,0)</f>
        <v>0</v>
      </c>
      <c r="L81" s="9">
        <f>VLOOKUP($D81,'heating demand hist forec prov'!$C$1:$AZ$33,41,0)</f>
        <v>0</v>
      </c>
      <c r="M81" s="9">
        <f>VLOOKUP($D81,'heating demand hist forec prov'!$C$1:$AZ$33,42,0)</f>
        <v>0</v>
      </c>
      <c r="N81" s="9">
        <f>VLOOKUP($D81,'heating demand hist forec prov'!$C$1:$AZ$33,43,0)</f>
        <v>0</v>
      </c>
      <c r="O81" s="9">
        <f>VLOOKUP($D81,'heating demand hist forec prov'!$C$1:$AZ$33,44,0)</f>
        <v>0</v>
      </c>
      <c r="P81" s="9">
        <f>VLOOKUP($D81,'heating demand hist forec prov'!$C$1:$AZ$33,45,0)</f>
        <v>0</v>
      </c>
      <c r="Q81" s="9">
        <f>VLOOKUP($D81,'heating demand hist forec prov'!$C$1:$AZ$33,46,0)</f>
        <v>0</v>
      </c>
      <c r="R81" s="9">
        <f>VLOOKUP($D81,'heating demand hist forec prov'!$C$1:$AZ$33,47,0)</f>
        <v>0</v>
      </c>
      <c r="S81" s="9">
        <f>VLOOKUP($D81,'heating demand hist forec prov'!$C$1:$AZ$33,48,0)</f>
        <v>0</v>
      </c>
      <c r="T81" s="9">
        <f>VLOOKUP($D81,'heating demand hist forec prov'!$C$1:$AZ$33,49,0)</f>
        <v>0</v>
      </c>
      <c r="U81" s="9">
        <f>VLOOKUP($D81,'heating demand hist forec prov'!$C$1:$AZ$33,50,0)</f>
        <v>0</v>
      </c>
    </row>
    <row r="82" spans="1:21" x14ac:dyDescent="0.25">
      <c r="A82" t="s">
        <v>329</v>
      </c>
      <c r="B82" t="s">
        <v>330</v>
      </c>
      <c r="C82" t="s">
        <v>331</v>
      </c>
      <c r="D82" t="s">
        <v>52</v>
      </c>
      <c r="E82" s="7">
        <v>0</v>
      </c>
      <c r="F82" s="9">
        <f>VLOOKUP($D82,'heating demand hist forec prov'!$C$1:$AZ$33,35,0)</f>
        <v>0</v>
      </c>
      <c r="G82" s="9">
        <f>VLOOKUP($D82,'heating demand hist forec prov'!$C$1:$AZ$33,36,0)</f>
        <v>0</v>
      </c>
      <c r="H82" s="9">
        <f>VLOOKUP($D82,'heating demand hist forec prov'!$C$1:$AZ$33,37,0)</f>
        <v>0</v>
      </c>
      <c r="I82" s="9">
        <f>VLOOKUP($D82,'heating demand hist forec prov'!$C$1:$AZ$33,38,0)</f>
        <v>0</v>
      </c>
      <c r="J82" s="9">
        <f>VLOOKUP($D82,'heating demand hist forec prov'!$C$1:$AZ$33,39,0)</f>
        <v>0</v>
      </c>
      <c r="K82" s="9">
        <f>VLOOKUP($D82,'heating demand hist forec prov'!$C$1:$AZ$33,40,0)</f>
        <v>0</v>
      </c>
      <c r="L82" s="9">
        <f>VLOOKUP($D82,'heating demand hist forec prov'!$C$1:$AZ$33,41,0)</f>
        <v>0</v>
      </c>
      <c r="M82" s="9">
        <f>VLOOKUP($D82,'heating demand hist forec prov'!$C$1:$AZ$33,42,0)</f>
        <v>0</v>
      </c>
      <c r="N82" s="9">
        <f>VLOOKUP($D82,'heating demand hist forec prov'!$C$1:$AZ$33,43,0)</f>
        <v>0</v>
      </c>
      <c r="O82" s="9">
        <f>VLOOKUP($D82,'heating demand hist forec prov'!$C$1:$AZ$33,44,0)</f>
        <v>0</v>
      </c>
      <c r="P82" s="9">
        <f>VLOOKUP($D82,'heating demand hist forec prov'!$C$1:$AZ$33,45,0)</f>
        <v>0</v>
      </c>
      <c r="Q82" s="9">
        <f>VLOOKUP($D82,'heating demand hist forec prov'!$C$1:$AZ$33,46,0)</f>
        <v>0</v>
      </c>
      <c r="R82" s="9">
        <f>VLOOKUP($D82,'heating demand hist forec prov'!$C$1:$AZ$33,47,0)</f>
        <v>0</v>
      </c>
      <c r="S82" s="9">
        <f>VLOOKUP($D82,'heating demand hist forec prov'!$C$1:$AZ$33,48,0)</f>
        <v>0</v>
      </c>
      <c r="T82" s="9">
        <f>VLOOKUP($D82,'heating demand hist forec prov'!$C$1:$AZ$33,49,0)</f>
        <v>0</v>
      </c>
      <c r="U82" s="9">
        <f>VLOOKUP($D82,'heating demand hist forec prov'!$C$1:$AZ$33,50,0)</f>
        <v>0</v>
      </c>
    </row>
    <row r="83" spans="1:21" x14ac:dyDescent="0.25">
      <c r="A83" t="s">
        <v>332</v>
      </c>
      <c r="B83" t="s">
        <v>333</v>
      </c>
      <c r="C83" t="s">
        <v>334</v>
      </c>
      <c r="D83" t="s">
        <v>64</v>
      </c>
      <c r="E83" s="7">
        <v>5.4820525212294829E-2</v>
      </c>
      <c r="F83" s="9">
        <f>VLOOKUP($D83,'heating demand hist forec prov'!$C$1:$AZ$33,35,0)</f>
        <v>29.451567655928731</v>
      </c>
      <c r="G83" s="9">
        <f>VLOOKUP($D83,'heating demand hist forec prov'!$C$1:$AZ$33,36,0)</f>
        <v>32.449192589371989</v>
      </c>
      <c r="H83" s="9">
        <f>VLOOKUP($D83,'heating demand hist forec prov'!$C$1:$AZ$33,37,0)</f>
        <v>33.930725192858056</v>
      </c>
      <c r="I83" s="9">
        <f>VLOOKUP($D83,'heating demand hist forec prov'!$C$1:$AZ$33,38,0)</f>
        <v>38.61677029466162</v>
      </c>
      <c r="J83" s="9">
        <f>VLOOKUP($D83,'heating demand hist forec prov'!$C$1:$AZ$33,39,0)</f>
        <v>41.429796341767833</v>
      </c>
      <c r="K83" s="9">
        <f>VLOOKUP($D83,'heating demand hist forec prov'!$C$1:$AZ$33,40,0)</f>
        <v>41.536372721139543</v>
      </c>
      <c r="L83" s="9">
        <f>VLOOKUP($D83,'heating demand hist forec prov'!$C$1:$AZ$33,41,0)</f>
        <v>41.997424099863785</v>
      </c>
      <c r="M83" s="9">
        <f>VLOOKUP($D83,'heating demand hist forec prov'!$C$1:$AZ$33,42,0)</f>
        <v>42.215991996632916</v>
      </c>
      <c r="N83" s="9">
        <f>VLOOKUP($D83,'heating demand hist forec prov'!$C$1:$AZ$33,43,0)</f>
        <v>42.435697389963366</v>
      </c>
      <c r="O83" s="9">
        <f>VLOOKUP($D83,'heating demand hist forec prov'!$C$1:$AZ$33,44,0)</f>
        <v>42.65654619974751</v>
      </c>
      <c r="P83" s="9">
        <f>VLOOKUP($D83,'heating demand hist forec prov'!$C$1:$AZ$33,45,0)</f>
        <v>42.878544376686747</v>
      </c>
      <c r="Q83" s="9">
        <f>VLOOKUP($D83,'heating demand hist forec prov'!$C$1:$AZ$33,46,0)</f>
        <v>43.101697902451775</v>
      </c>
      <c r="R83" s="9">
        <f>VLOOKUP($D83,'heating demand hist forec prov'!$C$1:$AZ$33,47,0)</f>
        <v>43.32601278984383</v>
      </c>
      <c r="S83" s="9">
        <f>VLOOKUP($D83,'heating demand hist forec prov'!$C$1:$AZ$33,48,0)</f>
        <v>43.551495082956627</v>
      </c>
      <c r="T83" s="9">
        <f>VLOOKUP($D83,'heating demand hist forec prov'!$C$1:$AZ$33,49,0)</f>
        <v>43.778150857339305</v>
      </c>
      <c r="U83" s="9">
        <f>VLOOKUP($D83,'heating demand hist forec prov'!$C$1:$AZ$33,50,0)</f>
        <v>44.005986220160082</v>
      </c>
    </row>
    <row r="84" spans="1:21" x14ac:dyDescent="0.25">
      <c r="A84" t="s">
        <v>335</v>
      </c>
      <c r="B84" t="s">
        <v>336</v>
      </c>
      <c r="C84" t="s">
        <v>337</v>
      </c>
      <c r="D84" t="s">
        <v>39</v>
      </c>
      <c r="E84" s="7">
        <v>0</v>
      </c>
      <c r="F84" s="9">
        <f>VLOOKUP($D84,'heating demand hist forec prov'!$C$1:$AZ$33,35,0)</f>
        <v>16.270423612061034</v>
      </c>
      <c r="G84" s="9">
        <f>VLOOKUP($D84,'heating demand hist forec prov'!$C$1:$AZ$33,36,0)</f>
        <v>17.971375608981589</v>
      </c>
      <c r="H84" s="9">
        <f>VLOOKUP($D84,'heating demand hist forec prov'!$C$1:$AZ$33,37,0)</f>
        <v>18.802757447584106</v>
      </c>
      <c r="I84" s="9">
        <f>VLOOKUP($D84,'heating demand hist forec prov'!$C$1:$AZ$33,38,0)</f>
        <v>21.441095695633603</v>
      </c>
      <c r="J84" s="9">
        <f>VLOOKUP($D84,'heating demand hist forec prov'!$C$1:$AZ$33,39,0)</f>
        <v>23.100723581940009</v>
      </c>
      <c r="K84" s="9">
        <f>VLOOKUP($D84,'heating demand hist forec prov'!$C$1:$AZ$33,40,0)</f>
        <v>23.25857546517695</v>
      </c>
      <c r="L84" s="9">
        <f>VLOOKUP($D84,'heating demand hist forec prov'!$C$1:$AZ$33,41,0)</f>
        <v>23.460642798927374</v>
      </c>
      <c r="M84" s="9">
        <f>VLOOKUP($D84,'heating demand hist forec prov'!$C$1:$AZ$33,42,0)</f>
        <v>23.626463541870713</v>
      </c>
      <c r="N84" s="9">
        <f>VLOOKUP($D84,'heating demand hist forec prov'!$C$1:$AZ$33,43,0)</f>
        <v>23.793456312325223</v>
      </c>
      <c r="O84" s="9">
        <f>VLOOKUP($D84,'heating demand hist forec prov'!$C$1:$AZ$33,44,0)</f>
        <v>23.961629394227309</v>
      </c>
      <c r="P84" s="9">
        <f>VLOOKUP($D84,'heating demand hist forec prov'!$C$1:$AZ$33,45,0)</f>
        <v>24.130991130064551</v>
      </c>
      <c r="Q84" s="9">
        <f>VLOOKUP($D84,'heating demand hist forec prov'!$C$1:$AZ$33,46,0)</f>
        <v>24.301549921289539</v>
      </c>
      <c r="R84" s="9">
        <f>VLOOKUP($D84,'heating demand hist forec prov'!$C$1:$AZ$33,47,0)</f>
        <v>24.473314228736697</v>
      </c>
      <c r="S84" s="9">
        <f>VLOOKUP($D84,'heating demand hist forec prov'!$C$1:$AZ$33,48,0)</f>
        <v>24.646292573041922</v>
      </c>
      <c r="T84" s="9">
        <f>VLOOKUP($D84,'heating demand hist forec prov'!$C$1:$AZ$33,49,0)</f>
        <v>24.820493535065332</v>
      </c>
      <c r="U84" s="9">
        <f>VLOOKUP($D84,'heating demand hist forec prov'!$C$1:$AZ$33,50,0)</f>
        <v>24.995925756316872</v>
      </c>
    </row>
    <row r="85" spans="1:21" x14ac:dyDescent="0.25">
      <c r="A85" t="s">
        <v>338</v>
      </c>
      <c r="B85" t="s">
        <v>339</v>
      </c>
      <c r="C85" t="s">
        <v>340</v>
      </c>
      <c r="D85" t="s">
        <v>38</v>
      </c>
      <c r="E85" s="7">
        <v>0.15138667599712435</v>
      </c>
      <c r="F85" s="9">
        <f>VLOOKUP($D85,'heating demand hist forec prov'!$C$1:$AZ$33,35,0)</f>
        <v>11.599000458653212</v>
      </c>
      <c r="G85" s="9">
        <f>VLOOKUP($D85,'heating demand hist forec prov'!$C$1:$AZ$33,36,0)</f>
        <v>12.886291810463478</v>
      </c>
      <c r="H85" s="9">
        <f>VLOOKUP($D85,'heating demand hist forec prov'!$C$1:$AZ$33,37,0)</f>
        <v>13.583588826139531</v>
      </c>
      <c r="I85" s="9">
        <f>VLOOKUP($D85,'heating demand hist forec prov'!$C$1:$AZ$33,38,0)</f>
        <v>15.59222543175056</v>
      </c>
      <c r="J85" s="9">
        <f>VLOOKUP($D85,'heating demand hist forec prov'!$C$1:$AZ$33,39,0)</f>
        <v>16.875929162016199</v>
      </c>
      <c r="K85" s="9">
        <f>VLOOKUP($D85,'heating demand hist forec prov'!$C$1:$AZ$33,40,0)</f>
        <v>17.068926259080445</v>
      </c>
      <c r="L85" s="9">
        <f>VLOOKUP($D85,'heating demand hist forec prov'!$C$1:$AZ$33,41,0)</f>
        <v>17.222892800005631</v>
      </c>
      <c r="M85" s="9">
        <f>VLOOKUP($D85,'heating demand hist forec prov'!$C$1:$AZ$33,42,0)</f>
        <v>17.429663098054956</v>
      </c>
      <c r="N85" s="9">
        <f>VLOOKUP($D85,'heating demand hist forec prov'!$C$1:$AZ$33,43,0)</f>
        <v>17.63891578722474</v>
      </c>
      <c r="O85" s="9">
        <f>VLOOKUP($D85,'heating demand hist forec prov'!$C$1:$AZ$33,44,0)</f>
        <v>17.850680669985326</v>
      </c>
      <c r="P85" s="9">
        <f>VLOOKUP($D85,'heating demand hist forec prov'!$C$1:$AZ$33,45,0)</f>
        <v>18.064987906602099</v>
      </c>
      <c r="Q85" s="9">
        <f>VLOOKUP($D85,'heating demand hist forec prov'!$C$1:$AZ$33,46,0)</f>
        <v>18.281868019431013</v>
      </c>
      <c r="R85" s="9">
        <f>VLOOKUP($D85,'heating demand hist forec prov'!$C$1:$AZ$33,47,0)</f>
        <v>18.501351897265689</v>
      </c>
      <c r="S85" s="9">
        <f>VLOOKUP($D85,'heating demand hist forec prov'!$C$1:$AZ$33,48,0)</f>
        <v>18.723470799736692</v>
      </c>
      <c r="T85" s="9">
        <f>VLOOKUP($D85,'heating demand hist forec prov'!$C$1:$AZ$33,49,0)</f>
        <v>18.948256361763654</v>
      </c>
      <c r="U85" s="9">
        <f>VLOOKUP($D85,'heating demand hist forec prov'!$C$1:$AZ$33,50,0)</f>
        <v>19.175740598060798</v>
      </c>
    </row>
    <row r="86" spans="1:21" x14ac:dyDescent="0.25">
      <c r="A86" t="s">
        <v>341</v>
      </c>
      <c r="B86" t="s">
        <v>342</v>
      </c>
      <c r="C86" t="s">
        <v>343</v>
      </c>
      <c r="D86" t="s">
        <v>48</v>
      </c>
      <c r="E86" s="7">
        <v>0</v>
      </c>
      <c r="F86" s="9">
        <f>VLOOKUP($D86,'heating demand hist forec prov'!$C$1:$AZ$33,35,0)</f>
        <v>0</v>
      </c>
      <c r="G86" s="9">
        <f>VLOOKUP($D86,'heating demand hist forec prov'!$C$1:$AZ$33,36,0)</f>
        <v>0</v>
      </c>
      <c r="H86" s="9">
        <f>VLOOKUP($D86,'heating demand hist forec prov'!$C$1:$AZ$33,37,0)</f>
        <v>0</v>
      </c>
      <c r="I86" s="9">
        <f>VLOOKUP($D86,'heating demand hist forec prov'!$C$1:$AZ$33,38,0)</f>
        <v>0</v>
      </c>
      <c r="J86" s="9">
        <f>VLOOKUP($D86,'heating demand hist forec prov'!$C$1:$AZ$33,39,0)</f>
        <v>0</v>
      </c>
      <c r="K86" s="9">
        <f>VLOOKUP($D86,'heating demand hist forec prov'!$C$1:$AZ$33,40,0)</f>
        <v>0</v>
      </c>
      <c r="L86" s="9">
        <f>VLOOKUP($D86,'heating demand hist forec prov'!$C$1:$AZ$33,41,0)</f>
        <v>0</v>
      </c>
      <c r="M86" s="9">
        <f>VLOOKUP($D86,'heating demand hist forec prov'!$C$1:$AZ$33,42,0)</f>
        <v>0</v>
      </c>
      <c r="N86" s="9">
        <f>VLOOKUP($D86,'heating demand hist forec prov'!$C$1:$AZ$33,43,0)</f>
        <v>0</v>
      </c>
      <c r="O86" s="9">
        <f>VLOOKUP($D86,'heating demand hist forec prov'!$C$1:$AZ$33,44,0)</f>
        <v>0</v>
      </c>
      <c r="P86" s="9">
        <f>VLOOKUP($D86,'heating demand hist forec prov'!$C$1:$AZ$33,45,0)</f>
        <v>0</v>
      </c>
      <c r="Q86" s="9">
        <f>VLOOKUP($D86,'heating demand hist forec prov'!$C$1:$AZ$33,46,0)</f>
        <v>0</v>
      </c>
      <c r="R86" s="9">
        <f>VLOOKUP($D86,'heating demand hist forec prov'!$C$1:$AZ$33,47,0)</f>
        <v>0</v>
      </c>
      <c r="S86" s="9">
        <f>VLOOKUP($D86,'heating demand hist forec prov'!$C$1:$AZ$33,48,0)</f>
        <v>0</v>
      </c>
      <c r="T86" s="9">
        <f>VLOOKUP($D86,'heating demand hist forec prov'!$C$1:$AZ$33,49,0)</f>
        <v>0</v>
      </c>
      <c r="U86" s="9">
        <f>VLOOKUP($D86,'heating demand hist forec prov'!$C$1:$AZ$33,50,0)</f>
        <v>0</v>
      </c>
    </row>
    <row r="87" spans="1:21" x14ac:dyDescent="0.25">
      <c r="A87" t="s">
        <v>344</v>
      </c>
      <c r="B87" t="s">
        <v>345</v>
      </c>
      <c r="C87" t="s">
        <v>346</v>
      </c>
      <c r="D87" t="s">
        <v>54</v>
      </c>
      <c r="E87" s="7">
        <v>7.3454964823932017E-3</v>
      </c>
      <c r="F87" s="9">
        <f>VLOOKUP($D87,'heating demand hist forec prov'!$C$1:$AZ$33,35,0)</f>
        <v>0</v>
      </c>
      <c r="G87" s="9">
        <f>VLOOKUP($D87,'heating demand hist forec prov'!$C$1:$AZ$33,36,0)</f>
        <v>0</v>
      </c>
      <c r="H87" s="9">
        <f>VLOOKUP($D87,'heating demand hist forec prov'!$C$1:$AZ$33,37,0)</f>
        <v>0</v>
      </c>
      <c r="I87" s="9">
        <f>VLOOKUP($D87,'heating demand hist forec prov'!$C$1:$AZ$33,38,0)</f>
        <v>0</v>
      </c>
      <c r="J87" s="9">
        <f>VLOOKUP($D87,'heating demand hist forec prov'!$C$1:$AZ$33,39,0)</f>
        <v>0</v>
      </c>
      <c r="K87" s="9">
        <f>VLOOKUP($D87,'heating demand hist forec prov'!$C$1:$AZ$33,40,0)</f>
        <v>0</v>
      </c>
      <c r="L87" s="9">
        <f>VLOOKUP($D87,'heating demand hist forec prov'!$C$1:$AZ$33,41,0)</f>
        <v>0</v>
      </c>
      <c r="M87" s="9">
        <f>VLOOKUP($D87,'heating demand hist forec prov'!$C$1:$AZ$33,42,0)</f>
        <v>0</v>
      </c>
      <c r="N87" s="9">
        <f>VLOOKUP($D87,'heating demand hist forec prov'!$C$1:$AZ$33,43,0)</f>
        <v>0</v>
      </c>
      <c r="O87" s="9">
        <f>VLOOKUP($D87,'heating demand hist forec prov'!$C$1:$AZ$33,44,0)</f>
        <v>0</v>
      </c>
      <c r="P87" s="9">
        <f>VLOOKUP($D87,'heating demand hist forec prov'!$C$1:$AZ$33,45,0)</f>
        <v>0</v>
      </c>
      <c r="Q87" s="9">
        <f>VLOOKUP($D87,'heating demand hist forec prov'!$C$1:$AZ$33,46,0)</f>
        <v>0</v>
      </c>
      <c r="R87" s="9">
        <f>VLOOKUP($D87,'heating demand hist forec prov'!$C$1:$AZ$33,47,0)</f>
        <v>0</v>
      </c>
      <c r="S87" s="9">
        <f>VLOOKUP($D87,'heating demand hist forec prov'!$C$1:$AZ$33,48,0)</f>
        <v>0</v>
      </c>
      <c r="T87" s="9">
        <f>VLOOKUP($D87,'heating demand hist forec prov'!$C$1:$AZ$33,49,0)</f>
        <v>0</v>
      </c>
      <c r="U87" s="9">
        <f>VLOOKUP($D87,'heating demand hist forec prov'!$C$1:$AZ$33,50,0)</f>
        <v>0</v>
      </c>
    </row>
    <row r="88" spans="1:21" x14ac:dyDescent="0.25">
      <c r="A88" t="s">
        <v>347</v>
      </c>
      <c r="B88" t="s">
        <v>348</v>
      </c>
      <c r="C88" t="s">
        <v>349</v>
      </c>
      <c r="D88" t="s">
        <v>40</v>
      </c>
      <c r="E88" s="7">
        <v>0</v>
      </c>
      <c r="F88" s="9">
        <f>VLOOKUP($D88,'heating demand hist forec prov'!$C$1:$AZ$33,35,0)</f>
        <v>16.002999826725741</v>
      </c>
      <c r="G88" s="9">
        <f>VLOOKUP($D88,'heating demand hist forec prov'!$C$1:$AZ$33,36,0)</f>
        <v>17.563614560207913</v>
      </c>
      <c r="H88" s="9">
        <f>VLOOKUP($D88,'heating demand hist forec prov'!$C$1:$AZ$33,37,0)</f>
        <v>18.306184688407747</v>
      </c>
      <c r="I88" s="9">
        <f>VLOOKUP($D88,'heating demand hist forec prov'!$C$1:$AZ$33,38,0)</f>
        <v>20.822625846738898</v>
      </c>
      <c r="J88" s="9">
        <f>VLOOKUP($D88,'heating demand hist forec prov'!$C$1:$AZ$33,39,0)</f>
        <v>22.362435279759655</v>
      </c>
      <c r="K88" s="9">
        <f>VLOOKUP($D88,'heating demand hist forec prov'!$C$1:$AZ$33,40,0)</f>
        <v>22.443036598015592</v>
      </c>
      <c r="L88" s="9">
        <f>VLOOKUP($D88,'heating demand hist forec prov'!$C$1:$AZ$33,41,0)</f>
        <v>22.638706806129033</v>
      </c>
      <c r="M88" s="9">
        <f>VLOOKUP($D88,'heating demand hist forec prov'!$C$1:$AZ$33,42,0)</f>
        <v>22.726294109693352</v>
      </c>
      <c r="N88" s="9">
        <f>VLOOKUP($D88,'heating demand hist forec prov'!$C$1:$AZ$33,43,0)</f>
        <v>22.814220281365785</v>
      </c>
      <c r="O88" s="9">
        <f>VLOOKUP($D88,'heating demand hist forec prov'!$C$1:$AZ$33,44,0)</f>
        <v>22.902486632199313</v>
      </c>
      <c r="P88" s="9">
        <f>VLOOKUP($D88,'heating demand hist forec prov'!$C$1:$AZ$33,45,0)</f>
        <v>22.991094478319255</v>
      </c>
      <c r="Q88" s="9">
        <f>VLOOKUP($D88,'heating demand hist forec prov'!$C$1:$AZ$33,46,0)</f>
        <v>23.080045140942946</v>
      </c>
      <c r="R88" s="9">
        <f>VLOOKUP($D88,'heating demand hist forec prov'!$C$1:$AZ$33,47,0)</f>
        <v>23.169339946399347</v>
      </c>
      <c r="S88" s="9">
        <f>VLOOKUP($D88,'heating demand hist forec prov'!$C$1:$AZ$33,48,0)</f>
        <v>23.258980226148925</v>
      </c>
      <c r="T88" s="9">
        <f>VLOOKUP($D88,'heating demand hist forec prov'!$C$1:$AZ$33,49,0)</f>
        <v>23.348967316803439</v>
      </c>
      <c r="U88" s="9">
        <f>VLOOKUP($D88,'heating demand hist forec prov'!$C$1:$AZ$33,50,0)</f>
        <v>23.439302560145894</v>
      </c>
    </row>
    <row r="89" spans="1:21" x14ac:dyDescent="0.25">
      <c r="A89" t="s">
        <v>350</v>
      </c>
      <c r="B89" t="s">
        <v>351</v>
      </c>
      <c r="C89" t="s">
        <v>352</v>
      </c>
      <c r="D89" t="s">
        <v>58</v>
      </c>
      <c r="E89" s="7">
        <v>0</v>
      </c>
      <c r="F89" s="9">
        <f>VLOOKUP($D89,'heating demand hist forec prov'!$C$1:$AZ$33,35,0)</f>
        <v>2.9445273164469725</v>
      </c>
      <c r="G89" s="9">
        <f>VLOOKUP($D89,'heating demand hist forec prov'!$C$1:$AZ$33,36,0)</f>
        <v>3.2830086868606179</v>
      </c>
      <c r="H89" s="9">
        <f>VLOOKUP($D89,'heating demand hist forec prov'!$C$1:$AZ$33,37,0)</f>
        <v>3.4709827678718366</v>
      </c>
      <c r="I89" s="9">
        <f>VLOOKUP($D89,'heating demand hist forec prov'!$C$1:$AZ$33,38,0)</f>
        <v>4.00026896470556</v>
      </c>
      <c r="J89" s="9">
        <f>VLOOKUP($D89,'heating demand hist forec prov'!$C$1:$AZ$33,39,0)</f>
        <v>4.3526330020021531</v>
      </c>
      <c r="K89" s="9">
        <f>VLOOKUP($D89,'heating demand hist forec prov'!$C$1:$AZ$33,40,0)</f>
        <v>4.4258208277630979</v>
      </c>
      <c r="L89" s="9">
        <f>VLOOKUP($D89,'heating demand hist forec prov'!$C$1:$AZ$33,41,0)</f>
        <v>4.4562374310060795</v>
      </c>
      <c r="M89" s="9">
        <f>VLOOKUP($D89,'heating demand hist forec prov'!$C$1:$AZ$33,42,0)</f>
        <v>4.5240675764790517</v>
      </c>
      <c r="N89" s="9">
        <f>VLOOKUP($D89,'heating demand hist forec prov'!$C$1:$AZ$33,43,0)</f>
        <v>4.5929301913179676</v>
      </c>
      <c r="O89" s="9">
        <f>VLOOKUP($D89,'heating demand hist forec prov'!$C$1:$AZ$33,44,0)</f>
        <v>4.6628409911457886</v>
      </c>
      <c r="P89" s="9">
        <f>VLOOKUP($D89,'heating demand hist forec prov'!$C$1:$AZ$33,45,0)</f>
        <v>4.7338159307991621</v>
      </c>
      <c r="Q89" s="9">
        <f>VLOOKUP($D89,'heating demand hist forec prov'!$C$1:$AZ$33,46,0)</f>
        <v>4.8058712079695907</v>
      </c>
      <c r="R89" s="9">
        <f>VLOOKUP($D89,'heating demand hist forec prov'!$C$1:$AZ$33,47,0)</f>
        <v>4.8790232669000222</v>
      </c>
      <c r="S89" s="9">
        <f>VLOOKUP($D89,'heating demand hist forec prov'!$C$1:$AZ$33,48,0)</f>
        <v>4.9532888021377017</v>
      </c>
      <c r="T89" s="9">
        <f>VLOOKUP($D89,'heating demand hist forec prov'!$C$1:$AZ$33,49,0)</f>
        <v>5.028684762344156</v>
      </c>
      <c r="U89" s="9">
        <f>VLOOKUP($D89,'heating demand hist forec prov'!$C$1:$AZ$33,50,0)</f>
        <v>5.1052283541631667</v>
      </c>
    </row>
    <row r="90" spans="1:21" x14ac:dyDescent="0.25">
      <c r="A90" t="s">
        <v>353</v>
      </c>
      <c r="B90" t="s">
        <v>354</v>
      </c>
      <c r="C90" t="s">
        <v>355</v>
      </c>
      <c r="D90" t="s">
        <v>47</v>
      </c>
      <c r="E90" s="7">
        <v>0</v>
      </c>
      <c r="F90" s="9">
        <f>VLOOKUP($D90,'heating demand hist forec prov'!$C$1:$AZ$33,35,0)</f>
        <v>0</v>
      </c>
      <c r="G90" s="9">
        <f>VLOOKUP($D90,'heating demand hist forec prov'!$C$1:$AZ$33,36,0)</f>
        <v>0</v>
      </c>
      <c r="H90" s="9">
        <f>VLOOKUP($D90,'heating demand hist forec prov'!$C$1:$AZ$33,37,0)</f>
        <v>0</v>
      </c>
      <c r="I90" s="9">
        <f>VLOOKUP($D90,'heating demand hist forec prov'!$C$1:$AZ$33,38,0)</f>
        <v>0</v>
      </c>
      <c r="J90" s="9">
        <f>VLOOKUP($D90,'heating demand hist forec prov'!$C$1:$AZ$33,39,0)</f>
        <v>0</v>
      </c>
      <c r="K90" s="9">
        <f>VLOOKUP($D90,'heating demand hist forec prov'!$C$1:$AZ$33,40,0)</f>
        <v>0</v>
      </c>
      <c r="L90" s="9">
        <f>VLOOKUP($D90,'heating demand hist forec prov'!$C$1:$AZ$33,41,0)</f>
        <v>0</v>
      </c>
      <c r="M90" s="9">
        <f>VLOOKUP($D90,'heating demand hist forec prov'!$C$1:$AZ$33,42,0)</f>
        <v>0</v>
      </c>
      <c r="N90" s="9">
        <f>VLOOKUP($D90,'heating demand hist forec prov'!$C$1:$AZ$33,43,0)</f>
        <v>0</v>
      </c>
      <c r="O90" s="9">
        <f>VLOOKUP($D90,'heating demand hist forec prov'!$C$1:$AZ$33,44,0)</f>
        <v>0</v>
      </c>
      <c r="P90" s="9">
        <f>VLOOKUP($D90,'heating demand hist forec prov'!$C$1:$AZ$33,45,0)</f>
        <v>0</v>
      </c>
      <c r="Q90" s="9">
        <f>VLOOKUP($D90,'heating demand hist forec prov'!$C$1:$AZ$33,46,0)</f>
        <v>0</v>
      </c>
      <c r="R90" s="9">
        <f>VLOOKUP($D90,'heating demand hist forec prov'!$C$1:$AZ$33,47,0)</f>
        <v>0</v>
      </c>
      <c r="S90" s="9">
        <f>VLOOKUP($D90,'heating demand hist forec prov'!$C$1:$AZ$33,48,0)</f>
        <v>0</v>
      </c>
      <c r="T90" s="9">
        <f>VLOOKUP($D90,'heating demand hist forec prov'!$C$1:$AZ$33,49,0)</f>
        <v>0</v>
      </c>
      <c r="U90" s="9">
        <f>VLOOKUP($D90,'heating demand hist forec prov'!$C$1:$AZ$33,50,0)</f>
        <v>0</v>
      </c>
    </row>
    <row r="91" spans="1:21" x14ac:dyDescent="0.25">
      <c r="A91" t="s">
        <v>356</v>
      </c>
      <c r="B91" t="s">
        <v>357</v>
      </c>
      <c r="C91" t="s">
        <v>358</v>
      </c>
      <c r="D91" t="s">
        <v>39</v>
      </c>
      <c r="E91" s="7">
        <v>0</v>
      </c>
      <c r="F91" s="9">
        <f>VLOOKUP($D91,'heating demand hist forec prov'!$C$1:$AZ$33,35,0)</f>
        <v>16.270423612061034</v>
      </c>
      <c r="G91" s="9">
        <f>VLOOKUP($D91,'heating demand hist forec prov'!$C$1:$AZ$33,36,0)</f>
        <v>17.971375608981589</v>
      </c>
      <c r="H91" s="9">
        <f>VLOOKUP($D91,'heating demand hist forec prov'!$C$1:$AZ$33,37,0)</f>
        <v>18.802757447584106</v>
      </c>
      <c r="I91" s="9">
        <f>VLOOKUP($D91,'heating demand hist forec prov'!$C$1:$AZ$33,38,0)</f>
        <v>21.441095695633603</v>
      </c>
      <c r="J91" s="9">
        <f>VLOOKUP($D91,'heating demand hist forec prov'!$C$1:$AZ$33,39,0)</f>
        <v>23.100723581940009</v>
      </c>
      <c r="K91" s="9">
        <f>VLOOKUP($D91,'heating demand hist forec prov'!$C$1:$AZ$33,40,0)</f>
        <v>23.25857546517695</v>
      </c>
      <c r="L91" s="9">
        <f>VLOOKUP($D91,'heating demand hist forec prov'!$C$1:$AZ$33,41,0)</f>
        <v>23.460642798927374</v>
      </c>
      <c r="M91" s="9">
        <f>VLOOKUP($D91,'heating demand hist forec prov'!$C$1:$AZ$33,42,0)</f>
        <v>23.626463541870713</v>
      </c>
      <c r="N91" s="9">
        <f>VLOOKUP($D91,'heating demand hist forec prov'!$C$1:$AZ$33,43,0)</f>
        <v>23.793456312325223</v>
      </c>
      <c r="O91" s="9">
        <f>VLOOKUP($D91,'heating demand hist forec prov'!$C$1:$AZ$33,44,0)</f>
        <v>23.961629394227309</v>
      </c>
      <c r="P91" s="9">
        <f>VLOOKUP($D91,'heating demand hist forec prov'!$C$1:$AZ$33,45,0)</f>
        <v>24.130991130064551</v>
      </c>
      <c r="Q91" s="9">
        <f>VLOOKUP($D91,'heating demand hist forec prov'!$C$1:$AZ$33,46,0)</f>
        <v>24.301549921289539</v>
      </c>
      <c r="R91" s="9">
        <f>VLOOKUP($D91,'heating demand hist forec prov'!$C$1:$AZ$33,47,0)</f>
        <v>24.473314228736697</v>
      </c>
      <c r="S91" s="9">
        <f>VLOOKUP($D91,'heating demand hist forec prov'!$C$1:$AZ$33,48,0)</f>
        <v>24.646292573041922</v>
      </c>
      <c r="T91" s="9">
        <f>VLOOKUP($D91,'heating demand hist forec prov'!$C$1:$AZ$33,49,0)</f>
        <v>24.820493535065332</v>
      </c>
      <c r="U91" s="9">
        <f>VLOOKUP($D91,'heating demand hist forec prov'!$C$1:$AZ$33,50,0)</f>
        <v>24.995925756316872</v>
      </c>
    </row>
    <row r="92" spans="1:21" x14ac:dyDescent="0.25">
      <c r="A92" t="s">
        <v>359</v>
      </c>
      <c r="B92" t="s">
        <v>360</v>
      </c>
      <c r="C92" t="s">
        <v>361</v>
      </c>
      <c r="D92" t="s">
        <v>47</v>
      </c>
      <c r="E92" s="7">
        <v>0</v>
      </c>
      <c r="F92" s="9">
        <f>VLOOKUP($D92,'heating demand hist forec prov'!$C$1:$AZ$33,35,0)</f>
        <v>0</v>
      </c>
      <c r="G92" s="9">
        <f>VLOOKUP($D92,'heating demand hist forec prov'!$C$1:$AZ$33,36,0)</f>
        <v>0</v>
      </c>
      <c r="H92" s="9">
        <f>VLOOKUP($D92,'heating demand hist forec prov'!$C$1:$AZ$33,37,0)</f>
        <v>0</v>
      </c>
      <c r="I92" s="9">
        <f>VLOOKUP($D92,'heating demand hist forec prov'!$C$1:$AZ$33,38,0)</f>
        <v>0</v>
      </c>
      <c r="J92" s="9">
        <f>VLOOKUP($D92,'heating demand hist forec prov'!$C$1:$AZ$33,39,0)</f>
        <v>0</v>
      </c>
      <c r="K92" s="9">
        <f>VLOOKUP($D92,'heating demand hist forec prov'!$C$1:$AZ$33,40,0)</f>
        <v>0</v>
      </c>
      <c r="L92" s="9">
        <f>VLOOKUP($D92,'heating demand hist forec prov'!$C$1:$AZ$33,41,0)</f>
        <v>0</v>
      </c>
      <c r="M92" s="9">
        <f>VLOOKUP($D92,'heating demand hist forec prov'!$C$1:$AZ$33,42,0)</f>
        <v>0</v>
      </c>
      <c r="N92" s="9">
        <f>VLOOKUP($D92,'heating demand hist forec prov'!$C$1:$AZ$33,43,0)</f>
        <v>0</v>
      </c>
      <c r="O92" s="9">
        <f>VLOOKUP($D92,'heating demand hist forec prov'!$C$1:$AZ$33,44,0)</f>
        <v>0</v>
      </c>
      <c r="P92" s="9">
        <f>VLOOKUP($D92,'heating demand hist forec prov'!$C$1:$AZ$33,45,0)</f>
        <v>0</v>
      </c>
      <c r="Q92" s="9">
        <f>VLOOKUP($D92,'heating demand hist forec prov'!$C$1:$AZ$33,46,0)</f>
        <v>0</v>
      </c>
      <c r="R92" s="9">
        <f>VLOOKUP($D92,'heating demand hist forec prov'!$C$1:$AZ$33,47,0)</f>
        <v>0</v>
      </c>
      <c r="S92" s="9">
        <f>VLOOKUP($D92,'heating demand hist forec prov'!$C$1:$AZ$33,48,0)</f>
        <v>0</v>
      </c>
      <c r="T92" s="9">
        <f>VLOOKUP($D92,'heating demand hist forec prov'!$C$1:$AZ$33,49,0)</f>
        <v>0</v>
      </c>
      <c r="U92" s="9">
        <f>VLOOKUP($D92,'heating demand hist forec prov'!$C$1:$AZ$33,50,0)</f>
        <v>0</v>
      </c>
    </row>
    <row r="93" spans="1:21" x14ac:dyDescent="0.25">
      <c r="A93" t="s">
        <v>362</v>
      </c>
      <c r="B93" t="s">
        <v>363</v>
      </c>
      <c r="C93" t="s">
        <v>364</v>
      </c>
      <c r="D93" t="s">
        <v>45</v>
      </c>
      <c r="E93" s="7">
        <v>0</v>
      </c>
      <c r="F93" s="9">
        <f>VLOOKUP($D93,'heating demand hist forec prov'!$C$1:$AZ$33,35,0)</f>
        <v>0</v>
      </c>
      <c r="G93" s="9">
        <f>VLOOKUP($D93,'heating demand hist forec prov'!$C$1:$AZ$33,36,0)</f>
        <v>0</v>
      </c>
      <c r="H93" s="9">
        <f>VLOOKUP($D93,'heating demand hist forec prov'!$C$1:$AZ$33,37,0)</f>
        <v>0</v>
      </c>
      <c r="I93" s="9">
        <f>VLOOKUP($D93,'heating demand hist forec prov'!$C$1:$AZ$33,38,0)</f>
        <v>0</v>
      </c>
      <c r="J93" s="9">
        <f>VLOOKUP($D93,'heating demand hist forec prov'!$C$1:$AZ$33,39,0)</f>
        <v>0</v>
      </c>
      <c r="K93" s="9">
        <f>VLOOKUP($D93,'heating demand hist forec prov'!$C$1:$AZ$33,40,0)</f>
        <v>0</v>
      </c>
      <c r="L93" s="9">
        <f>VLOOKUP($D93,'heating demand hist forec prov'!$C$1:$AZ$33,41,0)</f>
        <v>0</v>
      </c>
      <c r="M93" s="9">
        <f>VLOOKUP($D93,'heating demand hist forec prov'!$C$1:$AZ$33,42,0)</f>
        <v>0</v>
      </c>
      <c r="N93" s="9">
        <f>VLOOKUP($D93,'heating demand hist forec prov'!$C$1:$AZ$33,43,0)</f>
        <v>0</v>
      </c>
      <c r="O93" s="9">
        <f>VLOOKUP($D93,'heating demand hist forec prov'!$C$1:$AZ$33,44,0)</f>
        <v>0</v>
      </c>
      <c r="P93" s="9">
        <f>VLOOKUP($D93,'heating demand hist forec prov'!$C$1:$AZ$33,45,0)</f>
        <v>0</v>
      </c>
      <c r="Q93" s="9">
        <f>VLOOKUP($D93,'heating demand hist forec prov'!$C$1:$AZ$33,46,0)</f>
        <v>0</v>
      </c>
      <c r="R93" s="9">
        <f>VLOOKUP($D93,'heating demand hist forec prov'!$C$1:$AZ$33,47,0)</f>
        <v>0</v>
      </c>
      <c r="S93" s="9">
        <f>VLOOKUP($D93,'heating demand hist forec prov'!$C$1:$AZ$33,48,0)</f>
        <v>0</v>
      </c>
      <c r="T93" s="9">
        <f>VLOOKUP($D93,'heating demand hist forec prov'!$C$1:$AZ$33,49,0)</f>
        <v>0</v>
      </c>
      <c r="U93" s="9">
        <f>VLOOKUP($D93,'heating demand hist forec prov'!$C$1:$AZ$33,50,0)</f>
        <v>0</v>
      </c>
    </row>
    <row r="94" spans="1:21" x14ac:dyDescent="0.25">
      <c r="A94" t="s">
        <v>365</v>
      </c>
      <c r="B94" t="s">
        <v>366</v>
      </c>
      <c r="C94" t="s">
        <v>367</v>
      </c>
      <c r="D94" t="s">
        <v>54</v>
      </c>
      <c r="E94" s="7">
        <v>8.5502794793180133E-3</v>
      </c>
      <c r="F94" s="9">
        <f>VLOOKUP($D94,'heating demand hist forec prov'!$C$1:$AZ$33,35,0)</f>
        <v>0</v>
      </c>
      <c r="G94" s="9">
        <f>VLOOKUP($D94,'heating demand hist forec prov'!$C$1:$AZ$33,36,0)</f>
        <v>0</v>
      </c>
      <c r="H94" s="9">
        <f>VLOOKUP($D94,'heating demand hist forec prov'!$C$1:$AZ$33,37,0)</f>
        <v>0</v>
      </c>
      <c r="I94" s="9">
        <f>VLOOKUP($D94,'heating demand hist forec prov'!$C$1:$AZ$33,38,0)</f>
        <v>0</v>
      </c>
      <c r="J94" s="9">
        <f>VLOOKUP($D94,'heating demand hist forec prov'!$C$1:$AZ$33,39,0)</f>
        <v>0</v>
      </c>
      <c r="K94" s="9">
        <f>VLOOKUP($D94,'heating demand hist forec prov'!$C$1:$AZ$33,40,0)</f>
        <v>0</v>
      </c>
      <c r="L94" s="9">
        <f>VLOOKUP($D94,'heating demand hist forec prov'!$C$1:$AZ$33,41,0)</f>
        <v>0</v>
      </c>
      <c r="M94" s="9">
        <f>VLOOKUP($D94,'heating demand hist forec prov'!$C$1:$AZ$33,42,0)</f>
        <v>0</v>
      </c>
      <c r="N94" s="9">
        <f>VLOOKUP($D94,'heating demand hist forec prov'!$C$1:$AZ$33,43,0)</f>
        <v>0</v>
      </c>
      <c r="O94" s="9">
        <f>VLOOKUP($D94,'heating demand hist forec prov'!$C$1:$AZ$33,44,0)</f>
        <v>0</v>
      </c>
      <c r="P94" s="9">
        <f>VLOOKUP($D94,'heating demand hist forec prov'!$C$1:$AZ$33,45,0)</f>
        <v>0</v>
      </c>
      <c r="Q94" s="9">
        <f>VLOOKUP($D94,'heating demand hist forec prov'!$C$1:$AZ$33,46,0)</f>
        <v>0</v>
      </c>
      <c r="R94" s="9">
        <f>VLOOKUP($D94,'heating demand hist forec prov'!$C$1:$AZ$33,47,0)</f>
        <v>0</v>
      </c>
      <c r="S94" s="9">
        <f>VLOOKUP($D94,'heating demand hist forec prov'!$C$1:$AZ$33,48,0)</f>
        <v>0</v>
      </c>
      <c r="T94" s="9">
        <f>VLOOKUP($D94,'heating demand hist forec prov'!$C$1:$AZ$33,49,0)</f>
        <v>0</v>
      </c>
      <c r="U94" s="9">
        <f>VLOOKUP($D94,'heating demand hist forec prov'!$C$1:$AZ$33,50,0)</f>
        <v>0</v>
      </c>
    </row>
    <row r="95" spans="1:21" x14ac:dyDescent="0.25">
      <c r="A95" t="s">
        <v>368</v>
      </c>
      <c r="B95" t="s">
        <v>369</v>
      </c>
      <c r="C95" t="s">
        <v>370</v>
      </c>
      <c r="D95" t="s">
        <v>46</v>
      </c>
      <c r="E95" s="7">
        <v>1.5852821263810109E-2</v>
      </c>
      <c r="F95" s="9">
        <f>VLOOKUP($D95,'heating demand hist forec prov'!$C$1:$AZ$33,35,0)</f>
        <v>28.114680299172157</v>
      </c>
      <c r="G95" s="9">
        <f>VLOOKUP($D95,'heating demand hist forec prov'!$C$1:$AZ$33,36,0)</f>
        <v>31.39788586043673</v>
      </c>
      <c r="H95" s="9">
        <f>VLOOKUP($D95,'heating demand hist forec prov'!$C$1:$AZ$33,37,0)</f>
        <v>33.113319691692809</v>
      </c>
      <c r="I95" s="9">
        <f>VLOOKUP($D95,'heating demand hist forec prov'!$C$1:$AZ$33,38,0)</f>
        <v>38.001368166097599</v>
      </c>
      <c r="J95" s="9">
        <f>VLOOKUP($D95,'heating demand hist forec prov'!$C$1:$AZ$33,39,0)</f>
        <v>41.102561872722973</v>
      </c>
      <c r="K95" s="9">
        <f>VLOOKUP($D95,'heating demand hist forec prov'!$C$1:$AZ$33,40,0)</f>
        <v>41.544876336343812</v>
      </c>
      <c r="L95" s="9">
        <f>VLOOKUP($D95,'heating demand hist forec prov'!$C$1:$AZ$33,41,0)</f>
        <v>41.987983640455973</v>
      </c>
      <c r="M95" s="9">
        <f>VLOOKUP($D95,'heating demand hist forec prov'!$C$1:$AZ$33,42,0)</f>
        <v>42.532962810623495</v>
      </c>
      <c r="N95" s="9">
        <f>VLOOKUP($D95,'heating demand hist forec prov'!$C$1:$AZ$33,43,0)</f>
        <v>43.085015487784354</v>
      </c>
      <c r="O95" s="9">
        <f>VLOOKUP($D95,'heating demand hist forec prov'!$C$1:$AZ$33,44,0)</f>
        <v>43.644233481871694</v>
      </c>
      <c r="P95" s="9">
        <f>VLOOKUP($D95,'heating demand hist forec prov'!$C$1:$AZ$33,45,0)</f>
        <v>44.210709794457273</v>
      </c>
      <c r="Q95" s="9">
        <f>VLOOKUP($D95,'heating demand hist forec prov'!$C$1:$AZ$33,46,0)</f>
        <v>44.784538634218123</v>
      </c>
      <c r="R95" s="9">
        <f>VLOOKUP($D95,'heating demand hist forec prov'!$C$1:$AZ$33,47,0)</f>
        <v>45.365815432604222</v>
      </c>
      <c r="S95" s="9">
        <f>VLOOKUP($D95,'heating demand hist forec prov'!$C$1:$AZ$33,48,0)</f>
        <v>45.954636859709197</v>
      </c>
      <c r="T95" s="9">
        <f>VLOOKUP($D95,'heating demand hist forec prov'!$C$1:$AZ$33,49,0)</f>
        <v>46.55110084034731</v>
      </c>
      <c r="U95" s="9">
        <f>VLOOKUP($D95,'heating demand hist forec prov'!$C$1:$AZ$33,50,0)</f>
        <v>47.155306570338915</v>
      </c>
    </row>
    <row r="96" spans="1:21" x14ac:dyDescent="0.25">
      <c r="A96" t="s">
        <v>371</v>
      </c>
      <c r="B96" t="s">
        <v>372</v>
      </c>
      <c r="C96" t="s">
        <v>373</v>
      </c>
      <c r="D96" t="s">
        <v>39</v>
      </c>
      <c r="E96" s="7">
        <v>0</v>
      </c>
      <c r="F96" s="9">
        <f>VLOOKUP($D96,'heating demand hist forec prov'!$C$1:$AZ$33,35,0)</f>
        <v>16.270423612061034</v>
      </c>
      <c r="G96" s="9">
        <f>VLOOKUP($D96,'heating demand hist forec prov'!$C$1:$AZ$33,36,0)</f>
        <v>17.971375608981589</v>
      </c>
      <c r="H96" s="9">
        <f>VLOOKUP($D96,'heating demand hist forec prov'!$C$1:$AZ$33,37,0)</f>
        <v>18.802757447584106</v>
      </c>
      <c r="I96" s="9">
        <f>VLOOKUP($D96,'heating demand hist forec prov'!$C$1:$AZ$33,38,0)</f>
        <v>21.441095695633603</v>
      </c>
      <c r="J96" s="9">
        <f>VLOOKUP($D96,'heating demand hist forec prov'!$C$1:$AZ$33,39,0)</f>
        <v>23.100723581940009</v>
      </c>
      <c r="K96" s="9">
        <f>VLOOKUP($D96,'heating demand hist forec prov'!$C$1:$AZ$33,40,0)</f>
        <v>23.25857546517695</v>
      </c>
      <c r="L96" s="9">
        <f>VLOOKUP($D96,'heating demand hist forec prov'!$C$1:$AZ$33,41,0)</f>
        <v>23.460642798927374</v>
      </c>
      <c r="M96" s="9">
        <f>VLOOKUP($D96,'heating demand hist forec prov'!$C$1:$AZ$33,42,0)</f>
        <v>23.626463541870713</v>
      </c>
      <c r="N96" s="9">
        <f>VLOOKUP($D96,'heating demand hist forec prov'!$C$1:$AZ$33,43,0)</f>
        <v>23.793456312325223</v>
      </c>
      <c r="O96" s="9">
        <f>VLOOKUP($D96,'heating demand hist forec prov'!$C$1:$AZ$33,44,0)</f>
        <v>23.961629394227309</v>
      </c>
      <c r="P96" s="9">
        <f>VLOOKUP($D96,'heating demand hist forec prov'!$C$1:$AZ$33,45,0)</f>
        <v>24.130991130064551</v>
      </c>
      <c r="Q96" s="9">
        <f>VLOOKUP($D96,'heating demand hist forec prov'!$C$1:$AZ$33,46,0)</f>
        <v>24.301549921289539</v>
      </c>
      <c r="R96" s="9">
        <f>VLOOKUP($D96,'heating demand hist forec prov'!$C$1:$AZ$33,47,0)</f>
        <v>24.473314228736697</v>
      </c>
      <c r="S96" s="9">
        <f>VLOOKUP($D96,'heating demand hist forec prov'!$C$1:$AZ$33,48,0)</f>
        <v>24.646292573041922</v>
      </c>
      <c r="T96" s="9">
        <f>VLOOKUP($D96,'heating demand hist forec prov'!$C$1:$AZ$33,49,0)</f>
        <v>24.820493535065332</v>
      </c>
      <c r="U96" s="9">
        <f>VLOOKUP($D96,'heating demand hist forec prov'!$C$1:$AZ$33,50,0)</f>
        <v>24.995925756316872</v>
      </c>
    </row>
    <row r="97" spans="1:21" x14ac:dyDescent="0.25">
      <c r="A97" t="s">
        <v>374</v>
      </c>
      <c r="B97" t="s">
        <v>375</v>
      </c>
      <c r="C97" t="s">
        <v>376</v>
      </c>
      <c r="D97" t="s">
        <v>57</v>
      </c>
      <c r="E97" s="7">
        <v>0</v>
      </c>
      <c r="F97" s="9">
        <f>VLOOKUP($D97,'heating demand hist forec prov'!$C$1:$AZ$33,35,0)</f>
        <v>9.4143698343473865</v>
      </c>
      <c r="G97" s="9">
        <f>VLOOKUP($D97,'heating demand hist forec prov'!$C$1:$AZ$33,36,0)</f>
        <v>10.448104109729776</v>
      </c>
      <c r="H97" s="9">
        <f>VLOOKUP($D97,'heating demand hist forec prov'!$C$1:$AZ$33,37,0)</f>
        <v>11.021117712256537</v>
      </c>
      <c r="I97" s="9">
        <f>VLOOKUP($D97,'heating demand hist forec prov'!$C$1:$AZ$33,38,0)</f>
        <v>12.649159127868888</v>
      </c>
      <c r="J97" s="9">
        <f>VLOOKUP($D97,'heating demand hist forec prov'!$C$1:$AZ$33,39,0)</f>
        <v>13.701939898799319</v>
      </c>
      <c r="K97" s="9">
        <f>VLOOKUP($D97,'heating demand hist forec prov'!$C$1:$AZ$33,40,0)</f>
        <v>13.870157103925308</v>
      </c>
      <c r="L97" s="9">
        <f>VLOOKUP($D97,'heating demand hist forec prov'!$C$1:$AZ$33,41,0)</f>
        <v>13.984572600863501</v>
      </c>
      <c r="M97" s="9">
        <f>VLOOKUP($D97,'heating demand hist forec prov'!$C$1:$AZ$33,42,0)</f>
        <v>14.15340150986316</v>
      </c>
      <c r="N97" s="9">
        <f>VLOOKUP($D97,'heating demand hist forec prov'!$C$1:$AZ$33,43,0)</f>
        <v>14.324268607753362</v>
      </c>
      <c r="O97" s="9">
        <f>VLOOKUP($D97,'heating demand hist forec prov'!$C$1:$AZ$33,44,0)</f>
        <v>14.497198500592257</v>
      </c>
      <c r="P97" s="9">
        <f>VLOOKUP($D97,'heating demand hist forec prov'!$C$1:$AZ$33,45,0)</f>
        <v>14.672216091494919</v>
      </c>
      <c r="Q97" s="9">
        <f>VLOOKUP($D97,'heating demand hist forec prov'!$C$1:$AZ$33,46,0)</f>
        <v>14.849346584219552</v>
      </c>
      <c r="R97" s="9">
        <f>VLOOKUP($D97,'heating demand hist forec prov'!$C$1:$AZ$33,47,0)</f>
        <v>15.028615486797014</v>
      </c>
      <c r="S97" s="9">
        <f>VLOOKUP($D97,'heating demand hist forec prov'!$C$1:$AZ$33,48,0)</f>
        <v>15.210048615204146</v>
      </c>
      <c r="T97" s="9">
        <f>VLOOKUP($D97,'heating demand hist forec prov'!$C$1:$AZ$33,49,0)</f>
        <v>15.393672097081465</v>
      </c>
      <c r="U97" s="9">
        <f>VLOOKUP($D97,'heating demand hist forec prov'!$C$1:$AZ$33,50,0)</f>
        <v>15.579512375495714</v>
      </c>
    </row>
    <row r="98" spans="1:21" x14ac:dyDescent="0.25">
      <c r="A98" t="s">
        <v>377</v>
      </c>
      <c r="B98" t="s">
        <v>378</v>
      </c>
      <c r="C98" t="s">
        <v>379</v>
      </c>
      <c r="D98" t="s">
        <v>37</v>
      </c>
      <c r="E98" s="7">
        <v>1.0033266431332049E-2</v>
      </c>
      <c r="F98" s="9">
        <f>VLOOKUP($D98,'heating demand hist forec prov'!$C$1:$AZ$33,35,0)</f>
        <v>21.19950251054669</v>
      </c>
      <c r="G98" s="9">
        <f>VLOOKUP($D98,'heating demand hist forec prov'!$C$1:$AZ$33,36,0)</f>
        <v>23.579190447115955</v>
      </c>
      <c r="H98" s="9">
        <f>VLOOKUP($D98,'heating demand hist forec prov'!$C$1:$AZ$33,37,0)</f>
        <v>24.886284637370576</v>
      </c>
      <c r="I98" s="9">
        <f>VLOOKUP($D98,'heating demand hist forec prov'!$C$1:$AZ$33,38,0)</f>
        <v>28.579510088885581</v>
      </c>
      <c r="J98" s="9">
        <f>VLOOKUP($D98,'heating demand hist forec prov'!$C$1:$AZ$33,39,0)</f>
        <v>30.988147938203852</v>
      </c>
      <c r="K98" s="9">
        <f>VLOOKUP($D98,'heating demand hist forec prov'!$C$1:$AZ$33,40,0)</f>
        <v>31.398968513567809</v>
      </c>
      <c r="L98" s="9">
        <f>VLOOKUP($D98,'heating demand hist forec prov'!$C$1:$AZ$33,41,0)</f>
        <v>31.654728279745143</v>
      </c>
      <c r="M98" s="9">
        <f>VLOOKUP($D98,'heating demand hist forec prov'!$C$1:$AZ$33,42,0)</f>
        <v>32.064616405288135</v>
      </c>
      <c r="N98" s="9">
        <f>VLOOKUP($D98,'heating demand hist forec prov'!$C$1:$AZ$33,43,0)</f>
        <v>32.479812056265438</v>
      </c>
      <c r="O98" s="9">
        <f>VLOOKUP($D98,'heating demand hist forec prov'!$C$1:$AZ$33,44,0)</f>
        <v>32.900383958323118</v>
      </c>
      <c r="P98" s="9">
        <f>VLOOKUP($D98,'heating demand hist forec prov'!$C$1:$AZ$33,45,0)</f>
        <v>33.326401727016162</v>
      </c>
      <c r="Q98" s="9">
        <f>VLOOKUP($D98,'heating demand hist forec prov'!$C$1:$AZ$33,46,0)</f>
        <v>33.757935879331725</v>
      </c>
      <c r="R98" s="9">
        <f>VLOOKUP($D98,'heating demand hist forec prov'!$C$1:$AZ$33,47,0)</f>
        <v>34.195057845361475</v>
      </c>
      <c r="S98" s="9">
        <f>VLOOKUP($D98,'heating demand hist forec prov'!$C$1:$AZ$33,48,0)</f>
        <v>34.637839980125143</v>
      </c>
      <c r="T98" s="9">
        <f>VLOOKUP($D98,'heating demand hist forec prov'!$C$1:$AZ$33,49,0)</f>
        <v>35.086355575547152</v>
      </c>
      <c r="U98" s="9">
        <f>VLOOKUP($D98,'heating demand hist forec prov'!$C$1:$AZ$33,50,0)</f>
        <v>35.540678872588302</v>
      </c>
    </row>
    <row r="99" spans="1:21" x14ac:dyDescent="0.25">
      <c r="A99" t="s">
        <v>380</v>
      </c>
      <c r="B99" t="s">
        <v>381</v>
      </c>
      <c r="C99" t="s">
        <v>382</v>
      </c>
      <c r="D99" t="s">
        <v>52</v>
      </c>
      <c r="E99" s="7">
        <v>0</v>
      </c>
      <c r="F99" s="9">
        <f>VLOOKUP($D99,'heating demand hist forec prov'!$C$1:$AZ$33,35,0)</f>
        <v>0</v>
      </c>
      <c r="G99" s="9">
        <f>VLOOKUP($D99,'heating demand hist forec prov'!$C$1:$AZ$33,36,0)</f>
        <v>0</v>
      </c>
      <c r="H99" s="9">
        <f>VLOOKUP($D99,'heating demand hist forec prov'!$C$1:$AZ$33,37,0)</f>
        <v>0</v>
      </c>
      <c r="I99" s="9">
        <f>VLOOKUP($D99,'heating demand hist forec prov'!$C$1:$AZ$33,38,0)</f>
        <v>0</v>
      </c>
      <c r="J99" s="9">
        <f>VLOOKUP($D99,'heating demand hist forec prov'!$C$1:$AZ$33,39,0)</f>
        <v>0</v>
      </c>
      <c r="K99" s="9">
        <f>VLOOKUP($D99,'heating demand hist forec prov'!$C$1:$AZ$33,40,0)</f>
        <v>0</v>
      </c>
      <c r="L99" s="9">
        <f>VLOOKUP($D99,'heating demand hist forec prov'!$C$1:$AZ$33,41,0)</f>
        <v>0</v>
      </c>
      <c r="M99" s="9">
        <f>VLOOKUP($D99,'heating demand hist forec prov'!$C$1:$AZ$33,42,0)</f>
        <v>0</v>
      </c>
      <c r="N99" s="9">
        <f>VLOOKUP($D99,'heating demand hist forec prov'!$C$1:$AZ$33,43,0)</f>
        <v>0</v>
      </c>
      <c r="O99" s="9">
        <f>VLOOKUP($D99,'heating demand hist forec prov'!$C$1:$AZ$33,44,0)</f>
        <v>0</v>
      </c>
      <c r="P99" s="9">
        <f>VLOOKUP($D99,'heating demand hist forec prov'!$C$1:$AZ$33,45,0)</f>
        <v>0</v>
      </c>
      <c r="Q99" s="9">
        <f>VLOOKUP($D99,'heating demand hist forec prov'!$C$1:$AZ$33,46,0)</f>
        <v>0</v>
      </c>
      <c r="R99" s="9">
        <f>VLOOKUP($D99,'heating demand hist forec prov'!$C$1:$AZ$33,47,0)</f>
        <v>0</v>
      </c>
      <c r="S99" s="9">
        <f>VLOOKUP($D99,'heating demand hist forec prov'!$C$1:$AZ$33,48,0)</f>
        <v>0</v>
      </c>
      <c r="T99" s="9">
        <f>VLOOKUP($D99,'heating demand hist forec prov'!$C$1:$AZ$33,49,0)</f>
        <v>0</v>
      </c>
      <c r="U99" s="9">
        <f>VLOOKUP($D99,'heating demand hist forec prov'!$C$1:$AZ$33,50,0)</f>
        <v>0</v>
      </c>
    </row>
    <row r="100" spans="1:21" x14ac:dyDescent="0.25">
      <c r="A100" t="s">
        <v>383</v>
      </c>
      <c r="B100" t="s">
        <v>384</v>
      </c>
      <c r="C100" t="s">
        <v>385</v>
      </c>
      <c r="D100" t="s">
        <v>39</v>
      </c>
      <c r="E100" s="7">
        <v>0</v>
      </c>
      <c r="F100" s="9">
        <f>VLOOKUP($D100,'heating demand hist forec prov'!$C$1:$AZ$33,35,0)</f>
        <v>16.270423612061034</v>
      </c>
      <c r="G100" s="9">
        <f>VLOOKUP($D100,'heating demand hist forec prov'!$C$1:$AZ$33,36,0)</f>
        <v>17.971375608981589</v>
      </c>
      <c r="H100" s="9">
        <f>VLOOKUP($D100,'heating demand hist forec prov'!$C$1:$AZ$33,37,0)</f>
        <v>18.802757447584106</v>
      </c>
      <c r="I100" s="9">
        <f>VLOOKUP($D100,'heating demand hist forec prov'!$C$1:$AZ$33,38,0)</f>
        <v>21.441095695633603</v>
      </c>
      <c r="J100" s="9">
        <f>VLOOKUP($D100,'heating demand hist forec prov'!$C$1:$AZ$33,39,0)</f>
        <v>23.100723581940009</v>
      </c>
      <c r="K100" s="9">
        <f>VLOOKUP($D100,'heating demand hist forec prov'!$C$1:$AZ$33,40,0)</f>
        <v>23.25857546517695</v>
      </c>
      <c r="L100" s="9">
        <f>VLOOKUP($D100,'heating demand hist forec prov'!$C$1:$AZ$33,41,0)</f>
        <v>23.460642798927374</v>
      </c>
      <c r="M100" s="9">
        <f>VLOOKUP($D100,'heating demand hist forec prov'!$C$1:$AZ$33,42,0)</f>
        <v>23.626463541870713</v>
      </c>
      <c r="N100" s="9">
        <f>VLOOKUP($D100,'heating demand hist forec prov'!$C$1:$AZ$33,43,0)</f>
        <v>23.793456312325223</v>
      </c>
      <c r="O100" s="9">
        <f>VLOOKUP($D100,'heating demand hist forec prov'!$C$1:$AZ$33,44,0)</f>
        <v>23.961629394227309</v>
      </c>
      <c r="P100" s="9">
        <f>VLOOKUP($D100,'heating demand hist forec prov'!$C$1:$AZ$33,45,0)</f>
        <v>24.130991130064551</v>
      </c>
      <c r="Q100" s="9">
        <f>VLOOKUP($D100,'heating demand hist forec prov'!$C$1:$AZ$33,46,0)</f>
        <v>24.301549921289539</v>
      </c>
      <c r="R100" s="9">
        <f>VLOOKUP($D100,'heating demand hist forec prov'!$C$1:$AZ$33,47,0)</f>
        <v>24.473314228736697</v>
      </c>
      <c r="S100" s="9">
        <f>VLOOKUP($D100,'heating demand hist forec prov'!$C$1:$AZ$33,48,0)</f>
        <v>24.646292573041922</v>
      </c>
      <c r="T100" s="9">
        <f>VLOOKUP($D100,'heating demand hist forec prov'!$C$1:$AZ$33,49,0)</f>
        <v>24.820493535065332</v>
      </c>
      <c r="U100" s="9">
        <f>VLOOKUP($D100,'heating demand hist forec prov'!$C$1:$AZ$33,50,0)</f>
        <v>24.995925756316872</v>
      </c>
    </row>
    <row r="101" spans="1:21" x14ac:dyDescent="0.25">
      <c r="A101" t="s">
        <v>386</v>
      </c>
      <c r="B101" t="s">
        <v>387</v>
      </c>
      <c r="C101" t="s">
        <v>388</v>
      </c>
      <c r="D101" t="s">
        <v>50</v>
      </c>
      <c r="E101" s="7">
        <v>0.15373421088110392</v>
      </c>
      <c r="F101" s="9">
        <f>VLOOKUP($D101,'heating demand hist forec prov'!$C$1:$AZ$33,35,0)</f>
        <v>0</v>
      </c>
      <c r="G101" s="9">
        <f>VLOOKUP($D101,'heating demand hist forec prov'!$C$1:$AZ$33,36,0)</f>
        <v>0</v>
      </c>
      <c r="H101" s="9">
        <f>VLOOKUP($D101,'heating demand hist forec prov'!$C$1:$AZ$33,37,0)</f>
        <v>0</v>
      </c>
      <c r="I101" s="9">
        <f>VLOOKUP($D101,'heating demand hist forec prov'!$C$1:$AZ$33,38,0)</f>
        <v>0</v>
      </c>
      <c r="J101" s="9">
        <f>VLOOKUP($D101,'heating demand hist forec prov'!$C$1:$AZ$33,39,0)</f>
        <v>0</v>
      </c>
      <c r="K101" s="9">
        <f>VLOOKUP($D101,'heating demand hist forec prov'!$C$1:$AZ$33,40,0)</f>
        <v>0</v>
      </c>
      <c r="L101" s="9">
        <f>VLOOKUP($D101,'heating demand hist forec prov'!$C$1:$AZ$33,41,0)</f>
        <v>0</v>
      </c>
      <c r="M101" s="9">
        <f>VLOOKUP($D101,'heating demand hist forec prov'!$C$1:$AZ$33,42,0)</f>
        <v>0</v>
      </c>
      <c r="N101" s="9">
        <f>VLOOKUP($D101,'heating demand hist forec prov'!$C$1:$AZ$33,43,0)</f>
        <v>0</v>
      </c>
      <c r="O101" s="9">
        <f>VLOOKUP($D101,'heating demand hist forec prov'!$C$1:$AZ$33,44,0)</f>
        <v>0</v>
      </c>
      <c r="P101" s="9">
        <f>VLOOKUP($D101,'heating demand hist forec prov'!$C$1:$AZ$33,45,0)</f>
        <v>0</v>
      </c>
      <c r="Q101" s="9">
        <f>VLOOKUP($D101,'heating demand hist forec prov'!$C$1:$AZ$33,46,0)</f>
        <v>0</v>
      </c>
      <c r="R101" s="9">
        <f>VLOOKUP($D101,'heating demand hist forec prov'!$C$1:$AZ$33,47,0)</f>
        <v>0</v>
      </c>
      <c r="S101" s="9">
        <f>VLOOKUP($D101,'heating demand hist forec prov'!$C$1:$AZ$33,48,0)</f>
        <v>0</v>
      </c>
      <c r="T101" s="9">
        <f>VLOOKUP($D101,'heating demand hist forec prov'!$C$1:$AZ$33,49,0)</f>
        <v>0</v>
      </c>
      <c r="U101" s="9">
        <f>VLOOKUP($D101,'heating demand hist forec prov'!$C$1:$AZ$33,50,0)</f>
        <v>0</v>
      </c>
    </row>
    <row r="102" spans="1:21" x14ac:dyDescent="0.25">
      <c r="A102" t="s">
        <v>389</v>
      </c>
      <c r="B102" t="s">
        <v>390</v>
      </c>
      <c r="C102" t="s">
        <v>391</v>
      </c>
      <c r="D102" t="s">
        <v>64</v>
      </c>
      <c r="E102" s="7">
        <v>0</v>
      </c>
      <c r="F102" s="9">
        <f>VLOOKUP($D102,'heating demand hist forec prov'!$C$1:$AZ$33,35,0)</f>
        <v>29.451567655928731</v>
      </c>
      <c r="G102" s="9">
        <f>VLOOKUP($D102,'heating demand hist forec prov'!$C$1:$AZ$33,36,0)</f>
        <v>32.449192589371989</v>
      </c>
      <c r="H102" s="9">
        <f>VLOOKUP($D102,'heating demand hist forec prov'!$C$1:$AZ$33,37,0)</f>
        <v>33.930725192858056</v>
      </c>
      <c r="I102" s="9">
        <f>VLOOKUP($D102,'heating demand hist forec prov'!$C$1:$AZ$33,38,0)</f>
        <v>38.61677029466162</v>
      </c>
      <c r="J102" s="9">
        <f>VLOOKUP($D102,'heating demand hist forec prov'!$C$1:$AZ$33,39,0)</f>
        <v>41.429796341767833</v>
      </c>
      <c r="K102" s="9">
        <f>VLOOKUP($D102,'heating demand hist forec prov'!$C$1:$AZ$33,40,0)</f>
        <v>41.536372721139543</v>
      </c>
      <c r="L102" s="9">
        <f>VLOOKUP($D102,'heating demand hist forec prov'!$C$1:$AZ$33,41,0)</f>
        <v>41.997424099863785</v>
      </c>
      <c r="M102" s="9">
        <f>VLOOKUP($D102,'heating demand hist forec prov'!$C$1:$AZ$33,42,0)</f>
        <v>42.215991996632916</v>
      </c>
      <c r="N102" s="9">
        <f>VLOOKUP($D102,'heating demand hist forec prov'!$C$1:$AZ$33,43,0)</f>
        <v>42.435697389963366</v>
      </c>
      <c r="O102" s="9">
        <f>VLOOKUP($D102,'heating demand hist forec prov'!$C$1:$AZ$33,44,0)</f>
        <v>42.65654619974751</v>
      </c>
      <c r="P102" s="9">
        <f>VLOOKUP($D102,'heating demand hist forec prov'!$C$1:$AZ$33,45,0)</f>
        <v>42.878544376686747</v>
      </c>
      <c r="Q102" s="9">
        <f>VLOOKUP($D102,'heating demand hist forec prov'!$C$1:$AZ$33,46,0)</f>
        <v>43.101697902451775</v>
      </c>
      <c r="R102" s="9">
        <f>VLOOKUP($D102,'heating demand hist forec prov'!$C$1:$AZ$33,47,0)</f>
        <v>43.32601278984383</v>
      </c>
      <c r="S102" s="9">
        <f>VLOOKUP($D102,'heating demand hist forec prov'!$C$1:$AZ$33,48,0)</f>
        <v>43.551495082956627</v>
      </c>
      <c r="T102" s="9">
        <f>VLOOKUP($D102,'heating demand hist forec prov'!$C$1:$AZ$33,49,0)</f>
        <v>43.778150857339305</v>
      </c>
      <c r="U102" s="9">
        <f>VLOOKUP($D102,'heating demand hist forec prov'!$C$1:$AZ$33,50,0)</f>
        <v>44.005986220160082</v>
      </c>
    </row>
    <row r="103" spans="1:21" x14ac:dyDescent="0.25">
      <c r="A103" t="s">
        <v>392</v>
      </c>
      <c r="B103" t="s">
        <v>393</v>
      </c>
      <c r="C103" t="s">
        <v>394</v>
      </c>
      <c r="D103" t="s">
        <v>41</v>
      </c>
      <c r="E103" s="7">
        <v>4.2010454693866238E-3</v>
      </c>
      <c r="F103" s="9">
        <f>VLOOKUP($D103,'heating demand hist forec prov'!$C$1:$AZ$33,35,0)</f>
        <v>0</v>
      </c>
      <c r="G103" s="9">
        <f>VLOOKUP($D103,'heating demand hist forec prov'!$C$1:$AZ$33,36,0)</f>
        <v>0</v>
      </c>
      <c r="H103" s="9">
        <f>VLOOKUP($D103,'heating demand hist forec prov'!$C$1:$AZ$33,37,0)</f>
        <v>0</v>
      </c>
      <c r="I103" s="9">
        <f>VLOOKUP($D103,'heating demand hist forec prov'!$C$1:$AZ$33,38,0)</f>
        <v>0</v>
      </c>
      <c r="J103" s="9">
        <f>VLOOKUP($D103,'heating demand hist forec prov'!$C$1:$AZ$33,39,0)</f>
        <v>0</v>
      </c>
      <c r="K103" s="9">
        <f>VLOOKUP($D103,'heating demand hist forec prov'!$C$1:$AZ$33,40,0)</f>
        <v>0</v>
      </c>
      <c r="L103" s="9">
        <f>VLOOKUP($D103,'heating demand hist forec prov'!$C$1:$AZ$33,41,0)</f>
        <v>0</v>
      </c>
      <c r="M103" s="9">
        <f>VLOOKUP($D103,'heating demand hist forec prov'!$C$1:$AZ$33,42,0)</f>
        <v>0</v>
      </c>
      <c r="N103" s="9">
        <f>VLOOKUP($D103,'heating demand hist forec prov'!$C$1:$AZ$33,43,0)</f>
        <v>0</v>
      </c>
      <c r="O103" s="9">
        <f>VLOOKUP($D103,'heating demand hist forec prov'!$C$1:$AZ$33,44,0)</f>
        <v>0</v>
      </c>
      <c r="P103" s="9">
        <f>VLOOKUP($D103,'heating demand hist forec prov'!$C$1:$AZ$33,45,0)</f>
        <v>0</v>
      </c>
      <c r="Q103" s="9">
        <f>VLOOKUP($D103,'heating demand hist forec prov'!$C$1:$AZ$33,46,0)</f>
        <v>0</v>
      </c>
      <c r="R103" s="9">
        <f>VLOOKUP($D103,'heating demand hist forec prov'!$C$1:$AZ$33,47,0)</f>
        <v>0</v>
      </c>
      <c r="S103" s="9">
        <f>VLOOKUP($D103,'heating demand hist forec prov'!$C$1:$AZ$33,48,0)</f>
        <v>0</v>
      </c>
      <c r="T103" s="9">
        <f>VLOOKUP($D103,'heating demand hist forec prov'!$C$1:$AZ$33,49,0)</f>
        <v>0</v>
      </c>
      <c r="U103" s="9">
        <f>VLOOKUP($D103,'heating demand hist forec prov'!$C$1:$AZ$33,50,0)</f>
        <v>0</v>
      </c>
    </row>
    <row r="104" spans="1:21" x14ac:dyDescent="0.25">
      <c r="A104" t="s">
        <v>395</v>
      </c>
      <c r="B104" t="s">
        <v>396</v>
      </c>
      <c r="C104" t="s">
        <v>397</v>
      </c>
      <c r="D104" t="s">
        <v>51</v>
      </c>
      <c r="E104" s="7">
        <v>3.7281839765095248E-2</v>
      </c>
      <c r="F104" s="9">
        <f>VLOOKUP($D104,'heating demand hist forec prov'!$C$1:$AZ$33,35,0)</f>
        <v>0</v>
      </c>
      <c r="G104" s="9">
        <f>VLOOKUP($D104,'heating demand hist forec prov'!$C$1:$AZ$33,36,0)</f>
        <v>0</v>
      </c>
      <c r="H104" s="9">
        <f>VLOOKUP($D104,'heating demand hist forec prov'!$C$1:$AZ$33,37,0)</f>
        <v>0</v>
      </c>
      <c r="I104" s="9">
        <f>VLOOKUP($D104,'heating demand hist forec prov'!$C$1:$AZ$33,38,0)</f>
        <v>0</v>
      </c>
      <c r="J104" s="9">
        <f>VLOOKUP($D104,'heating demand hist forec prov'!$C$1:$AZ$33,39,0)</f>
        <v>0</v>
      </c>
      <c r="K104" s="9">
        <f>VLOOKUP($D104,'heating demand hist forec prov'!$C$1:$AZ$33,40,0)</f>
        <v>0</v>
      </c>
      <c r="L104" s="9">
        <f>VLOOKUP($D104,'heating demand hist forec prov'!$C$1:$AZ$33,41,0)</f>
        <v>0</v>
      </c>
      <c r="M104" s="9">
        <f>VLOOKUP($D104,'heating demand hist forec prov'!$C$1:$AZ$33,42,0)</f>
        <v>0</v>
      </c>
      <c r="N104" s="9">
        <f>VLOOKUP($D104,'heating demand hist forec prov'!$C$1:$AZ$33,43,0)</f>
        <v>0</v>
      </c>
      <c r="O104" s="9">
        <f>VLOOKUP($D104,'heating demand hist forec prov'!$C$1:$AZ$33,44,0)</f>
        <v>0</v>
      </c>
      <c r="P104" s="9">
        <f>VLOOKUP($D104,'heating demand hist forec prov'!$C$1:$AZ$33,45,0)</f>
        <v>0</v>
      </c>
      <c r="Q104" s="9">
        <f>VLOOKUP($D104,'heating demand hist forec prov'!$C$1:$AZ$33,46,0)</f>
        <v>0</v>
      </c>
      <c r="R104" s="9">
        <f>VLOOKUP($D104,'heating demand hist forec prov'!$C$1:$AZ$33,47,0)</f>
        <v>0</v>
      </c>
      <c r="S104" s="9">
        <f>VLOOKUP($D104,'heating demand hist forec prov'!$C$1:$AZ$33,48,0)</f>
        <v>0</v>
      </c>
      <c r="T104" s="9">
        <f>VLOOKUP($D104,'heating demand hist forec prov'!$C$1:$AZ$33,49,0)</f>
        <v>0</v>
      </c>
      <c r="U104" s="9">
        <f>VLOOKUP($D104,'heating demand hist forec prov'!$C$1:$AZ$33,50,0)</f>
        <v>0</v>
      </c>
    </row>
    <row r="105" spans="1:21" x14ac:dyDescent="0.25">
      <c r="A105" t="s">
        <v>398</v>
      </c>
      <c r="B105" t="s">
        <v>399</v>
      </c>
      <c r="C105" t="s">
        <v>400</v>
      </c>
      <c r="D105" t="s">
        <v>42</v>
      </c>
      <c r="E105" s="7">
        <v>8.3823304970716134E-3</v>
      </c>
      <c r="F105" s="9">
        <f>VLOOKUP($D105,'heating demand hist forec prov'!$C$1:$AZ$33,35,0)</f>
        <v>0</v>
      </c>
      <c r="G105" s="9">
        <f>VLOOKUP($D105,'heating demand hist forec prov'!$C$1:$AZ$33,36,0)</f>
        <v>0</v>
      </c>
      <c r="H105" s="9">
        <f>VLOOKUP($D105,'heating demand hist forec prov'!$C$1:$AZ$33,37,0)</f>
        <v>0</v>
      </c>
      <c r="I105" s="9">
        <f>VLOOKUP($D105,'heating demand hist forec prov'!$C$1:$AZ$33,38,0)</f>
        <v>0</v>
      </c>
      <c r="J105" s="9">
        <f>VLOOKUP($D105,'heating demand hist forec prov'!$C$1:$AZ$33,39,0)</f>
        <v>0</v>
      </c>
      <c r="K105" s="9">
        <f>VLOOKUP($D105,'heating demand hist forec prov'!$C$1:$AZ$33,40,0)</f>
        <v>0</v>
      </c>
      <c r="L105" s="9">
        <f>VLOOKUP($D105,'heating demand hist forec prov'!$C$1:$AZ$33,41,0)</f>
        <v>0</v>
      </c>
      <c r="M105" s="9">
        <f>VLOOKUP($D105,'heating demand hist forec prov'!$C$1:$AZ$33,42,0)</f>
        <v>0</v>
      </c>
      <c r="N105" s="9">
        <f>VLOOKUP($D105,'heating demand hist forec prov'!$C$1:$AZ$33,43,0)</f>
        <v>0</v>
      </c>
      <c r="O105" s="9">
        <f>VLOOKUP($D105,'heating demand hist forec prov'!$C$1:$AZ$33,44,0)</f>
        <v>0</v>
      </c>
      <c r="P105" s="9">
        <f>VLOOKUP($D105,'heating demand hist forec prov'!$C$1:$AZ$33,45,0)</f>
        <v>0</v>
      </c>
      <c r="Q105" s="9">
        <f>VLOOKUP($D105,'heating demand hist forec prov'!$C$1:$AZ$33,46,0)</f>
        <v>0</v>
      </c>
      <c r="R105" s="9">
        <f>VLOOKUP($D105,'heating demand hist forec prov'!$C$1:$AZ$33,47,0)</f>
        <v>0</v>
      </c>
      <c r="S105" s="9">
        <f>VLOOKUP($D105,'heating demand hist forec prov'!$C$1:$AZ$33,48,0)</f>
        <v>0</v>
      </c>
      <c r="T105" s="9">
        <f>VLOOKUP($D105,'heating demand hist forec prov'!$C$1:$AZ$33,49,0)</f>
        <v>0</v>
      </c>
      <c r="U105" s="9">
        <f>VLOOKUP($D105,'heating demand hist forec prov'!$C$1:$AZ$33,50,0)</f>
        <v>0</v>
      </c>
    </row>
    <row r="106" spans="1:21" x14ac:dyDescent="0.25">
      <c r="A106" t="s">
        <v>401</v>
      </c>
      <c r="B106" t="s">
        <v>402</v>
      </c>
      <c r="C106" t="s">
        <v>403</v>
      </c>
      <c r="D106" t="s">
        <v>46</v>
      </c>
      <c r="E106" s="7">
        <v>1.2799454825505152E-2</v>
      </c>
      <c r="F106" s="9">
        <f>VLOOKUP($D106,'heating demand hist forec prov'!$C$1:$AZ$33,35,0)</f>
        <v>28.114680299172157</v>
      </c>
      <c r="G106" s="9">
        <f>VLOOKUP($D106,'heating demand hist forec prov'!$C$1:$AZ$33,36,0)</f>
        <v>31.39788586043673</v>
      </c>
      <c r="H106" s="9">
        <f>VLOOKUP($D106,'heating demand hist forec prov'!$C$1:$AZ$33,37,0)</f>
        <v>33.113319691692809</v>
      </c>
      <c r="I106" s="9">
        <f>VLOOKUP($D106,'heating demand hist forec prov'!$C$1:$AZ$33,38,0)</f>
        <v>38.001368166097599</v>
      </c>
      <c r="J106" s="9">
        <f>VLOOKUP($D106,'heating demand hist forec prov'!$C$1:$AZ$33,39,0)</f>
        <v>41.102561872722973</v>
      </c>
      <c r="K106" s="9">
        <f>VLOOKUP($D106,'heating demand hist forec prov'!$C$1:$AZ$33,40,0)</f>
        <v>41.544876336343812</v>
      </c>
      <c r="L106" s="9">
        <f>VLOOKUP($D106,'heating demand hist forec prov'!$C$1:$AZ$33,41,0)</f>
        <v>41.987983640455973</v>
      </c>
      <c r="M106" s="9">
        <f>VLOOKUP($D106,'heating demand hist forec prov'!$C$1:$AZ$33,42,0)</f>
        <v>42.532962810623495</v>
      </c>
      <c r="N106" s="9">
        <f>VLOOKUP($D106,'heating demand hist forec prov'!$C$1:$AZ$33,43,0)</f>
        <v>43.085015487784354</v>
      </c>
      <c r="O106" s="9">
        <f>VLOOKUP($D106,'heating demand hist forec prov'!$C$1:$AZ$33,44,0)</f>
        <v>43.644233481871694</v>
      </c>
      <c r="P106" s="9">
        <f>VLOOKUP($D106,'heating demand hist forec prov'!$C$1:$AZ$33,45,0)</f>
        <v>44.210709794457273</v>
      </c>
      <c r="Q106" s="9">
        <f>VLOOKUP($D106,'heating demand hist forec prov'!$C$1:$AZ$33,46,0)</f>
        <v>44.784538634218123</v>
      </c>
      <c r="R106" s="9">
        <f>VLOOKUP($D106,'heating demand hist forec prov'!$C$1:$AZ$33,47,0)</f>
        <v>45.365815432604222</v>
      </c>
      <c r="S106" s="9">
        <f>VLOOKUP($D106,'heating demand hist forec prov'!$C$1:$AZ$33,48,0)</f>
        <v>45.954636859709197</v>
      </c>
      <c r="T106" s="9">
        <f>VLOOKUP($D106,'heating demand hist forec prov'!$C$1:$AZ$33,49,0)</f>
        <v>46.55110084034731</v>
      </c>
      <c r="U106" s="9">
        <f>VLOOKUP($D106,'heating demand hist forec prov'!$C$1:$AZ$33,50,0)</f>
        <v>47.155306570338915</v>
      </c>
    </row>
    <row r="107" spans="1:21" x14ac:dyDescent="0.25">
      <c r="A107" t="s">
        <v>404</v>
      </c>
      <c r="B107" t="s">
        <v>405</v>
      </c>
      <c r="C107" t="s">
        <v>406</v>
      </c>
      <c r="D107" t="s">
        <v>54</v>
      </c>
      <c r="E107" s="7">
        <v>0</v>
      </c>
      <c r="F107" s="9">
        <f>VLOOKUP($D107,'heating demand hist forec prov'!$C$1:$AZ$33,35,0)</f>
        <v>0</v>
      </c>
      <c r="G107" s="9">
        <f>VLOOKUP($D107,'heating demand hist forec prov'!$C$1:$AZ$33,36,0)</f>
        <v>0</v>
      </c>
      <c r="H107" s="9">
        <f>VLOOKUP($D107,'heating demand hist forec prov'!$C$1:$AZ$33,37,0)</f>
        <v>0</v>
      </c>
      <c r="I107" s="9">
        <f>VLOOKUP($D107,'heating demand hist forec prov'!$C$1:$AZ$33,38,0)</f>
        <v>0</v>
      </c>
      <c r="J107" s="9">
        <f>VLOOKUP($D107,'heating demand hist forec prov'!$C$1:$AZ$33,39,0)</f>
        <v>0</v>
      </c>
      <c r="K107" s="9">
        <f>VLOOKUP($D107,'heating demand hist forec prov'!$C$1:$AZ$33,40,0)</f>
        <v>0</v>
      </c>
      <c r="L107" s="9">
        <f>VLOOKUP($D107,'heating demand hist forec prov'!$C$1:$AZ$33,41,0)</f>
        <v>0</v>
      </c>
      <c r="M107" s="9">
        <f>VLOOKUP($D107,'heating demand hist forec prov'!$C$1:$AZ$33,42,0)</f>
        <v>0</v>
      </c>
      <c r="N107" s="9">
        <f>VLOOKUP($D107,'heating demand hist forec prov'!$C$1:$AZ$33,43,0)</f>
        <v>0</v>
      </c>
      <c r="O107" s="9">
        <f>VLOOKUP($D107,'heating demand hist forec prov'!$C$1:$AZ$33,44,0)</f>
        <v>0</v>
      </c>
      <c r="P107" s="9">
        <f>VLOOKUP($D107,'heating demand hist forec prov'!$C$1:$AZ$33,45,0)</f>
        <v>0</v>
      </c>
      <c r="Q107" s="9">
        <f>VLOOKUP($D107,'heating demand hist forec prov'!$C$1:$AZ$33,46,0)</f>
        <v>0</v>
      </c>
      <c r="R107" s="9">
        <f>VLOOKUP($D107,'heating demand hist forec prov'!$C$1:$AZ$33,47,0)</f>
        <v>0</v>
      </c>
      <c r="S107" s="9">
        <f>VLOOKUP($D107,'heating demand hist forec prov'!$C$1:$AZ$33,48,0)</f>
        <v>0</v>
      </c>
      <c r="T107" s="9">
        <f>VLOOKUP($D107,'heating demand hist forec prov'!$C$1:$AZ$33,49,0)</f>
        <v>0</v>
      </c>
      <c r="U107" s="9">
        <f>VLOOKUP($D107,'heating demand hist forec prov'!$C$1:$AZ$33,50,0)</f>
        <v>0</v>
      </c>
    </row>
    <row r="108" spans="1:21" x14ac:dyDescent="0.25">
      <c r="A108" t="s">
        <v>407</v>
      </c>
      <c r="B108" t="s">
        <v>408</v>
      </c>
      <c r="C108" t="s">
        <v>409</v>
      </c>
      <c r="D108" t="s">
        <v>40</v>
      </c>
      <c r="E108" s="7">
        <v>1.4865516334600157E-2</v>
      </c>
      <c r="F108" s="9">
        <f>VLOOKUP($D108,'heating demand hist forec prov'!$C$1:$AZ$33,35,0)</f>
        <v>16.002999826725741</v>
      </c>
      <c r="G108" s="9">
        <f>VLOOKUP($D108,'heating demand hist forec prov'!$C$1:$AZ$33,36,0)</f>
        <v>17.563614560207913</v>
      </c>
      <c r="H108" s="9">
        <f>VLOOKUP($D108,'heating demand hist forec prov'!$C$1:$AZ$33,37,0)</f>
        <v>18.306184688407747</v>
      </c>
      <c r="I108" s="9">
        <f>VLOOKUP($D108,'heating demand hist forec prov'!$C$1:$AZ$33,38,0)</f>
        <v>20.822625846738898</v>
      </c>
      <c r="J108" s="9">
        <f>VLOOKUP($D108,'heating demand hist forec prov'!$C$1:$AZ$33,39,0)</f>
        <v>22.362435279759655</v>
      </c>
      <c r="K108" s="9">
        <f>VLOOKUP($D108,'heating demand hist forec prov'!$C$1:$AZ$33,40,0)</f>
        <v>22.443036598015592</v>
      </c>
      <c r="L108" s="9">
        <f>VLOOKUP($D108,'heating demand hist forec prov'!$C$1:$AZ$33,41,0)</f>
        <v>22.638706806129033</v>
      </c>
      <c r="M108" s="9">
        <f>VLOOKUP($D108,'heating demand hist forec prov'!$C$1:$AZ$33,42,0)</f>
        <v>22.726294109693352</v>
      </c>
      <c r="N108" s="9">
        <f>VLOOKUP($D108,'heating demand hist forec prov'!$C$1:$AZ$33,43,0)</f>
        <v>22.814220281365785</v>
      </c>
      <c r="O108" s="9">
        <f>VLOOKUP($D108,'heating demand hist forec prov'!$C$1:$AZ$33,44,0)</f>
        <v>22.902486632199313</v>
      </c>
      <c r="P108" s="9">
        <f>VLOOKUP($D108,'heating demand hist forec prov'!$C$1:$AZ$33,45,0)</f>
        <v>22.991094478319255</v>
      </c>
      <c r="Q108" s="9">
        <f>VLOOKUP($D108,'heating demand hist forec prov'!$C$1:$AZ$33,46,0)</f>
        <v>23.080045140942946</v>
      </c>
      <c r="R108" s="9">
        <f>VLOOKUP($D108,'heating demand hist forec prov'!$C$1:$AZ$33,47,0)</f>
        <v>23.169339946399347</v>
      </c>
      <c r="S108" s="9">
        <f>VLOOKUP($D108,'heating demand hist forec prov'!$C$1:$AZ$33,48,0)</f>
        <v>23.258980226148925</v>
      </c>
      <c r="T108" s="9">
        <f>VLOOKUP($D108,'heating demand hist forec prov'!$C$1:$AZ$33,49,0)</f>
        <v>23.348967316803439</v>
      </c>
      <c r="U108" s="9">
        <f>VLOOKUP($D108,'heating demand hist forec prov'!$C$1:$AZ$33,50,0)</f>
        <v>23.439302560145894</v>
      </c>
    </row>
    <row r="109" spans="1:21" x14ac:dyDescent="0.25">
      <c r="A109" t="s">
        <v>410</v>
      </c>
      <c r="B109" t="s">
        <v>411</v>
      </c>
      <c r="C109" t="s">
        <v>412</v>
      </c>
      <c r="D109" t="s">
        <v>57</v>
      </c>
      <c r="E109" s="7">
        <v>0</v>
      </c>
      <c r="F109" s="9">
        <f>VLOOKUP($D109,'heating demand hist forec prov'!$C$1:$AZ$33,35,0)</f>
        <v>9.4143698343473865</v>
      </c>
      <c r="G109" s="9">
        <f>VLOOKUP($D109,'heating demand hist forec prov'!$C$1:$AZ$33,36,0)</f>
        <v>10.448104109729776</v>
      </c>
      <c r="H109" s="9">
        <f>VLOOKUP($D109,'heating demand hist forec prov'!$C$1:$AZ$33,37,0)</f>
        <v>11.021117712256537</v>
      </c>
      <c r="I109" s="9">
        <f>VLOOKUP($D109,'heating demand hist forec prov'!$C$1:$AZ$33,38,0)</f>
        <v>12.649159127868888</v>
      </c>
      <c r="J109" s="9">
        <f>VLOOKUP($D109,'heating demand hist forec prov'!$C$1:$AZ$33,39,0)</f>
        <v>13.701939898799319</v>
      </c>
      <c r="K109" s="9">
        <f>VLOOKUP($D109,'heating demand hist forec prov'!$C$1:$AZ$33,40,0)</f>
        <v>13.870157103925308</v>
      </c>
      <c r="L109" s="9">
        <f>VLOOKUP($D109,'heating demand hist forec prov'!$C$1:$AZ$33,41,0)</f>
        <v>13.984572600863501</v>
      </c>
      <c r="M109" s="9">
        <f>VLOOKUP($D109,'heating demand hist forec prov'!$C$1:$AZ$33,42,0)</f>
        <v>14.15340150986316</v>
      </c>
      <c r="N109" s="9">
        <f>VLOOKUP($D109,'heating demand hist forec prov'!$C$1:$AZ$33,43,0)</f>
        <v>14.324268607753362</v>
      </c>
      <c r="O109" s="9">
        <f>VLOOKUP($D109,'heating demand hist forec prov'!$C$1:$AZ$33,44,0)</f>
        <v>14.497198500592257</v>
      </c>
      <c r="P109" s="9">
        <f>VLOOKUP($D109,'heating demand hist forec prov'!$C$1:$AZ$33,45,0)</f>
        <v>14.672216091494919</v>
      </c>
      <c r="Q109" s="9">
        <f>VLOOKUP($D109,'heating demand hist forec prov'!$C$1:$AZ$33,46,0)</f>
        <v>14.849346584219552</v>
      </c>
      <c r="R109" s="9">
        <f>VLOOKUP($D109,'heating demand hist forec prov'!$C$1:$AZ$33,47,0)</f>
        <v>15.028615486797014</v>
      </c>
      <c r="S109" s="9">
        <f>VLOOKUP($D109,'heating demand hist forec prov'!$C$1:$AZ$33,48,0)</f>
        <v>15.210048615204146</v>
      </c>
      <c r="T109" s="9">
        <f>VLOOKUP($D109,'heating demand hist forec prov'!$C$1:$AZ$33,49,0)</f>
        <v>15.393672097081465</v>
      </c>
      <c r="U109" s="9">
        <f>VLOOKUP($D109,'heating demand hist forec prov'!$C$1:$AZ$33,50,0)</f>
        <v>15.579512375495714</v>
      </c>
    </row>
    <row r="110" spans="1:21" x14ac:dyDescent="0.25">
      <c r="A110" t="s">
        <v>413</v>
      </c>
      <c r="B110" t="s">
        <v>414</v>
      </c>
      <c r="C110" t="s">
        <v>415</v>
      </c>
      <c r="D110" t="s">
        <v>55</v>
      </c>
      <c r="E110" s="7">
        <v>0</v>
      </c>
      <c r="F110" s="9">
        <f>VLOOKUP($D110,'heating demand hist forec prov'!$C$1:$AZ$33,35,0)</f>
        <v>0</v>
      </c>
      <c r="G110" s="9">
        <f>VLOOKUP($D110,'heating demand hist forec prov'!$C$1:$AZ$33,36,0)</f>
        <v>0</v>
      </c>
      <c r="H110" s="9">
        <f>VLOOKUP($D110,'heating demand hist forec prov'!$C$1:$AZ$33,37,0)</f>
        <v>0</v>
      </c>
      <c r="I110" s="9">
        <f>VLOOKUP($D110,'heating demand hist forec prov'!$C$1:$AZ$33,38,0)</f>
        <v>0</v>
      </c>
      <c r="J110" s="9">
        <f>VLOOKUP($D110,'heating demand hist forec prov'!$C$1:$AZ$33,39,0)</f>
        <v>0</v>
      </c>
      <c r="K110" s="9">
        <f>VLOOKUP($D110,'heating demand hist forec prov'!$C$1:$AZ$33,40,0)</f>
        <v>0</v>
      </c>
      <c r="L110" s="9">
        <f>VLOOKUP($D110,'heating demand hist forec prov'!$C$1:$AZ$33,41,0)</f>
        <v>0</v>
      </c>
      <c r="M110" s="9">
        <f>VLOOKUP($D110,'heating demand hist forec prov'!$C$1:$AZ$33,42,0)</f>
        <v>0</v>
      </c>
      <c r="N110" s="9">
        <f>VLOOKUP($D110,'heating demand hist forec prov'!$C$1:$AZ$33,43,0)</f>
        <v>0</v>
      </c>
      <c r="O110" s="9">
        <f>VLOOKUP($D110,'heating demand hist forec prov'!$C$1:$AZ$33,44,0)</f>
        <v>0</v>
      </c>
      <c r="P110" s="9">
        <f>VLOOKUP($D110,'heating demand hist forec prov'!$C$1:$AZ$33,45,0)</f>
        <v>0</v>
      </c>
      <c r="Q110" s="9">
        <f>VLOOKUP($D110,'heating demand hist forec prov'!$C$1:$AZ$33,46,0)</f>
        <v>0</v>
      </c>
      <c r="R110" s="9">
        <f>VLOOKUP($D110,'heating demand hist forec prov'!$C$1:$AZ$33,47,0)</f>
        <v>0</v>
      </c>
      <c r="S110" s="9">
        <f>VLOOKUP($D110,'heating demand hist forec prov'!$C$1:$AZ$33,48,0)</f>
        <v>0</v>
      </c>
      <c r="T110" s="9">
        <f>VLOOKUP($D110,'heating demand hist forec prov'!$C$1:$AZ$33,49,0)</f>
        <v>0</v>
      </c>
      <c r="U110" s="9">
        <f>VLOOKUP($D110,'heating demand hist forec prov'!$C$1:$AZ$33,50,0)</f>
        <v>0</v>
      </c>
    </row>
    <row r="111" spans="1:21" x14ac:dyDescent="0.25">
      <c r="A111" t="s">
        <v>416</v>
      </c>
      <c r="B111" t="s">
        <v>417</v>
      </c>
      <c r="C111" t="s">
        <v>418</v>
      </c>
      <c r="D111" t="s">
        <v>54</v>
      </c>
      <c r="E111" s="7">
        <v>0</v>
      </c>
      <c r="F111" s="9">
        <f>VLOOKUP($D111,'heating demand hist forec prov'!$C$1:$AZ$33,35,0)</f>
        <v>0</v>
      </c>
      <c r="G111" s="9">
        <f>VLOOKUP($D111,'heating demand hist forec prov'!$C$1:$AZ$33,36,0)</f>
        <v>0</v>
      </c>
      <c r="H111" s="9">
        <f>VLOOKUP($D111,'heating demand hist forec prov'!$C$1:$AZ$33,37,0)</f>
        <v>0</v>
      </c>
      <c r="I111" s="9">
        <f>VLOOKUP($D111,'heating demand hist forec prov'!$C$1:$AZ$33,38,0)</f>
        <v>0</v>
      </c>
      <c r="J111" s="9">
        <f>VLOOKUP($D111,'heating demand hist forec prov'!$C$1:$AZ$33,39,0)</f>
        <v>0</v>
      </c>
      <c r="K111" s="9">
        <f>VLOOKUP($D111,'heating demand hist forec prov'!$C$1:$AZ$33,40,0)</f>
        <v>0</v>
      </c>
      <c r="L111" s="9">
        <f>VLOOKUP($D111,'heating demand hist forec prov'!$C$1:$AZ$33,41,0)</f>
        <v>0</v>
      </c>
      <c r="M111" s="9">
        <f>VLOOKUP($D111,'heating demand hist forec prov'!$C$1:$AZ$33,42,0)</f>
        <v>0</v>
      </c>
      <c r="N111" s="9">
        <f>VLOOKUP($D111,'heating demand hist forec prov'!$C$1:$AZ$33,43,0)</f>
        <v>0</v>
      </c>
      <c r="O111" s="9">
        <f>VLOOKUP($D111,'heating demand hist forec prov'!$C$1:$AZ$33,44,0)</f>
        <v>0</v>
      </c>
      <c r="P111" s="9">
        <f>VLOOKUP($D111,'heating demand hist forec prov'!$C$1:$AZ$33,45,0)</f>
        <v>0</v>
      </c>
      <c r="Q111" s="9">
        <f>VLOOKUP($D111,'heating demand hist forec prov'!$C$1:$AZ$33,46,0)</f>
        <v>0</v>
      </c>
      <c r="R111" s="9">
        <f>VLOOKUP($D111,'heating demand hist forec prov'!$C$1:$AZ$33,47,0)</f>
        <v>0</v>
      </c>
      <c r="S111" s="9">
        <f>VLOOKUP($D111,'heating demand hist forec prov'!$C$1:$AZ$33,48,0)</f>
        <v>0</v>
      </c>
      <c r="T111" s="9">
        <f>VLOOKUP($D111,'heating demand hist forec prov'!$C$1:$AZ$33,49,0)</f>
        <v>0</v>
      </c>
      <c r="U111" s="9">
        <f>VLOOKUP($D111,'heating demand hist forec prov'!$C$1:$AZ$33,50,0)</f>
        <v>0</v>
      </c>
    </row>
    <row r="112" spans="1:21" x14ac:dyDescent="0.25">
      <c r="A112" t="s">
        <v>419</v>
      </c>
      <c r="B112" t="s">
        <v>420</v>
      </c>
      <c r="C112" t="s">
        <v>421</v>
      </c>
      <c r="D112" t="s">
        <v>50</v>
      </c>
      <c r="E112" s="7">
        <v>0</v>
      </c>
      <c r="F112" s="9">
        <f>VLOOKUP($D112,'heating demand hist forec prov'!$C$1:$AZ$33,35,0)</f>
        <v>0</v>
      </c>
      <c r="G112" s="9">
        <f>VLOOKUP($D112,'heating demand hist forec prov'!$C$1:$AZ$33,36,0)</f>
        <v>0</v>
      </c>
      <c r="H112" s="9">
        <f>VLOOKUP($D112,'heating demand hist forec prov'!$C$1:$AZ$33,37,0)</f>
        <v>0</v>
      </c>
      <c r="I112" s="9">
        <f>VLOOKUP($D112,'heating demand hist forec prov'!$C$1:$AZ$33,38,0)</f>
        <v>0</v>
      </c>
      <c r="J112" s="9">
        <f>VLOOKUP($D112,'heating demand hist forec prov'!$C$1:$AZ$33,39,0)</f>
        <v>0</v>
      </c>
      <c r="K112" s="9">
        <f>VLOOKUP($D112,'heating demand hist forec prov'!$C$1:$AZ$33,40,0)</f>
        <v>0</v>
      </c>
      <c r="L112" s="9">
        <f>VLOOKUP($D112,'heating demand hist forec prov'!$C$1:$AZ$33,41,0)</f>
        <v>0</v>
      </c>
      <c r="M112" s="9">
        <f>VLOOKUP($D112,'heating demand hist forec prov'!$C$1:$AZ$33,42,0)</f>
        <v>0</v>
      </c>
      <c r="N112" s="9">
        <f>VLOOKUP($D112,'heating demand hist forec prov'!$C$1:$AZ$33,43,0)</f>
        <v>0</v>
      </c>
      <c r="O112" s="9">
        <f>VLOOKUP($D112,'heating demand hist forec prov'!$C$1:$AZ$33,44,0)</f>
        <v>0</v>
      </c>
      <c r="P112" s="9">
        <f>VLOOKUP($D112,'heating demand hist forec prov'!$C$1:$AZ$33,45,0)</f>
        <v>0</v>
      </c>
      <c r="Q112" s="9">
        <f>VLOOKUP($D112,'heating demand hist forec prov'!$C$1:$AZ$33,46,0)</f>
        <v>0</v>
      </c>
      <c r="R112" s="9">
        <f>VLOOKUP($D112,'heating demand hist forec prov'!$C$1:$AZ$33,47,0)</f>
        <v>0</v>
      </c>
      <c r="S112" s="9">
        <f>VLOOKUP($D112,'heating demand hist forec prov'!$C$1:$AZ$33,48,0)</f>
        <v>0</v>
      </c>
      <c r="T112" s="9">
        <f>VLOOKUP($D112,'heating demand hist forec prov'!$C$1:$AZ$33,49,0)</f>
        <v>0</v>
      </c>
      <c r="U112" s="9">
        <f>VLOOKUP($D112,'heating demand hist forec prov'!$C$1:$AZ$33,50,0)</f>
        <v>0</v>
      </c>
    </row>
    <row r="113" spans="1:21" x14ac:dyDescent="0.25">
      <c r="A113" t="s">
        <v>422</v>
      </c>
      <c r="B113" t="s">
        <v>423</v>
      </c>
      <c r="C113" t="s">
        <v>424</v>
      </c>
      <c r="D113" t="s">
        <v>48</v>
      </c>
      <c r="E113" s="7">
        <v>0</v>
      </c>
      <c r="F113" s="9">
        <f>VLOOKUP($D113,'heating demand hist forec prov'!$C$1:$AZ$33,35,0)</f>
        <v>0</v>
      </c>
      <c r="G113" s="9">
        <f>VLOOKUP($D113,'heating demand hist forec prov'!$C$1:$AZ$33,36,0)</f>
        <v>0</v>
      </c>
      <c r="H113" s="9">
        <f>VLOOKUP($D113,'heating demand hist forec prov'!$C$1:$AZ$33,37,0)</f>
        <v>0</v>
      </c>
      <c r="I113" s="9">
        <f>VLOOKUP($D113,'heating demand hist forec prov'!$C$1:$AZ$33,38,0)</f>
        <v>0</v>
      </c>
      <c r="J113" s="9">
        <f>VLOOKUP($D113,'heating demand hist forec prov'!$C$1:$AZ$33,39,0)</f>
        <v>0</v>
      </c>
      <c r="K113" s="9">
        <f>VLOOKUP($D113,'heating demand hist forec prov'!$C$1:$AZ$33,40,0)</f>
        <v>0</v>
      </c>
      <c r="L113" s="9">
        <f>VLOOKUP($D113,'heating demand hist forec prov'!$C$1:$AZ$33,41,0)</f>
        <v>0</v>
      </c>
      <c r="M113" s="9">
        <f>VLOOKUP($D113,'heating demand hist forec prov'!$C$1:$AZ$33,42,0)</f>
        <v>0</v>
      </c>
      <c r="N113" s="9">
        <f>VLOOKUP($D113,'heating demand hist forec prov'!$C$1:$AZ$33,43,0)</f>
        <v>0</v>
      </c>
      <c r="O113" s="9">
        <f>VLOOKUP($D113,'heating demand hist forec prov'!$C$1:$AZ$33,44,0)</f>
        <v>0</v>
      </c>
      <c r="P113" s="9">
        <f>VLOOKUP($D113,'heating demand hist forec prov'!$C$1:$AZ$33,45,0)</f>
        <v>0</v>
      </c>
      <c r="Q113" s="9">
        <f>VLOOKUP($D113,'heating demand hist forec prov'!$C$1:$AZ$33,46,0)</f>
        <v>0</v>
      </c>
      <c r="R113" s="9">
        <f>VLOOKUP($D113,'heating demand hist forec prov'!$C$1:$AZ$33,47,0)</f>
        <v>0</v>
      </c>
      <c r="S113" s="9">
        <f>VLOOKUP($D113,'heating demand hist forec prov'!$C$1:$AZ$33,48,0)</f>
        <v>0</v>
      </c>
      <c r="T113" s="9">
        <f>VLOOKUP($D113,'heating demand hist forec prov'!$C$1:$AZ$33,49,0)</f>
        <v>0</v>
      </c>
      <c r="U113" s="9">
        <f>VLOOKUP($D113,'heating demand hist forec prov'!$C$1:$AZ$33,50,0)</f>
        <v>0</v>
      </c>
    </row>
    <row r="114" spans="1:21" x14ac:dyDescent="0.25">
      <c r="A114" t="s">
        <v>425</v>
      </c>
      <c r="B114" t="s">
        <v>426</v>
      </c>
      <c r="C114" t="s">
        <v>427</v>
      </c>
      <c r="D114" t="s">
        <v>63</v>
      </c>
      <c r="E114" s="7">
        <v>0</v>
      </c>
      <c r="F114" s="9">
        <f>VLOOKUP($D114,'heating demand hist forec prov'!$C$1:$AZ$33,35,0)</f>
        <v>16.215141556638414</v>
      </c>
      <c r="G114" s="9">
        <f>VLOOKUP($D114,'heating demand hist forec prov'!$C$1:$AZ$33,36,0)</f>
        <v>17.990931475234373</v>
      </c>
      <c r="H114" s="9">
        <f>VLOOKUP($D114,'heating demand hist forec prov'!$C$1:$AZ$33,37,0)</f>
        <v>18.929357483916508</v>
      </c>
      <c r="I114" s="9">
        <f>VLOOKUP($D114,'heating demand hist forec prov'!$C$1:$AZ$33,38,0)</f>
        <v>21.677752888916586</v>
      </c>
      <c r="J114" s="9">
        <f>VLOOKUP($D114,'heating demand hist forec prov'!$C$1:$AZ$33,39,0)</f>
        <v>23.448656140892272</v>
      </c>
      <c r="K114" s="9">
        <f>VLOOKUP($D114,'heating demand hist forec prov'!$C$1:$AZ$33,40,0)</f>
        <v>23.702850353046891</v>
      </c>
      <c r="L114" s="9">
        <f>VLOOKUP($D114,'heating demand hist forec prov'!$C$1:$AZ$33,41,0)</f>
        <v>23.901567295943707</v>
      </c>
      <c r="M114" s="9">
        <f>VLOOKUP($D114,'heating demand hist forec prov'!$C$1:$AZ$33,42,0)</f>
        <v>24.159018764942523</v>
      </c>
      <c r="N114" s="9">
        <f>VLOOKUP($D114,'heating demand hist forec prov'!$C$1:$AZ$33,43,0)</f>
        <v>24.419243326520117</v>
      </c>
      <c r="O114" s="9">
        <f>VLOOKUP($D114,'heating demand hist forec prov'!$C$1:$AZ$33,44,0)</f>
        <v>24.682270850548598</v>
      </c>
      <c r="P114" s="9">
        <f>VLOOKUP($D114,'heating demand hist forec prov'!$C$1:$AZ$33,45,0)</f>
        <v>24.948131528638058</v>
      </c>
      <c r="Q114" s="9">
        <f>VLOOKUP($D114,'heating demand hist forec prov'!$C$1:$AZ$33,46,0)</f>
        <v>25.216855877602136</v>
      </c>
      <c r="R114" s="9">
        <f>VLOOKUP($D114,'heating demand hist forec prov'!$C$1:$AZ$33,47,0)</f>
        <v>25.488474742960889</v>
      </c>
      <c r="S114" s="9">
        <f>VLOOKUP($D114,'heating demand hist forec prov'!$C$1:$AZ$33,48,0)</f>
        <v>25.763019302481389</v>
      </c>
      <c r="T114" s="9">
        <f>VLOOKUP($D114,'heating demand hist forec prov'!$C$1:$AZ$33,49,0)</f>
        <v>26.040521069756469</v>
      </c>
      <c r="U114" s="9">
        <f>VLOOKUP($D114,'heating demand hist forec prov'!$C$1:$AZ$33,50,0)</f>
        <v>26.321011897822007</v>
      </c>
    </row>
    <row r="115" spans="1:21" x14ac:dyDescent="0.25">
      <c r="A115" t="s">
        <v>428</v>
      </c>
      <c r="B115" t="s">
        <v>429</v>
      </c>
      <c r="C115" t="s">
        <v>430</v>
      </c>
      <c r="D115" t="s">
        <v>63</v>
      </c>
      <c r="E115" s="7">
        <v>0</v>
      </c>
      <c r="F115" s="9">
        <f>VLOOKUP($D115,'heating demand hist forec prov'!$C$1:$AZ$33,35,0)</f>
        <v>16.215141556638414</v>
      </c>
      <c r="G115" s="9">
        <f>VLOOKUP($D115,'heating demand hist forec prov'!$C$1:$AZ$33,36,0)</f>
        <v>17.990931475234373</v>
      </c>
      <c r="H115" s="9">
        <f>VLOOKUP($D115,'heating demand hist forec prov'!$C$1:$AZ$33,37,0)</f>
        <v>18.929357483916508</v>
      </c>
      <c r="I115" s="9">
        <f>VLOOKUP($D115,'heating demand hist forec prov'!$C$1:$AZ$33,38,0)</f>
        <v>21.677752888916586</v>
      </c>
      <c r="J115" s="9">
        <f>VLOOKUP($D115,'heating demand hist forec prov'!$C$1:$AZ$33,39,0)</f>
        <v>23.448656140892272</v>
      </c>
      <c r="K115" s="9">
        <f>VLOOKUP($D115,'heating demand hist forec prov'!$C$1:$AZ$33,40,0)</f>
        <v>23.702850353046891</v>
      </c>
      <c r="L115" s="9">
        <f>VLOOKUP($D115,'heating demand hist forec prov'!$C$1:$AZ$33,41,0)</f>
        <v>23.901567295943707</v>
      </c>
      <c r="M115" s="9">
        <f>VLOOKUP($D115,'heating demand hist forec prov'!$C$1:$AZ$33,42,0)</f>
        <v>24.159018764942523</v>
      </c>
      <c r="N115" s="9">
        <f>VLOOKUP($D115,'heating demand hist forec prov'!$C$1:$AZ$33,43,0)</f>
        <v>24.419243326520117</v>
      </c>
      <c r="O115" s="9">
        <f>VLOOKUP($D115,'heating demand hist forec prov'!$C$1:$AZ$33,44,0)</f>
        <v>24.682270850548598</v>
      </c>
      <c r="P115" s="9">
        <f>VLOOKUP($D115,'heating demand hist forec prov'!$C$1:$AZ$33,45,0)</f>
        <v>24.948131528638058</v>
      </c>
      <c r="Q115" s="9">
        <f>VLOOKUP($D115,'heating demand hist forec prov'!$C$1:$AZ$33,46,0)</f>
        <v>25.216855877602136</v>
      </c>
      <c r="R115" s="9">
        <f>VLOOKUP($D115,'heating demand hist forec prov'!$C$1:$AZ$33,47,0)</f>
        <v>25.488474742960889</v>
      </c>
      <c r="S115" s="9">
        <f>VLOOKUP($D115,'heating demand hist forec prov'!$C$1:$AZ$33,48,0)</f>
        <v>25.763019302481389</v>
      </c>
      <c r="T115" s="9">
        <f>VLOOKUP($D115,'heating demand hist forec prov'!$C$1:$AZ$33,49,0)</f>
        <v>26.040521069756469</v>
      </c>
      <c r="U115" s="9">
        <f>VLOOKUP($D115,'heating demand hist forec prov'!$C$1:$AZ$33,50,0)</f>
        <v>26.321011897822007</v>
      </c>
    </row>
    <row r="116" spans="1:21" x14ac:dyDescent="0.25">
      <c r="A116" t="s">
        <v>431</v>
      </c>
      <c r="B116" t="s">
        <v>432</v>
      </c>
      <c r="C116" t="s">
        <v>433</v>
      </c>
      <c r="D116" t="s">
        <v>48</v>
      </c>
      <c r="E116" s="7">
        <v>1.6331124122482579E-2</v>
      </c>
      <c r="F116" s="9">
        <f>VLOOKUP($D116,'heating demand hist forec prov'!$C$1:$AZ$33,35,0)</f>
        <v>0</v>
      </c>
      <c r="G116" s="9">
        <f>VLOOKUP($D116,'heating demand hist forec prov'!$C$1:$AZ$33,36,0)</f>
        <v>0</v>
      </c>
      <c r="H116" s="9">
        <f>VLOOKUP($D116,'heating demand hist forec prov'!$C$1:$AZ$33,37,0)</f>
        <v>0</v>
      </c>
      <c r="I116" s="9">
        <f>VLOOKUP($D116,'heating demand hist forec prov'!$C$1:$AZ$33,38,0)</f>
        <v>0</v>
      </c>
      <c r="J116" s="9">
        <f>VLOOKUP($D116,'heating demand hist forec prov'!$C$1:$AZ$33,39,0)</f>
        <v>0</v>
      </c>
      <c r="K116" s="9">
        <f>VLOOKUP($D116,'heating demand hist forec prov'!$C$1:$AZ$33,40,0)</f>
        <v>0</v>
      </c>
      <c r="L116" s="9">
        <f>VLOOKUP($D116,'heating demand hist forec prov'!$C$1:$AZ$33,41,0)</f>
        <v>0</v>
      </c>
      <c r="M116" s="9">
        <f>VLOOKUP($D116,'heating demand hist forec prov'!$C$1:$AZ$33,42,0)</f>
        <v>0</v>
      </c>
      <c r="N116" s="9">
        <f>VLOOKUP($D116,'heating demand hist forec prov'!$C$1:$AZ$33,43,0)</f>
        <v>0</v>
      </c>
      <c r="O116" s="9">
        <f>VLOOKUP($D116,'heating demand hist forec prov'!$C$1:$AZ$33,44,0)</f>
        <v>0</v>
      </c>
      <c r="P116" s="9">
        <f>VLOOKUP($D116,'heating demand hist forec prov'!$C$1:$AZ$33,45,0)</f>
        <v>0</v>
      </c>
      <c r="Q116" s="9">
        <f>VLOOKUP($D116,'heating demand hist forec prov'!$C$1:$AZ$33,46,0)</f>
        <v>0</v>
      </c>
      <c r="R116" s="9">
        <f>VLOOKUP($D116,'heating demand hist forec prov'!$C$1:$AZ$33,47,0)</f>
        <v>0</v>
      </c>
      <c r="S116" s="9">
        <f>VLOOKUP($D116,'heating demand hist forec prov'!$C$1:$AZ$33,48,0)</f>
        <v>0</v>
      </c>
      <c r="T116" s="9">
        <f>VLOOKUP($D116,'heating demand hist forec prov'!$C$1:$AZ$33,49,0)</f>
        <v>0</v>
      </c>
      <c r="U116" s="9">
        <f>VLOOKUP($D116,'heating demand hist forec prov'!$C$1:$AZ$33,50,0)</f>
        <v>0</v>
      </c>
    </row>
    <row r="117" spans="1:21" x14ac:dyDescent="0.25">
      <c r="A117" t="s">
        <v>434</v>
      </c>
      <c r="B117" t="s">
        <v>435</v>
      </c>
      <c r="C117" t="s">
        <v>436</v>
      </c>
      <c r="D117" t="s">
        <v>51</v>
      </c>
      <c r="E117" s="7">
        <v>0</v>
      </c>
      <c r="F117" s="9">
        <f>VLOOKUP($D117,'heating demand hist forec prov'!$C$1:$AZ$33,35,0)</f>
        <v>0</v>
      </c>
      <c r="G117" s="9">
        <f>VLOOKUP($D117,'heating demand hist forec prov'!$C$1:$AZ$33,36,0)</f>
        <v>0</v>
      </c>
      <c r="H117" s="9">
        <f>VLOOKUP($D117,'heating demand hist forec prov'!$C$1:$AZ$33,37,0)</f>
        <v>0</v>
      </c>
      <c r="I117" s="9">
        <f>VLOOKUP($D117,'heating demand hist forec prov'!$C$1:$AZ$33,38,0)</f>
        <v>0</v>
      </c>
      <c r="J117" s="9">
        <f>VLOOKUP($D117,'heating demand hist forec prov'!$C$1:$AZ$33,39,0)</f>
        <v>0</v>
      </c>
      <c r="K117" s="9">
        <f>VLOOKUP($D117,'heating demand hist forec prov'!$C$1:$AZ$33,40,0)</f>
        <v>0</v>
      </c>
      <c r="L117" s="9">
        <f>VLOOKUP($D117,'heating demand hist forec prov'!$C$1:$AZ$33,41,0)</f>
        <v>0</v>
      </c>
      <c r="M117" s="9">
        <f>VLOOKUP($D117,'heating demand hist forec prov'!$C$1:$AZ$33,42,0)</f>
        <v>0</v>
      </c>
      <c r="N117" s="9">
        <f>VLOOKUP($D117,'heating demand hist forec prov'!$C$1:$AZ$33,43,0)</f>
        <v>0</v>
      </c>
      <c r="O117" s="9">
        <f>VLOOKUP($D117,'heating demand hist forec prov'!$C$1:$AZ$33,44,0)</f>
        <v>0</v>
      </c>
      <c r="P117" s="9">
        <f>VLOOKUP($D117,'heating demand hist forec prov'!$C$1:$AZ$33,45,0)</f>
        <v>0</v>
      </c>
      <c r="Q117" s="9">
        <f>VLOOKUP($D117,'heating demand hist forec prov'!$C$1:$AZ$33,46,0)</f>
        <v>0</v>
      </c>
      <c r="R117" s="9">
        <f>VLOOKUP($D117,'heating demand hist forec prov'!$C$1:$AZ$33,47,0)</f>
        <v>0</v>
      </c>
      <c r="S117" s="9">
        <f>VLOOKUP($D117,'heating demand hist forec prov'!$C$1:$AZ$33,48,0)</f>
        <v>0</v>
      </c>
      <c r="T117" s="9">
        <f>VLOOKUP($D117,'heating demand hist forec prov'!$C$1:$AZ$33,49,0)</f>
        <v>0</v>
      </c>
      <c r="U117" s="9">
        <f>VLOOKUP($D117,'heating demand hist forec prov'!$C$1:$AZ$33,50,0)</f>
        <v>0</v>
      </c>
    </row>
    <row r="118" spans="1:21" x14ac:dyDescent="0.25">
      <c r="A118" t="s">
        <v>437</v>
      </c>
      <c r="B118" t="s">
        <v>438</v>
      </c>
      <c r="C118" t="s">
        <v>439</v>
      </c>
      <c r="D118" t="s">
        <v>46</v>
      </c>
      <c r="E118" s="7">
        <v>0</v>
      </c>
      <c r="F118" s="9">
        <f>VLOOKUP($D118,'heating demand hist forec prov'!$C$1:$AZ$33,35,0)</f>
        <v>28.114680299172157</v>
      </c>
      <c r="G118" s="9">
        <f>VLOOKUP($D118,'heating demand hist forec prov'!$C$1:$AZ$33,36,0)</f>
        <v>31.39788586043673</v>
      </c>
      <c r="H118" s="9">
        <f>VLOOKUP($D118,'heating demand hist forec prov'!$C$1:$AZ$33,37,0)</f>
        <v>33.113319691692809</v>
      </c>
      <c r="I118" s="9">
        <f>VLOOKUP($D118,'heating demand hist forec prov'!$C$1:$AZ$33,38,0)</f>
        <v>38.001368166097599</v>
      </c>
      <c r="J118" s="9">
        <f>VLOOKUP($D118,'heating demand hist forec prov'!$C$1:$AZ$33,39,0)</f>
        <v>41.102561872722973</v>
      </c>
      <c r="K118" s="9">
        <f>VLOOKUP($D118,'heating demand hist forec prov'!$C$1:$AZ$33,40,0)</f>
        <v>41.544876336343812</v>
      </c>
      <c r="L118" s="9">
        <f>VLOOKUP($D118,'heating demand hist forec prov'!$C$1:$AZ$33,41,0)</f>
        <v>41.987983640455973</v>
      </c>
      <c r="M118" s="9">
        <f>VLOOKUP($D118,'heating demand hist forec prov'!$C$1:$AZ$33,42,0)</f>
        <v>42.532962810623495</v>
      </c>
      <c r="N118" s="9">
        <f>VLOOKUP($D118,'heating demand hist forec prov'!$C$1:$AZ$33,43,0)</f>
        <v>43.085015487784354</v>
      </c>
      <c r="O118" s="9">
        <f>VLOOKUP($D118,'heating demand hist forec prov'!$C$1:$AZ$33,44,0)</f>
        <v>43.644233481871694</v>
      </c>
      <c r="P118" s="9">
        <f>VLOOKUP($D118,'heating demand hist forec prov'!$C$1:$AZ$33,45,0)</f>
        <v>44.210709794457273</v>
      </c>
      <c r="Q118" s="9">
        <f>VLOOKUP($D118,'heating demand hist forec prov'!$C$1:$AZ$33,46,0)</f>
        <v>44.784538634218123</v>
      </c>
      <c r="R118" s="9">
        <f>VLOOKUP($D118,'heating demand hist forec prov'!$C$1:$AZ$33,47,0)</f>
        <v>45.365815432604222</v>
      </c>
      <c r="S118" s="9">
        <f>VLOOKUP($D118,'heating demand hist forec prov'!$C$1:$AZ$33,48,0)</f>
        <v>45.954636859709197</v>
      </c>
      <c r="T118" s="9">
        <f>VLOOKUP($D118,'heating demand hist forec prov'!$C$1:$AZ$33,49,0)</f>
        <v>46.55110084034731</v>
      </c>
      <c r="U118" s="9">
        <f>VLOOKUP($D118,'heating demand hist forec prov'!$C$1:$AZ$33,50,0)</f>
        <v>47.155306570338915</v>
      </c>
    </row>
    <row r="119" spans="1:21" x14ac:dyDescent="0.25">
      <c r="A119" t="s">
        <v>440</v>
      </c>
      <c r="B119" t="s">
        <v>441</v>
      </c>
      <c r="C119" t="s">
        <v>442</v>
      </c>
      <c r="D119" t="s">
        <v>45</v>
      </c>
      <c r="E119" s="7">
        <v>2.154869752808828E-2</v>
      </c>
      <c r="F119" s="9">
        <f>VLOOKUP($D119,'heating demand hist forec prov'!$C$1:$AZ$33,35,0)</f>
        <v>0</v>
      </c>
      <c r="G119" s="9">
        <f>VLOOKUP($D119,'heating demand hist forec prov'!$C$1:$AZ$33,36,0)</f>
        <v>0</v>
      </c>
      <c r="H119" s="9">
        <f>VLOOKUP($D119,'heating demand hist forec prov'!$C$1:$AZ$33,37,0)</f>
        <v>0</v>
      </c>
      <c r="I119" s="9">
        <f>VLOOKUP($D119,'heating demand hist forec prov'!$C$1:$AZ$33,38,0)</f>
        <v>0</v>
      </c>
      <c r="J119" s="9">
        <f>VLOOKUP($D119,'heating demand hist forec prov'!$C$1:$AZ$33,39,0)</f>
        <v>0</v>
      </c>
      <c r="K119" s="9">
        <f>VLOOKUP($D119,'heating demand hist forec prov'!$C$1:$AZ$33,40,0)</f>
        <v>0</v>
      </c>
      <c r="L119" s="9">
        <f>VLOOKUP($D119,'heating demand hist forec prov'!$C$1:$AZ$33,41,0)</f>
        <v>0</v>
      </c>
      <c r="M119" s="9">
        <f>VLOOKUP($D119,'heating demand hist forec prov'!$C$1:$AZ$33,42,0)</f>
        <v>0</v>
      </c>
      <c r="N119" s="9">
        <f>VLOOKUP($D119,'heating demand hist forec prov'!$C$1:$AZ$33,43,0)</f>
        <v>0</v>
      </c>
      <c r="O119" s="9">
        <f>VLOOKUP($D119,'heating demand hist forec prov'!$C$1:$AZ$33,44,0)</f>
        <v>0</v>
      </c>
      <c r="P119" s="9">
        <f>VLOOKUP($D119,'heating demand hist forec prov'!$C$1:$AZ$33,45,0)</f>
        <v>0</v>
      </c>
      <c r="Q119" s="9">
        <f>VLOOKUP($D119,'heating demand hist forec prov'!$C$1:$AZ$33,46,0)</f>
        <v>0</v>
      </c>
      <c r="R119" s="9">
        <f>VLOOKUP($D119,'heating demand hist forec prov'!$C$1:$AZ$33,47,0)</f>
        <v>0</v>
      </c>
      <c r="S119" s="9">
        <f>VLOOKUP($D119,'heating demand hist forec prov'!$C$1:$AZ$33,48,0)</f>
        <v>0</v>
      </c>
      <c r="T119" s="9">
        <f>VLOOKUP($D119,'heating demand hist forec prov'!$C$1:$AZ$33,49,0)</f>
        <v>0</v>
      </c>
      <c r="U119" s="9">
        <f>VLOOKUP($D119,'heating demand hist forec prov'!$C$1:$AZ$33,50,0)</f>
        <v>0</v>
      </c>
    </row>
    <row r="120" spans="1:21" x14ac:dyDescent="0.25">
      <c r="A120" t="s">
        <v>443</v>
      </c>
      <c r="B120" t="s">
        <v>441</v>
      </c>
      <c r="C120" t="s">
        <v>444</v>
      </c>
      <c r="D120" t="s">
        <v>39</v>
      </c>
      <c r="E120" s="7">
        <v>5.8325515557019949E-3</v>
      </c>
      <c r="F120" s="9">
        <f>VLOOKUP($D120,'heating demand hist forec prov'!$C$1:$AZ$33,35,0)</f>
        <v>16.270423612061034</v>
      </c>
      <c r="G120" s="9">
        <f>VLOOKUP($D120,'heating demand hist forec prov'!$C$1:$AZ$33,36,0)</f>
        <v>17.971375608981589</v>
      </c>
      <c r="H120" s="9">
        <f>VLOOKUP($D120,'heating demand hist forec prov'!$C$1:$AZ$33,37,0)</f>
        <v>18.802757447584106</v>
      </c>
      <c r="I120" s="9">
        <f>VLOOKUP($D120,'heating demand hist forec prov'!$C$1:$AZ$33,38,0)</f>
        <v>21.441095695633603</v>
      </c>
      <c r="J120" s="9">
        <f>VLOOKUP($D120,'heating demand hist forec prov'!$C$1:$AZ$33,39,0)</f>
        <v>23.100723581940009</v>
      </c>
      <c r="K120" s="9">
        <f>VLOOKUP($D120,'heating demand hist forec prov'!$C$1:$AZ$33,40,0)</f>
        <v>23.25857546517695</v>
      </c>
      <c r="L120" s="9">
        <f>VLOOKUP($D120,'heating demand hist forec prov'!$C$1:$AZ$33,41,0)</f>
        <v>23.460642798927374</v>
      </c>
      <c r="M120" s="9">
        <f>VLOOKUP($D120,'heating demand hist forec prov'!$C$1:$AZ$33,42,0)</f>
        <v>23.626463541870713</v>
      </c>
      <c r="N120" s="9">
        <f>VLOOKUP($D120,'heating demand hist forec prov'!$C$1:$AZ$33,43,0)</f>
        <v>23.793456312325223</v>
      </c>
      <c r="O120" s="9">
        <f>VLOOKUP($D120,'heating demand hist forec prov'!$C$1:$AZ$33,44,0)</f>
        <v>23.961629394227309</v>
      </c>
      <c r="P120" s="9">
        <f>VLOOKUP($D120,'heating demand hist forec prov'!$C$1:$AZ$33,45,0)</f>
        <v>24.130991130064551</v>
      </c>
      <c r="Q120" s="9">
        <f>VLOOKUP($D120,'heating demand hist forec prov'!$C$1:$AZ$33,46,0)</f>
        <v>24.301549921289539</v>
      </c>
      <c r="R120" s="9">
        <f>VLOOKUP($D120,'heating demand hist forec prov'!$C$1:$AZ$33,47,0)</f>
        <v>24.473314228736697</v>
      </c>
      <c r="S120" s="9">
        <f>VLOOKUP($D120,'heating demand hist forec prov'!$C$1:$AZ$33,48,0)</f>
        <v>24.646292573041922</v>
      </c>
      <c r="T120" s="9">
        <f>VLOOKUP($D120,'heating demand hist forec prov'!$C$1:$AZ$33,49,0)</f>
        <v>24.820493535065332</v>
      </c>
      <c r="U120" s="9">
        <f>VLOOKUP($D120,'heating demand hist forec prov'!$C$1:$AZ$33,50,0)</f>
        <v>24.995925756316872</v>
      </c>
    </row>
    <row r="121" spans="1:21" x14ac:dyDescent="0.25">
      <c r="A121" t="s">
        <v>445</v>
      </c>
      <c r="B121" t="s">
        <v>446</v>
      </c>
      <c r="C121" t="s">
        <v>447</v>
      </c>
      <c r="D121" t="s">
        <v>63</v>
      </c>
      <c r="E121" s="7">
        <v>0</v>
      </c>
      <c r="F121" s="9">
        <f>VLOOKUP($D121,'heating demand hist forec prov'!$C$1:$AZ$33,35,0)</f>
        <v>16.215141556638414</v>
      </c>
      <c r="G121" s="9">
        <f>VLOOKUP($D121,'heating demand hist forec prov'!$C$1:$AZ$33,36,0)</f>
        <v>17.990931475234373</v>
      </c>
      <c r="H121" s="9">
        <f>VLOOKUP($D121,'heating demand hist forec prov'!$C$1:$AZ$33,37,0)</f>
        <v>18.929357483916508</v>
      </c>
      <c r="I121" s="9">
        <f>VLOOKUP($D121,'heating demand hist forec prov'!$C$1:$AZ$33,38,0)</f>
        <v>21.677752888916586</v>
      </c>
      <c r="J121" s="9">
        <f>VLOOKUP($D121,'heating demand hist forec prov'!$C$1:$AZ$33,39,0)</f>
        <v>23.448656140892272</v>
      </c>
      <c r="K121" s="9">
        <f>VLOOKUP($D121,'heating demand hist forec prov'!$C$1:$AZ$33,40,0)</f>
        <v>23.702850353046891</v>
      </c>
      <c r="L121" s="9">
        <f>VLOOKUP($D121,'heating demand hist forec prov'!$C$1:$AZ$33,41,0)</f>
        <v>23.901567295943707</v>
      </c>
      <c r="M121" s="9">
        <f>VLOOKUP($D121,'heating demand hist forec prov'!$C$1:$AZ$33,42,0)</f>
        <v>24.159018764942523</v>
      </c>
      <c r="N121" s="9">
        <f>VLOOKUP($D121,'heating demand hist forec prov'!$C$1:$AZ$33,43,0)</f>
        <v>24.419243326520117</v>
      </c>
      <c r="O121" s="9">
        <f>VLOOKUP($D121,'heating demand hist forec prov'!$C$1:$AZ$33,44,0)</f>
        <v>24.682270850548598</v>
      </c>
      <c r="P121" s="9">
        <f>VLOOKUP($D121,'heating demand hist forec prov'!$C$1:$AZ$33,45,0)</f>
        <v>24.948131528638058</v>
      </c>
      <c r="Q121" s="9">
        <f>VLOOKUP($D121,'heating demand hist forec prov'!$C$1:$AZ$33,46,0)</f>
        <v>25.216855877602136</v>
      </c>
      <c r="R121" s="9">
        <f>VLOOKUP($D121,'heating demand hist forec prov'!$C$1:$AZ$33,47,0)</f>
        <v>25.488474742960889</v>
      </c>
      <c r="S121" s="9">
        <f>VLOOKUP($D121,'heating demand hist forec prov'!$C$1:$AZ$33,48,0)</f>
        <v>25.763019302481389</v>
      </c>
      <c r="T121" s="9">
        <f>VLOOKUP($D121,'heating demand hist forec prov'!$C$1:$AZ$33,49,0)</f>
        <v>26.040521069756469</v>
      </c>
      <c r="U121" s="9">
        <f>VLOOKUP($D121,'heating demand hist forec prov'!$C$1:$AZ$33,50,0)</f>
        <v>26.321011897822007</v>
      </c>
    </row>
    <row r="122" spans="1:21" x14ac:dyDescent="0.25">
      <c r="A122" t="s">
        <v>448</v>
      </c>
      <c r="B122" t="s">
        <v>449</v>
      </c>
      <c r="C122" t="s">
        <v>450</v>
      </c>
      <c r="D122" t="s">
        <v>38</v>
      </c>
      <c r="E122" s="7">
        <v>0</v>
      </c>
      <c r="F122" s="9">
        <f>VLOOKUP($D122,'heating demand hist forec prov'!$C$1:$AZ$33,35,0)</f>
        <v>11.599000458653212</v>
      </c>
      <c r="G122" s="9">
        <f>VLOOKUP($D122,'heating demand hist forec prov'!$C$1:$AZ$33,36,0)</f>
        <v>12.886291810463478</v>
      </c>
      <c r="H122" s="9">
        <f>VLOOKUP($D122,'heating demand hist forec prov'!$C$1:$AZ$33,37,0)</f>
        <v>13.583588826139531</v>
      </c>
      <c r="I122" s="9">
        <f>VLOOKUP($D122,'heating demand hist forec prov'!$C$1:$AZ$33,38,0)</f>
        <v>15.59222543175056</v>
      </c>
      <c r="J122" s="9">
        <f>VLOOKUP($D122,'heating demand hist forec prov'!$C$1:$AZ$33,39,0)</f>
        <v>16.875929162016199</v>
      </c>
      <c r="K122" s="9">
        <f>VLOOKUP($D122,'heating demand hist forec prov'!$C$1:$AZ$33,40,0)</f>
        <v>17.068926259080445</v>
      </c>
      <c r="L122" s="9">
        <f>VLOOKUP($D122,'heating demand hist forec prov'!$C$1:$AZ$33,41,0)</f>
        <v>17.222892800005631</v>
      </c>
      <c r="M122" s="9">
        <f>VLOOKUP($D122,'heating demand hist forec prov'!$C$1:$AZ$33,42,0)</f>
        <v>17.429663098054956</v>
      </c>
      <c r="N122" s="9">
        <f>VLOOKUP($D122,'heating demand hist forec prov'!$C$1:$AZ$33,43,0)</f>
        <v>17.63891578722474</v>
      </c>
      <c r="O122" s="9">
        <f>VLOOKUP($D122,'heating demand hist forec prov'!$C$1:$AZ$33,44,0)</f>
        <v>17.850680669985326</v>
      </c>
      <c r="P122" s="9">
        <f>VLOOKUP($D122,'heating demand hist forec prov'!$C$1:$AZ$33,45,0)</f>
        <v>18.064987906602099</v>
      </c>
      <c r="Q122" s="9">
        <f>VLOOKUP($D122,'heating demand hist forec prov'!$C$1:$AZ$33,46,0)</f>
        <v>18.281868019431013</v>
      </c>
      <c r="R122" s="9">
        <f>VLOOKUP($D122,'heating demand hist forec prov'!$C$1:$AZ$33,47,0)</f>
        <v>18.501351897265689</v>
      </c>
      <c r="S122" s="9">
        <f>VLOOKUP($D122,'heating demand hist forec prov'!$C$1:$AZ$33,48,0)</f>
        <v>18.723470799736692</v>
      </c>
      <c r="T122" s="9">
        <f>VLOOKUP($D122,'heating demand hist forec prov'!$C$1:$AZ$33,49,0)</f>
        <v>18.948256361763654</v>
      </c>
      <c r="U122" s="9">
        <f>VLOOKUP($D122,'heating demand hist forec prov'!$C$1:$AZ$33,50,0)</f>
        <v>19.175740598060798</v>
      </c>
    </row>
    <row r="123" spans="1:21" x14ac:dyDescent="0.25">
      <c r="A123" t="s">
        <v>451</v>
      </c>
      <c r="B123" t="s">
        <v>452</v>
      </c>
      <c r="C123" t="s">
        <v>453</v>
      </c>
      <c r="D123" t="s">
        <v>50</v>
      </c>
      <c r="E123" s="7">
        <v>7.4393278512745853E-2</v>
      </c>
      <c r="F123" s="9">
        <f>VLOOKUP($D123,'heating demand hist forec prov'!$C$1:$AZ$33,35,0)</f>
        <v>0</v>
      </c>
      <c r="G123" s="9">
        <f>VLOOKUP($D123,'heating demand hist forec prov'!$C$1:$AZ$33,36,0)</f>
        <v>0</v>
      </c>
      <c r="H123" s="9">
        <f>VLOOKUP($D123,'heating demand hist forec prov'!$C$1:$AZ$33,37,0)</f>
        <v>0</v>
      </c>
      <c r="I123" s="9">
        <f>VLOOKUP($D123,'heating demand hist forec prov'!$C$1:$AZ$33,38,0)</f>
        <v>0</v>
      </c>
      <c r="J123" s="9">
        <f>VLOOKUP($D123,'heating demand hist forec prov'!$C$1:$AZ$33,39,0)</f>
        <v>0</v>
      </c>
      <c r="K123" s="9">
        <f>VLOOKUP($D123,'heating demand hist forec prov'!$C$1:$AZ$33,40,0)</f>
        <v>0</v>
      </c>
      <c r="L123" s="9">
        <f>VLOOKUP($D123,'heating demand hist forec prov'!$C$1:$AZ$33,41,0)</f>
        <v>0</v>
      </c>
      <c r="M123" s="9">
        <f>VLOOKUP($D123,'heating demand hist forec prov'!$C$1:$AZ$33,42,0)</f>
        <v>0</v>
      </c>
      <c r="N123" s="9">
        <f>VLOOKUP($D123,'heating demand hist forec prov'!$C$1:$AZ$33,43,0)</f>
        <v>0</v>
      </c>
      <c r="O123" s="9">
        <f>VLOOKUP($D123,'heating demand hist forec prov'!$C$1:$AZ$33,44,0)</f>
        <v>0</v>
      </c>
      <c r="P123" s="9">
        <f>VLOOKUP($D123,'heating demand hist forec prov'!$C$1:$AZ$33,45,0)</f>
        <v>0</v>
      </c>
      <c r="Q123" s="9">
        <f>VLOOKUP($D123,'heating demand hist forec prov'!$C$1:$AZ$33,46,0)</f>
        <v>0</v>
      </c>
      <c r="R123" s="9">
        <f>VLOOKUP($D123,'heating demand hist forec prov'!$C$1:$AZ$33,47,0)</f>
        <v>0</v>
      </c>
      <c r="S123" s="9">
        <f>VLOOKUP($D123,'heating demand hist forec prov'!$C$1:$AZ$33,48,0)</f>
        <v>0</v>
      </c>
      <c r="T123" s="9">
        <f>VLOOKUP($D123,'heating demand hist forec prov'!$C$1:$AZ$33,49,0)</f>
        <v>0</v>
      </c>
      <c r="U123" s="9">
        <f>VLOOKUP($D123,'heating demand hist forec prov'!$C$1:$AZ$33,50,0)</f>
        <v>0</v>
      </c>
    </row>
    <row r="124" spans="1:21" x14ac:dyDescent="0.25">
      <c r="A124" t="s">
        <v>454</v>
      </c>
      <c r="B124" t="s">
        <v>455</v>
      </c>
      <c r="C124" t="s">
        <v>456</v>
      </c>
      <c r="D124" t="s">
        <v>44</v>
      </c>
      <c r="E124" s="7">
        <v>0</v>
      </c>
      <c r="F124" s="9">
        <f>VLOOKUP($D124,'heating demand hist forec prov'!$C$1:$AZ$33,35,0)</f>
        <v>0</v>
      </c>
      <c r="G124" s="9">
        <f>VLOOKUP($D124,'heating demand hist forec prov'!$C$1:$AZ$33,36,0)</f>
        <v>0</v>
      </c>
      <c r="H124" s="9">
        <f>VLOOKUP($D124,'heating demand hist forec prov'!$C$1:$AZ$33,37,0)</f>
        <v>0</v>
      </c>
      <c r="I124" s="9">
        <f>VLOOKUP($D124,'heating demand hist forec prov'!$C$1:$AZ$33,38,0)</f>
        <v>0</v>
      </c>
      <c r="J124" s="9">
        <f>VLOOKUP($D124,'heating demand hist forec prov'!$C$1:$AZ$33,39,0)</f>
        <v>0</v>
      </c>
      <c r="K124" s="9">
        <f>VLOOKUP($D124,'heating demand hist forec prov'!$C$1:$AZ$33,40,0)</f>
        <v>0</v>
      </c>
      <c r="L124" s="9">
        <f>VLOOKUP($D124,'heating demand hist forec prov'!$C$1:$AZ$33,41,0)</f>
        <v>0</v>
      </c>
      <c r="M124" s="9">
        <f>VLOOKUP($D124,'heating demand hist forec prov'!$C$1:$AZ$33,42,0)</f>
        <v>0</v>
      </c>
      <c r="N124" s="9">
        <f>VLOOKUP($D124,'heating demand hist forec prov'!$C$1:$AZ$33,43,0)</f>
        <v>0</v>
      </c>
      <c r="O124" s="9">
        <f>VLOOKUP($D124,'heating demand hist forec prov'!$C$1:$AZ$33,44,0)</f>
        <v>0</v>
      </c>
      <c r="P124" s="9">
        <f>VLOOKUP($D124,'heating demand hist forec prov'!$C$1:$AZ$33,45,0)</f>
        <v>0</v>
      </c>
      <c r="Q124" s="9">
        <f>VLOOKUP($D124,'heating demand hist forec prov'!$C$1:$AZ$33,46,0)</f>
        <v>0</v>
      </c>
      <c r="R124" s="9">
        <f>VLOOKUP($D124,'heating demand hist forec prov'!$C$1:$AZ$33,47,0)</f>
        <v>0</v>
      </c>
      <c r="S124" s="9">
        <f>VLOOKUP($D124,'heating demand hist forec prov'!$C$1:$AZ$33,48,0)</f>
        <v>0</v>
      </c>
      <c r="T124" s="9">
        <f>VLOOKUP($D124,'heating demand hist forec prov'!$C$1:$AZ$33,49,0)</f>
        <v>0</v>
      </c>
      <c r="U124" s="9">
        <f>VLOOKUP($D124,'heating demand hist forec prov'!$C$1:$AZ$33,50,0)</f>
        <v>0</v>
      </c>
    </row>
    <row r="125" spans="1:21" x14ac:dyDescent="0.25">
      <c r="A125" t="s">
        <v>457</v>
      </c>
      <c r="B125" t="s">
        <v>458</v>
      </c>
      <c r="C125" t="s">
        <v>459</v>
      </c>
      <c r="D125" t="s">
        <v>44</v>
      </c>
      <c r="E125" s="7">
        <v>0</v>
      </c>
      <c r="F125" s="9">
        <f>VLOOKUP($D125,'heating demand hist forec prov'!$C$1:$AZ$33,35,0)</f>
        <v>0</v>
      </c>
      <c r="G125" s="9">
        <f>VLOOKUP($D125,'heating demand hist forec prov'!$C$1:$AZ$33,36,0)</f>
        <v>0</v>
      </c>
      <c r="H125" s="9">
        <f>VLOOKUP($D125,'heating demand hist forec prov'!$C$1:$AZ$33,37,0)</f>
        <v>0</v>
      </c>
      <c r="I125" s="9">
        <f>VLOOKUP($D125,'heating demand hist forec prov'!$C$1:$AZ$33,38,0)</f>
        <v>0</v>
      </c>
      <c r="J125" s="9">
        <f>VLOOKUP($D125,'heating demand hist forec prov'!$C$1:$AZ$33,39,0)</f>
        <v>0</v>
      </c>
      <c r="K125" s="9">
        <f>VLOOKUP($D125,'heating demand hist forec prov'!$C$1:$AZ$33,40,0)</f>
        <v>0</v>
      </c>
      <c r="L125" s="9">
        <f>VLOOKUP($D125,'heating demand hist forec prov'!$C$1:$AZ$33,41,0)</f>
        <v>0</v>
      </c>
      <c r="M125" s="9">
        <f>VLOOKUP($D125,'heating demand hist forec prov'!$C$1:$AZ$33,42,0)</f>
        <v>0</v>
      </c>
      <c r="N125" s="9">
        <f>VLOOKUP($D125,'heating demand hist forec prov'!$C$1:$AZ$33,43,0)</f>
        <v>0</v>
      </c>
      <c r="O125" s="9">
        <f>VLOOKUP($D125,'heating demand hist forec prov'!$C$1:$AZ$33,44,0)</f>
        <v>0</v>
      </c>
      <c r="P125" s="9">
        <f>VLOOKUP($D125,'heating demand hist forec prov'!$C$1:$AZ$33,45,0)</f>
        <v>0</v>
      </c>
      <c r="Q125" s="9">
        <f>VLOOKUP($D125,'heating demand hist forec prov'!$C$1:$AZ$33,46,0)</f>
        <v>0</v>
      </c>
      <c r="R125" s="9">
        <f>VLOOKUP($D125,'heating demand hist forec prov'!$C$1:$AZ$33,47,0)</f>
        <v>0</v>
      </c>
      <c r="S125" s="9">
        <f>VLOOKUP($D125,'heating demand hist forec prov'!$C$1:$AZ$33,48,0)</f>
        <v>0</v>
      </c>
      <c r="T125" s="9">
        <f>VLOOKUP($D125,'heating demand hist forec prov'!$C$1:$AZ$33,49,0)</f>
        <v>0</v>
      </c>
      <c r="U125" s="9">
        <f>VLOOKUP($D125,'heating demand hist forec prov'!$C$1:$AZ$33,50,0)</f>
        <v>0</v>
      </c>
    </row>
    <row r="126" spans="1:21" x14ac:dyDescent="0.25">
      <c r="A126" t="s">
        <v>460</v>
      </c>
      <c r="B126" t="s">
        <v>461</v>
      </c>
      <c r="C126" t="s">
        <v>462</v>
      </c>
      <c r="D126" t="s">
        <v>64</v>
      </c>
      <c r="E126" s="7">
        <v>0</v>
      </c>
      <c r="F126" s="9">
        <f>VLOOKUP($D126,'heating demand hist forec prov'!$C$1:$AZ$33,35,0)</f>
        <v>29.451567655928731</v>
      </c>
      <c r="G126" s="9">
        <f>VLOOKUP($D126,'heating demand hist forec prov'!$C$1:$AZ$33,36,0)</f>
        <v>32.449192589371989</v>
      </c>
      <c r="H126" s="9">
        <f>VLOOKUP($D126,'heating demand hist forec prov'!$C$1:$AZ$33,37,0)</f>
        <v>33.930725192858056</v>
      </c>
      <c r="I126" s="9">
        <f>VLOOKUP($D126,'heating demand hist forec prov'!$C$1:$AZ$33,38,0)</f>
        <v>38.61677029466162</v>
      </c>
      <c r="J126" s="9">
        <f>VLOOKUP($D126,'heating demand hist forec prov'!$C$1:$AZ$33,39,0)</f>
        <v>41.429796341767833</v>
      </c>
      <c r="K126" s="9">
        <f>VLOOKUP($D126,'heating demand hist forec prov'!$C$1:$AZ$33,40,0)</f>
        <v>41.536372721139543</v>
      </c>
      <c r="L126" s="9">
        <f>VLOOKUP($D126,'heating demand hist forec prov'!$C$1:$AZ$33,41,0)</f>
        <v>41.997424099863785</v>
      </c>
      <c r="M126" s="9">
        <f>VLOOKUP($D126,'heating demand hist forec prov'!$C$1:$AZ$33,42,0)</f>
        <v>42.215991996632916</v>
      </c>
      <c r="N126" s="9">
        <f>VLOOKUP($D126,'heating demand hist forec prov'!$C$1:$AZ$33,43,0)</f>
        <v>42.435697389963366</v>
      </c>
      <c r="O126" s="9">
        <f>VLOOKUP($D126,'heating demand hist forec prov'!$C$1:$AZ$33,44,0)</f>
        <v>42.65654619974751</v>
      </c>
      <c r="P126" s="9">
        <f>VLOOKUP($D126,'heating demand hist forec prov'!$C$1:$AZ$33,45,0)</f>
        <v>42.878544376686747</v>
      </c>
      <c r="Q126" s="9">
        <f>VLOOKUP($D126,'heating demand hist forec prov'!$C$1:$AZ$33,46,0)</f>
        <v>43.101697902451775</v>
      </c>
      <c r="R126" s="9">
        <f>VLOOKUP($D126,'heating demand hist forec prov'!$C$1:$AZ$33,47,0)</f>
        <v>43.32601278984383</v>
      </c>
      <c r="S126" s="9">
        <f>VLOOKUP($D126,'heating demand hist forec prov'!$C$1:$AZ$33,48,0)</f>
        <v>43.551495082956627</v>
      </c>
      <c r="T126" s="9">
        <f>VLOOKUP($D126,'heating demand hist forec prov'!$C$1:$AZ$33,49,0)</f>
        <v>43.778150857339305</v>
      </c>
      <c r="U126" s="9">
        <f>VLOOKUP($D126,'heating demand hist forec prov'!$C$1:$AZ$33,50,0)</f>
        <v>44.005986220160082</v>
      </c>
    </row>
    <row r="127" spans="1:21" x14ac:dyDescent="0.25">
      <c r="A127" t="s">
        <v>463</v>
      </c>
      <c r="B127" t="s">
        <v>464</v>
      </c>
      <c r="C127" t="s">
        <v>465</v>
      </c>
      <c r="D127" t="s">
        <v>60</v>
      </c>
      <c r="E127" s="7">
        <v>0</v>
      </c>
      <c r="F127" s="9">
        <f>VLOOKUP($D127,'heating demand hist forec prov'!$C$1:$AZ$33,35,0)</f>
        <v>9.5514171233044554</v>
      </c>
      <c r="G127" s="9">
        <f>VLOOKUP($D127,'heating demand hist forec prov'!$C$1:$AZ$33,36,0)</f>
        <v>10.729613160917598</v>
      </c>
      <c r="H127" s="9">
        <f>VLOOKUP($D127,'heating demand hist forec prov'!$C$1:$AZ$33,37,0)</f>
        <v>11.469584470685199</v>
      </c>
      <c r="I127" s="9">
        <f>VLOOKUP($D127,'heating demand hist forec prov'!$C$1:$AZ$33,38,0)</f>
        <v>13.334146217251938</v>
      </c>
      <c r="J127" s="9">
        <f>VLOOKUP($D127,'heating demand hist forec prov'!$C$1:$AZ$33,39,0)</f>
        <v>14.597660837209169</v>
      </c>
      <c r="K127" s="9">
        <f>VLOOKUP($D127,'heating demand hist forec prov'!$C$1:$AZ$33,40,0)</f>
        <v>14.934140910218163</v>
      </c>
      <c r="L127" s="9">
        <f>VLOOKUP($D127,'heating demand hist forec prov'!$C$1:$AZ$33,41,0)</f>
        <v>15.045109036294283</v>
      </c>
      <c r="M127" s="9">
        <f>VLOOKUP($D127,'heating demand hist forec prov'!$C$1:$AZ$33,42,0)</f>
        <v>15.376301976993391</v>
      </c>
      <c r="N127" s="9">
        <f>VLOOKUP($D127,'heating demand hist forec prov'!$C$1:$AZ$33,43,0)</f>
        <v>15.71478557698279</v>
      </c>
      <c r="O127" s="9">
        <f>VLOOKUP($D127,'heating demand hist forec prov'!$C$1:$AZ$33,44,0)</f>
        <v>16.0607203279468</v>
      </c>
      <c r="P127" s="9">
        <f>VLOOKUP($D127,'heating demand hist forec prov'!$C$1:$AZ$33,45,0)</f>
        <v>16.414270254526055</v>
      </c>
      <c r="Q127" s="9">
        <f>VLOOKUP($D127,'heating demand hist forec prov'!$C$1:$AZ$33,46,0)</f>
        <v>16.77560299208961</v>
      </c>
      <c r="R127" s="9">
        <f>VLOOKUP($D127,'heating demand hist forec prov'!$C$1:$AZ$33,47,0)</f>
        <v>17.144889866219128</v>
      </c>
      <c r="S127" s="9">
        <f>VLOOKUP($D127,'heating demand hist forec prov'!$C$1:$AZ$33,48,0)</f>
        <v>17.522305973942736</v>
      </c>
      <c r="T127" s="9">
        <f>VLOOKUP($D127,'heating demand hist forec prov'!$C$1:$AZ$33,49,0)</f>
        <v>17.908030266757105</v>
      </c>
      <c r="U127" s="9">
        <f>VLOOKUP($D127,'heating demand hist forec prov'!$C$1:$AZ$33,50,0)</f>
        <v>18.302245635477139</v>
      </c>
    </row>
    <row r="128" spans="1:21" x14ac:dyDescent="0.25">
      <c r="A128" t="s">
        <v>466</v>
      </c>
      <c r="B128" t="s">
        <v>467</v>
      </c>
      <c r="C128" t="s">
        <v>468</v>
      </c>
      <c r="D128" t="s">
        <v>44</v>
      </c>
      <c r="E128" s="7">
        <v>0</v>
      </c>
      <c r="F128" s="9">
        <f>VLOOKUP($D128,'heating demand hist forec prov'!$C$1:$AZ$33,35,0)</f>
        <v>0</v>
      </c>
      <c r="G128" s="9">
        <f>VLOOKUP($D128,'heating demand hist forec prov'!$C$1:$AZ$33,36,0)</f>
        <v>0</v>
      </c>
      <c r="H128" s="9">
        <f>VLOOKUP($D128,'heating demand hist forec prov'!$C$1:$AZ$33,37,0)</f>
        <v>0</v>
      </c>
      <c r="I128" s="9">
        <f>VLOOKUP($D128,'heating demand hist forec prov'!$C$1:$AZ$33,38,0)</f>
        <v>0</v>
      </c>
      <c r="J128" s="9">
        <f>VLOOKUP($D128,'heating demand hist forec prov'!$C$1:$AZ$33,39,0)</f>
        <v>0</v>
      </c>
      <c r="K128" s="9">
        <f>VLOOKUP($D128,'heating demand hist forec prov'!$C$1:$AZ$33,40,0)</f>
        <v>0</v>
      </c>
      <c r="L128" s="9">
        <f>VLOOKUP($D128,'heating demand hist forec prov'!$C$1:$AZ$33,41,0)</f>
        <v>0</v>
      </c>
      <c r="M128" s="9">
        <f>VLOOKUP($D128,'heating demand hist forec prov'!$C$1:$AZ$33,42,0)</f>
        <v>0</v>
      </c>
      <c r="N128" s="9">
        <f>VLOOKUP($D128,'heating demand hist forec prov'!$C$1:$AZ$33,43,0)</f>
        <v>0</v>
      </c>
      <c r="O128" s="9">
        <f>VLOOKUP($D128,'heating demand hist forec prov'!$C$1:$AZ$33,44,0)</f>
        <v>0</v>
      </c>
      <c r="P128" s="9">
        <f>VLOOKUP($D128,'heating demand hist forec prov'!$C$1:$AZ$33,45,0)</f>
        <v>0</v>
      </c>
      <c r="Q128" s="9">
        <f>VLOOKUP($D128,'heating demand hist forec prov'!$C$1:$AZ$33,46,0)</f>
        <v>0</v>
      </c>
      <c r="R128" s="9">
        <f>VLOOKUP($D128,'heating demand hist forec prov'!$C$1:$AZ$33,47,0)</f>
        <v>0</v>
      </c>
      <c r="S128" s="9">
        <f>VLOOKUP($D128,'heating demand hist forec prov'!$C$1:$AZ$33,48,0)</f>
        <v>0</v>
      </c>
      <c r="T128" s="9">
        <f>VLOOKUP($D128,'heating demand hist forec prov'!$C$1:$AZ$33,49,0)</f>
        <v>0</v>
      </c>
      <c r="U128" s="9">
        <f>VLOOKUP($D128,'heating demand hist forec prov'!$C$1:$AZ$33,50,0)</f>
        <v>0</v>
      </c>
    </row>
    <row r="129" spans="1:21" x14ac:dyDescent="0.25">
      <c r="A129" t="s">
        <v>469</v>
      </c>
      <c r="B129" t="s">
        <v>470</v>
      </c>
      <c r="C129" t="s">
        <v>471</v>
      </c>
      <c r="D129" t="s">
        <v>55</v>
      </c>
      <c r="E129" s="7">
        <v>0</v>
      </c>
      <c r="F129" s="9">
        <f>VLOOKUP($D129,'heating demand hist forec prov'!$C$1:$AZ$33,35,0)</f>
        <v>0</v>
      </c>
      <c r="G129" s="9">
        <f>VLOOKUP($D129,'heating demand hist forec prov'!$C$1:$AZ$33,36,0)</f>
        <v>0</v>
      </c>
      <c r="H129" s="9">
        <f>VLOOKUP($D129,'heating demand hist forec prov'!$C$1:$AZ$33,37,0)</f>
        <v>0</v>
      </c>
      <c r="I129" s="9">
        <f>VLOOKUP($D129,'heating demand hist forec prov'!$C$1:$AZ$33,38,0)</f>
        <v>0</v>
      </c>
      <c r="J129" s="9">
        <f>VLOOKUP($D129,'heating demand hist forec prov'!$C$1:$AZ$33,39,0)</f>
        <v>0</v>
      </c>
      <c r="K129" s="9">
        <f>VLOOKUP($D129,'heating demand hist forec prov'!$C$1:$AZ$33,40,0)</f>
        <v>0</v>
      </c>
      <c r="L129" s="9">
        <f>VLOOKUP($D129,'heating demand hist forec prov'!$C$1:$AZ$33,41,0)</f>
        <v>0</v>
      </c>
      <c r="M129" s="9">
        <f>VLOOKUP($D129,'heating demand hist forec prov'!$C$1:$AZ$33,42,0)</f>
        <v>0</v>
      </c>
      <c r="N129" s="9">
        <f>VLOOKUP($D129,'heating demand hist forec prov'!$C$1:$AZ$33,43,0)</f>
        <v>0</v>
      </c>
      <c r="O129" s="9">
        <f>VLOOKUP($D129,'heating demand hist forec prov'!$C$1:$AZ$33,44,0)</f>
        <v>0</v>
      </c>
      <c r="P129" s="9">
        <f>VLOOKUP($D129,'heating demand hist forec prov'!$C$1:$AZ$33,45,0)</f>
        <v>0</v>
      </c>
      <c r="Q129" s="9">
        <f>VLOOKUP($D129,'heating demand hist forec prov'!$C$1:$AZ$33,46,0)</f>
        <v>0</v>
      </c>
      <c r="R129" s="9">
        <f>VLOOKUP($D129,'heating demand hist forec prov'!$C$1:$AZ$33,47,0)</f>
        <v>0</v>
      </c>
      <c r="S129" s="9">
        <f>VLOOKUP($D129,'heating demand hist forec prov'!$C$1:$AZ$33,48,0)</f>
        <v>0</v>
      </c>
      <c r="T129" s="9">
        <f>VLOOKUP($D129,'heating demand hist forec prov'!$C$1:$AZ$33,49,0)</f>
        <v>0</v>
      </c>
      <c r="U129" s="9">
        <f>VLOOKUP($D129,'heating demand hist forec prov'!$C$1:$AZ$33,50,0)</f>
        <v>0</v>
      </c>
    </row>
    <row r="130" spans="1:21" x14ac:dyDescent="0.25">
      <c r="A130" t="s">
        <v>472</v>
      </c>
      <c r="B130" t="s">
        <v>473</v>
      </c>
      <c r="C130" t="s">
        <v>474</v>
      </c>
      <c r="D130" t="s">
        <v>39</v>
      </c>
      <c r="E130" s="7">
        <v>6.7787477025804274E-2</v>
      </c>
      <c r="F130" s="9">
        <f>VLOOKUP($D130,'heating demand hist forec prov'!$C$1:$AZ$33,35,0)</f>
        <v>16.270423612061034</v>
      </c>
      <c r="G130" s="9">
        <f>VLOOKUP($D130,'heating demand hist forec prov'!$C$1:$AZ$33,36,0)</f>
        <v>17.971375608981589</v>
      </c>
      <c r="H130" s="9">
        <f>VLOOKUP($D130,'heating demand hist forec prov'!$C$1:$AZ$33,37,0)</f>
        <v>18.802757447584106</v>
      </c>
      <c r="I130" s="9">
        <f>VLOOKUP($D130,'heating demand hist forec prov'!$C$1:$AZ$33,38,0)</f>
        <v>21.441095695633603</v>
      </c>
      <c r="J130" s="9">
        <f>VLOOKUP($D130,'heating demand hist forec prov'!$C$1:$AZ$33,39,0)</f>
        <v>23.100723581940009</v>
      </c>
      <c r="K130" s="9">
        <f>VLOOKUP($D130,'heating demand hist forec prov'!$C$1:$AZ$33,40,0)</f>
        <v>23.25857546517695</v>
      </c>
      <c r="L130" s="9">
        <f>VLOOKUP($D130,'heating demand hist forec prov'!$C$1:$AZ$33,41,0)</f>
        <v>23.460642798927374</v>
      </c>
      <c r="M130" s="9">
        <f>VLOOKUP($D130,'heating demand hist forec prov'!$C$1:$AZ$33,42,0)</f>
        <v>23.626463541870713</v>
      </c>
      <c r="N130" s="9">
        <f>VLOOKUP($D130,'heating demand hist forec prov'!$C$1:$AZ$33,43,0)</f>
        <v>23.793456312325223</v>
      </c>
      <c r="O130" s="9">
        <f>VLOOKUP($D130,'heating demand hist forec prov'!$C$1:$AZ$33,44,0)</f>
        <v>23.961629394227309</v>
      </c>
      <c r="P130" s="9">
        <f>VLOOKUP($D130,'heating demand hist forec prov'!$C$1:$AZ$33,45,0)</f>
        <v>24.130991130064551</v>
      </c>
      <c r="Q130" s="9">
        <f>VLOOKUP($D130,'heating demand hist forec prov'!$C$1:$AZ$33,46,0)</f>
        <v>24.301549921289539</v>
      </c>
      <c r="R130" s="9">
        <f>VLOOKUP($D130,'heating demand hist forec prov'!$C$1:$AZ$33,47,0)</f>
        <v>24.473314228736697</v>
      </c>
      <c r="S130" s="9">
        <f>VLOOKUP($D130,'heating demand hist forec prov'!$C$1:$AZ$33,48,0)</f>
        <v>24.646292573041922</v>
      </c>
      <c r="T130" s="9">
        <f>VLOOKUP($D130,'heating demand hist forec prov'!$C$1:$AZ$33,49,0)</f>
        <v>24.820493535065332</v>
      </c>
      <c r="U130" s="9">
        <f>VLOOKUP($D130,'heating demand hist forec prov'!$C$1:$AZ$33,50,0)</f>
        <v>24.995925756316872</v>
      </c>
    </row>
    <row r="131" spans="1:21" x14ac:dyDescent="0.25">
      <c r="A131" t="s">
        <v>475</v>
      </c>
      <c r="B131" t="s">
        <v>476</v>
      </c>
      <c r="C131" t="s">
        <v>477</v>
      </c>
      <c r="D131" t="s">
        <v>39</v>
      </c>
      <c r="E131" s="7">
        <v>3.3348155811411616E-2</v>
      </c>
      <c r="F131" s="9">
        <f>VLOOKUP($D131,'heating demand hist forec prov'!$C$1:$AZ$33,35,0)</f>
        <v>16.270423612061034</v>
      </c>
      <c r="G131" s="9">
        <f>VLOOKUP($D131,'heating demand hist forec prov'!$C$1:$AZ$33,36,0)</f>
        <v>17.971375608981589</v>
      </c>
      <c r="H131" s="9">
        <f>VLOOKUP($D131,'heating demand hist forec prov'!$C$1:$AZ$33,37,0)</f>
        <v>18.802757447584106</v>
      </c>
      <c r="I131" s="9">
        <f>VLOOKUP($D131,'heating demand hist forec prov'!$C$1:$AZ$33,38,0)</f>
        <v>21.441095695633603</v>
      </c>
      <c r="J131" s="9">
        <f>VLOOKUP($D131,'heating demand hist forec prov'!$C$1:$AZ$33,39,0)</f>
        <v>23.100723581940009</v>
      </c>
      <c r="K131" s="9">
        <f>VLOOKUP($D131,'heating demand hist forec prov'!$C$1:$AZ$33,40,0)</f>
        <v>23.25857546517695</v>
      </c>
      <c r="L131" s="9">
        <f>VLOOKUP($D131,'heating demand hist forec prov'!$C$1:$AZ$33,41,0)</f>
        <v>23.460642798927374</v>
      </c>
      <c r="M131" s="9">
        <f>VLOOKUP($D131,'heating demand hist forec prov'!$C$1:$AZ$33,42,0)</f>
        <v>23.626463541870713</v>
      </c>
      <c r="N131" s="9">
        <f>VLOOKUP($D131,'heating demand hist forec prov'!$C$1:$AZ$33,43,0)</f>
        <v>23.793456312325223</v>
      </c>
      <c r="O131" s="9">
        <f>VLOOKUP($D131,'heating demand hist forec prov'!$C$1:$AZ$33,44,0)</f>
        <v>23.961629394227309</v>
      </c>
      <c r="P131" s="9">
        <f>VLOOKUP($D131,'heating demand hist forec prov'!$C$1:$AZ$33,45,0)</f>
        <v>24.130991130064551</v>
      </c>
      <c r="Q131" s="9">
        <f>VLOOKUP($D131,'heating demand hist forec prov'!$C$1:$AZ$33,46,0)</f>
        <v>24.301549921289539</v>
      </c>
      <c r="R131" s="9">
        <f>VLOOKUP($D131,'heating demand hist forec prov'!$C$1:$AZ$33,47,0)</f>
        <v>24.473314228736697</v>
      </c>
      <c r="S131" s="9">
        <f>VLOOKUP($D131,'heating demand hist forec prov'!$C$1:$AZ$33,48,0)</f>
        <v>24.646292573041922</v>
      </c>
      <c r="T131" s="9">
        <f>VLOOKUP($D131,'heating demand hist forec prov'!$C$1:$AZ$33,49,0)</f>
        <v>24.820493535065332</v>
      </c>
      <c r="U131" s="9">
        <f>VLOOKUP($D131,'heating demand hist forec prov'!$C$1:$AZ$33,50,0)</f>
        <v>24.995925756316872</v>
      </c>
    </row>
    <row r="132" spans="1:21" x14ac:dyDescent="0.25">
      <c r="A132" t="s">
        <v>478</v>
      </c>
      <c r="B132" t="s">
        <v>479</v>
      </c>
      <c r="C132" t="s">
        <v>480</v>
      </c>
      <c r="D132" t="s">
        <v>43</v>
      </c>
      <c r="E132" s="7">
        <v>1.1955013043264261E-2</v>
      </c>
      <c r="F132" s="9">
        <f>VLOOKUP($D132,'heating demand hist forec prov'!$C$1:$AZ$33,35,0)</f>
        <v>0</v>
      </c>
      <c r="G132" s="9">
        <f>VLOOKUP($D132,'heating demand hist forec prov'!$C$1:$AZ$33,36,0)</f>
        <v>0</v>
      </c>
      <c r="H132" s="9">
        <f>VLOOKUP($D132,'heating demand hist forec prov'!$C$1:$AZ$33,37,0)</f>
        <v>0</v>
      </c>
      <c r="I132" s="9">
        <f>VLOOKUP($D132,'heating demand hist forec prov'!$C$1:$AZ$33,38,0)</f>
        <v>0</v>
      </c>
      <c r="J132" s="9">
        <f>VLOOKUP($D132,'heating demand hist forec prov'!$C$1:$AZ$33,39,0)</f>
        <v>0</v>
      </c>
      <c r="K132" s="9">
        <f>VLOOKUP($D132,'heating demand hist forec prov'!$C$1:$AZ$33,40,0)</f>
        <v>0</v>
      </c>
      <c r="L132" s="9">
        <f>VLOOKUP($D132,'heating demand hist forec prov'!$C$1:$AZ$33,41,0)</f>
        <v>0</v>
      </c>
      <c r="M132" s="9">
        <f>VLOOKUP($D132,'heating demand hist forec prov'!$C$1:$AZ$33,42,0)</f>
        <v>0</v>
      </c>
      <c r="N132" s="9">
        <f>VLOOKUP($D132,'heating demand hist forec prov'!$C$1:$AZ$33,43,0)</f>
        <v>0</v>
      </c>
      <c r="O132" s="9">
        <f>VLOOKUP($D132,'heating demand hist forec prov'!$C$1:$AZ$33,44,0)</f>
        <v>0</v>
      </c>
      <c r="P132" s="9">
        <f>VLOOKUP($D132,'heating demand hist forec prov'!$C$1:$AZ$33,45,0)</f>
        <v>0</v>
      </c>
      <c r="Q132" s="9">
        <f>VLOOKUP($D132,'heating demand hist forec prov'!$C$1:$AZ$33,46,0)</f>
        <v>0</v>
      </c>
      <c r="R132" s="9">
        <f>VLOOKUP($D132,'heating demand hist forec prov'!$C$1:$AZ$33,47,0)</f>
        <v>0</v>
      </c>
      <c r="S132" s="9">
        <f>VLOOKUP($D132,'heating demand hist forec prov'!$C$1:$AZ$33,48,0)</f>
        <v>0</v>
      </c>
      <c r="T132" s="9">
        <f>VLOOKUP($D132,'heating demand hist forec prov'!$C$1:$AZ$33,49,0)</f>
        <v>0</v>
      </c>
      <c r="U132" s="9">
        <f>VLOOKUP($D132,'heating demand hist forec prov'!$C$1:$AZ$33,50,0)</f>
        <v>0</v>
      </c>
    </row>
    <row r="133" spans="1:21" x14ac:dyDescent="0.25">
      <c r="A133" t="s">
        <v>481</v>
      </c>
      <c r="B133" t="s">
        <v>482</v>
      </c>
      <c r="C133" t="s">
        <v>483</v>
      </c>
      <c r="D133" t="s">
        <v>40</v>
      </c>
      <c r="E133" s="7">
        <v>1.3852802784622694E-2</v>
      </c>
      <c r="F133" s="9">
        <f>VLOOKUP($D133,'heating demand hist forec prov'!$C$1:$AZ$33,35,0)</f>
        <v>16.002999826725741</v>
      </c>
      <c r="G133" s="9">
        <f>VLOOKUP($D133,'heating demand hist forec prov'!$C$1:$AZ$33,36,0)</f>
        <v>17.563614560207913</v>
      </c>
      <c r="H133" s="9">
        <f>VLOOKUP($D133,'heating demand hist forec prov'!$C$1:$AZ$33,37,0)</f>
        <v>18.306184688407747</v>
      </c>
      <c r="I133" s="9">
        <f>VLOOKUP($D133,'heating demand hist forec prov'!$C$1:$AZ$33,38,0)</f>
        <v>20.822625846738898</v>
      </c>
      <c r="J133" s="9">
        <f>VLOOKUP($D133,'heating demand hist forec prov'!$C$1:$AZ$33,39,0)</f>
        <v>22.362435279759655</v>
      </c>
      <c r="K133" s="9">
        <f>VLOOKUP($D133,'heating demand hist forec prov'!$C$1:$AZ$33,40,0)</f>
        <v>22.443036598015592</v>
      </c>
      <c r="L133" s="9">
        <f>VLOOKUP($D133,'heating demand hist forec prov'!$C$1:$AZ$33,41,0)</f>
        <v>22.638706806129033</v>
      </c>
      <c r="M133" s="9">
        <f>VLOOKUP($D133,'heating demand hist forec prov'!$C$1:$AZ$33,42,0)</f>
        <v>22.726294109693352</v>
      </c>
      <c r="N133" s="9">
        <f>VLOOKUP($D133,'heating demand hist forec prov'!$C$1:$AZ$33,43,0)</f>
        <v>22.814220281365785</v>
      </c>
      <c r="O133" s="9">
        <f>VLOOKUP($D133,'heating demand hist forec prov'!$C$1:$AZ$33,44,0)</f>
        <v>22.902486632199313</v>
      </c>
      <c r="P133" s="9">
        <f>VLOOKUP($D133,'heating demand hist forec prov'!$C$1:$AZ$33,45,0)</f>
        <v>22.991094478319255</v>
      </c>
      <c r="Q133" s="9">
        <f>VLOOKUP($D133,'heating demand hist forec prov'!$C$1:$AZ$33,46,0)</f>
        <v>23.080045140942946</v>
      </c>
      <c r="R133" s="9">
        <f>VLOOKUP($D133,'heating demand hist forec prov'!$C$1:$AZ$33,47,0)</f>
        <v>23.169339946399347</v>
      </c>
      <c r="S133" s="9">
        <f>VLOOKUP($D133,'heating demand hist forec prov'!$C$1:$AZ$33,48,0)</f>
        <v>23.258980226148925</v>
      </c>
      <c r="T133" s="9">
        <f>VLOOKUP($D133,'heating demand hist forec prov'!$C$1:$AZ$33,49,0)</f>
        <v>23.348967316803439</v>
      </c>
      <c r="U133" s="9">
        <f>VLOOKUP($D133,'heating demand hist forec prov'!$C$1:$AZ$33,50,0)</f>
        <v>23.439302560145894</v>
      </c>
    </row>
    <row r="134" spans="1:21" x14ac:dyDescent="0.25">
      <c r="A134" t="s">
        <v>484</v>
      </c>
      <c r="B134" t="s">
        <v>485</v>
      </c>
      <c r="C134" t="s">
        <v>486</v>
      </c>
      <c r="D134" t="s">
        <v>64</v>
      </c>
      <c r="E134" s="7">
        <v>0</v>
      </c>
      <c r="F134" s="9">
        <f>VLOOKUP($D134,'heating demand hist forec prov'!$C$1:$AZ$33,35,0)</f>
        <v>29.451567655928731</v>
      </c>
      <c r="G134" s="9">
        <f>VLOOKUP($D134,'heating demand hist forec prov'!$C$1:$AZ$33,36,0)</f>
        <v>32.449192589371989</v>
      </c>
      <c r="H134" s="9">
        <f>VLOOKUP($D134,'heating demand hist forec prov'!$C$1:$AZ$33,37,0)</f>
        <v>33.930725192858056</v>
      </c>
      <c r="I134" s="9">
        <f>VLOOKUP($D134,'heating demand hist forec prov'!$C$1:$AZ$33,38,0)</f>
        <v>38.61677029466162</v>
      </c>
      <c r="J134" s="9">
        <f>VLOOKUP($D134,'heating demand hist forec prov'!$C$1:$AZ$33,39,0)</f>
        <v>41.429796341767833</v>
      </c>
      <c r="K134" s="9">
        <f>VLOOKUP($D134,'heating demand hist forec prov'!$C$1:$AZ$33,40,0)</f>
        <v>41.536372721139543</v>
      </c>
      <c r="L134" s="9">
        <f>VLOOKUP($D134,'heating demand hist forec prov'!$C$1:$AZ$33,41,0)</f>
        <v>41.997424099863785</v>
      </c>
      <c r="M134" s="9">
        <f>VLOOKUP($D134,'heating demand hist forec prov'!$C$1:$AZ$33,42,0)</f>
        <v>42.215991996632916</v>
      </c>
      <c r="N134" s="9">
        <f>VLOOKUP($D134,'heating demand hist forec prov'!$C$1:$AZ$33,43,0)</f>
        <v>42.435697389963366</v>
      </c>
      <c r="O134" s="9">
        <f>VLOOKUP($D134,'heating demand hist forec prov'!$C$1:$AZ$33,44,0)</f>
        <v>42.65654619974751</v>
      </c>
      <c r="P134" s="9">
        <f>VLOOKUP($D134,'heating demand hist forec prov'!$C$1:$AZ$33,45,0)</f>
        <v>42.878544376686747</v>
      </c>
      <c r="Q134" s="9">
        <f>VLOOKUP($D134,'heating demand hist forec prov'!$C$1:$AZ$33,46,0)</f>
        <v>43.101697902451775</v>
      </c>
      <c r="R134" s="9">
        <f>VLOOKUP($D134,'heating demand hist forec prov'!$C$1:$AZ$33,47,0)</f>
        <v>43.32601278984383</v>
      </c>
      <c r="S134" s="9">
        <f>VLOOKUP($D134,'heating demand hist forec prov'!$C$1:$AZ$33,48,0)</f>
        <v>43.551495082956627</v>
      </c>
      <c r="T134" s="9">
        <f>VLOOKUP($D134,'heating demand hist forec prov'!$C$1:$AZ$33,49,0)</f>
        <v>43.778150857339305</v>
      </c>
      <c r="U134" s="9">
        <f>VLOOKUP($D134,'heating demand hist forec prov'!$C$1:$AZ$33,50,0)</f>
        <v>44.005986220160082</v>
      </c>
    </row>
    <row r="135" spans="1:21" x14ac:dyDescent="0.25">
      <c r="A135" t="s">
        <v>487</v>
      </c>
      <c r="B135" t="s">
        <v>488</v>
      </c>
      <c r="C135" t="s">
        <v>489</v>
      </c>
      <c r="D135" t="s">
        <v>44</v>
      </c>
      <c r="E135" s="7">
        <v>0.18562768535625845</v>
      </c>
      <c r="F135" s="9">
        <f>VLOOKUP($D135,'heating demand hist forec prov'!$C$1:$AZ$33,35,0)</f>
        <v>0</v>
      </c>
      <c r="G135" s="9">
        <f>VLOOKUP($D135,'heating demand hist forec prov'!$C$1:$AZ$33,36,0)</f>
        <v>0</v>
      </c>
      <c r="H135" s="9">
        <f>VLOOKUP($D135,'heating demand hist forec prov'!$C$1:$AZ$33,37,0)</f>
        <v>0</v>
      </c>
      <c r="I135" s="9">
        <f>VLOOKUP($D135,'heating demand hist forec prov'!$C$1:$AZ$33,38,0)</f>
        <v>0</v>
      </c>
      <c r="J135" s="9">
        <f>VLOOKUP($D135,'heating demand hist forec prov'!$C$1:$AZ$33,39,0)</f>
        <v>0</v>
      </c>
      <c r="K135" s="9">
        <f>VLOOKUP($D135,'heating demand hist forec prov'!$C$1:$AZ$33,40,0)</f>
        <v>0</v>
      </c>
      <c r="L135" s="9">
        <f>VLOOKUP($D135,'heating demand hist forec prov'!$C$1:$AZ$33,41,0)</f>
        <v>0</v>
      </c>
      <c r="M135" s="9">
        <f>VLOOKUP($D135,'heating demand hist forec prov'!$C$1:$AZ$33,42,0)</f>
        <v>0</v>
      </c>
      <c r="N135" s="9">
        <f>VLOOKUP($D135,'heating demand hist forec prov'!$C$1:$AZ$33,43,0)</f>
        <v>0</v>
      </c>
      <c r="O135" s="9">
        <f>VLOOKUP($D135,'heating demand hist forec prov'!$C$1:$AZ$33,44,0)</f>
        <v>0</v>
      </c>
      <c r="P135" s="9">
        <f>VLOOKUP($D135,'heating demand hist forec prov'!$C$1:$AZ$33,45,0)</f>
        <v>0</v>
      </c>
      <c r="Q135" s="9">
        <f>VLOOKUP($D135,'heating demand hist forec prov'!$C$1:$AZ$33,46,0)</f>
        <v>0</v>
      </c>
      <c r="R135" s="9">
        <f>VLOOKUP($D135,'heating demand hist forec prov'!$C$1:$AZ$33,47,0)</f>
        <v>0</v>
      </c>
      <c r="S135" s="9">
        <f>VLOOKUP($D135,'heating demand hist forec prov'!$C$1:$AZ$33,48,0)</f>
        <v>0</v>
      </c>
      <c r="T135" s="9">
        <f>VLOOKUP($D135,'heating demand hist forec prov'!$C$1:$AZ$33,49,0)</f>
        <v>0</v>
      </c>
      <c r="U135" s="9">
        <f>VLOOKUP($D135,'heating demand hist forec prov'!$C$1:$AZ$33,50,0)</f>
        <v>0</v>
      </c>
    </row>
    <row r="136" spans="1:21" x14ac:dyDescent="0.25">
      <c r="A136" t="s">
        <v>490</v>
      </c>
      <c r="B136" t="s">
        <v>488</v>
      </c>
      <c r="C136" t="s">
        <v>491</v>
      </c>
      <c r="D136" t="s">
        <v>45</v>
      </c>
      <c r="E136" s="7">
        <v>0.21094171173337792</v>
      </c>
      <c r="F136" s="9">
        <f>VLOOKUP($D136,'heating demand hist forec prov'!$C$1:$AZ$33,35,0)</f>
        <v>0</v>
      </c>
      <c r="G136" s="9">
        <f>VLOOKUP($D136,'heating demand hist forec prov'!$C$1:$AZ$33,36,0)</f>
        <v>0</v>
      </c>
      <c r="H136" s="9">
        <f>VLOOKUP($D136,'heating demand hist forec prov'!$C$1:$AZ$33,37,0)</f>
        <v>0</v>
      </c>
      <c r="I136" s="9">
        <f>VLOOKUP($D136,'heating demand hist forec prov'!$C$1:$AZ$33,38,0)</f>
        <v>0</v>
      </c>
      <c r="J136" s="9">
        <f>VLOOKUP($D136,'heating demand hist forec prov'!$C$1:$AZ$33,39,0)</f>
        <v>0</v>
      </c>
      <c r="K136" s="9">
        <f>VLOOKUP($D136,'heating demand hist forec prov'!$C$1:$AZ$33,40,0)</f>
        <v>0</v>
      </c>
      <c r="L136" s="9">
        <f>VLOOKUP($D136,'heating demand hist forec prov'!$C$1:$AZ$33,41,0)</f>
        <v>0</v>
      </c>
      <c r="M136" s="9">
        <f>VLOOKUP($D136,'heating demand hist forec prov'!$C$1:$AZ$33,42,0)</f>
        <v>0</v>
      </c>
      <c r="N136" s="9">
        <f>VLOOKUP($D136,'heating demand hist forec prov'!$C$1:$AZ$33,43,0)</f>
        <v>0</v>
      </c>
      <c r="O136" s="9">
        <f>VLOOKUP($D136,'heating demand hist forec prov'!$C$1:$AZ$33,44,0)</f>
        <v>0</v>
      </c>
      <c r="P136" s="9">
        <f>VLOOKUP($D136,'heating demand hist forec prov'!$C$1:$AZ$33,45,0)</f>
        <v>0</v>
      </c>
      <c r="Q136" s="9">
        <f>VLOOKUP($D136,'heating demand hist forec prov'!$C$1:$AZ$33,46,0)</f>
        <v>0</v>
      </c>
      <c r="R136" s="9">
        <f>VLOOKUP($D136,'heating demand hist forec prov'!$C$1:$AZ$33,47,0)</f>
        <v>0</v>
      </c>
      <c r="S136" s="9">
        <f>VLOOKUP($D136,'heating demand hist forec prov'!$C$1:$AZ$33,48,0)</f>
        <v>0</v>
      </c>
      <c r="T136" s="9">
        <f>VLOOKUP($D136,'heating demand hist forec prov'!$C$1:$AZ$33,49,0)</f>
        <v>0</v>
      </c>
      <c r="U136" s="9">
        <f>VLOOKUP($D136,'heating demand hist forec prov'!$C$1:$AZ$33,50,0)</f>
        <v>0</v>
      </c>
    </row>
    <row r="137" spans="1:21" x14ac:dyDescent="0.25">
      <c r="A137" t="s">
        <v>492</v>
      </c>
      <c r="B137" t="s">
        <v>493</v>
      </c>
      <c r="C137" t="s">
        <v>494</v>
      </c>
      <c r="D137" t="s">
        <v>39</v>
      </c>
      <c r="E137" s="7">
        <v>0</v>
      </c>
      <c r="F137" s="9">
        <f>VLOOKUP($D137,'heating demand hist forec prov'!$C$1:$AZ$33,35,0)</f>
        <v>16.270423612061034</v>
      </c>
      <c r="G137" s="9">
        <f>VLOOKUP($D137,'heating demand hist forec prov'!$C$1:$AZ$33,36,0)</f>
        <v>17.971375608981589</v>
      </c>
      <c r="H137" s="9">
        <f>VLOOKUP($D137,'heating demand hist forec prov'!$C$1:$AZ$33,37,0)</f>
        <v>18.802757447584106</v>
      </c>
      <c r="I137" s="9">
        <f>VLOOKUP($D137,'heating demand hist forec prov'!$C$1:$AZ$33,38,0)</f>
        <v>21.441095695633603</v>
      </c>
      <c r="J137" s="9">
        <f>VLOOKUP($D137,'heating demand hist forec prov'!$C$1:$AZ$33,39,0)</f>
        <v>23.100723581940009</v>
      </c>
      <c r="K137" s="9">
        <f>VLOOKUP($D137,'heating demand hist forec prov'!$C$1:$AZ$33,40,0)</f>
        <v>23.25857546517695</v>
      </c>
      <c r="L137" s="9">
        <f>VLOOKUP($D137,'heating demand hist forec prov'!$C$1:$AZ$33,41,0)</f>
        <v>23.460642798927374</v>
      </c>
      <c r="M137" s="9">
        <f>VLOOKUP($D137,'heating demand hist forec prov'!$C$1:$AZ$33,42,0)</f>
        <v>23.626463541870713</v>
      </c>
      <c r="N137" s="9">
        <f>VLOOKUP($D137,'heating demand hist forec prov'!$C$1:$AZ$33,43,0)</f>
        <v>23.793456312325223</v>
      </c>
      <c r="O137" s="9">
        <f>VLOOKUP($D137,'heating demand hist forec prov'!$C$1:$AZ$33,44,0)</f>
        <v>23.961629394227309</v>
      </c>
      <c r="P137" s="9">
        <f>VLOOKUP($D137,'heating demand hist forec prov'!$C$1:$AZ$33,45,0)</f>
        <v>24.130991130064551</v>
      </c>
      <c r="Q137" s="9">
        <f>VLOOKUP($D137,'heating demand hist forec prov'!$C$1:$AZ$33,46,0)</f>
        <v>24.301549921289539</v>
      </c>
      <c r="R137" s="9">
        <f>VLOOKUP($D137,'heating demand hist forec prov'!$C$1:$AZ$33,47,0)</f>
        <v>24.473314228736697</v>
      </c>
      <c r="S137" s="9">
        <f>VLOOKUP($D137,'heating demand hist forec prov'!$C$1:$AZ$33,48,0)</f>
        <v>24.646292573041922</v>
      </c>
      <c r="T137" s="9">
        <f>VLOOKUP($D137,'heating demand hist forec prov'!$C$1:$AZ$33,49,0)</f>
        <v>24.820493535065332</v>
      </c>
      <c r="U137" s="9">
        <f>VLOOKUP($D137,'heating demand hist forec prov'!$C$1:$AZ$33,50,0)</f>
        <v>24.995925756316872</v>
      </c>
    </row>
    <row r="138" spans="1:21" x14ac:dyDescent="0.25">
      <c r="A138" t="s">
        <v>495</v>
      </c>
      <c r="B138" t="s">
        <v>496</v>
      </c>
      <c r="C138" t="s">
        <v>497</v>
      </c>
      <c r="D138" t="s">
        <v>45</v>
      </c>
      <c r="E138" s="7">
        <v>0</v>
      </c>
      <c r="F138" s="9">
        <f>VLOOKUP($D138,'heating demand hist forec prov'!$C$1:$AZ$33,35,0)</f>
        <v>0</v>
      </c>
      <c r="G138" s="9">
        <f>VLOOKUP($D138,'heating demand hist forec prov'!$C$1:$AZ$33,36,0)</f>
        <v>0</v>
      </c>
      <c r="H138" s="9">
        <f>VLOOKUP($D138,'heating demand hist forec prov'!$C$1:$AZ$33,37,0)</f>
        <v>0</v>
      </c>
      <c r="I138" s="9">
        <f>VLOOKUP($D138,'heating demand hist forec prov'!$C$1:$AZ$33,38,0)</f>
        <v>0</v>
      </c>
      <c r="J138" s="9">
        <f>VLOOKUP($D138,'heating demand hist forec prov'!$C$1:$AZ$33,39,0)</f>
        <v>0</v>
      </c>
      <c r="K138" s="9">
        <f>VLOOKUP($D138,'heating demand hist forec prov'!$C$1:$AZ$33,40,0)</f>
        <v>0</v>
      </c>
      <c r="L138" s="9">
        <f>VLOOKUP($D138,'heating demand hist forec prov'!$C$1:$AZ$33,41,0)</f>
        <v>0</v>
      </c>
      <c r="M138" s="9">
        <f>VLOOKUP($D138,'heating demand hist forec prov'!$C$1:$AZ$33,42,0)</f>
        <v>0</v>
      </c>
      <c r="N138" s="9">
        <f>VLOOKUP($D138,'heating demand hist forec prov'!$C$1:$AZ$33,43,0)</f>
        <v>0</v>
      </c>
      <c r="O138" s="9">
        <f>VLOOKUP($D138,'heating demand hist forec prov'!$C$1:$AZ$33,44,0)</f>
        <v>0</v>
      </c>
      <c r="P138" s="9">
        <f>VLOOKUP($D138,'heating demand hist forec prov'!$C$1:$AZ$33,45,0)</f>
        <v>0</v>
      </c>
      <c r="Q138" s="9">
        <f>VLOOKUP($D138,'heating demand hist forec prov'!$C$1:$AZ$33,46,0)</f>
        <v>0</v>
      </c>
      <c r="R138" s="9">
        <f>VLOOKUP($D138,'heating demand hist forec prov'!$C$1:$AZ$33,47,0)</f>
        <v>0</v>
      </c>
      <c r="S138" s="9">
        <f>VLOOKUP($D138,'heating demand hist forec prov'!$C$1:$AZ$33,48,0)</f>
        <v>0</v>
      </c>
      <c r="T138" s="9">
        <f>VLOOKUP($D138,'heating demand hist forec prov'!$C$1:$AZ$33,49,0)</f>
        <v>0</v>
      </c>
      <c r="U138" s="9">
        <f>VLOOKUP($D138,'heating demand hist forec prov'!$C$1:$AZ$33,50,0)</f>
        <v>0</v>
      </c>
    </row>
    <row r="139" spans="1:21" x14ac:dyDescent="0.25">
      <c r="A139" t="s">
        <v>498</v>
      </c>
      <c r="B139" t="s">
        <v>499</v>
      </c>
      <c r="C139" t="s">
        <v>500</v>
      </c>
      <c r="D139" t="s">
        <v>45</v>
      </c>
      <c r="E139" s="7">
        <v>0</v>
      </c>
      <c r="F139" s="9">
        <f>VLOOKUP($D139,'heating demand hist forec prov'!$C$1:$AZ$33,35,0)</f>
        <v>0</v>
      </c>
      <c r="G139" s="9">
        <f>VLOOKUP($D139,'heating demand hist forec prov'!$C$1:$AZ$33,36,0)</f>
        <v>0</v>
      </c>
      <c r="H139" s="9">
        <f>VLOOKUP($D139,'heating demand hist forec prov'!$C$1:$AZ$33,37,0)</f>
        <v>0</v>
      </c>
      <c r="I139" s="9">
        <f>VLOOKUP($D139,'heating demand hist forec prov'!$C$1:$AZ$33,38,0)</f>
        <v>0</v>
      </c>
      <c r="J139" s="9">
        <f>VLOOKUP($D139,'heating demand hist forec prov'!$C$1:$AZ$33,39,0)</f>
        <v>0</v>
      </c>
      <c r="K139" s="9">
        <f>VLOOKUP($D139,'heating demand hist forec prov'!$C$1:$AZ$33,40,0)</f>
        <v>0</v>
      </c>
      <c r="L139" s="9">
        <f>VLOOKUP($D139,'heating demand hist forec prov'!$C$1:$AZ$33,41,0)</f>
        <v>0</v>
      </c>
      <c r="M139" s="9">
        <f>VLOOKUP($D139,'heating demand hist forec prov'!$C$1:$AZ$33,42,0)</f>
        <v>0</v>
      </c>
      <c r="N139" s="9">
        <f>VLOOKUP($D139,'heating demand hist forec prov'!$C$1:$AZ$33,43,0)</f>
        <v>0</v>
      </c>
      <c r="O139" s="9">
        <f>VLOOKUP($D139,'heating demand hist forec prov'!$C$1:$AZ$33,44,0)</f>
        <v>0</v>
      </c>
      <c r="P139" s="9">
        <f>VLOOKUP($D139,'heating demand hist forec prov'!$C$1:$AZ$33,45,0)</f>
        <v>0</v>
      </c>
      <c r="Q139" s="9">
        <f>VLOOKUP($D139,'heating demand hist forec prov'!$C$1:$AZ$33,46,0)</f>
        <v>0</v>
      </c>
      <c r="R139" s="9">
        <f>VLOOKUP($D139,'heating demand hist forec prov'!$C$1:$AZ$33,47,0)</f>
        <v>0</v>
      </c>
      <c r="S139" s="9">
        <f>VLOOKUP($D139,'heating demand hist forec prov'!$C$1:$AZ$33,48,0)</f>
        <v>0</v>
      </c>
      <c r="T139" s="9">
        <f>VLOOKUP($D139,'heating demand hist forec prov'!$C$1:$AZ$33,49,0)</f>
        <v>0</v>
      </c>
      <c r="U139" s="9">
        <f>VLOOKUP($D139,'heating demand hist forec prov'!$C$1:$AZ$33,50,0)</f>
        <v>0</v>
      </c>
    </row>
    <row r="140" spans="1:21" x14ac:dyDescent="0.25">
      <c r="A140" t="s">
        <v>501</v>
      </c>
      <c r="B140" t="s">
        <v>502</v>
      </c>
      <c r="C140" t="s">
        <v>503</v>
      </c>
      <c r="D140" t="s">
        <v>37</v>
      </c>
      <c r="E140" s="7">
        <v>0</v>
      </c>
      <c r="F140" s="9">
        <f>VLOOKUP($D140,'heating demand hist forec prov'!$C$1:$AZ$33,35,0)</f>
        <v>21.19950251054669</v>
      </c>
      <c r="G140" s="9">
        <f>VLOOKUP($D140,'heating demand hist forec prov'!$C$1:$AZ$33,36,0)</f>
        <v>23.579190447115955</v>
      </c>
      <c r="H140" s="9">
        <f>VLOOKUP($D140,'heating demand hist forec prov'!$C$1:$AZ$33,37,0)</f>
        <v>24.886284637370576</v>
      </c>
      <c r="I140" s="9">
        <f>VLOOKUP($D140,'heating demand hist forec prov'!$C$1:$AZ$33,38,0)</f>
        <v>28.579510088885581</v>
      </c>
      <c r="J140" s="9">
        <f>VLOOKUP($D140,'heating demand hist forec prov'!$C$1:$AZ$33,39,0)</f>
        <v>30.988147938203852</v>
      </c>
      <c r="K140" s="9">
        <f>VLOOKUP($D140,'heating demand hist forec prov'!$C$1:$AZ$33,40,0)</f>
        <v>31.398968513567809</v>
      </c>
      <c r="L140" s="9">
        <f>VLOOKUP($D140,'heating demand hist forec prov'!$C$1:$AZ$33,41,0)</f>
        <v>31.654728279745143</v>
      </c>
      <c r="M140" s="9">
        <f>VLOOKUP($D140,'heating demand hist forec prov'!$C$1:$AZ$33,42,0)</f>
        <v>32.064616405288135</v>
      </c>
      <c r="N140" s="9">
        <f>VLOOKUP($D140,'heating demand hist forec prov'!$C$1:$AZ$33,43,0)</f>
        <v>32.479812056265438</v>
      </c>
      <c r="O140" s="9">
        <f>VLOOKUP($D140,'heating demand hist forec prov'!$C$1:$AZ$33,44,0)</f>
        <v>32.900383958323118</v>
      </c>
      <c r="P140" s="9">
        <f>VLOOKUP($D140,'heating demand hist forec prov'!$C$1:$AZ$33,45,0)</f>
        <v>33.326401727016162</v>
      </c>
      <c r="Q140" s="9">
        <f>VLOOKUP($D140,'heating demand hist forec prov'!$C$1:$AZ$33,46,0)</f>
        <v>33.757935879331725</v>
      </c>
      <c r="R140" s="9">
        <f>VLOOKUP($D140,'heating demand hist forec prov'!$C$1:$AZ$33,47,0)</f>
        <v>34.195057845361475</v>
      </c>
      <c r="S140" s="9">
        <f>VLOOKUP($D140,'heating demand hist forec prov'!$C$1:$AZ$33,48,0)</f>
        <v>34.637839980125143</v>
      </c>
      <c r="T140" s="9">
        <f>VLOOKUP($D140,'heating demand hist forec prov'!$C$1:$AZ$33,49,0)</f>
        <v>35.086355575547152</v>
      </c>
      <c r="U140" s="9">
        <f>VLOOKUP($D140,'heating demand hist forec prov'!$C$1:$AZ$33,50,0)</f>
        <v>35.540678872588302</v>
      </c>
    </row>
    <row r="141" spans="1:21" x14ac:dyDescent="0.25">
      <c r="A141" t="s">
        <v>504</v>
      </c>
      <c r="B141" t="s">
        <v>505</v>
      </c>
      <c r="C141" t="s">
        <v>506</v>
      </c>
      <c r="D141" t="s">
        <v>46</v>
      </c>
      <c r="E141" s="7">
        <v>6.2981504046415344E-3</v>
      </c>
      <c r="F141" s="9">
        <f>VLOOKUP($D141,'heating demand hist forec prov'!$C$1:$AZ$33,35,0)</f>
        <v>28.114680299172157</v>
      </c>
      <c r="G141" s="9">
        <f>VLOOKUP($D141,'heating demand hist forec prov'!$C$1:$AZ$33,36,0)</f>
        <v>31.39788586043673</v>
      </c>
      <c r="H141" s="9">
        <f>VLOOKUP($D141,'heating demand hist forec prov'!$C$1:$AZ$33,37,0)</f>
        <v>33.113319691692809</v>
      </c>
      <c r="I141" s="9">
        <f>VLOOKUP($D141,'heating demand hist forec prov'!$C$1:$AZ$33,38,0)</f>
        <v>38.001368166097599</v>
      </c>
      <c r="J141" s="9">
        <f>VLOOKUP($D141,'heating demand hist forec prov'!$C$1:$AZ$33,39,0)</f>
        <v>41.102561872722973</v>
      </c>
      <c r="K141" s="9">
        <f>VLOOKUP($D141,'heating demand hist forec prov'!$C$1:$AZ$33,40,0)</f>
        <v>41.544876336343812</v>
      </c>
      <c r="L141" s="9">
        <f>VLOOKUP($D141,'heating demand hist forec prov'!$C$1:$AZ$33,41,0)</f>
        <v>41.987983640455973</v>
      </c>
      <c r="M141" s="9">
        <f>VLOOKUP($D141,'heating demand hist forec prov'!$C$1:$AZ$33,42,0)</f>
        <v>42.532962810623495</v>
      </c>
      <c r="N141" s="9">
        <f>VLOOKUP($D141,'heating demand hist forec prov'!$C$1:$AZ$33,43,0)</f>
        <v>43.085015487784354</v>
      </c>
      <c r="O141" s="9">
        <f>VLOOKUP($D141,'heating demand hist forec prov'!$C$1:$AZ$33,44,0)</f>
        <v>43.644233481871694</v>
      </c>
      <c r="P141" s="9">
        <f>VLOOKUP($D141,'heating demand hist forec prov'!$C$1:$AZ$33,45,0)</f>
        <v>44.210709794457273</v>
      </c>
      <c r="Q141" s="9">
        <f>VLOOKUP($D141,'heating demand hist forec prov'!$C$1:$AZ$33,46,0)</f>
        <v>44.784538634218123</v>
      </c>
      <c r="R141" s="9">
        <f>VLOOKUP($D141,'heating demand hist forec prov'!$C$1:$AZ$33,47,0)</f>
        <v>45.365815432604222</v>
      </c>
      <c r="S141" s="9">
        <f>VLOOKUP($D141,'heating demand hist forec prov'!$C$1:$AZ$33,48,0)</f>
        <v>45.954636859709197</v>
      </c>
      <c r="T141" s="9">
        <f>VLOOKUP($D141,'heating demand hist forec prov'!$C$1:$AZ$33,49,0)</f>
        <v>46.55110084034731</v>
      </c>
      <c r="U141" s="9">
        <f>VLOOKUP($D141,'heating demand hist forec prov'!$C$1:$AZ$33,50,0)</f>
        <v>47.155306570338915</v>
      </c>
    </row>
    <row r="142" spans="1:21" x14ac:dyDescent="0.25">
      <c r="A142" t="s">
        <v>507</v>
      </c>
      <c r="B142" t="s">
        <v>508</v>
      </c>
      <c r="C142" t="s">
        <v>509</v>
      </c>
      <c r="D142" t="s">
        <v>38</v>
      </c>
      <c r="E142" s="7">
        <v>2.9390366475009748E-2</v>
      </c>
      <c r="F142" s="9">
        <f>VLOOKUP($D142,'heating demand hist forec prov'!$C$1:$AZ$33,35,0)</f>
        <v>11.599000458653212</v>
      </c>
      <c r="G142" s="9">
        <f>VLOOKUP($D142,'heating demand hist forec prov'!$C$1:$AZ$33,36,0)</f>
        <v>12.886291810463478</v>
      </c>
      <c r="H142" s="9">
        <f>VLOOKUP($D142,'heating demand hist forec prov'!$C$1:$AZ$33,37,0)</f>
        <v>13.583588826139531</v>
      </c>
      <c r="I142" s="9">
        <f>VLOOKUP($D142,'heating demand hist forec prov'!$C$1:$AZ$33,38,0)</f>
        <v>15.59222543175056</v>
      </c>
      <c r="J142" s="9">
        <f>VLOOKUP($D142,'heating demand hist forec prov'!$C$1:$AZ$33,39,0)</f>
        <v>16.875929162016199</v>
      </c>
      <c r="K142" s="9">
        <f>VLOOKUP($D142,'heating demand hist forec prov'!$C$1:$AZ$33,40,0)</f>
        <v>17.068926259080445</v>
      </c>
      <c r="L142" s="9">
        <f>VLOOKUP($D142,'heating demand hist forec prov'!$C$1:$AZ$33,41,0)</f>
        <v>17.222892800005631</v>
      </c>
      <c r="M142" s="9">
        <f>VLOOKUP($D142,'heating demand hist forec prov'!$C$1:$AZ$33,42,0)</f>
        <v>17.429663098054956</v>
      </c>
      <c r="N142" s="9">
        <f>VLOOKUP($D142,'heating demand hist forec prov'!$C$1:$AZ$33,43,0)</f>
        <v>17.63891578722474</v>
      </c>
      <c r="O142" s="9">
        <f>VLOOKUP($D142,'heating demand hist forec prov'!$C$1:$AZ$33,44,0)</f>
        <v>17.850680669985326</v>
      </c>
      <c r="P142" s="9">
        <f>VLOOKUP($D142,'heating demand hist forec prov'!$C$1:$AZ$33,45,0)</f>
        <v>18.064987906602099</v>
      </c>
      <c r="Q142" s="9">
        <f>VLOOKUP($D142,'heating demand hist forec prov'!$C$1:$AZ$33,46,0)</f>
        <v>18.281868019431013</v>
      </c>
      <c r="R142" s="9">
        <f>VLOOKUP($D142,'heating demand hist forec prov'!$C$1:$AZ$33,47,0)</f>
        <v>18.501351897265689</v>
      </c>
      <c r="S142" s="9">
        <f>VLOOKUP($D142,'heating demand hist forec prov'!$C$1:$AZ$33,48,0)</f>
        <v>18.723470799736692</v>
      </c>
      <c r="T142" s="9">
        <f>VLOOKUP($D142,'heating demand hist forec prov'!$C$1:$AZ$33,49,0)</f>
        <v>18.948256361763654</v>
      </c>
      <c r="U142" s="9">
        <f>VLOOKUP($D142,'heating demand hist forec prov'!$C$1:$AZ$33,50,0)</f>
        <v>19.175740598060798</v>
      </c>
    </row>
    <row r="143" spans="1:21" x14ac:dyDescent="0.25">
      <c r="A143" t="s">
        <v>510</v>
      </c>
      <c r="B143" t="s">
        <v>511</v>
      </c>
      <c r="C143" t="s">
        <v>512</v>
      </c>
      <c r="D143" t="s">
        <v>41</v>
      </c>
      <c r="E143" s="7">
        <v>0</v>
      </c>
      <c r="F143" s="9">
        <f>VLOOKUP($D143,'heating demand hist forec prov'!$C$1:$AZ$33,35,0)</f>
        <v>0</v>
      </c>
      <c r="G143" s="9">
        <f>VLOOKUP($D143,'heating demand hist forec prov'!$C$1:$AZ$33,36,0)</f>
        <v>0</v>
      </c>
      <c r="H143" s="9">
        <f>VLOOKUP($D143,'heating demand hist forec prov'!$C$1:$AZ$33,37,0)</f>
        <v>0</v>
      </c>
      <c r="I143" s="9">
        <f>VLOOKUP($D143,'heating demand hist forec prov'!$C$1:$AZ$33,38,0)</f>
        <v>0</v>
      </c>
      <c r="J143" s="9">
        <f>VLOOKUP($D143,'heating demand hist forec prov'!$C$1:$AZ$33,39,0)</f>
        <v>0</v>
      </c>
      <c r="K143" s="9">
        <f>VLOOKUP($D143,'heating demand hist forec prov'!$C$1:$AZ$33,40,0)</f>
        <v>0</v>
      </c>
      <c r="L143" s="9">
        <f>VLOOKUP($D143,'heating demand hist forec prov'!$C$1:$AZ$33,41,0)</f>
        <v>0</v>
      </c>
      <c r="M143" s="9">
        <f>VLOOKUP($D143,'heating demand hist forec prov'!$C$1:$AZ$33,42,0)</f>
        <v>0</v>
      </c>
      <c r="N143" s="9">
        <f>VLOOKUP($D143,'heating demand hist forec prov'!$C$1:$AZ$33,43,0)</f>
        <v>0</v>
      </c>
      <c r="O143" s="9">
        <f>VLOOKUP($D143,'heating demand hist forec prov'!$C$1:$AZ$33,44,0)</f>
        <v>0</v>
      </c>
      <c r="P143" s="9">
        <f>VLOOKUP($D143,'heating demand hist forec prov'!$C$1:$AZ$33,45,0)</f>
        <v>0</v>
      </c>
      <c r="Q143" s="9">
        <f>VLOOKUP($D143,'heating demand hist forec prov'!$C$1:$AZ$33,46,0)</f>
        <v>0</v>
      </c>
      <c r="R143" s="9">
        <f>VLOOKUP($D143,'heating demand hist forec prov'!$C$1:$AZ$33,47,0)</f>
        <v>0</v>
      </c>
      <c r="S143" s="9">
        <f>VLOOKUP($D143,'heating demand hist forec prov'!$C$1:$AZ$33,48,0)</f>
        <v>0</v>
      </c>
      <c r="T143" s="9">
        <f>VLOOKUP($D143,'heating demand hist forec prov'!$C$1:$AZ$33,49,0)</f>
        <v>0</v>
      </c>
      <c r="U143" s="9">
        <f>VLOOKUP($D143,'heating demand hist forec prov'!$C$1:$AZ$33,50,0)</f>
        <v>0</v>
      </c>
    </row>
    <row r="144" spans="1:21" x14ac:dyDescent="0.25">
      <c r="A144" t="s">
        <v>513</v>
      </c>
      <c r="B144" t="s">
        <v>514</v>
      </c>
      <c r="C144" t="s">
        <v>515</v>
      </c>
      <c r="D144" t="s">
        <v>50</v>
      </c>
      <c r="E144" s="7">
        <v>3.1165559535416242E-3</v>
      </c>
      <c r="F144" s="9">
        <f>VLOOKUP($D144,'heating demand hist forec prov'!$C$1:$AZ$33,35,0)</f>
        <v>0</v>
      </c>
      <c r="G144" s="9">
        <f>VLOOKUP($D144,'heating demand hist forec prov'!$C$1:$AZ$33,36,0)</f>
        <v>0</v>
      </c>
      <c r="H144" s="9">
        <f>VLOOKUP($D144,'heating demand hist forec prov'!$C$1:$AZ$33,37,0)</f>
        <v>0</v>
      </c>
      <c r="I144" s="9">
        <f>VLOOKUP($D144,'heating demand hist forec prov'!$C$1:$AZ$33,38,0)</f>
        <v>0</v>
      </c>
      <c r="J144" s="9">
        <f>VLOOKUP($D144,'heating demand hist forec prov'!$C$1:$AZ$33,39,0)</f>
        <v>0</v>
      </c>
      <c r="K144" s="9">
        <f>VLOOKUP($D144,'heating demand hist forec prov'!$C$1:$AZ$33,40,0)</f>
        <v>0</v>
      </c>
      <c r="L144" s="9">
        <f>VLOOKUP($D144,'heating demand hist forec prov'!$C$1:$AZ$33,41,0)</f>
        <v>0</v>
      </c>
      <c r="M144" s="9">
        <f>VLOOKUP($D144,'heating demand hist forec prov'!$C$1:$AZ$33,42,0)</f>
        <v>0</v>
      </c>
      <c r="N144" s="9">
        <f>VLOOKUP($D144,'heating demand hist forec prov'!$C$1:$AZ$33,43,0)</f>
        <v>0</v>
      </c>
      <c r="O144" s="9">
        <f>VLOOKUP($D144,'heating demand hist forec prov'!$C$1:$AZ$33,44,0)</f>
        <v>0</v>
      </c>
      <c r="P144" s="9">
        <f>VLOOKUP($D144,'heating demand hist forec prov'!$C$1:$AZ$33,45,0)</f>
        <v>0</v>
      </c>
      <c r="Q144" s="9">
        <f>VLOOKUP($D144,'heating demand hist forec prov'!$C$1:$AZ$33,46,0)</f>
        <v>0</v>
      </c>
      <c r="R144" s="9">
        <f>VLOOKUP($D144,'heating demand hist forec prov'!$C$1:$AZ$33,47,0)</f>
        <v>0</v>
      </c>
      <c r="S144" s="9">
        <f>VLOOKUP($D144,'heating demand hist forec prov'!$C$1:$AZ$33,48,0)</f>
        <v>0</v>
      </c>
      <c r="T144" s="9">
        <f>VLOOKUP($D144,'heating demand hist forec prov'!$C$1:$AZ$33,49,0)</f>
        <v>0</v>
      </c>
      <c r="U144" s="9">
        <f>VLOOKUP($D144,'heating demand hist forec prov'!$C$1:$AZ$33,50,0)</f>
        <v>0</v>
      </c>
    </row>
    <row r="145" spans="1:21" x14ac:dyDescent="0.25">
      <c r="A145" t="s">
        <v>516</v>
      </c>
      <c r="B145" t="s">
        <v>517</v>
      </c>
      <c r="C145" t="s">
        <v>518</v>
      </c>
      <c r="D145" t="s">
        <v>66</v>
      </c>
      <c r="E145" s="7">
        <v>2.0766506577369746E-2</v>
      </c>
      <c r="F145" s="9">
        <f>VLOOKUP($D145,'heating demand hist forec prov'!$C$1:$AZ$33,35,0)</f>
        <v>0</v>
      </c>
      <c r="G145" s="9">
        <f>VLOOKUP($D145,'heating demand hist forec prov'!$C$1:$AZ$33,36,0)</f>
        <v>0</v>
      </c>
      <c r="H145" s="9">
        <f>VLOOKUP($D145,'heating demand hist forec prov'!$C$1:$AZ$33,37,0)</f>
        <v>0</v>
      </c>
      <c r="I145" s="9">
        <f>VLOOKUP($D145,'heating demand hist forec prov'!$C$1:$AZ$33,38,0)</f>
        <v>0</v>
      </c>
      <c r="J145" s="9">
        <f>VLOOKUP($D145,'heating demand hist forec prov'!$C$1:$AZ$33,39,0)</f>
        <v>0</v>
      </c>
      <c r="K145" s="9">
        <f>VLOOKUP($D145,'heating demand hist forec prov'!$C$1:$AZ$33,40,0)</f>
        <v>0</v>
      </c>
      <c r="L145" s="9">
        <f>VLOOKUP($D145,'heating demand hist forec prov'!$C$1:$AZ$33,41,0)</f>
        <v>0</v>
      </c>
      <c r="M145" s="9">
        <f>VLOOKUP($D145,'heating demand hist forec prov'!$C$1:$AZ$33,42,0)</f>
        <v>0</v>
      </c>
      <c r="N145" s="9">
        <f>VLOOKUP($D145,'heating demand hist forec prov'!$C$1:$AZ$33,43,0)</f>
        <v>0</v>
      </c>
      <c r="O145" s="9">
        <f>VLOOKUP($D145,'heating demand hist forec prov'!$C$1:$AZ$33,44,0)</f>
        <v>0</v>
      </c>
      <c r="P145" s="9">
        <f>VLOOKUP($D145,'heating demand hist forec prov'!$C$1:$AZ$33,45,0)</f>
        <v>0</v>
      </c>
      <c r="Q145" s="9">
        <f>VLOOKUP($D145,'heating demand hist forec prov'!$C$1:$AZ$33,46,0)</f>
        <v>0</v>
      </c>
      <c r="R145" s="9">
        <f>VLOOKUP($D145,'heating demand hist forec prov'!$C$1:$AZ$33,47,0)</f>
        <v>0</v>
      </c>
      <c r="S145" s="9">
        <f>VLOOKUP($D145,'heating demand hist forec prov'!$C$1:$AZ$33,48,0)</f>
        <v>0</v>
      </c>
      <c r="T145" s="9">
        <f>VLOOKUP($D145,'heating demand hist forec prov'!$C$1:$AZ$33,49,0)</f>
        <v>0</v>
      </c>
      <c r="U145" s="9">
        <f>VLOOKUP($D145,'heating demand hist forec prov'!$C$1:$AZ$33,50,0)</f>
        <v>0</v>
      </c>
    </row>
    <row r="146" spans="1:21" x14ac:dyDescent="0.25">
      <c r="A146" t="s">
        <v>519</v>
      </c>
      <c r="B146" t="s">
        <v>520</v>
      </c>
      <c r="C146" t="s">
        <v>521</v>
      </c>
      <c r="D146" t="s">
        <v>63</v>
      </c>
      <c r="E146" s="7">
        <v>0</v>
      </c>
      <c r="F146" s="9">
        <f>VLOOKUP($D146,'heating demand hist forec prov'!$C$1:$AZ$33,35,0)</f>
        <v>16.215141556638414</v>
      </c>
      <c r="G146" s="9">
        <f>VLOOKUP($D146,'heating demand hist forec prov'!$C$1:$AZ$33,36,0)</f>
        <v>17.990931475234373</v>
      </c>
      <c r="H146" s="9">
        <f>VLOOKUP($D146,'heating demand hist forec prov'!$C$1:$AZ$33,37,0)</f>
        <v>18.929357483916508</v>
      </c>
      <c r="I146" s="9">
        <f>VLOOKUP($D146,'heating demand hist forec prov'!$C$1:$AZ$33,38,0)</f>
        <v>21.677752888916586</v>
      </c>
      <c r="J146" s="9">
        <f>VLOOKUP($D146,'heating demand hist forec prov'!$C$1:$AZ$33,39,0)</f>
        <v>23.448656140892272</v>
      </c>
      <c r="K146" s="9">
        <f>VLOOKUP($D146,'heating demand hist forec prov'!$C$1:$AZ$33,40,0)</f>
        <v>23.702850353046891</v>
      </c>
      <c r="L146" s="9">
        <f>VLOOKUP($D146,'heating demand hist forec prov'!$C$1:$AZ$33,41,0)</f>
        <v>23.901567295943707</v>
      </c>
      <c r="M146" s="9">
        <f>VLOOKUP($D146,'heating demand hist forec prov'!$C$1:$AZ$33,42,0)</f>
        <v>24.159018764942523</v>
      </c>
      <c r="N146" s="9">
        <f>VLOOKUP($D146,'heating demand hist forec prov'!$C$1:$AZ$33,43,0)</f>
        <v>24.419243326520117</v>
      </c>
      <c r="O146" s="9">
        <f>VLOOKUP($D146,'heating demand hist forec prov'!$C$1:$AZ$33,44,0)</f>
        <v>24.682270850548598</v>
      </c>
      <c r="P146" s="9">
        <f>VLOOKUP($D146,'heating demand hist forec prov'!$C$1:$AZ$33,45,0)</f>
        <v>24.948131528638058</v>
      </c>
      <c r="Q146" s="9">
        <f>VLOOKUP($D146,'heating demand hist forec prov'!$C$1:$AZ$33,46,0)</f>
        <v>25.216855877602136</v>
      </c>
      <c r="R146" s="9">
        <f>VLOOKUP($D146,'heating demand hist forec prov'!$C$1:$AZ$33,47,0)</f>
        <v>25.488474742960889</v>
      </c>
      <c r="S146" s="9">
        <f>VLOOKUP($D146,'heating demand hist forec prov'!$C$1:$AZ$33,48,0)</f>
        <v>25.763019302481389</v>
      </c>
      <c r="T146" s="9">
        <f>VLOOKUP($D146,'heating demand hist forec prov'!$C$1:$AZ$33,49,0)</f>
        <v>26.040521069756469</v>
      </c>
      <c r="U146" s="9">
        <f>VLOOKUP($D146,'heating demand hist forec prov'!$C$1:$AZ$33,50,0)</f>
        <v>26.321011897822007</v>
      </c>
    </row>
    <row r="147" spans="1:21" x14ac:dyDescent="0.25">
      <c r="A147" t="s">
        <v>522</v>
      </c>
      <c r="B147" t="s">
        <v>523</v>
      </c>
      <c r="C147" t="s">
        <v>524</v>
      </c>
      <c r="D147" t="s">
        <v>58</v>
      </c>
      <c r="E147" s="7">
        <v>0</v>
      </c>
      <c r="F147" s="9">
        <f>VLOOKUP($D147,'heating demand hist forec prov'!$C$1:$AZ$33,35,0)</f>
        <v>2.9445273164469725</v>
      </c>
      <c r="G147" s="9">
        <f>VLOOKUP($D147,'heating demand hist forec prov'!$C$1:$AZ$33,36,0)</f>
        <v>3.2830086868606179</v>
      </c>
      <c r="H147" s="9">
        <f>VLOOKUP($D147,'heating demand hist forec prov'!$C$1:$AZ$33,37,0)</f>
        <v>3.4709827678718366</v>
      </c>
      <c r="I147" s="9">
        <f>VLOOKUP($D147,'heating demand hist forec prov'!$C$1:$AZ$33,38,0)</f>
        <v>4.00026896470556</v>
      </c>
      <c r="J147" s="9">
        <f>VLOOKUP($D147,'heating demand hist forec prov'!$C$1:$AZ$33,39,0)</f>
        <v>4.3526330020021531</v>
      </c>
      <c r="K147" s="9">
        <f>VLOOKUP($D147,'heating demand hist forec prov'!$C$1:$AZ$33,40,0)</f>
        <v>4.4258208277630979</v>
      </c>
      <c r="L147" s="9">
        <f>VLOOKUP($D147,'heating demand hist forec prov'!$C$1:$AZ$33,41,0)</f>
        <v>4.4562374310060795</v>
      </c>
      <c r="M147" s="9">
        <f>VLOOKUP($D147,'heating demand hist forec prov'!$C$1:$AZ$33,42,0)</f>
        <v>4.5240675764790517</v>
      </c>
      <c r="N147" s="9">
        <f>VLOOKUP($D147,'heating demand hist forec prov'!$C$1:$AZ$33,43,0)</f>
        <v>4.5929301913179676</v>
      </c>
      <c r="O147" s="9">
        <f>VLOOKUP($D147,'heating demand hist forec prov'!$C$1:$AZ$33,44,0)</f>
        <v>4.6628409911457886</v>
      </c>
      <c r="P147" s="9">
        <f>VLOOKUP($D147,'heating demand hist forec prov'!$C$1:$AZ$33,45,0)</f>
        <v>4.7338159307991621</v>
      </c>
      <c r="Q147" s="9">
        <f>VLOOKUP($D147,'heating demand hist forec prov'!$C$1:$AZ$33,46,0)</f>
        <v>4.8058712079695907</v>
      </c>
      <c r="R147" s="9">
        <f>VLOOKUP($D147,'heating demand hist forec prov'!$C$1:$AZ$33,47,0)</f>
        <v>4.8790232669000222</v>
      </c>
      <c r="S147" s="9">
        <f>VLOOKUP($D147,'heating demand hist forec prov'!$C$1:$AZ$33,48,0)</f>
        <v>4.9532888021377017</v>
      </c>
      <c r="T147" s="9">
        <f>VLOOKUP($D147,'heating demand hist forec prov'!$C$1:$AZ$33,49,0)</f>
        <v>5.028684762344156</v>
      </c>
      <c r="U147" s="9">
        <f>VLOOKUP($D147,'heating demand hist forec prov'!$C$1:$AZ$33,50,0)</f>
        <v>5.1052283541631667</v>
      </c>
    </row>
    <row r="148" spans="1:21" x14ac:dyDescent="0.25">
      <c r="A148" t="s">
        <v>525</v>
      </c>
      <c r="B148" t="s">
        <v>526</v>
      </c>
      <c r="C148" t="s">
        <v>527</v>
      </c>
      <c r="D148" t="s">
        <v>45</v>
      </c>
      <c r="E148" s="7">
        <v>0</v>
      </c>
      <c r="F148" s="9">
        <f>VLOOKUP($D148,'heating demand hist forec prov'!$C$1:$AZ$33,35,0)</f>
        <v>0</v>
      </c>
      <c r="G148" s="9">
        <f>VLOOKUP($D148,'heating demand hist forec prov'!$C$1:$AZ$33,36,0)</f>
        <v>0</v>
      </c>
      <c r="H148" s="9">
        <f>VLOOKUP($D148,'heating demand hist forec prov'!$C$1:$AZ$33,37,0)</f>
        <v>0</v>
      </c>
      <c r="I148" s="9">
        <f>VLOOKUP($D148,'heating demand hist forec prov'!$C$1:$AZ$33,38,0)</f>
        <v>0</v>
      </c>
      <c r="J148" s="9">
        <f>VLOOKUP($D148,'heating demand hist forec prov'!$C$1:$AZ$33,39,0)</f>
        <v>0</v>
      </c>
      <c r="K148" s="9">
        <f>VLOOKUP($D148,'heating demand hist forec prov'!$C$1:$AZ$33,40,0)</f>
        <v>0</v>
      </c>
      <c r="L148" s="9">
        <f>VLOOKUP($D148,'heating demand hist forec prov'!$C$1:$AZ$33,41,0)</f>
        <v>0</v>
      </c>
      <c r="M148" s="9">
        <f>VLOOKUP($D148,'heating demand hist forec prov'!$C$1:$AZ$33,42,0)</f>
        <v>0</v>
      </c>
      <c r="N148" s="9">
        <f>VLOOKUP($D148,'heating demand hist forec prov'!$C$1:$AZ$33,43,0)</f>
        <v>0</v>
      </c>
      <c r="O148" s="9">
        <f>VLOOKUP($D148,'heating demand hist forec prov'!$C$1:$AZ$33,44,0)</f>
        <v>0</v>
      </c>
      <c r="P148" s="9">
        <f>VLOOKUP($D148,'heating demand hist forec prov'!$C$1:$AZ$33,45,0)</f>
        <v>0</v>
      </c>
      <c r="Q148" s="9">
        <f>VLOOKUP($D148,'heating demand hist forec prov'!$C$1:$AZ$33,46,0)</f>
        <v>0</v>
      </c>
      <c r="R148" s="9">
        <f>VLOOKUP($D148,'heating demand hist forec prov'!$C$1:$AZ$33,47,0)</f>
        <v>0</v>
      </c>
      <c r="S148" s="9">
        <f>VLOOKUP($D148,'heating demand hist forec prov'!$C$1:$AZ$33,48,0)</f>
        <v>0</v>
      </c>
      <c r="T148" s="9">
        <f>VLOOKUP($D148,'heating demand hist forec prov'!$C$1:$AZ$33,49,0)</f>
        <v>0</v>
      </c>
      <c r="U148" s="9">
        <f>VLOOKUP($D148,'heating demand hist forec prov'!$C$1:$AZ$33,50,0)</f>
        <v>0</v>
      </c>
    </row>
    <row r="149" spans="1:21" x14ac:dyDescent="0.25">
      <c r="A149" t="s">
        <v>528</v>
      </c>
      <c r="B149" t="s">
        <v>529</v>
      </c>
      <c r="C149" t="s">
        <v>530</v>
      </c>
      <c r="D149" t="s">
        <v>47</v>
      </c>
      <c r="E149" s="7">
        <v>0</v>
      </c>
      <c r="F149" s="9">
        <f>VLOOKUP($D149,'heating demand hist forec prov'!$C$1:$AZ$33,35,0)</f>
        <v>0</v>
      </c>
      <c r="G149" s="9">
        <f>VLOOKUP($D149,'heating demand hist forec prov'!$C$1:$AZ$33,36,0)</f>
        <v>0</v>
      </c>
      <c r="H149" s="9">
        <f>VLOOKUP($D149,'heating demand hist forec prov'!$C$1:$AZ$33,37,0)</f>
        <v>0</v>
      </c>
      <c r="I149" s="9">
        <f>VLOOKUP($D149,'heating demand hist forec prov'!$C$1:$AZ$33,38,0)</f>
        <v>0</v>
      </c>
      <c r="J149" s="9">
        <f>VLOOKUP($D149,'heating demand hist forec prov'!$C$1:$AZ$33,39,0)</f>
        <v>0</v>
      </c>
      <c r="K149" s="9">
        <f>VLOOKUP($D149,'heating demand hist forec prov'!$C$1:$AZ$33,40,0)</f>
        <v>0</v>
      </c>
      <c r="L149" s="9">
        <f>VLOOKUP($D149,'heating demand hist forec prov'!$C$1:$AZ$33,41,0)</f>
        <v>0</v>
      </c>
      <c r="M149" s="9">
        <f>VLOOKUP($D149,'heating demand hist forec prov'!$C$1:$AZ$33,42,0)</f>
        <v>0</v>
      </c>
      <c r="N149" s="9">
        <f>VLOOKUP($D149,'heating demand hist forec prov'!$C$1:$AZ$33,43,0)</f>
        <v>0</v>
      </c>
      <c r="O149" s="9">
        <f>VLOOKUP($D149,'heating demand hist forec prov'!$C$1:$AZ$33,44,0)</f>
        <v>0</v>
      </c>
      <c r="P149" s="9">
        <f>VLOOKUP($D149,'heating demand hist forec prov'!$C$1:$AZ$33,45,0)</f>
        <v>0</v>
      </c>
      <c r="Q149" s="9">
        <f>VLOOKUP($D149,'heating demand hist forec prov'!$C$1:$AZ$33,46,0)</f>
        <v>0</v>
      </c>
      <c r="R149" s="9">
        <f>VLOOKUP($D149,'heating demand hist forec prov'!$C$1:$AZ$33,47,0)</f>
        <v>0</v>
      </c>
      <c r="S149" s="9">
        <f>VLOOKUP($D149,'heating demand hist forec prov'!$C$1:$AZ$33,48,0)</f>
        <v>0</v>
      </c>
      <c r="T149" s="9">
        <f>VLOOKUP($D149,'heating demand hist forec prov'!$C$1:$AZ$33,49,0)</f>
        <v>0</v>
      </c>
      <c r="U149" s="9">
        <f>VLOOKUP($D149,'heating demand hist forec prov'!$C$1:$AZ$33,50,0)</f>
        <v>0</v>
      </c>
    </row>
    <row r="150" spans="1:21" x14ac:dyDescent="0.25">
      <c r="A150" t="s">
        <v>531</v>
      </c>
      <c r="B150" t="s">
        <v>532</v>
      </c>
      <c r="C150" t="s">
        <v>533</v>
      </c>
      <c r="D150" t="s">
        <v>40</v>
      </c>
      <c r="E150" s="7">
        <v>1.407302303883377E-2</v>
      </c>
      <c r="F150" s="9">
        <f>VLOOKUP($D150,'heating demand hist forec prov'!$C$1:$AZ$33,35,0)</f>
        <v>16.002999826725741</v>
      </c>
      <c r="G150" s="9">
        <f>VLOOKUP($D150,'heating demand hist forec prov'!$C$1:$AZ$33,36,0)</f>
        <v>17.563614560207913</v>
      </c>
      <c r="H150" s="9">
        <f>VLOOKUP($D150,'heating demand hist forec prov'!$C$1:$AZ$33,37,0)</f>
        <v>18.306184688407747</v>
      </c>
      <c r="I150" s="9">
        <f>VLOOKUP($D150,'heating demand hist forec prov'!$C$1:$AZ$33,38,0)</f>
        <v>20.822625846738898</v>
      </c>
      <c r="J150" s="9">
        <f>VLOOKUP($D150,'heating demand hist forec prov'!$C$1:$AZ$33,39,0)</f>
        <v>22.362435279759655</v>
      </c>
      <c r="K150" s="9">
        <f>VLOOKUP($D150,'heating demand hist forec prov'!$C$1:$AZ$33,40,0)</f>
        <v>22.443036598015592</v>
      </c>
      <c r="L150" s="9">
        <f>VLOOKUP($D150,'heating demand hist forec prov'!$C$1:$AZ$33,41,0)</f>
        <v>22.638706806129033</v>
      </c>
      <c r="M150" s="9">
        <f>VLOOKUP($D150,'heating demand hist forec prov'!$C$1:$AZ$33,42,0)</f>
        <v>22.726294109693352</v>
      </c>
      <c r="N150" s="9">
        <f>VLOOKUP($D150,'heating demand hist forec prov'!$C$1:$AZ$33,43,0)</f>
        <v>22.814220281365785</v>
      </c>
      <c r="O150" s="9">
        <f>VLOOKUP($D150,'heating demand hist forec prov'!$C$1:$AZ$33,44,0)</f>
        <v>22.902486632199313</v>
      </c>
      <c r="P150" s="9">
        <f>VLOOKUP($D150,'heating demand hist forec prov'!$C$1:$AZ$33,45,0)</f>
        <v>22.991094478319255</v>
      </c>
      <c r="Q150" s="9">
        <f>VLOOKUP($D150,'heating demand hist forec prov'!$C$1:$AZ$33,46,0)</f>
        <v>23.080045140942946</v>
      </c>
      <c r="R150" s="9">
        <f>VLOOKUP($D150,'heating demand hist forec prov'!$C$1:$AZ$33,47,0)</f>
        <v>23.169339946399347</v>
      </c>
      <c r="S150" s="9">
        <f>VLOOKUP($D150,'heating demand hist forec prov'!$C$1:$AZ$33,48,0)</f>
        <v>23.258980226148925</v>
      </c>
      <c r="T150" s="9">
        <f>VLOOKUP($D150,'heating demand hist forec prov'!$C$1:$AZ$33,49,0)</f>
        <v>23.348967316803439</v>
      </c>
      <c r="U150" s="9">
        <f>VLOOKUP($D150,'heating demand hist forec prov'!$C$1:$AZ$33,50,0)</f>
        <v>23.439302560145894</v>
      </c>
    </row>
    <row r="151" spans="1:21" x14ac:dyDescent="0.25">
      <c r="A151" t="s">
        <v>534</v>
      </c>
      <c r="B151" t="s">
        <v>535</v>
      </c>
      <c r="C151" t="s">
        <v>536</v>
      </c>
      <c r="D151" t="s">
        <v>54</v>
      </c>
      <c r="E151" s="7">
        <v>0</v>
      </c>
      <c r="F151" s="9">
        <f>VLOOKUP($D151,'heating demand hist forec prov'!$C$1:$AZ$33,35,0)</f>
        <v>0</v>
      </c>
      <c r="G151" s="9">
        <f>VLOOKUP($D151,'heating demand hist forec prov'!$C$1:$AZ$33,36,0)</f>
        <v>0</v>
      </c>
      <c r="H151" s="9">
        <f>VLOOKUP($D151,'heating demand hist forec prov'!$C$1:$AZ$33,37,0)</f>
        <v>0</v>
      </c>
      <c r="I151" s="9">
        <f>VLOOKUP($D151,'heating demand hist forec prov'!$C$1:$AZ$33,38,0)</f>
        <v>0</v>
      </c>
      <c r="J151" s="9">
        <f>VLOOKUP($D151,'heating demand hist forec prov'!$C$1:$AZ$33,39,0)</f>
        <v>0</v>
      </c>
      <c r="K151" s="9">
        <f>VLOOKUP($D151,'heating demand hist forec prov'!$C$1:$AZ$33,40,0)</f>
        <v>0</v>
      </c>
      <c r="L151" s="9">
        <f>VLOOKUP($D151,'heating demand hist forec prov'!$C$1:$AZ$33,41,0)</f>
        <v>0</v>
      </c>
      <c r="M151" s="9">
        <f>VLOOKUP($D151,'heating demand hist forec prov'!$C$1:$AZ$33,42,0)</f>
        <v>0</v>
      </c>
      <c r="N151" s="9">
        <f>VLOOKUP($D151,'heating demand hist forec prov'!$C$1:$AZ$33,43,0)</f>
        <v>0</v>
      </c>
      <c r="O151" s="9">
        <f>VLOOKUP($D151,'heating demand hist forec prov'!$C$1:$AZ$33,44,0)</f>
        <v>0</v>
      </c>
      <c r="P151" s="9">
        <f>VLOOKUP($D151,'heating demand hist forec prov'!$C$1:$AZ$33,45,0)</f>
        <v>0</v>
      </c>
      <c r="Q151" s="9">
        <f>VLOOKUP($D151,'heating demand hist forec prov'!$C$1:$AZ$33,46,0)</f>
        <v>0</v>
      </c>
      <c r="R151" s="9">
        <f>VLOOKUP($D151,'heating demand hist forec prov'!$C$1:$AZ$33,47,0)</f>
        <v>0</v>
      </c>
      <c r="S151" s="9">
        <f>VLOOKUP($D151,'heating demand hist forec prov'!$C$1:$AZ$33,48,0)</f>
        <v>0</v>
      </c>
      <c r="T151" s="9">
        <f>VLOOKUP($D151,'heating demand hist forec prov'!$C$1:$AZ$33,49,0)</f>
        <v>0</v>
      </c>
      <c r="U151" s="9">
        <f>VLOOKUP($D151,'heating demand hist forec prov'!$C$1:$AZ$33,50,0)</f>
        <v>0</v>
      </c>
    </row>
    <row r="152" spans="1:21" x14ac:dyDescent="0.25">
      <c r="A152" t="s">
        <v>537</v>
      </c>
      <c r="B152" t="s">
        <v>538</v>
      </c>
      <c r="C152" t="s">
        <v>539</v>
      </c>
      <c r="D152" t="s">
        <v>43</v>
      </c>
      <c r="E152" s="7">
        <v>0</v>
      </c>
      <c r="F152" s="9">
        <f>VLOOKUP($D152,'heating demand hist forec prov'!$C$1:$AZ$33,35,0)</f>
        <v>0</v>
      </c>
      <c r="G152" s="9">
        <f>VLOOKUP($D152,'heating demand hist forec prov'!$C$1:$AZ$33,36,0)</f>
        <v>0</v>
      </c>
      <c r="H152" s="9">
        <f>VLOOKUP($D152,'heating demand hist forec prov'!$C$1:$AZ$33,37,0)</f>
        <v>0</v>
      </c>
      <c r="I152" s="9">
        <f>VLOOKUP($D152,'heating demand hist forec prov'!$C$1:$AZ$33,38,0)</f>
        <v>0</v>
      </c>
      <c r="J152" s="9">
        <f>VLOOKUP($D152,'heating demand hist forec prov'!$C$1:$AZ$33,39,0)</f>
        <v>0</v>
      </c>
      <c r="K152" s="9">
        <f>VLOOKUP($D152,'heating demand hist forec prov'!$C$1:$AZ$33,40,0)</f>
        <v>0</v>
      </c>
      <c r="L152" s="9">
        <f>VLOOKUP($D152,'heating demand hist forec prov'!$C$1:$AZ$33,41,0)</f>
        <v>0</v>
      </c>
      <c r="M152" s="9">
        <f>VLOOKUP($D152,'heating demand hist forec prov'!$C$1:$AZ$33,42,0)</f>
        <v>0</v>
      </c>
      <c r="N152" s="9">
        <f>VLOOKUP($D152,'heating demand hist forec prov'!$C$1:$AZ$33,43,0)</f>
        <v>0</v>
      </c>
      <c r="O152" s="9">
        <f>VLOOKUP($D152,'heating demand hist forec prov'!$C$1:$AZ$33,44,0)</f>
        <v>0</v>
      </c>
      <c r="P152" s="9">
        <f>VLOOKUP($D152,'heating demand hist forec prov'!$C$1:$AZ$33,45,0)</f>
        <v>0</v>
      </c>
      <c r="Q152" s="9">
        <f>VLOOKUP($D152,'heating demand hist forec prov'!$C$1:$AZ$33,46,0)</f>
        <v>0</v>
      </c>
      <c r="R152" s="9">
        <f>VLOOKUP($D152,'heating demand hist forec prov'!$C$1:$AZ$33,47,0)</f>
        <v>0</v>
      </c>
      <c r="S152" s="9">
        <f>VLOOKUP($D152,'heating demand hist forec prov'!$C$1:$AZ$33,48,0)</f>
        <v>0</v>
      </c>
      <c r="T152" s="9">
        <f>VLOOKUP($D152,'heating demand hist forec prov'!$C$1:$AZ$33,49,0)</f>
        <v>0</v>
      </c>
      <c r="U152" s="9">
        <f>VLOOKUP($D152,'heating demand hist forec prov'!$C$1:$AZ$33,50,0)</f>
        <v>0</v>
      </c>
    </row>
    <row r="153" spans="1:21" x14ac:dyDescent="0.25">
      <c r="A153" t="s">
        <v>540</v>
      </c>
      <c r="B153" t="s">
        <v>541</v>
      </c>
      <c r="C153" t="s">
        <v>542</v>
      </c>
      <c r="D153" t="s">
        <v>54</v>
      </c>
      <c r="E153" s="7">
        <v>0</v>
      </c>
      <c r="F153" s="9">
        <f>VLOOKUP($D153,'heating demand hist forec prov'!$C$1:$AZ$33,35,0)</f>
        <v>0</v>
      </c>
      <c r="G153" s="9">
        <f>VLOOKUP($D153,'heating demand hist forec prov'!$C$1:$AZ$33,36,0)</f>
        <v>0</v>
      </c>
      <c r="H153" s="9">
        <f>VLOOKUP($D153,'heating demand hist forec prov'!$C$1:$AZ$33,37,0)</f>
        <v>0</v>
      </c>
      <c r="I153" s="9">
        <f>VLOOKUP($D153,'heating demand hist forec prov'!$C$1:$AZ$33,38,0)</f>
        <v>0</v>
      </c>
      <c r="J153" s="9">
        <f>VLOOKUP($D153,'heating demand hist forec prov'!$C$1:$AZ$33,39,0)</f>
        <v>0</v>
      </c>
      <c r="K153" s="9">
        <f>VLOOKUP($D153,'heating demand hist forec prov'!$C$1:$AZ$33,40,0)</f>
        <v>0</v>
      </c>
      <c r="L153" s="9">
        <f>VLOOKUP($D153,'heating demand hist forec prov'!$C$1:$AZ$33,41,0)</f>
        <v>0</v>
      </c>
      <c r="M153" s="9">
        <f>VLOOKUP($D153,'heating demand hist forec prov'!$C$1:$AZ$33,42,0)</f>
        <v>0</v>
      </c>
      <c r="N153" s="9">
        <f>VLOOKUP($D153,'heating demand hist forec prov'!$C$1:$AZ$33,43,0)</f>
        <v>0</v>
      </c>
      <c r="O153" s="9">
        <f>VLOOKUP($D153,'heating demand hist forec prov'!$C$1:$AZ$33,44,0)</f>
        <v>0</v>
      </c>
      <c r="P153" s="9">
        <f>VLOOKUP($D153,'heating demand hist forec prov'!$C$1:$AZ$33,45,0)</f>
        <v>0</v>
      </c>
      <c r="Q153" s="9">
        <f>VLOOKUP($D153,'heating demand hist forec prov'!$C$1:$AZ$33,46,0)</f>
        <v>0</v>
      </c>
      <c r="R153" s="9">
        <f>VLOOKUP($D153,'heating demand hist forec prov'!$C$1:$AZ$33,47,0)</f>
        <v>0</v>
      </c>
      <c r="S153" s="9">
        <f>VLOOKUP($D153,'heating demand hist forec prov'!$C$1:$AZ$33,48,0)</f>
        <v>0</v>
      </c>
      <c r="T153" s="9">
        <f>VLOOKUP($D153,'heating demand hist forec prov'!$C$1:$AZ$33,49,0)</f>
        <v>0</v>
      </c>
      <c r="U153" s="9">
        <f>VLOOKUP($D153,'heating demand hist forec prov'!$C$1:$AZ$33,50,0)</f>
        <v>0</v>
      </c>
    </row>
    <row r="154" spans="1:21" x14ac:dyDescent="0.25">
      <c r="A154" t="s">
        <v>543</v>
      </c>
      <c r="B154" t="s">
        <v>544</v>
      </c>
      <c r="C154" t="s">
        <v>545</v>
      </c>
      <c r="D154" t="s">
        <v>48</v>
      </c>
      <c r="E154" s="7">
        <v>7.9932464037466636E-3</v>
      </c>
      <c r="F154" s="9">
        <f>VLOOKUP($D154,'heating demand hist forec prov'!$C$1:$AZ$33,35,0)</f>
        <v>0</v>
      </c>
      <c r="G154" s="9">
        <f>VLOOKUP($D154,'heating demand hist forec prov'!$C$1:$AZ$33,36,0)</f>
        <v>0</v>
      </c>
      <c r="H154" s="9">
        <f>VLOOKUP($D154,'heating demand hist forec prov'!$C$1:$AZ$33,37,0)</f>
        <v>0</v>
      </c>
      <c r="I154" s="9">
        <f>VLOOKUP($D154,'heating demand hist forec prov'!$C$1:$AZ$33,38,0)</f>
        <v>0</v>
      </c>
      <c r="J154" s="9">
        <f>VLOOKUP($D154,'heating demand hist forec prov'!$C$1:$AZ$33,39,0)</f>
        <v>0</v>
      </c>
      <c r="K154" s="9">
        <f>VLOOKUP($D154,'heating demand hist forec prov'!$C$1:$AZ$33,40,0)</f>
        <v>0</v>
      </c>
      <c r="L154" s="9">
        <f>VLOOKUP($D154,'heating demand hist forec prov'!$C$1:$AZ$33,41,0)</f>
        <v>0</v>
      </c>
      <c r="M154" s="9">
        <f>VLOOKUP($D154,'heating demand hist forec prov'!$C$1:$AZ$33,42,0)</f>
        <v>0</v>
      </c>
      <c r="N154" s="9">
        <f>VLOOKUP($D154,'heating demand hist forec prov'!$C$1:$AZ$33,43,0)</f>
        <v>0</v>
      </c>
      <c r="O154" s="9">
        <f>VLOOKUP($D154,'heating demand hist forec prov'!$C$1:$AZ$33,44,0)</f>
        <v>0</v>
      </c>
      <c r="P154" s="9">
        <f>VLOOKUP($D154,'heating demand hist forec prov'!$C$1:$AZ$33,45,0)</f>
        <v>0</v>
      </c>
      <c r="Q154" s="9">
        <f>VLOOKUP($D154,'heating demand hist forec prov'!$C$1:$AZ$33,46,0)</f>
        <v>0</v>
      </c>
      <c r="R154" s="9">
        <f>VLOOKUP($D154,'heating demand hist forec prov'!$C$1:$AZ$33,47,0)</f>
        <v>0</v>
      </c>
      <c r="S154" s="9">
        <f>VLOOKUP($D154,'heating demand hist forec prov'!$C$1:$AZ$33,48,0)</f>
        <v>0</v>
      </c>
      <c r="T154" s="9">
        <f>VLOOKUP($D154,'heating demand hist forec prov'!$C$1:$AZ$33,49,0)</f>
        <v>0</v>
      </c>
      <c r="U154" s="9">
        <f>VLOOKUP($D154,'heating demand hist forec prov'!$C$1:$AZ$33,50,0)</f>
        <v>0</v>
      </c>
    </row>
    <row r="155" spans="1:21" x14ac:dyDescent="0.25">
      <c r="A155" t="s">
        <v>546</v>
      </c>
      <c r="B155" t="s">
        <v>547</v>
      </c>
      <c r="C155" t="s">
        <v>548</v>
      </c>
      <c r="D155" t="s">
        <v>54</v>
      </c>
      <c r="E155" s="7">
        <v>1.1986874522679528E-2</v>
      </c>
      <c r="F155" s="9">
        <f>VLOOKUP($D155,'heating demand hist forec prov'!$C$1:$AZ$33,35,0)</f>
        <v>0</v>
      </c>
      <c r="G155" s="9">
        <f>VLOOKUP($D155,'heating demand hist forec prov'!$C$1:$AZ$33,36,0)</f>
        <v>0</v>
      </c>
      <c r="H155" s="9">
        <f>VLOOKUP($D155,'heating demand hist forec prov'!$C$1:$AZ$33,37,0)</f>
        <v>0</v>
      </c>
      <c r="I155" s="9">
        <f>VLOOKUP($D155,'heating demand hist forec prov'!$C$1:$AZ$33,38,0)</f>
        <v>0</v>
      </c>
      <c r="J155" s="9">
        <f>VLOOKUP($D155,'heating demand hist forec prov'!$C$1:$AZ$33,39,0)</f>
        <v>0</v>
      </c>
      <c r="K155" s="9">
        <f>VLOOKUP($D155,'heating demand hist forec prov'!$C$1:$AZ$33,40,0)</f>
        <v>0</v>
      </c>
      <c r="L155" s="9">
        <f>VLOOKUP($D155,'heating demand hist forec prov'!$C$1:$AZ$33,41,0)</f>
        <v>0</v>
      </c>
      <c r="M155" s="9">
        <f>VLOOKUP($D155,'heating demand hist forec prov'!$C$1:$AZ$33,42,0)</f>
        <v>0</v>
      </c>
      <c r="N155" s="9">
        <f>VLOOKUP($D155,'heating demand hist forec prov'!$C$1:$AZ$33,43,0)</f>
        <v>0</v>
      </c>
      <c r="O155" s="9">
        <f>VLOOKUP($D155,'heating demand hist forec prov'!$C$1:$AZ$33,44,0)</f>
        <v>0</v>
      </c>
      <c r="P155" s="9">
        <f>VLOOKUP($D155,'heating demand hist forec prov'!$C$1:$AZ$33,45,0)</f>
        <v>0</v>
      </c>
      <c r="Q155" s="9">
        <f>VLOOKUP($D155,'heating demand hist forec prov'!$C$1:$AZ$33,46,0)</f>
        <v>0</v>
      </c>
      <c r="R155" s="9">
        <f>VLOOKUP($D155,'heating demand hist forec prov'!$C$1:$AZ$33,47,0)</f>
        <v>0</v>
      </c>
      <c r="S155" s="9">
        <f>VLOOKUP($D155,'heating demand hist forec prov'!$C$1:$AZ$33,48,0)</f>
        <v>0</v>
      </c>
      <c r="T155" s="9">
        <f>VLOOKUP($D155,'heating demand hist forec prov'!$C$1:$AZ$33,49,0)</f>
        <v>0</v>
      </c>
      <c r="U155" s="9">
        <f>VLOOKUP($D155,'heating demand hist forec prov'!$C$1:$AZ$33,50,0)</f>
        <v>0</v>
      </c>
    </row>
    <row r="156" spans="1:21" x14ac:dyDescent="0.25">
      <c r="A156" t="s">
        <v>549</v>
      </c>
      <c r="B156" t="s">
        <v>550</v>
      </c>
      <c r="C156" t="s">
        <v>551</v>
      </c>
      <c r="D156" t="s">
        <v>50</v>
      </c>
      <c r="E156" s="7">
        <v>0.2177970397663449</v>
      </c>
      <c r="F156" s="9">
        <f>VLOOKUP($D156,'heating demand hist forec prov'!$C$1:$AZ$33,35,0)</f>
        <v>0</v>
      </c>
      <c r="G156" s="9">
        <f>VLOOKUP($D156,'heating demand hist forec prov'!$C$1:$AZ$33,36,0)</f>
        <v>0</v>
      </c>
      <c r="H156" s="9">
        <f>VLOOKUP($D156,'heating demand hist forec prov'!$C$1:$AZ$33,37,0)</f>
        <v>0</v>
      </c>
      <c r="I156" s="9">
        <f>VLOOKUP($D156,'heating demand hist forec prov'!$C$1:$AZ$33,38,0)</f>
        <v>0</v>
      </c>
      <c r="J156" s="9">
        <f>VLOOKUP($D156,'heating demand hist forec prov'!$C$1:$AZ$33,39,0)</f>
        <v>0</v>
      </c>
      <c r="K156" s="9">
        <f>VLOOKUP($D156,'heating demand hist forec prov'!$C$1:$AZ$33,40,0)</f>
        <v>0</v>
      </c>
      <c r="L156" s="9">
        <f>VLOOKUP($D156,'heating demand hist forec prov'!$C$1:$AZ$33,41,0)</f>
        <v>0</v>
      </c>
      <c r="M156" s="9">
        <f>VLOOKUP($D156,'heating demand hist forec prov'!$C$1:$AZ$33,42,0)</f>
        <v>0</v>
      </c>
      <c r="N156" s="9">
        <f>VLOOKUP($D156,'heating demand hist forec prov'!$C$1:$AZ$33,43,0)</f>
        <v>0</v>
      </c>
      <c r="O156" s="9">
        <f>VLOOKUP($D156,'heating demand hist forec prov'!$C$1:$AZ$33,44,0)</f>
        <v>0</v>
      </c>
      <c r="P156" s="9">
        <f>VLOOKUP($D156,'heating demand hist forec prov'!$C$1:$AZ$33,45,0)</f>
        <v>0</v>
      </c>
      <c r="Q156" s="9">
        <f>VLOOKUP($D156,'heating demand hist forec prov'!$C$1:$AZ$33,46,0)</f>
        <v>0</v>
      </c>
      <c r="R156" s="9">
        <f>VLOOKUP($D156,'heating demand hist forec prov'!$C$1:$AZ$33,47,0)</f>
        <v>0</v>
      </c>
      <c r="S156" s="9">
        <f>VLOOKUP($D156,'heating demand hist forec prov'!$C$1:$AZ$33,48,0)</f>
        <v>0</v>
      </c>
      <c r="T156" s="9">
        <f>VLOOKUP($D156,'heating demand hist forec prov'!$C$1:$AZ$33,49,0)</f>
        <v>0</v>
      </c>
      <c r="U156" s="9">
        <f>VLOOKUP($D156,'heating demand hist forec prov'!$C$1:$AZ$33,50,0)</f>
        <v>0</v>
      </c>
    </row>
    <row r="157" spans="1:21" x14ac:dyDescent="0.25">
      <c r="A157" t="s">
        <v>552</v>
      </c>
      <c r="B157" t="s">
        <v>553</v>
      </c>
      <c r="C157" t="s">
        <v>554</v>
      </c>
      <c r="D157" t="s">
        <v>51</v>
      </c>
      <c r="E157" s="7">
        <v>0</v>
      </c>
      <c r="F157" s="9">
        <f>VLOOKUP($D157,'heating demand hist forec prov'!$C$1:$AZ$33,35,0)</f>
        <v>0</v>
      </c>
      <c r="G157" s="9">
        <f>VLOOKUP($D157,'heating demand hist forec prov'!$C$1:$AZ$33,36,0)</f>
        <v>0</v>
      </c>
      <c r="H157" s="9">
        <f>VLOOKUP($D157,'heating demand hist forec prov'!$C$1:$AZ$33,37,0)</f>
        <v>0</v>
      </c>
      <c r="I157" s="9">
        <f>VLOOKUP($D157,'heating demand hist forec prov'!$C$1:$AZ$33,38,0)</f>
        <v>0</v>
      </c>
      <c r="J157" s="9">
        <f>VLOOKUP($D157,'heating demand hist forec prov'!$C$1:$AZ$33,39,0)</f>
        <v>0</v>
      </c>
      <c r="K157" s="9">
        <f>VLOOKUP($D157,'heating demand hist forec prov'!$C$1:$AZ$33,40,0)</f>
        <v>0</v>
      </c>
      <c r="L157" s="9">
        <f>VLOOKUP($D157,'heating demand hist forec prov'!$C$1:$AZ$33,41,0)</f>
        <v>0</v>
      </c>
      <c r="M157" s="9">
        <f>VLOOKUP($D157,'heating demand hist forec prov'!$C$1:$AZ$33,42,0)</f>
        <v>0</v>
      </c>
      <c r="N157" s="9">
        <f>VLOOKUP($D157,'heating demand hist forec prov'!$C$1:$AZ$33,43,0)</f>
        <v>0</v>
      </c>
      <c r="O157" s="9">
        <f>VLOOKUP($D157,'heating demand hist forec prov'!$C$1:$AZ$33,44,0)</f>
        <v>0</v>
      </c>
      <c r="P157" s="9">
        <f>VLOOKUP($D157,'heating demand hist forec prov'!$C$1:$AZ$33,45,0)</f>
        <v>0</v>
      </c>
      <c r="Q157" s="9">
        <f>VLOOKUP($D157,'heating demand hist forec prov'!$C$1:$AZ$33,46,0)</f>
        <v>0</v>
      </c>
      <c r="R157" s="9">
        <f>VLOOKUP($D157,'heating demand hist forec prov'!$C$1:$AZ$33,47,0)</f>
        <v>0</v>
      </c>
      <c r="S157" s="9">
        <f>VLOOKUP($D157,'heating demand hist forec prov'!$C$1:$AZ$33,48,0)</f>
        <v>0</v>
      </c>
      <c r="T157" s="9">
        <f>VLOOKUP($D157,'heating demand hist forec prov'!$C$1:$AZ$33,49,0)</f>
        <v>0</v>
      </c>
      <c r="U157" s="9">
        <f>VLOOKUP($D157,'heating demand hist forec prov'!$C$1:$AZ$33,50,0)</f>
        <v>0</v>
      </c>
    </row>
    <row r="158" spans="1:21" x14ac:dyDescent="0.25">
      <c r="A158" t="s">
        <v>555</v>
      </c>
      <c r="B158" t="s">
        <v>556</v>
      </c>
      <c r="C158" t="s">
        <v>557</v>
      </c>
      <c r="D158" t="s">
        <v>51</v>
      </c>
      <c r="E158" s="7">
        <v>0.32304916114924748</v>
      </c>
      <c r="F158" s="9">
        <f>VLOOKUP($D158,'heating demand hist forec prov'!$C$1:$AZ$33,35,0)</f>
        <v>0</v>
      </c>
      <c r="G158" s="9">
        <f>VLOOKUP($D158,'heating demand hist forec prov'!$C$1:$AZ$33,36,0)</f>
        <v>0</v>
      </c>
      <c r="H158" s="9">
        <f>VLOOKUP($D158,'heating demand hist forec prov'!$C$1:$AZ$33,37,0)</f>
        <v>0</v>
      </c>
      <c r="I158" s="9">
        <f>VLOOKUP($D158,'heating demand hist forec prov'!$C$1:$AZ$33,38,0)</f>
        <v>0</v>
      </c>
      <c r="J158" s="9">
        <f>VLOOKUP($D158,'heating demand hist forec prov'!$C$1:$AZ$33,39,0)</f>
        <v>0</v>
      </c>
      <c r="K158" s="9">
        <f>VLOOKUP($D158,'heating demand hist forec prov'!$C$1:$AZ$33,40,0)</f>
        <v>0</v>
      </c>
      <c r="L158" s="9">
        <f>VLOOKUP($D158,'heating demand hist forec prov'!$C$1:$AZ$33,41,0)</f>
        <v>0</v>
      </c>
      <c r="M158" s="9">
        <f>VLOOKUP($D158,'heating demand hist forec prov'!$C$1:$AZ$33,42,0)</f>
        <v>0</v>
      </c>
      <c r="N158" s="9">
        <f>VLOOKUP($D158,'heating demand hist forec prov'!$C$1:$AZ$33,43,0)</f>
        <v>0</v>
      </c>
      <c r="O158" s="9">
        <f>VLOOKUP($D158,'heating demand hist forec prov'!$C$1:$AZ$33,44,0)</f>
        <v>0</v>
      </c>
      <c r="P158" s="9">
        <f>VLOOKUP($D158,'heating demand hist forec prov'!$C$1:$AZ$33,45,0)</f>
        <v>0</v>
      </c>
      <c r="Q158" s="9">
        <f>VLOOKUP($D158,'heating demand hist forec prov'!$C$1:$AZ$33,46,0)</f>
        <v>0</v>
      </c>
      <c r="R158" s="9">
        <f>VLOOKUP($D158,'heating demand hist forec prov'!$C$1:$AZ$33,47,0)</f>
        <v>0</v>
      </c>
      <c r="S158" s="9">
        <f>VLOOKUP($D158,'heating demand hist forec prov'!$C$1:$AZ$33,48,0)</f>
        <v>0</v>
      </c>
      <c r="T158" s="9">
        <f>VLOOKUP($D158,'heating demand hist forec prov'!$C$1:$AZ$33,49,0)</f>
        <v>0</v>
      </c>
      <c r="U158" s="9">
        <f>VLOOKUP($D158,'heating demand hist forec prov'!$C$1:$AZ$33,50,0)</f>
        <v>0</v>
      </c>
    </row>
    <row r="159" spans="1:21" x14ac:dyDescent="0.25">
      <c r="A159" t="s">
        <v>558</v>
      </c>
      <c r="B159" t="s">
        <v>559</v>
      </c>
      <c r="C159" t="s">
        <v>560</v>
      </c>
      <c r="D159" t="s">
        <v>51</v>
      </c>
      <c r="E159" s="7">
        <v>0</v>
      </c>
      <c r="F159" s="9">
        <f>VLOOKUP($D159,'heating demand hist forec prov'!$C$1:$AZ$33,35,0)</f>
        <v>0</v>
      </c>
      <c r="G159" s="9">
        <f>VLOOKUP($D159,'heating demand hist forec prov'!$C$1:$AZ$33,36,0)</f>
        <v>0</v>
      </c>
      <c r="H159" s="9">
        <f>VLOOKUP($D159,'heating demand hist forec prov'!$C$1:$AZ$33,37,0)</f>
        <v>0</v>
      </c>
      <c r="I159" s="9">
        <f>VLOOKUP($D159,'heating demand hist forec prov'!$C$1:$AZ$33,38,0)</f>
        <v>0</v>
      </c>
      <c r="J159" s="9">
        <f>VLOOKUP($D159,'heating demand hist forec prov'!$C$1:$AZ$33,39,0)</f>
        <v>0</v>
      </c>
      <c r="K159" s="9">
        <f>VLOOKUP($D159,'heating demand hist forec prov'!$C$1:$AZ$33,40,0)</f>
        <v>0</v>
      </c>
      <c r="L159" s="9">
        <f>VLOOKUP($D159,'heating demand hist forec prov'!$C$1:$AZ$33,41,0)</f>
        <v>0</v>
      </c>
      <c r="M159" s="9">
        <f>VLOOKUP($D159,'heating demand hist forec prov'!$C$1:$AZ$33,42,0)</f>
        <v>0</v>
      </c>
      <c r="N159" s="9">
        <f>VLOOKUP($D159,'heating demand hist forec prov'!$C$1:$AZ$33,43,0)</f>
        <v>0</v>
      </c>
      <c r="O159" s="9">
        <f>VLOOKUP($D159,'heating demand hist forec prov'!$C$1:$AZ$33,44,0)</f>
        <v>0</v>
      </c>
      <c r="P159" s="9">
        <f>VLOOKUP($D159,'heating demand hist forec prov'!$C$1:$AZ$33,45,0)</f>
        <v>0</v>
      </c>
      <c r="Q159" s="9">
        <f>VLOOKUP($D159,'heating demand hist forec prov'!$C$1:$AZ$33,46,0)</f>
        <v>0</v>
      </c>
      <c r="R159" s="9">
        <f>VLOOKUP($D159,'heating demand hist forec prov'!$C$1:$AZ$33,47,0)</f>
        <v>0</v>
      </c>
      <c r="S159" s="9">
        <f>VLOOKUP($D159,'heating demand hist forec prov'!$C$1:$AZ$33,48,0)</f>
        <v>0</v>
      </c>
      <c r="T159" s="9">
        <f>VLOOKUP($D159,'heating demand hist forec prov'!$C$1:$AZ$33,49,0)</f>
        <v>0</v>
      </c>
      <c r="U159" s="9">
        <f>VLOOKUP($D159,'heating demand hist forec prov'!$C$1:$AZ$33,50,0)</f>
        <v>0</v>
      </c>
    </row>
    <row r="160" spans="1:21" x14ac:dyDescent="0.25">
      <c r="A160" t="s">
        <v>561</v>
      </c>
      <c r="B160" t="s">
        <v>562</v>
      </c>
      <c r="C160" t="s">
        <v>563</v>
      </c>
      <c r="D160" t="s">
        <v>45</v>
      </c>
      <c r="E160" s="7">
        <v>0</v>
      </c>
      <c r="F160" s="9">
        <f>VLOOKUP($D160,'heating demand hist forec prov'!$C$1:$AZ$33,35,0)</f>
        <v>0</v>
      </c>
      <c r="G160" s="9">
        <f>VLOOKUP($D160,'heating demand hist forec prov'!$C$1:$AZ$33,36,0)</f>
        <v>0</v>
      </c>
      <c r="H160" s="9">
        <f>VLOOKUP($D160,'heating demand hist forec prov'!$C$1:$AZ$33,37,0)</f>
        <v>0</v>
      </c>
      <c r="I160" s="9">
        <f>VLOOKUP($D160,'heating demand hist forec prov'!$C$1:$AZ$33,38,0)</f>
        <v>0</v>
      </c>
      <c r="J160" s="9">
        <f>VLOOKUP($D160,'heating demand hist forec prov'!$C$1:$AZ$33,39,0)</f>
        <v>0</v>
      </c>
      <c r="K160" s="9">
        <f>VLOOKUP($D160,'heating demand hist forec prov'!$C$1:$AZ$33,40,0)</f>
        <v>0</v>
      </c>
      <c r="L160" s="9">
        <f>VLOOKUP($D160,'heating demand hist forec prov'!$C$1:$AZ$33,41,0)</f>
        <v>0</v>
      </c>
      <c r="M160" s="9">
        <f>VLOOKUP($D160,'heating demand hist forec prov'!$C$1:$AZ$33,42,0)</f>
        <v>0</v>
      </c>
      <c r="N160" s="9">
        <f>VLOOKUP($D160,'heating demand hist forec prov'!$C$1:$AZ$33,43,0)</f>
        <v>0</v>
      </c>
      <c r="O160" s="9">
        <f>VLOOKUP($D160,'heating demand hist forec prov'!$C$1:$AZ$33,44,0)</f>
        <v>0</v>
      </c>
      <c r="P160" s="9">
        <f>VLOOKUP($D160,'heating demand hist forec prov'!$C$1:$AZ$33,45,0)</f>
        <v>0</v>
      </c>
      <c r="Q160" s="9">
        <f>VLOOKUP($D160,'heating demand hist forec prov'!$C$1:$AZ$33,46,0)</f>
        <v>0</v>
      </c>
      <c r="R160" s="9">
        <f>VLOOKUP($D160,'heating demand hist forec prov'!$C$1:$AZ$33,47,0)</f>
        <v>0</v>
      </c>
      <c r="S160" s="9">
        <f>VLOOKUP($D160,'heating demand hist forec prov'!$C$1:$AZ$33,48,0)</f>
        <v>0</v>
      </c>
      <c r="T160" s="9">
        <f>VLOOKUP($D160,'heating demand hist forec prov'!$C$1:$AZ$33,49,0)</f>
        <v>0</v>
      </c>
      <c r="U160" s="9">
        <f>VLOOKUP($D160,'heating demand hist forec prov'!$C$1:$AZ$33,50,0)</f>
        <v>0</v>
      </c>
    </row>
    <row r="161" spans="1:21" x14ac:dyDescent="0.25">
      <c r="A161" t="s">
        <v>564</v>
      </c>
      <c r="B161" t="s">
        <v>565</v>
      </c>
      <c r="C161" t="s">
        <v>566</v>
      </c>
      <c r="D161" t="s">
        <v>55</v>
      </c>
      <c r="E161" s="7">
        <v>0.52263956773268871</v>
      </c>
      <c r="F161" s="9">
        <f>VLOOKUP($D161,'heating demand hist forec prov'!$C$1:$AZ$33,35,0)</f>
        <v>0</v>
      </c>
      <c r="G161" s="9">
        <f>VLOOKUP($D161,'heating demand hist forec prov'!$C$1:$AZ$33,36,0)</f>
        <v>0</v>
      </c>
      <c r="H161" s="9">
        <f>VLOOKUP($D161,'heating demand hist forec prov'!$C$1:$AZ$33,37,0)</f>
        <v>0</v>
      </c>
      <c r="I161" s="9">
        <f>VLOOKUP($D161,'heating demand hist forec prov'!$C$1:$AZ$33,38,0)</f>
        <v>0</v>
      </c>
      <c r="J161" s="9">
        <f>VLOOKUP($D161,'heating demand hist forec prov'!$C$1:$AZ$33,39,0)</f>
        <v>0</v>
      </c>
      <c r="K161" s="9">
        <f>VLOOKUP($D161,'heating demand hist forec prov'!$C$1:$AZ$33,40,0)</f>
        <v>0</v>
      </c>
      <c r="L161" s="9">
        <f>VLOOKUP($D161,'heating demand hist forec prov'!$C$1:$AZ$33,41,0)</f>
        <v>0</v>
      </c>
      <c r="M161" s="9">
        <f>VLOOKUP($D161,'heating demand hist forec prov'!$C$1:$AZ$33,42,0)</f>
        <v>0</v>
      </c>
      <c r="N161" s="9">
        <f>VLOOKUP($D161,'heating demand hist forec prov'!$C$1:$AZ$33,43,0)</f>
        <v>0</v>
      </c>
      <c r="O161" s="9">
        <f>VLOOKUP($D161,'heating demand hist forec prov'!$C$1:$AZ$33,44,0)</f>
        <v>0</v>
      </c>
      <c r="P161" s="9">
        <f>VLOOKUP($D161,'heating demand hist forec prov'!$C$1:$AZ$33,45,0)</f>
        <v>0</v>
      </c>
      <c r="Q161" s="9">
        <f>VLOOKUP($D161,'heating demand hist forec prov'!$C$1:$AZ$33,46,0)</f>
        <v>0</v>
      </c>
      <c r="R161" s="9">
        <f>VLOOKUP($D161,'heating demand hist forec prov'!$C$1:$AZ$33,47,0)</f>
        <v>0</v>
      </c>
      <c r="S161" s="9">
        <f>VLOOKUP($D161,'heating demand hist forec prov'!$C$1:$AZ$33,48,0)</f>
        <v>0</v>
      </c>
      <c r="T161" s="9">
        <f>VLOOKUP($D161,'heating demand hist forec prov'!$C$1:$AZ$33,49,0)</f>
        <v>0</v>
      </c>
      <c r="U161" s="9">
        <f>VLOOKUP($D161,'heating demand hist forec prov'!$C$1:$AZ$33,50,0)</f>
        <v>0</v>
      </c>
    </row>
    <row r="162" spans="1:21" x14ac:dyDescent="0.25">
      <c r="A162" t="s">
        <v>567</v>
      </c>
      <c r="B162" t="s">
        <v>568</v>
      </c>
      <c r="C162" t="s">
        <v>569</v>
      </c>
      <c r="D162" t="s">
        <v>38</v>
      </c>
      <c r="E162" s="7">
        <v>0</v>
      </c>
      <c r="F162" s="9">
        <f>VLOOKUP($D162,'heating demand hist forec prov'!$C$1:$AZ$33,35,0)</f>
        <v>11.599000458653212</v>
      </c>
      <c r="G162" s="9">
        <f>VLOOKUP($D162,'heating demand hist forec prov'!$C$1:$AZ$33,36,0)</f>
        <v>12.886291810463478</v>
      </c>
      <c r="H162" s="9">
        <f>VLOOKUP($D162,'heating demand hist forec prov'!$C$1:$AZ$33,37,0)</f>
        <v>13.583588826139531</v>
      </c>
      <c r="I162" s="9">
        <f>VLOOKUP($D162,'heating demand hist forec prov'!$C$1:$AZ$33,38,0)</f>
        <v>15.59222543175056</v>
      </c>
      <c r="J162" s="9">
        <f>VLOOKUP($D162,'heating demand hist forec prov'!$C$1:$AZ$33,39,0)</f>
        <v>16.875929162016199</v>
      </c>
      <c r="K162" s="9">
        <f>VLOOKUP($D162,'heating demand hist forec prov'!$C$1:$AZ$33,40,0)</f>
        <v>17.068926259080445</v>
      </c>
      <c r="L162" s="9">
        <f>VLOOKUP($D162,'heating demand hist forec prov'!$C$1:$AZ$33,41,0)</f>
        <v>17.222892800005631</v>
      </c>
      <c r="M162" s="9">
        <f>VLOOKUP($D162,'heating demand hist forec prov'!$C$1:$AZ$33,42,0)</f>
        <v>17.429663098054956</v>
      </c>
      <c r="N162" s="9">
        <f>VLOOKUP($D162,'heating demand hist forec prov'!$C$1:$AZ$33,43,0)</f>
        <v>17.63891578722474</v>
      </c>
      <c r="O162" s="9">
        <f>VLOOKUP($D162,'heating demand hist forec prov'!$C$1:$AZ$33,44,0)</f>
        <v>17.850680669985326</v>
      </c>
      <c r="P162" s="9">
        <f>VLOOKUP($D162,'heating demand hist forec prov'!$C$1:$AZ$33,45,0)</f>
        <v>18.064987906602099</v>
      </c>
      <c r="Q162" s="9">
        <f>VLOOKUP($D162,'heating demand hist forec prov'!$C$1:$AZ$33,46,0)</f>
        <v>18.281868019431013</v>
      </c>
      <c r="R162" s="9">
        <f>VLOOKUP($D162,'heating demand hist forec prov'!$C$1:$AZ$33,47,0)</f>
        <v>18.501351897265689</v>
      </c>
      <c r="S162" s="9">
        <f>VLOOKUP($D162,'heating demand hist forec prov'!$C$1:$AZ$33,48,0)</f>
        <v>18.723470799736692</v>
      </c>
      <c r="T162" s="9">
        <f>VLOOKUP($D162,'heating demand hist forec prov'!$C$1:$AZ$33,49,0)</f>
        <v>18.948256361763654</v>
      </c>
      <c r="U162" s="9">
        <f>VLOOKUP($D162,'heating demand hist forec prov'!$C$1:$AZ$33,50,0)</f>
        <v>19.175740598060798</v>
      </c>
    </row>
    <row r="163" spans="1:21" x14ac:dyDescent="0.25">
      <c r="A163" t="s">
        <v>570</v>
      </c>
      <c r="B163" t="s">
        <v>571</v>
      </c>
      <c r="C163" t="s">
        <v>572</v>
      </c>
      <c r="D163" t="s">
        <v>59</v>
      </c>
      <c r="E163" s="7">
        <v>0</v>
      </c>
      <c r="F163" s="9">
        <f>VLOOKUP($D163,'heating demand hist forec prov'!$C$1:$AZ$33,35,0)</f>
        <v>2.1445479763527913</v>
      </c>
      <c r="G163" s="9">
        <f>VLOOKUP($D163,'heating demand hist forec prov'!$C$1:$AZ$33,36,0)</f>
        <v>2.395753623797801</v>
      </c>
      <c r="H163" s="9">
        <f>VLOOKUP($D163,'heating demand hist forec prov'!$C$1:$AZ$33,37,0)</f>
        <v>2.5377958953914366</v>
      </c>
      <c r="I163" s="9">
        <f>VLOOKUP($D163,'heating demand hist forec prov'!$C$1:$AZ$33,38,0)</f>
        <v>2.9260474281380442</v>
      </c>
      <c r="J163" s="9">
        <f>VLOOKUP($D163,'heating demand hist forec prov'!$C$1:$AZ$33,39,0)</f>
        <v>3.1897329030319379</v>
      </c>
      <c r="K163" s="9">
        <f>VLOOKUP($D163,'heating demand hist forec prov'!$C$1:$AZ$33,40,0)</f>
        <v>3.2494225884957904</v>
      </c>
      <c r="L163" s="9">
        <f>VLOOKUP($D163,'heating demand hist forec prov'!$C$1:$AZ$33,41,0)</f>
        <v>3.2696932274301798</v>
      </c>
      <c r="M163" s="9">
        <f>VLOOKUP($D163,'heating demand hist forec prov'!$C$1:$AZ$33,42,0)</f>
        <v>3.3235650753866643</v>
      </c>
      <c r="N163" s="9">
        <f>VLOOKUP($D163,'heating demand hist forec prov'!$C$1:$AZ$33,43,0)</f>
        <v>3.378324522209581</v>
      </c>
      <c r="O163" s="9">
        <f>VLOOKUP($D163,'heating demand hist forec prov'!$C$1:$AZ$33,44,0)</f>
        <v>3.433986192081643</v>
      </c>
      <c r="P163" s="9">
        <f>VLOOKUP($D163,'heating demand hist forec prov'!$C$1:$AZ$33,45,0)</f>
        <v>3.4905649501353113</v>
      </c>
      <c r="Q163" s="9">
        <f>VLOOKUP($D163,'heating demand hist forec prov'!$C$1:$AZ$33,46,0)</f>
        <v>3.5480759064227048</v>
      </c>
      <c r="R163" s="9">
        <f>VLOOKUP($D163,'heating demand hist forec prov'!$C$1:$AZ$33,47,0)</f>
        <v>3.606534419950929</v>
      </c>
      <c r="S163" s="9">
        <f>VLOOKUP($D163,'heating demand hist forec prov'!$C$1:$AZ$33,48,0)</f>
        <v>3.6659561027838858</v>
      </c>
      <c r="T163" s="9">
        <f>VLOOKUP($D163,'heating demand hist forec prov'!$C$1:$AZ$33,49,0)</f>
        <v>3.7263568242116696</v>
      </c>
      <c r="U163" s="9">
        <f>VLOOKUP($D163,'heating demand hist forec prov'!$C$1:$AZ$33,50,0)</f>
        <v>3.7877527149886516</v>
      </c>
    </row>
    <row r="164" spans="1:21" x14ac:dyDescent="0.25">
      <c r="A164" t="s">
        <v>573</v>
      </c>
      <c r="B164" t="s">
        <v>574</v>
      </c>
      <c r="C164" t="s">
        <v>575</v>
      </c>
      <c r="D164" t="s">
        <v>41</v>
      </c>
      <c r="E164" s="7">
        <v>0</v>
      </c>
      <c r="F164" s="9">
        <f>VLOOKUP($D164,'heating demand hist forec prov'!$C$1:$AZ$33,35,0)</f>
        <v>0</v>
      </c>
      <c r="G164" s="9">
        <f>VLOOKUP($D164,'heating demand hist forec prov'!$C$1:$AZ$33,36,0)</f>
        <v>0</v>
      </c>
      <c r="H164" s="9">
        <f>VLOOKUP($D164,'heating demand hist forec prov'!$C$1:$AZ$33,37,0)</f>
        <v>0</v>
      </c>
      <c r="I164" s="9">
        <f>VLOOKUP($D164,'heating demand hist forec prov'!$C$1:$AZ$33,38,0)</f>
        <v>0</v>
      </c>
      <c r="J164" s="9">
        <f>VLOOKUP($D164,'heating demand hist forec prov'!$C$1:$AZ$33,39,0)</f>
        <v>0</v>
      </c>
      <c r="K164" s="9">
        <f>VLOOKUP($D164,'heating demand hist forec prov'!$C$1:$AZ$33,40,0)</f>
        <v>0</v>
      </c>
      <c r="L164" s="9">
        <f>VLOOKUP($D164,'heating demand hist forec prov'!$C$1:$AZ$33,41,0)</f>
        <v>0</v>
      </c>
      <c r="M164" s="9">
        <f>VLOOKUP($D164,'heating demand hist forec prov'!$C$1:$AZ$33,42,0)</f>
        <v>0</v>
      </c>
      <c r="N164" s="9">
        <f>VLOOKUP($D164,'heating demand hist forec prov'!$C$1:$AZ$33,43,0)</f>
        <v>0</v>
      </c>
      <c r="O164" s="9">
        <f>VLOOKUP($D164,'heating demand hist forec prov'!$C$1:$AZ$33,44,0)</f>
        <v>0</v>
      </c>
      <c r="P164" s="9">
        <f>VLOOKUP($D164,'heating demand hist forec prov'!$C$1:$AZ$33,45,0)</f>
        <v>0</v>
      </c>
      <c r="Q164" s="9">
        <f>VLOOKUP($D164,'heating demand hist forec prov'!$C$1:$AZ$33,46,0)</f>
        <v>0</v>
      </c>
      <c r="R164" s="9">
        <f>VLOOKUP($D164,'heating demand hist forec prov'!$C$1:$AZ$33,47,0)</f>
        <v>0</v>
      </c>
      <c r="S164" s="9">
        <f>VLOOKUP($D164,'heating demand hist forec prov'!$C$1:$AZ$33,48,0)</f>
        <v>0</v>
      </c>
      <c r="T164" s="9">
        <f>VLOOKUP($D164,'heating demand hist forec prov'!$C$1:$AZ$33,49,0)</f>
        <v>0</v>
      </c>
      <c r="U164" s="9">
        <f>VLOOKUP($D164,'heating demand hist forec prov'!$C$1:$AZ$33,50,0)</f>
        <v>0</v>
      </c>
    </row>
    <row r="165" spans="1:21" x14ac:dyDescent="0.25">
      <c r="A165" t="s">
        <v>576</v>
      </c>
      <c r="B165" t="s">
        <v>577</v>
      </c>
      <c r="C165" t="s">
        <v>578</v>
      </c>
      <c r="D165" t="s">
        <v>39</v>
      </c>
      <c r="E165" s="7">
        <v>9.2753898982843742E-3</v>
      </c>
      <c r="F165" s="9">
        <f>VLOOKUP($D165,'heating demand hist forec prov'!$C$1:$AZ$33,35,0)</f>
        <v>16.270423612061034</v>
      </c>
      <c r="G165" s="9">
        <f>VLOOKUP($D165,'heating demand hist forec prov'!$C$1:$AZ$33,36,0)</f>
        <v>17.971375608981589</v>
      </c>
      <c r="H165" s="9">
        <f>VLOOKUP($D165,'heating demand hist forec prov'!$C$1:$AZ$33,37,0)</f>
        <v>18.802757447584106</v>
      </c>
      <c r="I165" s="9">
        <f>VLOOKUP($D165,'heating demand hist forec prov'!$C$1:$AZ$33,38,0)</f>
        <v>21.441095695633603</v>
      </c>
      <c r="J165" s="9">
        <f>VLOOKUP($D165,'heating demand hist forec prov'!$C$1:$AZ$33,39,0)</f>
        <v>23.100723581940009</v>
      </c>
      <c r="K165" s="9">
        <f>VLOOKUP($D165,'heating demand hist forec prov'!$C$1:$AZ$33,40,0)</f>
        <v>23.25857546517695</v>
      </c>
      <c r="L165" s="9">
        <f>VLOOKUP($D165,'heating demand hist forec prov'!$C$1:$AZ$33,41,0)</f>
        <v>23.460642798927374</v>
      </c>
      <c r="M165" s="9">
        <f>VLOOKUP($D165,'heating demand hist forec prov'!$C$1:$AZ$33,42,0)</f>
        <v>23.626463541870713</v>
      </c>
      <c r="N165" s="9">
        <f>VLOOKUP($D165,'heating demand hist forec prov'!$C$1:$AZ$33,43,0)</f>
        <v>23.793456312325223</v>
      </c>
      <c r="O165" s="9">
        <f>VLOOKUP($D165,'heating demand hist forec prov'!$C$1:$AZ$33,44,0)</f>
        <v>23.961629394227309</v>
      </c>
      <c r="P165" s="9">
        <f>VLOOKUP($D165,'heating demand hist forec prov'!$C$1:$AZ$33,45,0)</f>
        <v>24.130991130064551</v>
      </c>
      <c r="Q165" s="9">
        <f>VLOOKUP($D165,'heating demand hist forec prov'!$C$1:$AZ$33,46,0)</f>
        <v>24.301549921289539</v>
      </c>
      <c r="R165" s="9">
        <f>VLOOKUP($D165,'heating demand hist forec prov'!$C$1:$AZ$33,47,0)</f>
        <v>24.473314228736697</v>
      </c>
      <c r="S165" s="9">
        <f>VLOOKUP($D165,'heating demand hist forec prov'!$C$1:$AZ$33,48,0)</f>
        <v>24.646292573041922</v>
      </c>
      <c r="T165" s="9">
        <f>VLOOKUP($D165,'heating demand hist forec prov'!$C$1:$AZ$33,49,0)</f>
        <v>24.820493535065332</v>
      </c>
      <c r="U165" s="9">
        <f>VLOOKUP($D165,'heating demand hist forec prov'!$C$1:$AZ$33,50,0)</f>
        <v>24.995925756316872</v>
      </c>
    </row>
    <row r="166" spans="1:21" x14ac:dyDescent="0.25">
      <c r="A166" t="s">
        <v>579</v>
      </c>
      <c r="B166" t="s">
        <v>580</v>
      </c>
      <c r="C166" t="s">
        <v>581</v>
      </c>
      <c r="D166" t="s">
        <v>58</v>
      </c>
      <c r="E166" s="7">
        <v>0</v>
      </c>
      <c r="F166" s="9">
        <f>VLOOKUP($D166,'heating demand hist forec prov'!$C$1:$AZ$33,35,0)</f>
        <v>2.9445273164469725</v>
      </c>
      <c r="G166" s="9">
        <f>VLOOKUP($D166,'heating demand hist forec prov'!$C$1:$AZ$33,36,0)</f>
        <v>3.2830086868606179</v>
      </c>
      <c r="H166" s="9">
        <f>VLOOKUP($D166,'heating demand hist forec prov'!$C$1:$AZ$33,37,0)</f>
        <v>3.4709827678718366</v>
      </c>
      <c r="I166" s="9">
        <f>VLOOKUP($D166,'heating demand hist forec prov'!$C$1:$AZ$33,38,0)</f>
        <v>4.00026896470556</v>
      </c>
      <c r="J166" s="9">
        <f>VLOOKUP($D166,'heating demand hist forec prov'!$C$1:$AZ$33,39,0)</f>
        <v>4.3526330020021531</v>
      </c>
      <c r="K166" s="9">
        <f>VLOOKUP($D166,'heating demand hist forec prov'!$C$1:$AZ$33,40,0)</f>
        <v>4.4258208277630979</v>
      </c>
      <c r="L166" s="9">
        <f>VLOOKUP($D166,'heating demand hist forec prov'!$C$1:$AZ$33,41,0)</f>
        <v>4.4562374310060795</v>
      </c>
      <c r="M166" s="9">
        <f>VLOOKUP($D166,'heating demand hist forec prov'!$C$1:$AZ$33,42,0)</f>
        <v>4.5240675764790517</v>
      </c>
      <c r="N166" s="9">
        <f>VLOOKUP($D166,'heating demand hist forec prov'!$C$1:$AZ$33,43,0)</f>
        <v>4.5929301913179676</v>
      </c>
      <c r="O166" s="9">
        <f>VLOOKUP($D166,'heating demand hist forec prov'!$C$1:$AZ$33,44,0)</f>
        <v>4.6628409911457886</v>
      </c>
      <c r="P166" s="9">
        <f>VLOOKUP($D166,'heating demand hist forec prov'!$C$1:$AZ$33,45,0)</f>
        <v>4.7338159307991621</v>
      </c>
      <c r="Q166" s="9">
        <f>VLOOKUP($D166,'heating demand hist forec prov'!$C$1:$AZ$33,46,0)</f>
        <v>4.8058712079695907</v>
      </c>
      <c r="R166" s="9">
        <f>VLOOKUP($D166,'heating demand hist forec prov'!$C$1:$AZ$33,47,0)</f>
        <v>4.8790232669000222</v>
      </c>
      <c r="S166" s="9">
        <f>VLOOKUP($D166,'heating demand hist forec prov'!$C$1:$AZ$33,48,0)</f>
        <v>4.9532888021377017</v>
      </c>
      <c r="T166" s="9">
        <f>VLOOKUP($D166,'heating demand hist forec prov'!$C$1:$AZ$33,49,0)</f>
        <v>5.028684762344156</v>
      </c>
      <c r="U166" s="9">
        <f>VLOOKUP($D166,'heating demand hist forec prov'!$C$1:$AZ$33,50,0)</f>
        <v>5.1052283541631667</v>
      </c>
    </row>
    <row r="167" spans="1:21" x14ac:dyDescent="0.25">
      <c r="A167" t="s">
        <v>582</v>
      </c>
      <c r="B167" t="s">
        <v>583</v>
      </c>
      <c r="C167" t="s">
        <v>584</v>
      </c>
      <c r="D167" t="s">
        <v>52</v>
      </c>
      <c r="E167" s="7">
        <v>0.27099950189344352</v>
      </c>
      <c r="F167" s="9">
        <f>VLOOKUP($D167,'heating demand hist forec prov'!$C$1:$AZ$33,35,0)</f>
        <v>0</v>
      </c>
      <c r="G167" s="9">
        <f>VLOOKUP($D167,'heating demand hist forec prov'!$C$1:$AZ$33,36,0)</f>
        <v>0</v>
      </c>
      <c r="H167" s="9">
        <f>VLOOKUP($D167,'heating demand hist forec prov'!$C$1:$AZ$33,37,0)</f>
        <v>0</v>
      </c>
      <c r="I167" s="9">
        <f>VLOOKUP($D167,'heating demand hist forec prov'!$C$1:$AZ$33,38,0)</f>
        <v>0</v>
      </c>
      <c r="J167" s="9">
        <f>VLOOKUP($D167,'heating demand hist forec prov'!$C$1:$AZ$33,39,0)</f>
        <v>0</v>
      </c>
      <c r="K167" s="9">
        <f>VLOOKUP($D167,'heating demand hist forec prov'!$C$1:$AZ$33,40,0)</f>
        <v>0</v>
      </c>
      <c r="L167" s="9">
        <f>VLOOKUP($D167,'heating demand hist forec prov'!$C$1:$AZ$33,41,0)</f>
        <v>0</v>
      </c>
      <c r="M167" s="9">
        <f>VLOOKUP($D167,'heating demand hist forec prov'!$C$1:$AZ$33,42,0)</f>
        <v>0</v>
      </c>
      <c r="N167" s="9">
        <f>VLOOKUP($D167,'heating demand hist forec prov'!$C$1:$AZ$33,43,0)</f>
        <v>0</v>
      </c>
      <c r="O167" s="9">
        <f>VLOOKUP($D167,'heating demand hist forec prov'!$C$1:$AZ$33,44,0)</f>
        <v>0</v>
      </c>
      <c r="P167" s="9">
        <f>VLOOKUP($D167,'heating demand hist forec prov'!$C$1:$AZ$33,45,0)</f>
        <v>0</v>
      </c>
      <c r="Q167" s="9">
        <f>VLOOKUP($D167,'heating demand hist forec prov'!$C$1:$AZ$33,46,0)</f>
        <v>0</v>
      </c>
      <c r="R167" s="9">
        <f>VLOOKUP($D167,'heating demand hist forec prov'!$C$1:$AZ$33,47,0)</f>
        <v>0</v>
      </c>
      <c r="S167" s="9">
        <f>VLOOKUP($D167,'heating demand hist forec prov'!$C$1:$AZ$33,48,0)</f>
        <v>0</v>
      </c>
      <c r="T167" s="9">
        <f>VLOOKUP($D167,'heating demand hist forec prov'!$C$1:$AZ$33,49,0)</f>
        <v>0</v>
      </c>
      <c r="U167" s="9">
        <f>VLOOKUP($D167,'heating demand hist forec prov'!$C$1:$AZ$33,50,0)</f>
        <v>0</v>
      </c>
    </row>
    <row r="168" spans="1:21" x14ac:dyDescent="0.25">
      <c r="A168" t="s">
        <v>585</v>
      </c>
      <c r="B168" t="s">
        <v>586</v>
      </c>
      <c r="C168" t="s">
        <v>587</v>
      </c>
      <c r="D168" t="s">
        <v>64</v>
      </c>
      <c r="E168" s="7">
        <v>0</v>
      </c>
      <c r="F168" s="9">
        <f>VLOOKUP($D168,'heating demand hist forec prov'!$C$1:$AZ$33,35,0)</f>
        <v>29.451567655928731</v>
      </c>
      <c r="G168" s="9">
        <f>VLOOKUP($D168,'heating demand hist forec prov'!$C$1:$AZ$33,36,0)</f>
        <v>32.449192589371989</v>
      </c>
      <c r="H168" s="9">
        <f>VLOOKUP($D168,'heating demand hist forec prov'!$C$1:$AZ$33,37,0)</f>
        <v>33.930725192858056</v>
      </c>
      <c r="I168" s="9">
        <f>VLOOKUP($D168,'heating demand hist forec prov'!$C$1:$AZ$33,38,0)</f>
        <v>38.61677029466162</v>
      </c>
      <c r="J168" s="9">
        <f>VLOOKUP($D168,'heating demand hist forec prov'!$C$1:$AZ$33,39,0)</f>
        <v>41.429796341767833</v>
      </c>
      <c r="K168" s="9">
        <f>VLOOKUP($D168,'heating demand hist forec prov'!$C$1:$AZ$33,40,0)</f>
        <v>41.536372721139543</v>
      </c>
      <c r="L168" s="9">
        <f>VLOOKUP($D168,'heating demand hist forec prov'!$C$1:$AZ$33,41,0)</f>
        <v>41.997424099863785</v>
      </c>
      <c r="M168" s="9">
        <f>VLOOKUP($D168,'heating demand hist forec prov'!$C$1:$AZ$33,42,0)</f>
        <v>42.215991996632916</v>
      </c>
      <c r="N168" s="9">
        <f>VLOOKUP($D168,'heating demand hist forec prov'!$C$1:$AZ$33,43,0)</f>
        <v>42.435697389963366</v>
      </c>
      <c r="O168" s="9">
        <f>VLOOKUP($D168,'heating demand hist forec prov'!$C$1:$AZ$33,44,0)</f>
        <v>42.65654619974751</v>
      </c>
      <c r="P168" s="9">
        <f>VLOOKUP($D168,'heating demand hist forec prov'!$C$1:$AZ$33,45,0)</f>
        <v>42.878544376686747</v>
      </c>
      <c r="Q168" s="9">
        <f>VLOOKUP($D168,'heating demand hist forec prov'!$C$1:$AZ$33,46,0)</f>
        <v>43.101697902451775</v>
      </c>
      <c r="R168" s="9">
        <f>VLOOKUP($D168,'heating demand hist forec prov'!$C$1:$AZ$33,47,0)</f>
        <v>43.32601278984383</v>
      </c>
      <c r="S168" s="9">
        <f>VLOOKUP($D168,'heating demand hist forec prov'!$C$1:$AZ$33,48,0)</f>
        <v>43.551495082956627</v>
      </c>
      <c r="T168" s="9">
        <f>VLOOKUP($D168,'heating demand hist forec prov'!$C$1:$AZ$33,49,0)</f>
        <v>43.778150857339305</v>
      </c>
      <c r="U168" s="9">
        <f>VLOOKUP($D168,'heating demand hist forec prov'!$C$1:$AZ$33,50,0)</f>
        <v>44.005986220160082</v>
      </c>
    </row>
    <row r="169" spans="1:21" x14ac:dyDescent="0.25">
      <c r="A169" t="s">
        <v>588</v>
      </c>
      <c r="B169" t="s">
        <v>589</v>
      </c>
      <c r="C169" t="s">
        <v>590</v>
      </c>
      <c r="D169" t="s">
        <v>64</v>
      </c>
      <c r="E169" s="7">
        <v>8.253533502483661E-3</v>
      </c>
      <c r="F169" s="9">
        <f>VLOOKUP($D169,'heating demand hist forec prov'!$C$1:$AZ$33,35,0)</f>
        <v>29.451567655928731</v>
      </c>
      <c r="G169" s="9">
        <f>VLOOKUP($D169,'heating demand hist forec prov'!$C$1:$AZ$33,36,0)</f>
        <v>32.449192589371989</v>
      </c>
      <c r="H169" s="9">
        <f>VLOOKUP($D169,'heating demand hist forec prov'!$C$1:$AZ$33,37,0)</f>
        <v>33.930725192858056</v>
      </c>
      <c r="I169" s="9">
        <f>VLOOKUP($D169,'heating demand hist forec prov'!$C$1:$AZ$33,38,0)</f>
        <v>38.61677029466162</v>
      </c>
      <c r="J169" s="9">
        <f>VLOOKUP($D169,'heating demand hist forec prov'!$C$1:$AZ$33,39,0)</f>
        <v>41.429796341767833</v>
      </c>
      <c r="K169" s="9">
        <f>VLOOKUP($D169,'heating demand hist forec prov'!$C$1:$AZ$33,40,0)</f>
        <v>41.536372721139543</v>
      </c>
      <c r="L169" s="9">
        <f>VLOOKUP($D169,'heating demand hist forec prov'!$C$1:$AZ$33,41,0)</f>
        <v>41.997424099863785</v>
      </c>
      <c r="M169" s="9">
        <f>VLOOKUP($D169,'heating demand hist forec prov'!$C$1:$AZ$33,42,0)</f>
        <v>42.215991996632916</v>
      </c>
      <c r="N169" s="9">
        <f>VLOOKUP($D169,'heating demand hist forec prov'!$C$1:$AZ$33,43,0)</f>
        <v>42.435697389963366</v>
      </c>
      <c r="O169" s="9">
        <f>VLOOKUP($D169,'heating demand hist forec prov'!$C$1:$AZ$33,44,0)</f>
        <v>42.65654619974751</v>
      </c>
      <c r="P169" s="9">
        <f>VLOOKUP($D169,'heating demand hist forec prov'!$C$1:$AZ$33,45,0)</f>
        <v>42.878544376686747</v>
      </c>
      <c r="Q169" s="9">
        <f>VLOOKUP($D169,'heating demand hist forec prov'!$C$1:$AZ$33,46,0)</f>
        <v>43.101697902451775</v>
      </c>
      <c r="R169" s="9">
        <f>VLOOKUP($D169,'heating demand hist forec prov'!$C$1:$AZ$33,47,0)</f>
        <v>43.32601278984383</v>
      </c>
      <c r="S169" s="9">
        <f>VLOOKUP($D169,'heating demand hist forec prov'!$C$1:$AZ$33,48,0)</f>
        <v>43.551495082956627</v>
      </c>
      <c r="T169" s="9">
        <f>VLOOKUP($D169,'heating demand hist forec prov'!$C$1:$AZ$33,49,0)</f>
        <v>43.778150857339305</v>
      </c>
      <c r="U169" s="9">
        <f>VLOOKUP($D169,'heating demand hist forec prov'!$C$1:$AZ$33,50,0)</f>
        <v>44.005986220160082</v>
      </c>
    </row>
    <row r="170" spans="1:21" x14ac:dyDescent="0.25">
      <c r="A170" t="s">
        <v>591</v>
      </c>
      <c r="B170" t="s">
        <v>592</v>
      </c>
      <c r="C170" t="s">
        <v>593</v>
      </c>
      <c r="D170" t="s">
        <v>42</v>
      </c>
      <c r="E170" s="7">
        <v>0</v>
      </c>
      <c r="F170" s="9">
        <f>VLOOKUP($D170,'heating demand hist forec prov'!$C$1:$AZ$33,35,0)</f>
        <v>0</v>
      </c>
      <c r="G170" s="9">
        <f>VLOOKUP($D170,'heating demand hist forec prov'!$C$1:$AZ$33,36,0)</f>
        <v>0</v>
      </c>
      <c r="H170" s="9">
        <f>VLOOKUP($D170,'heating demand hist forec prov'!$C$1:$AZ$33,37,0)</f>
        <v>0</v>
      </c>
      <c r="I170" s="9">
        <f>VLOOKUP($D170,'heating demand hist forec prov'!$C$1:$AZ$33,38,0)</f>
        <v>0</v>
      </c>
      <c r="J170" s="9">
        <f>VLOOKUP($D170,'heating demand hist forec prov'!$C$1:$AZ$33,39,0)</f>
        <v>0</v>
      </c>
      <c r="K170" s="9">
        <f>VLOOKUP($D170,'heating demand hist forec prov'!$C$1:$AZ$33,40,0)</f>
        <v>0</v>
      </c>
      <c r="L170" s="9">
        <f>VLOOKUP($D170,'heating demand hist forec prov'!$C$1:$AZ$33,41,0)</f>
        <v>0</v>
      </c>
      <c r="M170" s="9">
        <f>VLOOKUP($D170,'heating demand hist forec prov'!$C$1:$AZ$33,42,0)</f>
        <v>0</v>
      </c>
      <c r="N170" s="9">
        <f>VLOOKUP($D170,'heating demand hist forec prov'!$C$1:$AZ$33,43,0)</f>
        <v>0</v>
      </c>
      <c r="O170" s="9">
        <f>VLOOKUP($D170,'heating demand hist forec prov'!$C$1:$AZ$33,44,0)</f>
        <v>0</v>
      </c>
      <c r="P170" s="9">
        <f>VLOOKUP($D170,'heating demand hist forec prov'!$C$1:$AZ$33,45,0)</f>
        <v>0</v>
      </c>
      <c r="Q170" s="9">
        <f>VLOOKUP($D170,'heating demand hist forec prov'!$C$1:$AZ$33,46,0)</f>
        <v>0</v>
      </c>
      <c r="R170" s="9">
        <f>VLOOKUP($D170,'heating demand hist forec prov'!$C$1:$AZ$33,47,0)</f>
        <v>0</v>
      </c>
      <c r="S170" s="9">
        <f>VLOOKUP($D170,'heating demand hist forec prov'!$C$1:$AZ$33,48,0)</f>
        <v>0</v>
      </c>
      <c r="T170" s="9">
        <f>VLOOKUP($D170,'heating demand hist forec prov'!$C$1:$AZ$33,49,0)</f>
        <v>0</v>
      </c>
      <c r="U170" s="9">
        <f>VLOOKUP($D170,'heating demand hist forec prov'!$C$1:$AZ$33,50,0)</f>
        <v>0</v>
      </c>
    </row>
    <row r="171" spans="1:21" x14ac:dyDescent="0.25">
      <c r="A171" t="s">
        <v>594</v>
      </c>
      <c r="B171" t="s">
        <v>595</v>
      </c>
      <c r="C171" t="s">
        <v>596</v>
      </c>
      <c r="D171" t="s">
        <v>46</v>
      </c>
      <c r="E171" s="7">
        <v>0</v>
      </c>
      <c r="F171" s="9">
        <f>VLOOKUP($D171,'heating demand hist forec prov'!$C$1:$AZ$33,35,0)</f>
        <v>28.114680299172157</v>
      </c>
      <c r="G171" s="9">
        <f>VLOOKUP($D171,'heating demand hist forec prov'!$C$1:$AZ$33,36,0)</f>
        <v>31.39788586043673</v>
      </c>
      <c r="H171" s="9">
        <f>VLOOKUP($D171,'heating demand hist forec prov'!$C$1:$AZ$33,37,0)</f>
        <v>33.113319691692809</v>
      </c>
      <c r="I171" s="9">
        <f>VLOOKUP($D171,'heating demand hist forec prov'!$C$1:$AZ$33,38,0)</f>
        <v>38.001368166097599</v>
      </c>
      <c r="J171" s="9">
        <f>VLOOKUP($D171,'heating demand hist forec prov'!$C$1:$AZ$33,39,0)</f>
        <v>41.102561872722973</v>
      </c>
      <c r="K171" s="9">
        <f>VLOOKUP($D171,'heating demand hist forec prov'!$C$1:$AZ$33,40,0)</f>
        <v>41.544876336343812</v>
      </c>
      <c r="L171" s="9">
        <f>VLOOKUP($D171,'heating demand hist forec prov'!$C$1:$AZ$33,41,0)</f>
        <v>41.987983640455973</v>
      </c>
      <c r="M171" s="9">
        <f>VLOOKUP($D171,'heating demand hist forec prov'!$C$1:$AZ$33,42,0)</f>
        <v>42.532962810623495</v>
      </c>
      <c r="N171" s="9">
        <f>VLOOKUP($D171,'heating demand hist forec prov'!$C$1:$AZ$33,43,0)</f>
        <v>43.085015487784354</v>
      </c>
      <c r="O171" s="9">
        <f>VLOOKUP($D171,'heating demand hist forec prov'!$C$1:$AZ$33,44,0)</f>
        <v>43.644233481871694</v>
      </c>
      <c r="P171" s="9">
        <f>VLOOKUP($D171,'heating demand hist forec prov'!$C$1:$AZ$33,45,0)</f>
        <v>44.210709794457273</v>
      </c>
      <c r="Q171" s="9">
        <f>VLOOKUP($D171,'heating demand hist forec prov'!$C$1:$AZ$33,46,0)</f>
        <v>44.784538634218123</v>
      </c>
      <c r="R171" s="9">
        <f>VLOOKUP($D171,'heating demand hist forec prov'!$C$1:$AZ$33,47,0)</f>
        <v>45.365815432604222</v>
      </c>
      <c r="S171" s="9">
        <f>VLOOKUP($D171,'heating demand hist forec prov'!$C$1:$AZ$33,48,0)</f>
        <v>45.954636859709197</v>
      </c>
      <c r="T171" s="9">
        <f>VLOOKUP($D171,'heating demand hist forec prov'!$C$1:$AZ$33,49,0)</f>
        <v>46.55110084034731</v>
      </c>
      <c r="U171" s="9">
        <f>VLOOKUP($D171,'heating demand hist forec prov'!$C$1:$AZ$33,50,0)</f>
        <v>47.155306570338915</v>
      </c>
    </row>
    <row r="172" spans="1:21" x14ac:dyDescent="0.25">
      <c r="A172" t="s">
        <v>597</v>
      </c>
      <c r="B172" t="s">
        <v>598</v>
      </c>
      <c r="C172" t="s">
        <v>599</v>
      </c>
      <c r="D172" t="s">
        <v>60</v>
      </c>
      <c r="E172" s="7">
        <v>2.0830233867517877E-2</v>
      </c>
      <c r="F172" s="9">
        <f>VLOOKUP($D172,'heating demand hist forec prov'!$C$1:$AZ$33,35,0)</f>
        <v>9.5514171233044554</v>
      </c>
      <c r="G172" s="9">
        <f>VLOOKUP($D172,'heating demand hist forec prov'!$C$1:$AZ$33,36,0)</f>
        <v>10.729613160917598</v>
      </c>
      <c r="H172" s="9">
        <f>VLOOKUP($D172,'heating demand hist forec prov'!$C$1:$AZ$33,37,0)</f>
        <v>11.469584470685199</v>
      </c>
      <c r="I172" s="9">
        <f>VLOOKUP($D172,'heating demand hist forec prov'!$C$1:$AZ$33,38,0)</f>
        <v>13.334146217251938</v>
      </c>
      <c r="J172" s="9">
        <f>VLOOKUP($D172,'heating demand hist forec prov'!$C$1:$AZ$33,39,0)</f>
        <v>14.597660837209169</v>
      </c>
      <c r="K172" s="9">
        <f>VLOOKUP($D172,'heating demand hist forec prov'!$C$1:$AZ$33,40,0)</f>
        <v>14.934140910218163</v>
      </c>
      <c r="L172" s="9">
        <f>VLOOKUP($D172,'heating demand hist forec prov'!$C$1:$AZ$33,41,0)</f>
        <v>15.045109036294283</v>
      </c>
      <c r="M172" s="9">
        <f>VLOOKUP($D172,'heating demand hist forec prov'!$C$1:$AZ$33,42,0)</f>
        <v>15.376301976993391</v>
      </c>
      <c r="N172" s="9">
        <f>VLOOKUP($D172,'heating demand hist forec prov'!$C$1:$AZ$33,43,0)</f>
        <v>15.71478557698279</v>
      </c>
      <c r="O172" s="9">
        <f>VLOOKUP($D172,'heating demand hist forec prov'!$C$1:$AZ$33,44,0)</f>
        <v>16.0607203279468</v>
      </c>
      <c r="P172" s="9">
        <f>VLOOKUP($D172,'heating demand hist forec prov'!$C$1:$AZ$33,45,0)</f>
        <v>16.414270254526055</v>
      </c>
      <c r="Q172" s="9">
        <f>VLOOKUP($D172,'heating demand hist forec prov'!$C$1:$AZ$33,46,0)</f>
        <v>16.77560299208961</v>
      </c>
      <c r="R172" s="9">
        <f>VLOOKUP($D172,'heating demand hist forec prov'!$C$1:$AZ$33,47,0)</f>
        <v>17.144889866219128</v>
      </c>
      <c r="S172" s="9">
        <f>VLOOKUP($D172,'heating demand hist forec prov'!$C$1:$AZ$33,48,0)</f>
        <v>17.522305973942736</v>
      </c>
      <c r="T172" s="9">
        <f>VLOOKUP($D172,'heating demand hist forec prov'!$C$1:$AZ$33,49,0)</f>
        <v>17.908030266757105</v>
      </c>
      <c r="U172" s="9">
        <f>VLOOKUP($D172,'heating demand hist forec prov'!$C$1:$AZ$33,50,0)</f>
        <v>18.302245635477139</v>
      </c>
    </row>
    <row r="173" spans="1:21" x14ac:dyDescent="0.25">
      <c r="A173" t="s">
        <v>600</v>
      </c>
      <c r="B173" t="s">
        <v>601</v>
      </c>
      <c r="C173" t="s">
        <v>602</v>
      </c>
      <c r="D173" t="s">
        <v>56</v>
      </c>
      <c r="E173" s="7">
        <v>0</v>
      </c>
      <c r="F173" s="9">
        <f>VLOOKUP($D173,'heating demand hist forec prov'!$C$1:$AZ$33,35,0)</f>
        <v>11.977427811386281</v>
      </c>
      <c r="G173" s="9">
        <f>VLOOKUP($D173,'heating demand hist forec prov'!$C$1:$AZ$33,36,0)</f>
        <v>13.311487894413137</v>
      </c>
      <c r="H173" s="9">
        <f>VLOOKUP($D173,'heating demand hist forec prov'!$C$1:$AZ$33,37,0)</f>
        <v>14.036508714234163</v>
      </c>
      <c r="I173" s="9">
        <f>VLOOKUP($D173,'heating demand hist forec prov'!$C$1:$AZ$33,38,0)</f>
        <v>16.164097306031358</v>
      </c>
      <c r="J173" s="9">
        <f>VLOOKUP($D173,'heating demand hist forec prov'!$C$1:$AZ$33,39,0)</f>
        <v>17.497447433166823</v>
      </c>
      <c r="K173" s="9">
        <f>VLOOKUP($D173,'heating demand hist forec prov'!$C$1:$AZ$33,40,0)</f>
        <v>17.700146405107454</v>
      </c>
      <c r="L173" s="9">
        <f>VLOOKUP($D173,'heating demand hist forec prov'!$C$1:$AZ$33,41,0)</f>
        <v>17.871701563206102</v>
      </c>
      <c r="M173" s="9">
        <f>VLOOKUP($D173,'heating demand hist forec prov'!$C$1:$AZ$33,42,0)</f>
        <v>18.100959608271825</v>
      </c>
      <c r="N173" s="9">
        <f>VLOOKUP($D173,'heating demand hist forec prov'!$C$1:$AZ$33,43,0)</f>
        <v>18.333158573710548</v>
      </c>
      <c r="O173" s="9">
        <f>VLOOKUP($D173,'heating demand hist forec prov'!$C$1:$AZ$33,44,0)</f>
        <v>18.568336185625352</v>
      </c>
      <c r="P173" s="9">
        <f>VLOOKUP($D173,'heating demand hist forec prov'!$C$1:$AZ$33,45,0)</f>
        <v>18.806530654069462</v>
      </c>
      <c r="Q173" s="9">
        <f>VLOOKUP($D173,'heating demand hist forec prov'!$C$1:$AZ$33,46,0)</f>
        <v>19.047780679254373</v>
      </c>
      <c r="R173" s="9">
        <f>VLOOKUP($D173,'heating demand hist forec prov'!$C$1:$AZ$33,47,0)</f>
        <v>19.292125457837571</v>
      </c>
      <c r="S173" s="9">
        <f>VLOOKUP($D173,'heating demand hist forec prov'!$C$1:$AZ$33,48,0)</f>
        <v>19.539604689290957</v>
      </c>
      <c r="T173" s="9">
        <f>VLOOKUP($D173,'heating demand hist forec prov'!$C$1:$AZ$33,49,0)</f>
        <v>19.790258582350951</v>
      </c>
      <c r="U173" s="9">
        <f>VLOOKUP($D173,'heating demand hist forec prov'!$C$1:$AZ$33,50,0)</f>
        <v>20.044127861551303</v>
      </c>
    </row>
    <row r="174" spans="1:21" x14ac:dyDescent="0.25">
      <c r="A174" t="s">
        <v>603</v>
      </c>
      <c r="B174" t="s">
        <v>604</v>
      </c>
      <c r="C174" t="s">
        <v>605</v>
      </c>
      <c r="D174" t="s">
        <v>48</v>
      </c>
      <c r="E174" s="7">
        <v>0</v>
      </c>
      <c r="F174" s="9">
        <f>VLOOKUP($D174,'heating demand hist forec prov'!$C$1:$AZ$33,35,0)</f>
        <v>0</v>
      </c>
      <c r="G174" s="9">
        <f>VLOOKUP($D174,'heating demand hist forec prov'!$C$1:$AZ$33,36,0)</f>
        <v>0</v>
      </c>
      <c r="H174" s="9">
        <f>VLOOKUP($D174,'heating demand hist forec prov'!$C$1:$AZ$33,37,0)</f>
        <v>0</v>
      </c>
      <c r="I174" s="9">
        <f>VLOOKUP($D174,'heating demand hist forec prov'!$C$1:$AZ$33,38,0)</f>
        <v>0</v>
      </c>
      <c r="J174" s="9">
        <f>VLOOKUP($D174,'heating demand hist forec prov'!$C$1:$AZ$33,39,0)</f>
        <v>0</v>
      </c>
      <c r="K174" s="9">
        <f>VLOOKUP($D174,'heating demand hist forec prov'!$C$1:$AZ$33,40,0)</f>
        <v>0</v>
      </c>
      <c r="L174" s="9">
        <f>VLOOKUP($D174,'heating demand hist forec prov'!$C$1:$AZ$33,41,0)</f>
        <v>0</v>
      </c>
      <c r="M174" s="9">
        <f>VLOOKUP($D174,'heating demand hist forec prov'!$C$1:$AZ$33,42,0)</f>
        <v>0</v>
      </c>
      <c r="N174" s="9">
        <f>VLOOKUP($D174,'heating demand hist forec prov'!$C$1:$AZ$33,43,0)</f>
        <v>0</v>
      </c>
      <c r="O174" s="9">
        <f>VLOOKUP($D174,'heating demand hist forec prov'!$C$1:$AZ$33,44,0)</f>
        <v>0</v>
      </c>
      <c r="P174" s="9">
        <f>VLOOKUP($D174,'heating demand hist forec prov'!$C$1:$AZ$33,45,0)</f>
        <v>0</v>
      </c>
      <c r="Q174" s="9">
        <f>VLOOKUP($D174,'heating demand hist forec prov'!$C$1:$AZ$33,46,0)</f>
        <v>0</v>
      </c>
      <c r="R174" s="9">
        <f>VLOOKUP($D174,'heating demand hist forec prov'!$C$1:$AZ$33,47,0)</f>
        <v>0</v>
      </c>
      <c r="S174" s="9">
        <f>VLOOKUP($D174,'heating demand hist forec prov'!$C$1:$AZ$33,48,0)</f>
        <v>0</v>
      </c>
      <c r="T174" s="9">
        <f>VLOOKUP($D174,'heating demand hist forec prov'!$C$1:$AZ$33,49,0)</f>
        <v>0</v>
      </c>
      <c r="U174" s="9">
        <f>VLOOKUP($D174,'heating demand hist forec prov'!$C$1:$AZ$33,50,0)</f>
        <v>0</v>
      </c>
    </row>
    <row r="175" spans="1:21" x14ac:dyDescent="0.25">
      <c r="A175" t="s">
        <v>606</v>
      </c>
      <c r="B175" t="s">
        <v>607</v>
      </c>
      <c r="C175" t="s">
        <v>608</v>
      </c>
      <c r="D175" t="s">
        <v>37</v>
      </c>
      <c r="E175" s="7">
        <v>9.6326351255647535E-2</v>
      </c>
      <c r="F175" s="9">
        <f>VLOOKUP($D175,'heating demand hist forec prov'!$C$1:$AZ$33,35,0)</f>
        <v>21.19950251054669</v>
      </c>
      <c r="G175" s="9">
        <f>VLOOKUP($D175,'heating demand hist forec prov'!$C$1:$AZ$33,36,0)</f>
        <v>23.579190447115955</v>
      </c>
      <c r="H175" s="9">
        <f>VLOOKUP($D175,'heating demand hist forec prov'!$C$1:$AZ$33,37,0)</f>
        <v>24.886284637370576</v>
      </c>
      <c r="I175" s="9">
        <f>VLOOKUP($D175,'heating demand hist forec prov'!$C$1:$AZ$33,38,0)</f>
        <v>28.579510088885581</v>
      </c>
      <c r="J175" s="9">
        <f>VLOOKUP($D175,'heating demand hist forec prov'!$C$1:$AZ$33,39,0)</f>
        <v>30.988147938203852</v>
      </c>
      <c r="K175" s="9">
        <f>VLOOKUP($D175,'heating demand hist forec prov'!$C$1:$AZ$33,40,0)</f>
        <v>31.398968513567809</v>
      </c>
      <c r="L175" s="9">
        <f>VLOOKUP($D175,'heating demand hist forec prov'!$C$1:$AZ$33,41,0)</f>
        <v>31.654728279745143</v>
      </c>
      <c r="M175" s="9">
        <f>VLOOKUP($D175,'heating demand hist forec prov'!$C$1:$AZ$33,42,0)</f>
        <v>32.064616405288135</v>
      </c>
      <c r="N175" s="9">
        <f>VLOOKUP($D175,'heating demand hist forec prov'!$C$1:$AZ$33,43,0)</f>
        <v>32.479812056265438</v>
      </c>
      <c r="O175" s="9">
        <f>VLOOKUP($D175,'heating demand hist forec prov'!$C$1:$AZ$33,44,0)</f>
        <v>32.900383958323118</v>
      </c>
      <c r="P175" s="9">
        <f>VLOOKUP($D175,'heating demand hist forec prov'!$C$1:$AZ$33,45,0)</f>
        <v>33.326401727016162</v>
      </c>
      <c r="Q175" s="9">
        <f>VLOOKUP($D175,'heating demand hist forec prov'!$C$1:$AZ$33,46,0)</f>
        <v>33.757935879331725</v>
      </c>
      <c r="R175" s="9">
        <f>VLOOKUP($D175,'heating demand hist forec prov'!$C$1:$AZ$33,47,0)</f>
        <v>34.195057845361475</v>
      </c>
      <c r="S175" s="9">
        <f>VLOOKUP($D175,'heating demand hist forec prov'!$C$1:$AZ$33,48,0)</f>
        <v>34.637839980125143</v>
      </c>
      <c r="T175" s="9">
        <f>VLOOKUP($D175,'heating demand hist forec prov'!$C$1:$AZ$33,49,0)</f>
        <v>35.086355575547152</v>
      </c>
      <c r="U175" s="9">
        <f>VLOOKUP($D175,'heating demand hist forec prov'!$C$1:$AZ$33,50,0)</f>
        <v>35.540678872588302</v>
      </c>
    </row>
    <row r="176" spans="1:21" x14ac:dyDescent="0.25">
      <c r="A176" t="s">
        <v>609</v>
      </c>
      <c r="B176" t="s">
        <v>610</v>
      </c>
      <c r="C176" t="s">
        <v>611</v>
      </c>
      <c r="D176" t="s">
        <v>42</v>
      </c>
      <c r="E176" s="7">
        <v>0.40128436021333874</v>
      </c>
      <c r="F176" s="9">
        <f>VLOOKUP($D176,'heating demand hist forec prov'!$C$1:$AZ$33,35,0)</f>
        <v>0</v>
      </c>
      <c r="G176" s="9">
        <f>VLOOKUP($D176,'heating demand hist forec prov'!$C$1:$AZ$33,36,0)</f>
        <v>0</v>
      </c>
      <c r="H176" s="9">
        <f>VLOOKUP($D176,'heating demand hist forec prov'!$C$1:$AZ$33,37,0)</f>
        <v>0</v>
      </c>
      <c r="I176" s="9">
        <f>VLOOKUP($D176,'heating demand hist forec prov'!$C$1:$AZ$33,38,0)</f>
        <v>0</v>
      </c>
      <c r="J176" s="9">
        <f>VLOOKUP($D176,'heating demand hist forec prov'!$C$1:$AZ$33,39,0)</f>
        <v>0</v>
      </c>
      <c r="K176" s="9">
        <f>VLOOKUP($D176,'heating demand hist forec prov'!$C$1:$AZ$33,40,0)</f>
        <v>0</v>
      </c>
      <c r="L176" s="9">
        <f>VLOOKUP($D176,'heating demand hist forec prov'!$C$1:$AZ$33,41,0)</f>
        <v>0</v>
      </c>
      <c r="M176" s="9">
        <f>VLOOKUP($D176,'heating demand hist forec prov'!$C$1:$AZ$33,42,0)</f>
        <v>0</v>
      </c>
      <c r="N176" s="9">
        <f>VLOOKUP($D176,'heating demand hist forec prov'!$C$1:$AZ$33,43,0)</f>
        <v>0</v>
      </c>
      <c r="O176" s="9">
        <f>VLOOKUP($D176,'heating demand hist forec prov'!$C$1:$AZ$33,44,0)</f>
        <v>0</v>
      </c>
      <c r="P176" s="9">
        <f>VLOOKUP($D176,'heating demand hist forec prov'!$C$1:$AZ$33,45,0)</f>
        <v>0</v>
      </c>
      <c r="Q176" s="9">
        <f>VLOOKUP($D176,'heating demand hist forec prov'!$C$1:$AZ$33,46,0)</f>
        <v>0</v>
      </c>
      <c r="R176" s="9">
        <f>VLOOKUP($D176,'heating demand hist forec prov'!$C$1:$AZ$33,47,0)</f>
        <v>0</v>
      </c>
      <c r="S176" s="9">
        <f>VLOOKUP($D176,'heating demand hist forec prov'!$C$1:$AZ$33,48,0)</f>
        <v>0</v>
      </c>
      <c r="T176" s="9">
        <f>VLOOKUP($D176,'heating demand hist forec prov'!$C$1:$AZ$33,49,0)</f>
        <v>0</v>
      </c>
      <c r="U176" s="9">
        <f>VLOOKUP($D176,'heating demand hist forec prov'!$C$1:$AZ$33,50,0)</f>
        <v>0</v>
      </c>
    </row>
    <row r="177" spans="1:21" x14ac:dyDescent="0.25">
      <c r="A177" t="s">
        <v>612</v>
      </c>
      <c r="B177" t="s">
        <v>613</v>
      </c>
      <c r="C177" t="s">
        <v>614</v>
      </c>
      <c r="D177" t="s">
        <v>56</v>
      </c>
      <c r="E177" s="7">
        <v>1.6515929274723916E-2</v>
      </c>
      <c r="F177" s="9">
        <f>VLOOKUP($D177,'heating demand hist forec prov'!$C$1:$AZ$33,35,0)</f>
        <v>11.977427811386281</v>
      </c>
      <c r="G177" s="9">
        <f>VLOOKUP($D177,'heating demand hist forec prov'!$C$1:$AZ$33,36,0)</f>
        <v>13.311487894413137</v>
      </c>
      <c r="H177" s="9">
        <f>VLOOKUP($D177,'heating demand hist forec prov'!$C$1:$AZ$33,37,0)</f>
        <v>14.036508714234163</v>
      </c>
      <c r="I177" s="9">
        <f>VLOOKUP($D177,'heating demand hist forec prov'!$C$1:$AZ$33,38,0)</f>
        <v>16.164097306031358</v>
      </c>
      <c r="J177" s="9">
        <f>VLOOKUP($D177,'heating demand hist forec prov'!$C$1:$AZ$33,39,0)</f>
        <v>17.497447433166823</v>
      </c>
      <c r="K177" s="9">
        <f>VLOOKUP($D177,'heating demand hist forec prov'!$C$1:$AZ$33,40,0)</f>
        <v>17.700146405107454</v>
      </c>
      <c r="L177" s="9">
        <f>VLOOKUP($D177,'heating demand hist forec prov'!$C$1:$AZ$33,41,0)</f>
        <v>17.871701563206102</v>
      </c>
      <c r="M177" s="9">
        <f>VLOOKUP($D177,'heating demand hist forec prov'!$C$1:$AZ$33,42,0)</f>
        <v>18.100959608271825</v>
      </c>
      <c r="N177" s="9">
        <f>VLOOKUP($D177,'heating demand hist forec prov'!$C$1:$AZ$33,43,0)</f>
        <v>18.333158573710548</v>
      </c>
      <c r="O177" s="9">
        <f>VLOOKUP($D177,'heating demand hist forec prov'!$C$1:$AZ$33,44,0)</f>
        <v>18.568336185625352</v>
      </c>
      <c r="P177" s="9">
        <f>VLOOKUP($D177,'heating demand hist forec prov'!$C$1:$AZ$33,45,0)</f>
        <v>18.806530654069462</v>
      </c>
      <c r="Q177" s="9">
        <f>VLOOKUP($D177,'heating demand hist forec prov'!$C$1:$AZ$33,46,0)</f>
        <v>19.047780679254373</v>
      </c>
      <c r="R177" s="9">
        <f>VLOOKUP($D177,'heating demand hist forec prov'!$C$1:$AZ$33,47,0)</f>
        <v>19.292125457837571</v>
      </c>
      <c r="S177" s="9">
        <f>VLOOKUP($D177,'heating demand hist forec prov'!$C$1:$AZ$33,48,0)</f>
        <v>19.539604689290957</v>
      </c>
      <c r="T177" s="9">
        <f>VLOOKUP($D177,'heating demand hist forec prov'!$C$1:$AZ$33,49,0)</f>
        <v>19.790258582350951</v>
      </c>
      <c r="U177" s="9">
        <f>VLOOKUP($D177,'heating demand hist forec prov'!$C$1:$AZ$33,50,0)</f>
        <v>20.044127861551303</v>
      </c>
    </row>
    <row r="178" spans="1:21" x14ac:dyDescent="0.25">
      <c r="A178" t="s">
        <v>615</v>
      </c>
      <c r="B178" t="s">
        <v>616</v>
      </c>
      <c r="C178" t="s">
        <v>617</v>
      </c>
      <c r="D178" t="s">
        <v>64</v>
      </c>
      <c r="E178" s="7">
        <v>0.46227133702645801</v>
      </c>
      <c r="F178" s="9">
        <f>VLOOKUP($D178,'heating demand hist forec prov'!$C$1:$AZ$33,35,0)</f>
        <v>29.451567655928731</v>
      </c>
      <c r="G178" s="9">
        <f>VLOOKUP($D178,'heating demand hist forec prov'!$C$1:$AZ$33,36,0)</f>
        <v>32.449192589371989</v>
      </c>
      <c r="H178" s="9">
        <f>VLOOKUP($D178,'heating demand hist forec prov'!$C$1:$AZ$33,37,0)</f>
        <v>33.930725192858056</v>
      </c>
      <c r="I178" s="9">
        <f>VLOOKUP($D178,'heating demand hist forec prov'!$C$1:$AZ$33,38,0)</f>
        <v>38.61677029466162</v>
      </c>
      <c r="J178" s="9">
        <f>VLOOKUP($D178,'heating demand hist forec prov'!$C$1:$AZ$33,39,0)</f>
        <v>41.429796341767833</v>
      </c>
      <c r="K178" s="9">
        <f>VLOOKUP($D178,'heating demand hist forec prov'!$C$1:$AZ$33,40,0)</f>
        <v>41.536372721139543</v>
      </c>
      <c r="L178" s="9">
        <f>VLOOKUP($D178,'heating demand hist forec prov'!$C$1:$AZ$33,41,0)</f>
        <v>41.997424099863785</v>
      </c>
      <c r="M178" s="9">
        <f>VLOOKUP($D178,'heating demand hist forec prov'!$C$1:$AZ$33,42,0)</f>
        <v>42.215991996632916</v>
      </c>
      <c r="N178" s="9">
        <f>VLOOKUP($D178,'heating demand hist forec prov'!$C$1:$AZ$33,43,0)</f>
        <v>42.435697389963366</v>
      </c>
      <c r="O178" s="9">
        <f>VLOOKUP($D178,'heating demand hist forec prov'!$C$1:$AZ$33,44,0)</f>
        <v>42.65654619974751</v>
      </c>
      <c r="P178" s="9">
        <f>VLOOKUP($D178,'heating demand hist forec prov'!$C$1:$AZ$33,45,0)</f>
        <v>42.878544376686747</v>
      </c>
      <c r="Q178" s="9">
        <f>VLOOKUP($D178,'heating demand hist forec prov'!$C$1:$AZ$33,46,0)</f>
        <v>43.101697902451775</v>
      </c>
      <c r="R178" s="9">
        <f>VLOOKUP($D178,'heating demand hist forec prov'!$C$1:$AZ$33,47,0)</f>
        <v>43.32601278984383</v>
      </c>
      <c r="S178" s="9">
        <f>VLOOKUP($D178,'heating demand hist forec prov'!$C$1:$AZ$33,48,0)</f>
        <v>43.551495082956627</v>
      </c>
      <c r="T178" s="9">
        <f>VLOOKUP($D178,'heating demand hist forec prov'!$C$1:$AZ$33,49,0)</f>
        <v>43.778150857339305</v>
      </c>
      <c r="U178" s="9">
        <f>VLOOKUP($D178,'heating demand hist forec prov'!$C$1:$AZ$33,50,0)</f>
        <v>44.005986220160082</v>
      </c>
    </row>
    <row r="179" spans="1:21" x14ac:dyDescent="0.25">
      <c r="A179" t="s">
        <v>618</v>
      </c>
      <c r="B179" t="s">
        <v>619</v>
      </c>
      <c r="C179" t="s">
        <v>620</v>
      </c>
      <c r="D179" t="s">
        <v>47</v>
      </c>
      <c r="E179" s="7">
        <v>1.2942382692960589E-2</v>
      </c>
      <c r="F179" s="9">
        <f>VLOOKUP($D179,'heating demand hist forec prov'!$C$1:$AZ$33,35,0)</f>
        <v>0</v>
      </c>
      <c r="G179" s="9">
        <f>VLOOKUP($D179,'heating demand hist forec prov'!$C$1:$AZ$33,36,0)</f>
        <v>0</v>
      </c>
      <c r="H179" s="9">
        <f>VLOOKUP($D179,'heating demand hist forec prov'!$C$1:$AZ$33,37,0)</f>
        <v>0</v>
      </c>
      <c r="I179" s="9">
        <f>VLOOKUP($D179,'heating demand hist forec prov'!$C$1:$AZ$33,38,0)</f>
        <v>0</v>
      </c>
      <c r="J179" s="9">
        <f>VLOOKUP($D179,'heating demand hist forec prov'!$C$1:$AZ$33,39,0)</f>
        <v>0</v>
      </c>
      <c r="K179" s="9">
        <f>VLOOKUP($D179,'heating demand hist forec prov'!$C$1:$AZ$33,40,0)</f>
        <v>0</v>
      </c>
      <c r="L179" s="9">
        <f>VLOOKUP($D179,'heating demand hist forec prov'!$C$1:$AZ$33,41,0)</f>
        <v>0</v>
      </c>
      <c r="M179" s="9">
        <f>VLOOKUP($D179,'heating demand hist forec prov'!$C$1:$AZ$33,42,0)</f>
        <v>0</v>
      </c>
      <c r="N179" s="9">
        <f>VLOOKUP($D179,'heating demand hist forec prov'!$C$1:$AZ$33,43,0)</f>
        <v>0</v>
      </c>
      <c r="O179" s="9">
        <f>VLOOKUP($D179,'heating demand hist forec prov'!$C$1:$AZ$33,44,0)</f>
        <v>0</v>
      </c>
      <c r="P179" s="9">
        <f>VLOOKUP($D179,'heating demand hist forec prov'!$C$1:$AZ$33,45,0)</f>
        <v>0</v>
      </c>
      <c r="Q179" s="9">
        <f>VLOOKUP($D179,'heating demand hist forec prov'!$C$1:$AZ$33,46,0)</f>
        <v>0</v>
      </c>
      <c r="R179" s="9">
        <f>VLOOKUP($D179,'heating demand hist forec prov'!$C$1:$AZ$33,47,0)</f>
        <v>0</v>
      </c>
      <c r="S179" s="9">
        <f>VLOOKUP($D179,'heating demand hist forec prov'!$C$1:$AZ$33,48,0)</f>
        <v>0</v>
      </c>
      <c r="T179" s="9">
        <f>VLOOKUP($D179,'heating demand hist forec prov'!$C$1:$AZ$33,49,0)</f>
        <v>0</v>
      </c>
      <c r="U179" s="9">
        <f>VLOOKUP($D179,'heating demand hist forec prov'!$C$1:$AZ$33,50,0)</f>
        <v>0</v>
      </c>
    </row>
    <row r="180" spans="1:21" x14ac:dyDescent="0.25">
      <c r="A180" t="s">
        <v>621</v>
      </c>
      <c r="B180" t="s">
        <v>622</v>
      </c>
      <c r="C180" t="s">
        <v>623</v>
      </c>
      <c r="D180" t="s">
        <v>51</v>
      </c>
      <c r="E180" s="7">
        <v>0</v>
      </c>
      <c r="F180" s="9">
        <f>VLOOKUP($D180,'heating demand hist forec prov'!$C$1:$AZ$33,35,0)</f>
        <v>0</v>
      </c>
      <c r="G180" s="9">
        <f>VLOOKUP($D180,'heating demand hist forec prov'!$C$1:$AZ$33,36,0)</f>
        <v>0</v>
      </c>
      <c r="H180" s="9">
        <f>VLOOKUP($D180,'heating demand hist forec prov'!$C$1:$AZ$33,37,0)</f>
        <v>0</v>
      </c>
      <c r="I180" s="9">
        <f>VLOOKUP($D180,'heating demand hist forec prov'!$C$1:$AZ$33,38,0)</f>
        <v>0</v>
      </c>
      <c r="J180" s="9">
        <f>VLOOKUP($D180,'heating demand hist forec prov'!$C$1:$AZ$33,39,0)</f>
        <v>0</v>
      </c>
      <c r="K180" s="9">
        <f>VLOOKUP($D180,'heating demand hist forec prov'!$C$1:$AZ$33,40,0)</f>
        <v>0</v>
      </c>
      <c r="L180" s="9">
        <f>VLOOKUP($D180,'heating demand hist forec prov'!$C$1:$AZ$33,41,0)</f>
        <v>0</v>
      </c>
      <c r="M180" s="9">
        <f>VLOOKUP($D180,'heating demand hist forec prov'!$C$1:$AZ$33,42,0)</f>
        <v>0</v>
      </c>
      <c r="N180" s="9">
        <f>VLOOKUP($D180,'heating demand hist forec prov'!$C$1:$AZ$33,43,0)</f>
        <v>0</v>
      </c>
      <c r="O180" s="9">
        <f>VLOOKUP($D180,'heating demand hist forec prov'!$C$1:$AZ$33,44,0)</f>
        <v>0</v>
      </c>
      <c r="P180" s="9">
        <f>VLOOKUP($D180,'heating demand hist forec prov'!$C$1:$AZ$33,45,0)</f>
        <v>0</v>
      </c>
      <c r="Q180" s="9">
        <f>VLOOKUP($D180,'heating demand hist forec prov'!$C$1:$AZ$33,46,0)</f>
        <v>0</v>
      </c>
      <c r="R180" s="9">
        <f>VLOOKUP($D180,'heating demand hist forec prov'!$C$1:$AZ$33,47,0)</f>
        <v>0</v>
      </c>
      <c r="S180" s="9">
        <f>VLOOKUP($D180,'heating demand hist forec prov'!$C$1:$AZ$33,48,0)</f>
        <v>0</v>
      </c>
      <c r="T180" s="9">
        <f>VLOOKUP($D180,'heating demand hist forec prov'!$C$1:$AZ$33,49,0)</f>
        <v>0</v>
      </c>
      <c r="U180" s="9">
        <f>VLOOKUP($D180,'heating demand hist forec prov'!$C$1:$AZ$33,50,0)</f>
        <v>0</v>
      </c>
    </row>
    <row r="181" spans="1:21" x14ac:dyDescent="0.25">
      <c r="A181" t="s">
        <v>624</v>
      </c>
      <c r="B181" t="s">
        <v>625</v>
      </c>
      <c r="C181" t="s">
        <v>626</v>
      </c>
      <c r="D181" t="s">
        <v>43</v>
      </c>
      <c r="E181" s="7">
        <v>0.23275849218458855</v>
      </c>
      <c r="F181" s="9">
        <f>VLOOKUP($D181,'heating demand hist forec prov'!$C$1:$AZ$33,35,0)</f>
        <v>0</v>
      </c>
      <c r="G181" s="9">
        <f>VLOOKUP($D181,'heating demand hist forec prov'!$C$1:$AZ$33,36,0)</f>
        <v>0</v>
      </c>
      <c r="H181" s="9">
        <f>VLOOKUP($D181,'heating demand hist forec prov'!$C$1:$AZ$33,37,0)</f>
        <v>0</v>
      </c>
      <c r="I181" s="9">
        <f>VLOOKUP($D181,'heating demand hist forec prov'!$C$1:$AZ$33,38,0)</f>
        <v>0</v>
      </c>
      <c r="J181" s="9">
        <f>VLOOKUP($D181,'heating demand hist forec prov'!$C$1:$AZ$33,39,0)</f>
        <v>0</v>
      </c>
      <c r="K181" s="9">
        <f>VLOOKUP($D181,'heating demand hist forec prov'!$C$1:$AZ$33,40,0)</f>
        <v>0</v>
      </c>
      <c r="L181" s="9">
        <f>VLOOKUP($D181,'heating demand hist forec prov'!$C$1:$AZ$33,41,0)</f>
        <v>0</v>
      </c>
      <c r="M181" s="9">
        <f>VLOOKUP($D181,'heating demand hist forec prov'!$C$1:$AZ$33,42,0)</f>
        <v>0</v>
      </c>
      <c r="N181" s="9">
        <f>VLOOKUP($D181,'heating demand hist forec prov'!$C$1:$AZ$33,43,0)</f>
        <v>0</v>
      </c>
      <c r="O181" s="9">
        <f>VLOOKUP($D181,'heating demand hist forec prov'!$C$1:$AZ$33,44,0)</f>
        <v>0</v>
      </c>
      <c r="P181" s="9">
        <f>VLOOKUP($D181,'heating demand hist forec prov'!$C$1:$AZ$33,45,0)</f>
        <v>0</v>
      </c>
      <c r="Q181" s="9">
        <f>VLOOKUP($D181,'heating demand hist forec prov'!$C$1:$AZ$33,46,0)</f>
        <v>0</v>
      </c>
      <c r="R181" s="9">
        <f>VLOOKUP($D181,'heating demand hist forec prov'!$C$1:$AZ$33,47,0)</f>
        <v>0</v>
      </c>
      <c r="S181" s="9">
        <f>VLOOKUP($D181,'heating demand hist forec prov'!$C$1:$AZ$33,48,0)</f>
        <v>0</v>
      </c>
      <c r="T181" s="9">
        <f>VLOOKUP($D181,'heating demand hist forec prov'!$C$1:$AZ$33,49,0)</f>
        <v>0</v>
      </c>
      <c r="U181" s="9">
        <f>VLOOKUP($D181,'heating demand hist forec prov'!$C$1:$AZ$33,50,0)</f>
        <v>0</v>
      </c>
    </row>
    <row r="182" spans="1:21" x14ac:dyDescent="0.25">
      <c r="A182" t="s">
        <v>627</v>
      </c>
      <c r="B182" t="s">
        <v>628</v>
      </c>
      <c r="C182" t="s">
        <v>629</v>
      </c>
      <c r="D182" t="s">
        <v>64</v>
      </c>
      <c r="E182" s="7">
        <v>5.5832302464762999E-2</v>
      </c>
      <c r="F182" s="9">
        <f>VLOOKUP($D182,'heating demand hist forec prov'!$C$1:$AZ$33,35,0)</f>
        <v>29.451567655928731</v>
      </c>
      <c r="G182" s="9">
        <f>VLOOKUP($D182,'heating demand hist forec prov'!$C$1:$AZ$33,36,0)</f>
        <v>32.449192589371989</v>
      </c>
      <c r="H182" s="9">
        <f>VLOOKUP($D182,'heating demand hist forec prov'!$C$1:$AZ$33,37,0)</f>
        <v>33.930725192858056</v>
      </c>
      <c r="I182" s="9">
        <f>VLOOKUP($D182,'heating demand hist forec prov'!$C$1:$AZ$33,38,0)</f>
        <v>38.61677029466162</v>
      </c>
      <c r="J182" s="9">
        <f>VLOOKUP($D182,'heating demand hist forec prov'!$C$1:$AZ$33,39,0)</f>
        <v>41.429796341767833</v>
      </c>
      <c r="K182" s="9">
        <f>VLOOKUP($D182,'heating demand hist forec prov'!$C$1:$AZ$33,40,0)</f>
        <v>41.536372721139543</v>
      </c>
      <c r="L182" s="9">
        <f>VLOOKUP($D182,'heating demand hist forec prov'!$C$1:$AZ$33,41,0)</f>
        <v>41.997424099863785</v>
      </c>
      <c r="M182" s="9">
        <f>VLOOKUP($D182,'heating demand hist forec prov'!$C$1:$AZ$33,42,0)</f>
        <v>42.215991996632916</v>
      </c>
      <c r="N182" s="9">
        <f>VLOOKUP($D182,'heating demand hist forec prov'!$C$1:$AZ$33,43,0)</f>
        <v>42.435697389963366</v>
      </c>
      <c r="O182" s="9">
        <f>VLOOKUP($D182,'heating demand hist forec prov'!$C$1:$AZ$33,44,0)</f>
        <v>42.65654619974751</v>
      </c>
      <c r="P182" s="9">
        <f>VLOOKUP($D182,'heating demand hist forec prov'!$C$1:$AZ$33,45,0)</f>
        <v>42.878544376686747</v>
      </c>
      <c r="Q182" s="9">
        <f>VLOOKUP($D182,'heating demand hist forec prov'!$C$1:$AZ$33,46,0)</f>
        <v>43.101697902451775</v>
      </c>
      <c r="R182" s="9">
        <f>VLOOKUP($D182,'heating demand hist forec prov'!$C$1:$AZ$33,47,0)</f>
        <v>43.32601278984383</v>
      </c>
      <c r="S182" s="9">
        <f>VLOOKUP($D182,'heating demand hist forec prov'!$C$1:$AZ$33,48,0)</f>
        <v>43.551495082956627</v>
      </c>
      <c r="T182" s="9">
        <f>VLOOKUP($D182,'heating demand hist forec prov'!$C$1:$AZ$33,49,0)</f>
        <v>43.778150857339305</v>
      </c>
      <c r="U182" s="9">
        <f>VLOOKUP($D182,'heating demand hist forec prov'!$C$1:$AZ$33,50,0)</f>
        <v>44.005986220160082</v>
      </c>
    </row>
    <row r="183" spans="1:21" x14ac:dyDescent="0.25">
      <c r="A183" t="s">
        <v>630</v>
      </c>
      <c r="B183" t="s">
        <v>631</v>
      </c>
      <c r="C183" t="s">
        <v>632</v>
      </c>
      <c r="D183" t="s">
        <v>64</v>
      </c>
      <c r="E183" s="7">
        <v>0</v>
      </c>
      <c r="F183" s="9">
        <f>VLOOKUP($D183,'heating demand hist forec prov'!$C$1:$AZ$33,35,0)</f>
        <v>29.451567655928731</v>
      </c>
      <c r="G183" s="9">
        <f>VLOOKUP($D183,'heating demand hist forec prov'!$C$1:$AZ$33,36,0)</f>
        <v>32.449192589371989</v>
      </c>
      <c r="H183" s="9">
        <f>VLOOKUP($D183,'heating demand hist forec prov'!$C$1:$AZ$33,37,0)</f>
        <v>33.930725192858056</v>
      </c>
      <c r="I183" s="9">
        <f>VLOOKUP($D183,'heating demand hist forec prov'!$C$1:$AZ$33,38,0)</f>
        <v>38.61677029466162</v>
      </c>
      <c r="J183" s="9">
        <f>VLOOKUP($D183,'heating demand hist forec prov'!$C$1:$AZ$33,39,0)</f>
        <v>41.429796341767833</v>
      </c>
      <c r="K183" s="9">
        <f>VLOOKUP($D183,'heating demand hist forec prov'!$C$1:$AZ$33,40,0)</f>
        <v>41.536372721139543</v>
      </c>
      <c r="L183" s="9">
        <f>VLOOKUP($D183,'heating demand hist forec prov'!$C$1:$AZ$33,41,0)</f>
        <v>41.997424099863785</v>
      </c>
      <c r="M183" s="9">
        <f>VLOOKUP($D183,'heating demand hist forec prov'!$C$1:$AZ$33,42,0)</f>
        <v>42.215991996632916</v>
      </c>
      <c r="N183" s="9">
        <f>VLOOKUP($D183,'heating demand hist forec prov'!$C$1:$AZ$33,43,0)</f>
        <v>42.435697389963366</v>
      </c>
      <c r="O183" s="9">
        <f>VLOOKUP($D183,'heating demand hist forec prov'!$C$1:$AZ$33,44,0)</f>
        <v>42.65654619974751</v>
      </c>
      <c r="P183" s="9">
        <f>VLOOKUP($D183,'heating demand hist forec prov'!$C$1:$AZ$33,45,0)</f>
        <v>42.878544376686747</v>
      </c>
      <c r="Q183" s="9">
        <f>VLOOKUP($D183,'heating demand hist forec prov'!$C$1:$AZ$33,46,0)</f>
        <v>43.101697902451775</v>
      </c>
      <c r="R183" s="9">
        <f>VLOOKUP($D183,'heating demand hist forec prov'!$C$1:$AZ$33,47,0)</f>
        <v>43.32601278984383</v>
      </c>
      <c r="S183" s="9">
        <f>VLOOKUP($D183,'heating demand hist forec prov'!$C$1:$AZ$33,48,0)</f>
        <v>43.551495082956627</v>
      </c>
      <c r="T183" s="9">
        <f>VLOOKUP($D183,'heating demand hist forec prov'!$C$1:$AZ$33,49,0)</f>
        <v>43.778150857339305</v>
      </c>
      <c r="U183" s="9">
        <f>VLOOKUP($D183,'heating demand hist forec prov'!$C$1:$AZ$33,50,0)</f>
        <v>44.005986220160082</v>
      </c>
    </row>
    <row r="184" spans="1:21" x14ac:dyDescent="0.25">
      <c r="A184" t="s">
        <v>633</v>
      </c>
      <c r="B184" t="s">
        <v>634</v>
      </c>
      <c r="C184" t="s">
        <v>635</v>
      </c>
      <c r="D184" t="s">
        <v>37</v>
      </c>
      <c r="E184" s="7">
        <v>0</v>
      </c>
      <c r="F184" s="9">
        <f>VLOOKUP($D184,'heating demand hist forec prov'!$C$1:$AZ$33,35,0)</f>
        <v>21.19950251054669</v>
      </c>
      <c r="G184" s="9">
        <f>VLOOKUP($D184,'heating demand hist forec prov'!$C$1:$AZ$33,36,0)</f>
        <v>23.579190447115955</v>
      </c>
      <c r="H184" s="9">
        <f>VLOOKUP($D184,'heating demand hist forec prov'!$C$1:$AZ$33,37,0)</f>
        <v>24.886284637370576</v>
      </c>
      <c r="I184" s="9">
        <f>VLOOKUP($D184,'heating demand hist forec prov'!$C$1:$AZ$33,38,0)</f>
        <v>28.579510088885581</v>
      </c>
      <c r="J184" s="9">
        <f>VLOOKUP($D184,'heating demand hist forec prov'!$C$1:$AZ$33,39,0)</f>
        <v>30.988147938203852</v>
      </c>
      <c r="K184" s="9">
        <f>VLOOKUP($D184,'heating demand hist forec prov'!$C$1:$AZ$33,40,0)</f>
        <v>31.398968513567809</v>
      </c>
      <c r="L184" s="9">
        <f>VLOOKUP($D184,'heating demand hist forec prov'!$C$1:$AZ$33,41,0)</f>
        <v>31.654728279745143</v>
      </c>
      <c r="M184" s="9">
        <f>VLOOKUP($D184,'heating demand hist forec prov'!$C$1:$AZ$33,42,0)</f>
        <v>32.064616405288135</v>
      </c>
      <c r="N184" s="9">
        <f>VLOOKUP($D184,'heating demand hist forec prov'!$C$1:$AZ$33,43,0)</f>
        <v>32.479812056265438</v>
      </c>
      <c r="O184" s="9">
        <f>VLOOKUP($D184,'heating demand hist forec prov'!$C$1:$AZ$33,44,0)</f>
        <v>32.900383958323118</v>
      </c>
      <c r="P184" s="9">
        <f>VLOOKUP($D184,'heating demand hist forec prov'!$C$1:$AZ$33,45,0)</f>
        <v>33.326401727016162</v>
      </c>
      <c r="Q184" s="9">
        <f>VLOOKUP($D184,'heating demand hist forec prov'!$C$1:$AZ$33,46,0)</f>
        <v>33.757935879331725</v>
      </c>
      <c r="R184" s="9">
        <f>VLOOKUP($D184,'heating demand hist forec prov'!$C$1:$AZ$33,47,0)</f>
        <v>34.195057845361475</v>
      </c>
      <c r="S184" s="9">
        <f>VLOOKUP($D184,'heating demand hist forec prov'!$C$1:$AZ$33,48,0)</f>
        <v>34.637839980125143</v>
      </c>
      <c r="T184" s="9">
        <f>VLOOKUP($D184,'heating demand hist forec prov'!$C$1:$AZ$33,49,0)</f>
        <v>35.086355575547152</v>
      </c>
      <c r="U184" s="9">
        <f>VLOOKUP($D184,'heating demand hist forec prov'!$C$1:$AZ$33,50,0)</f>
        <v>35.540678872588302</v>
      </c>
    </row>
    <row r="185" spans="1:21" x14ac:dyDescent="0.25">
      <c r="A185" t="s">
        <v>636</v>
      </c>
      <c r="B185" t="s">
        <v>637</v>
      </c>
      <c r="C185" t="s">
        <v>638</v>
      </c>
      <c r="D185" t="s">
        <v>38</v>
      </c>
      <c r="E185" s="7">
        <v>0</v>
      </c>
      <c r="F185" s="9">
        <f>VLOOKUP($D185,'heating demand hist forec prov'!$C$1:$AZ$33,35,0)</f>
        <v>11.599000458653212</v>
      </c>
      <c r="G185" s="9">
        <f>VLOOKUP($D185,'heating demand hist forec prov'!$C$1:$AZ$33,36,0)</f>
        <v>12.886291810463478</v>
      </c>
      <c r="H185" s="9">
        <f>VLOOKUP($D185,'heating demand hist forec prov'!$C$1:$AZ$33,37,0)</f>
        <v>13.583588826139531</v>
      </c>
      <c r="I185" s="9">
        <f>VLOOKUP($D185,'heating demand hist forec prov'!$C$1:$AZ$33,38,0)</f>
        <v>15.59222543175056</v>
      </c>
      <c r="J185" s="9">
        <f>VLOOKUP($D185,'heating demand hist forec prov'!$C$1:$AZ$33,39,0)</f>
        <v>16.875929162016199</v>
      </c>
      <c r="K185" s="9">
        <f>VLOOKUP($D185,'heating demand hist forec prov'!$C$1:$AZ$33,40,0)</f>
        <v>17.068926259080445</v>
      </c>
      <c r="L185" s="9">
        <f>VLOOKUP($D185,'heating demand hist forec prov'!$C$1:$AZ$33,41,0)</f>
        <v>17.222892800005631</v>
      </c>
      <c r="M185" s="9">
        <f>VLOOKUP($D185,'heating demand hist forec prov'!$C$1:$AZ$33,42,0)</f>
        <v>17.429663098054956</v>
      </c>
      <c r="N185" s="9">
        <f>VLOOKUP($D185,'heating demand hist forec prov'!$C$1:$AZ$33,43,0)</f>
        <v>17.63891578722474</v>
      </c>
      <c r="O185" s="9">
        <f>VLOOKUP($D185,'heating demand hist forec prov'!$C$1:$AZ$33,44,0)</f>
        <v>17.850680669985326</v>
      </c>
      <c r="P185" s="9">
        <f>VLOOKUP($D185,'heating demand hist forec prov'!$C$1:$AZ$33,45,0)</f>
        <v>18.064987906602099</v>
      </c>
      <c r="Q185" s="9">
        <f>VLOOKUP($D185,'heating demand hist forec prov'!$C$1:$AZ$33,46,0)</f>
        <v>18.281868019431013</v>
      </c>
      <c r="R185" s="9">
        <f>VLOOKUP($D185,'heating demand hist forec prov'!$C$1:$AZ$33,47,0)</f>
        <v>18.501351897265689</v>
      </c>
      <c r="S185" s="9">
        <f>VLOOKUP($D185,'heating demand hist forec prov'!$C$1:$AZ$33,48,0)</f>
        <v>18.723470799736692</v>
      </c>
      <c r="T185" s="9">
        <f>VLOOKUP($D185,'heating demand hist forec prov'!$C$1:$AZ$33,49,0)</f>
        <v>18.948256361763654</v>
      </c>
      <c r="U185" s="9">
        <f>VLOOKUP($D185,'heating demand hist forec prov'!$C$1:$AZ$33,50,0)</f>
        <v>19.175740598060798</v>
      </c>
    </row>
    <row r="186" spans="1:21" x14ac:dyDescent="0.25">
      <c r="A186" t="s">
        <v>639</v>
      </c>
      <c r="B186" t="s">
        <v>640</v>
      </c>
      <c r="C186" t="s">
        <v>641</v>
      </c>
      <c r="D186" t="s">
        <v>40</v>
      </c>
      <c r="E186" s="7">
        <v>0</v>
      </c>
      <c r="F186" s="9">
        <f>VLOOKUP($D186,'heating demand hist forec prov'!$C$1:$AZ$33,35,0)</f>
        <v>16.002999826725741</v>
      </c>
      <c r="G186" s="9">
        <f>VLOOKUP($D186,'heating demand hist forec prov'!$C$1:$AZ$33,36,0)</f>
        <v>17.563614560207913</v>
      </c>
      <c r="H186" s="9">
        <f>VLOOKUP($D186,'heating demand hist forec prov'!$C$1:$AZ$33,37,0)</f>
        <v>18.306184688407747</v>
      </c>
      <c r="I186" s="9">
        <f>VLOOKUP($D186,'heating demand hist forec prov'!$C$1:$AZ$33,38,0)</f>
        <v>20.822625846738898</v>
      </c>
      <c r="J186" s="9">
        <f>VLOOKUP($D186,'heating demand hist forec prov'!$C$1:$AZ$33,39,0)</f>
        <v>22.362435279759655</v>
      </c>
      <c r="K186" s="9">
        <f>VLOOKUP($D186,'heating demand hist forec prov'!$C$1:$AZ$33,40,0)</f>
        <v>22.443036598015592</v>
      </c>
      <c r="L186" s="9">
        <f>VLOOKUP($D186,'heating demand hist forec prov'!$C$1:$AZ$33,41,0)</f>
        <v>22.638706806129033</v>
      </c>
      <c r="M186" s="9">
        <f>VLOOKUP($D186,'heating demand hist forec prov'!$C$1:$AZ$33,42,0)</f>
        <v>22.726294109693352</v>
      </c>
      <c r="N186" s="9">
        <f>VLOOKUP($D186,'heating demand hist forec prov'!$C$1:$AZ$33,43,0)</f>
        <v>22.814220281365785</v>
      </c>
      <c r="O186" s="9">
        <f>VLOOKUP($D186,'heating demand hist forec prov'!$C$1:$AZ$33,44,0)</f>
        <v>22.902486632199313</v>
      </c>
      <c r="P186" s="9">
        <f>VLOOKUP($D186,'heating demand hist forec prov'!$C$1:$AZ$33,45,0)</f>
        <v>22.991094478319255</v>
      </c>
      <c r="Q186" s="9">
        <f>VLOOKUP($D186,'heating demand hist forec prov'!$C$1:$AZ$33,46,0)</f>
        <v>23.080045140942946</v>
      </c>
      <c r="R186" s="9">
        <f>VLOOKUP($D186,'heating demand hist forec prov'!$C$1:$AZ$33,47,0)</f>
        <v>23.169339946399347</v>
      </c>
      <c r="S186" s="9">
        <f>VLOOKUP($D186,'heating demand hist forec prov'!$C$1:$AZ$33,48,0)</f>
        <v>23.258980226148925</v>
      </c>
      <c r="T186" s="9">
        <f>VLOOKUP($D186,'heating demand hist forec prov'!$C$1:$AZ$33,49,0)</f>
        <v>23.348967316803439</v>
      </c>
      <c r="U186" s="9">
        <f>VLOOKUP($D186,'heating demand hist forec prov'!$C$1:$AZ$33,50,0)</f>
        <v>23.439302560145894</v>
      </c>
    </row>
    <row r="187" spans="1:21" x14ac:dyDescent="0.25">
      <c r="A187" t="s">
        <v>642</v>
      </c>
      <c r="B187" t="s">
        <v>643</v>
      </c>
      <c r="C187" t="s">
        <v>644</v>
      </c>
      <c r="D187" t="s">
        <v>37</v>
      </c>
      <c r="E187" s="7">
        <v>2.9939328962408415E-2</v>
      </c>
      <c r="F187" s="9">
        <f>VLOOKUP($D187,'heating demand hist forec prov'!$C$1:$AZ$33,35,0)</f>
        <v>21.19950251054669</v>
      </c>
      <c r="G187" s="9">
        <f>VLOOKUP($D187,'heating demand hist forec prov'!$C$1:$AZ$33,36,0)</f>
        <v>23.579190447115955</v>
      </c>
      <c r="H187" s="9">
        <f>VLOOKUP($D187,'heating demand hist forec prov'!$C$1:$AZ$33,37,0)</f>
        <v>24.886284637370576</v>
      </c>
      <c r="I187" s="9">
        <f>VLOOKUP($D187,'heating demand hist forec prov'!$C$1:$AZ$33,38,0)</f>
        <v>28.579510088885581</v>
      </c>
      <c r="J187" s="9">
        <f>VLOOKUP($D187,'heating demand hist forec prov'!$C$1:$AZ$33,39,0)</f>
        <v>30.988147938203852</v>
      </c>
      <c r="K187" s="9">
        <f>VLOOKUP($D187,'heating demand hist forec prov'!$C$1:$AZ$33,40,0)</f>
        <v>31.398968513567809</v>
      </c>
      <c r="L187" s="9">
        <f>VLOOKUP($D187,'heating demand hist forec prov'!$C$1:$AZ$33,41,0)</f>
        <v>31.654728279745143</v>
      </c>
      <c r="M187" s="9">
        <f>VLOOKUP($D187,'heating demand hist forec prov'!$C$1:$AZ$33,42,0)</f>
        <v>32.064616405288135</v>
      </c>
      <c r="N187" s="9">
        <f>VLOOKUP($D187,'heating demand hist forec prov'!$C$1:$AZ$33,43,0)</f>
        <v>32.479812056265438</v>
      </c>
      <c r="O187" s="9">
        <f>VLOOKUP($D187,'heating demand hist forec prov'!$C$1:$AZ$33,44,0)</f>
        <v>32.900383958323118</v>
      </c>
      <c r="P187" s="9">
        <f>VLOOKUP($D187,'heating demand hist forec prov'!$C$1:$AZ$33,45,0)</f>
        <v>33.326401727016162</v>
      </c>
      <c r="Q187" s="9">
        <f>VLOOKUP($D187,'heating demand hist forec prov'!$C$1:$AZ$33,46,0)</f>
        <v>33.757935879331725</v>
      </c>
      <c r="R187" s="9">
        <f>VLOOKUP($D187,'heating demand hist forec prov'!$C$1:$AZ$33,47,0)</f>
        <v>34.195057845361475</v>
      </c>
      <c r="S187" s="9">
        <f>VLOOKUP($D187,'heating demand hist forec prov'!$C$1:$AZ$33,48,0)</f>
        <v>34.637839980125143</v>
      </c>
      <c r="T187" s="9">
        <f>VLOOKUP($D187,'heating demand hist forec prov'!$C$1:$AZ$33,49,0)</f>
        <v>35.086355575547152</v>
      </c>
      <c r="U187" s="9">
        <f>VLOOKUP($D187,'heating demand hist forec prov'!$C$1:$AZ$33,50,0)</f>
        <v>35.540678872588302</v>
      </c>
    </row>
    <row r="188" spans="1:21" x14ac:dyDescent="0.25">
      <c r="A188" t="s">
        <v>645</v>
      </c>
      <c r="B188" t="s">
        <v>646</v>
      </c>
      <c r="C188" t="s">
        <v>647</v>
      </c>
      <c r="D188" t="s">
        <v>49</v>
      </c>
      <c r="E188" s="7">
        <v>7.9050472698935878E-2</v>
      </c>
      <c r="F188" s="9">
        <f>VLOOKUP($D188,'heating demand hist forec prov'!$C$1:$AZ$33,35,0)</f>
        <v>0</v>
      </c>
      <c r="G188" s="9">
        <f>VLOOKUP($D188,'heating demand hist forec prov'!$C$1:$AZ$33,36,0)</f>
        <v>0</v>
      </c>
      <c r="H188" s="9">
        <f>VLOOKUP($D188,'heating demand hist forec prov'!$C$1:$AZ$33,37,0)</f>
        <v>0</v>
      </c>
      <c r="I188" s="9">
        <f>VLOOKUP($D188,'heating demand hist forec prov'!$C$1:$AZ$33,38,0)</f>
        <v>0</v>
      </c>
      <c r="J188" s="9">
        <f>VLOOKUP($D188,'heating demand hist forec prov'!$C$1:$AZ$33,39,0)</f>
        <v>0</v>
      </c>
      <c r="K188" s="9">
        <f>VLOOKUP($D188,'heating demand hist forec prov'!$C$1:$AZ$33,40,0)</f>
        <v>0</v>
      </c>
      <c r="L188" s="9">
        <f>VLOOKUP($D188,'heating demand hist forec prov'!$C$1:$AZ$33,41,0)</f>
        <v>0</v>
      </c>
      <c r="M188" s="9">
        <f>VLOOKUP($D188,'heating demand hist forec prov'!$C$1:$AZ$33,42,0)</f>
        <v>0</v>
      </c>
      <c r="N188" s="9">
        <f>VLOOKUP($D188,'heating demand hist forec prov'!$C$1:$AZ$33,43,0)</f>
        <v>0</v>
      </c>
      <c r="O188" s="9">
        <f>VLOOKUP($D188,'heating demand hist forec prov'!$C$1:$AZ$33,44,0)</f>
        <v>0</v>
      </c>
      <c r="P188" s="9">
        <f>VLOOKUP($D188,'heating demand hist forec prov'!$C$1:$AZ$33,45,0)</f>
        <v>0</v>
      </c>
      <c r="Q188" s="9">
        <f>VLOOKUP($D188,'heating demand hist forec prov'!$C$1:$AZ$33,46,0)</f>
        <v>0</v>
      </c>
      <c r="R188" s="9">
        <f>VLOOKUP($D188,'heating demand hist forec prov'!$C$1:$AZ$33,47,0)</f>
        <v>0</v>
      </c>
      <c r="S188" s="9">
        <f>VLOOKUP($D188,'heating demand hist forec prov'!$C$1:$AZ$33,48,0)</f>
        <v>0</v>
      </c>
      <c r="T188" s="9">
        <f>VLOOKUP($D188,'heating demand hist forec prov'!$C$1:$AZ$33,49,0)</f>
        <v>0</v>
      </c>
      <c r="U188" s="9">
        <f>VLOOKUP($D188,'heating demand hist forec prov'!$C$1:$AZ$33,50,0)</f>
        <v>0</v>
      </c>
    </row>
    <row r="189" spans="1:21" x14ac:dyDescent="0.25">
      <c r="A189" t="s">
        <v>648</v>
      </c>
      <c r="B189" t="s">
        <v>649</v>
      </c>
      <c r="C189" t="s">
        <v>650</v>
      </c>
      <c r="D189" t="s">
        <v>51</v>
      </c>
      <c r="E189" s="7">
        <v>0</v>
      </c>
      <c r="F189" s="9">
        <f>VLOOKUP($D189,'heating demand hist forec prov'!$C$1:$AZ$33,35,0)</f>
        <v>0</v>
      </c>
      <c r="G189" s="9">
        <f>VLOOKUP($D189,'heating demand hist forec prov'!$C$1:$AZ$33,36,0)</f>
        <v>0</v>
      </c>
      <c r="H189" s="9">
        <f>VLOOKUP($D189,'heating demand hist forec prov'!$C$1:$AZ$33,37,0)</f>
        <v>0</v>
      </c>
      <c r="I189" s="9">
        <f>VLOOKUP($D189,'heating demand hist forec prov'!$C$1:$AZ$33,38,0)</f>
        <v>0</v>
      </c>
      <c r="J189" s="9">
        <f>VLOOKUP($D189,'heating demand hist forec prov'!$C$1:$AZ$33,39,0)</f>
        <v>0</v>
      </c>
      <c r="K189" s="9">
        <f>VLOOKUP($D189,'heating demand hist forec prov'!$C$1:$AZ$33,40,0)</f>
        <v>0</v>
      </c>
      <c r="L189" s="9">
        <f>VLOOKUP($D189,'heating demand hist forec prov'!$C$1:$AZ$33,41,0)</f>
        <v>0</v>
      </c>
      <c r="M189" s="9">
        <f>VLOOKUP($D189,'heating demand hist forec prov'!$C$1:$AZ$33,42,0)</f>
        <v>0</v>
      </c>
      <c r="N189" s="9">
        <f>VLOOKUP($D189,'heating demand hist forec prov'!$C$1:$AZ$33,43,0)</f>
        <v>0</v>
      </c>
      <c r="O189" s="9">
        <f>VLOOKUP($D189,'heating demand hist forec prov'!$C$1:$AZ$33,44,0)</f>
        <v>0</v>
      </c>
      <c r="P189" s="9">
        <f>VLOOKUP($D189,'heating demand hist forec prov'!$C$1:$AZ$33,45,0)</f>
        <v>0</v>
      </c>
      <c r="Q189" s="9">
        <f>VLOOKUP($D189,'heating demand hist forec prov'!$C$1:$AZ$33,46,0)</f>
        <v>0</v>
      </c>
      <c r="R189" s="9">
        <f>VLOOKUP($D189,'heating demand hist forec prov'!$C$1:$AZ$33,47,0)</f>
        <v>0</v>
      </c>
      <c r="S189" s="9">
        <f>VLOOKUP($D189,'heating demand hist forec prov'!$C$1:$AZ$33,48,0)</f>
        <v>0</v>
      </c>
      <c r="T189" s="9">
        <f>VLOOKUP($D189,'heating demand hist forec prov'!$C$1:$AZ$33,49,0)</f>
        <v>0</v>
      </c>
      <c r="U189" s="9">
        <f>VLOOKUP($D189,'heating demand hist forec prov'!$C$1:$AZ$33,50,0)</f>
        <v>0</v>
      </c>
    </row>
    <row r="190" spans="1:21" x14ac:dyDescent="0.25">
      <c r="A190" t="s">
        <v>651</v>
      </c>
      <c r="B190" t="s">
        <v>649</v>
      </c>
      <c r="C190" t="s">
        <v>652</v>
      </c>
      <c r="D190" t="s">
        <v>50</v>
      </c>
      <c r="E190" s="7">
        <v>0</v>
      </c>
      <c r="F190" s="9">
        <f>VLOOKUP($D190,'heating demand hist forec prov'!$C$1:$AZ$33,35,0)</f>
        <v>0</v>
      </c>
      <c r="G190" s="9">
        <f>VLOOKUP($D190,'heating demand hist forec prov'!$C$1:$AZ$33,36,0)</f>
        <v>0</v>
      </c>
      <c r="H190" s="9">
        <f>VLOOKUP($D190,'heating demand hist forec prov'!$C$1:$AZ$33,37,0)</f>
        <v>0</v>
      </c>
      <c r="I190" s="9">
        <f>VLOOKUP($D190,'heating demand hist forec prov'!$C$1:$AZ$33,38,0)</f>
        <v>0</v>
      </c>
      <c r="J190" s="9">
        <f>VLOOKUP($D190,'heating demand hist forec prov'!$C$1:$AZ$33,39,0)</f>
        <v>0</v>
      </c>
      <c r="K190" s="9">
        <f>VLOOKUP($D190,'heating demand hist forec prov'!$C$1:$AZ$33,40,0)</f>
        <v>0</v>
      </c>
      <c r="L190" s="9">
        <f>VLOOKUP($D190,'heating demand hist forec prov'!$C$1:$AZ$33,41,0)</f>
        <v>0</v>
      </c>
      <c r="M190" s="9">
        <f>VLOOKUP($D190,'heating demand hist forec prov'!$C$1:$AZ$33,42,0)</f>
        <v>0</v>
      </c>
      <c r="N190" s="9">
        <f>VLOOKUP($D190,'heating demand hist forec prov'!$C$1:$AZ$33,43,0)</f>
        <v>0</v>
      </c>
      <c r="O190" s="9">
        <f>VLOOKUP($D190,'heating demand hist forec prov'!$C$1:$AZ$33,44,0)</f>
        <v>0</v>
      </c>
      <c r="P190" s="9">
        <f>VLOOKUP($D190,'heating demand hist forec prov'!$C$1:$AZ$33,45,0)</f>
        <v>0</v>
      </c>
      <c r="Q190" s="9">
        <f>VLOOKUP($D190,'heating demand hist forec prov'!$C$1:$AZ$33,46,0)</f>
        <v>0</v>
      </c>
      <c r="R190" s="9">
        <f>VLOOKUP($D190,'heating demand hist forec prov'!$C$1:$AZ$33,47,0)</f>
        <v>0</v>
      </c>
      <c r="S190" s="9">
        <f>VLOOKUP($D190,'heating demand hist forec prov'!$C$1:$AZ$33,48,0)</f>
        <v>0</v>
      </c>
      <c r="T190" s="9">
        <f>VLOOKUP($D190,'heating demand hist forec prov'!$C$1:$AZ$33,49,0)</f>
        <v>0</v>
      </c>
      <c r="U190" s="9">
        <f>VLOOKUP($D190,'heating demand hist forec prov'!$C$1:$AZ$33,50,0)</f>
        <v>0</v>
      </c>
    </row>
    <row r="191" spans="1:21" x14ac:dyDescent="0.25">
      <c r="A191" t="s">
        <v>653</v>
      </c>
      <c r="B191" t="s">
        <v>654</v>
      </c>
      <c r="C191" t="s">
        <v>655</v>
      </c>
      <c r="D191" t="s">
        <v>50</v>
      </c>
      <c r="E191" s="7">
        <v>0</v>
      </c>
      <c r="F191" s="9">
        <f>VLOOKUP($D191,'heating demand hist forec prov'!$C$1:$AZ$33,35,0)</f>
        <v>0</v>
      </c>
      <c r="G191" s="9">
        <f>VLOOKUP($D191,'heating demand hist forec prov'!$C$1:$AZ$33,36,0)</f>
        <v>0</v>
      </c>
      <c r="H191" s="9">
        <f>VLOOKUP($D191,'heating demand hist forec prov'!$C$1:$AZ$33,37,0)</f>
        <v>0</v>
      </c>
      <c r="I191" s="9">
        <f>VLOOKUP($D191,'heating demand hist forec prov'!$C$1:$AZ$33,38,0)</f>
        <v>0</v>
      </c>
      <c r="J191" s="9">
        <f>VLOOKUP($D191,'heating demand hist forec prov'!$C$1:$AZ$33,39,0)</f>
        <v>0</v>
      </c>
      <c r="K191" s="9">
        <f>VLOOKUP($D191,'heating demand hist forec prov'!$C$1:$AZ$33,40,0)</f>
        <v>0</v>
      </c>
      <c r="L191" s="9">
        <f>VLOOKUP($D191,'heating demand hist forec prov'!$C$1:$AZ$33,41,0)</f>
        <v>0</v>
      </c>
      <c r="M191" s="9">
        <f>VLOOKUP($D191,'heating demand hist forec prov'!$C$1:$AZ$33,42,0)</f>
        <v>0</v>
      </c>
      <c r="N191" s="9">
        <f>VLOOKUP($D191,'heating demand hist forec prov'!$C$1:$AZ$33,43,0)</f>
        <v>0</v>
      </c>
      <c r="O191" s="9">
        <f>VLOOKUP($D191,'heating demand hist forec prov'!$C$1:$AZ$33,44,0)</f>
        <v>0</v>
      </c>
      <c r="P191" s="9">
        <f>VLOOKUP($D191,'heating demand hist forec prov'!$C$1:$AZ$33,45,0)</f>
        <v>0</v>
      </c>
      <c r="Q191" s="9">
        <f>VLOOKUP($D191,'heating demand hist forec prov'!$C$1:$AZ$33,46,0)</f>
        <v>0</v>
      </c>
      <c r="R191" s="9">
        <f>VLOOKUP($D191,'heating demand hist forec prov'!$C$1:$AZ$33,47,0)</f>
        <v>0</v>
      </c>
      <c r="S191" s="9">
        <f>VLOOKUP($D191,'heating demand hist forec prov'!$C$1:$AZ$33,48,0)</f>
        <v>0</v>
      </c>
      <c r="T191" s="9">
        <f>VLOOKUP($D191,'heating demand hist forec prov'!$C$1:$AZ$33,49,0)</f>
        <v>0</v>
      </c>
      <c r="U191" s="9">
        <f>VLOOKUP($D191,'heating demand hist forec prov'!$C$1:$AZ$33,50,0)</f>
        <v>0</v>
      </c>
    </row>
    <row r="192" spans="1:21" x14ac:dyDescent="0.25">
      <c r="A192" t="s">
        <v>656</v>
      </c>
      <c r="B192" t="s">
        <v>657</v>
      </c>
      <c r="C192" t="s">
        <v>658</v>
      </c>
      <c r="D192" t="s">
        <v>46</v>
      </c>
      <c r="E192" s="7">
        <v>1.0633926570348385E-2</v>
      </c>
      <c r="F192" s="9">
        <f>VLOOKUP($D192,'heating demand hist forec prov'!$C$1:$AZ$33,35,0)</f>
        <v>28.114680299172157</v>
      </c>
      <c r="G192" s="9">
        <f>VLOOKUP($D192,'heating demand hist forec prov'!$C$1:$AZ$33,36,0)</f>
        <v>31.39788586043673</v>
      </c>
      <c r="H192" s="9">
        <f>VLOOKUP($D192,'heating demand hist forec prov'!$C$1:$AZ$33,37,0)</f>
        <v>33.113319691692809</v>
      </c>
      <c r="I192" s="9">
        <f>VLOOKUP($D192,'heating demand hist forec prov'!$C$1:$AZ$33,38,0)</f>
        <v>38.001368166097599</v>
      </c>
      <c r="J192" s="9">
        <f>VLOOKUP($D192,'heating demand hist forec prov'!$C$1:$AZ$33,39,0)</f>
        <v>41.102561872722973</v>
      </c>
      <c r="K192" s="9">
        <f>VLOOKUP($D192,'heating demand hist forec prov'!$C$1:$AZ$33,40,0)</f>
        <v>41.544876336343812</v>
      </c>
      <c r="L192" s="9">
        <f>VLOOKUP($D192,'heating demand hist forec prov'!$C$1:$AZ$33,41,0)</f>
        <v>41.987983640455973</v>
      </c>
      <c r="M192" s="9">
        <f>VLOOKUP($D192,'heating demand hist forec prov'!$C$1:$AZ$33,42,0)</f>
        <v>42.532962810623495</v>
      </c>
      <c r="N192" s="9">
        <f>VLOOKUP($D192,'heating demand hist forec prov'!$C$1:$AZ$33,43,0)</f>
        <v>43.085015487784354</v>
      </c>
      <c r="O192" s="9">
        <f>VLOOKUP($D192,'heating demand hist forec prov'!$C$1:$AZ$33,44,0)</f>
        <v>43.644233481871694</v>
      </c>
      <c r="P192" s="9">
        <f>VLOOKUP($D192,'heating demand hist forec prov'!$C$1:$AZ$33,45,0)</f>
        <v>44.210709794457273</v>
      </c>
      <c r="Q192" s="9">
        <f>VLOOKUP($D192,'heating demand hist forec prov'!$C$1:$AZ$33,46,0)</f>
        <v>44.784538634218123</v>
      </c>
      <c r="R192" s="9">
        <f>VLOOKUP($D192,'heating demand hist forec prov'!$C$1:$AZ$33,47,0)</f>
        <v>45.365815432604222</v>
      </c>
      <c r="S192" s="9">
        <f>VLOOKUP($D192,'heating demand hist forec prov'!$C$1:$AZ$33,48,0)</f>
        <v>45.954636859709197</v>
      </c>
      <c r="T192" s="9">
        <f>VLOOKUP($D192,'heating demand hist forec prov'!$C$1:$AZ$33,49,0)</f>
        <v>46.55110084034731</v>
      </c>
      <c r="U192" s="9">
        <f>VLOOKUP($D192,'heating demand hist forec prov'!$C$1:$AZ$33,50,0)</f>
        <v>47.155306570338915</v>
      </c>
    </row>
    <row r="193" spans="1:21" x14ac:dyDescent="0.25">
      <c r="A193" t="s">
        <v>659</v>
      </c>
      <c r="B193" t="s">
        <v>660</v>
      </c>
      <c r="C193" t="s">
        <v>661</v>
      </c>
      <c r="D193" t="s">
        <v>51</v>
      </c>
      <c r="E193" s="7">
        <v>0</v>
      </c>
      <c r="F193" s="9">
        <f>VLOOKUP($D193,'heating demand hist forec prov'!$C$1:$AZ$33,35,0)</f>
        <v>0</v>
      </c>
      <c r="G193" s="9">
        <f>VLOOKUP($D193,'heating demand hist forec prov'!$C$1:$AZ$33,36,0)</f>
        <v>0</v>
      </c>
      <c r="H193" s="9">
        <f>VLOOKUP($D193,'heating demand hist forec prov'!$C$1:$AZ$33,37,0)</f>
        <v>0</v>
      </c>
      <c r="I193" s="9">
        <f>VLOOKUP($D193,'heating demand hist forec prov'!$C$1:$AZ$33,38,0)</f>
        <v>0</v>
      </c>
      <c r="J193" s="9">
        <f>VLOOKUP($D193,'heating demand hist forec prov'!$C$1:$AZ$33,39,0)</f>
        <v>0</v>
      </c>
      <c r="K193" s="9">
        <f>VLOOKUP($D193,'heating demand hist forec prov'!$C$1:$AZ$33,40,0)</f>
        <v>0</v>
      </c>
      <c r="L193" s="9">
        <f>VLOOKUP($D193,'heating demand hist forec prov'!$C$1:$AZ$33,41,0)</f>
        <v>0</v>
      </c>
      <c r="M193" s="9">
        <f>VLOOKUP($D193,'heating demand hist forec prov'!$C$1:$AZ$33,42,0)</f>
        <v>0</v>
      </c>
      <c r="N193" s="9">
        <f>VLOOKUP($D193,'heating demand hist forec prov'!$C$1:$AZ$33,43,0)</f>
        <v>0</v>
      </c>
      <c r="O193" s="9">
        <f>VLOOKUP($D193,'heating demand hist forec prov'!$C$1:$AZ$33,44,0)</f>
        <v>0</v>
      </c>
      <c r="P193" s="9">
        <f>VLOOKUP($D193,'heating demand hist forec prov'!$C$1:$AZ$33,45,0)</f>
        <v>0</v>
      </c>
      <c r="Q193" s="9">
        <f>VLOOKUP($D193,'heating demand hist forec prov'!$C$1:$AZ$33,46,0)</f>
        <v>0</v>
      </c>
      <c r="R193" s="9">
        <f>VLOOKUP($D193,'heating demand hist forec prov'!$C$1:$AZ$33,47,0)</f>
        <v>0</v>
      </c>
      <c r="S193" s="9">
        <f>VLOOKUP($D193,'heating demand hist forec prov'!$C$1:$AZ$33,48,0)</f>
        <v>0</v>
      </c>
      <c r="T193" s="9">
        <f>VLOOKUP($D193,'heating demand hist forec prov'!$C$1:$AZ$33,49,0)</f>
        <v>0</v>
      </c>
      <c r="U193" s="9">
        <f>VLOOKUP($D193,'heating demand hist forec prov'!$C$1:$AZ$33,50,0)</f>
        <v>0</v>
      </c>
    </row>
    <row r="194" spans="1:21" x14ac:dyDescent="0.25">
      <c r="A194" t="s">
        <v>662</v>
      </c>
      <c r="B194" t="s">
        <v>663</v>
      </c>
      <c r="C194" t="s">
        <v>664</v>
      </c>
      <c r="D194" t="s">
        <v>57</v>
      </c>
      <c r="E194" s="7">
        <v>0</v>
      </c>
      <c r="F194" s="9">
        <f>VLOOKUP($D194,'heating demand hist forec prov'!$C$1:$AZ$33,35,0)</f>
        <v>9.4143698343473865</v>
      </c>
      <c r="G194" s="9">
        <f>VLOOKUP($D194,'heating demand hist forec prov'!$C$1:$AZ$33,36,0)</f>
        <v>10.448104109729776</v>
      </c>
      <c r="H194" s="9">
        <f>VLOOKUP($D194,'heating demand hist forec prov'!$C$1:$AZ$33,37,0)</f>
        <v>11.021117712256537</v>
      </c>
      <c r="I194" s="9">
        <f>VLOOKUP($D194,'heating demand hist forec prov'!$C$1:$AZ$33,38,0)</f>
        <v>12.649159127868888</v>
      </c>
      <c r="J194" s="9">
        <f>VLOOKUP($D194,'heating demand hist forec prov'!$C$1:$AZ$33,39,0)</f>
        <v>13.701939898799319</v>
      </c>
      <c r="K194" s="9">
        <f>VLOOKUP($D194,'heating demand hist forec prov'!$C$1:$AZ$33,40,0)</f>
        <v>13.870157103925308</v>
      </c>
      <c r="L194" s="9">
        <f>VLOOKUP($D194,'heating demand hist forec prov'!$C$1:$AZ$33,41,0)</f>
        <v>13.984572600863501</v>
      </c>
      <c r="M194" s="9">
        <f>VLOOKUP($D194,'heating demand hist forec prov'!$C$1:$AZ$33,42,0)</f>
        <v>14.15340150986316</v>
      </c>
      <c r="N194" s="9">
        <f>VLOOKUP($D194,'heating demand hist forec prov'!$C$1:$AZ$33,43,0)</f>
        <v>14.324268607753362</v>
      </c>
      <c r="O194" s="9">
        <f>VLOOKUP($D194,'heating demand hist forec prov'!$C$1:$AZ$33,44,0)</f>
        <v>14.497198500592257</v>
      </c>
      <c r="P194" s="9">
        <f>VLOOKUP($D194,'heating demand hist forec prov'!$C$1:$AZ$33,45,0)</f>
        <v>14.672216091494919</v>
      </c>
      <c r="Q194" s="9">
        <f>VLOOKUP($D194,'heating demand hist forec prov'!$C$1:$AZ$33,46,0)</f>
        <v>14.849346584219552</v>
      </c>
      <c r="R194" s="9">
        <f>VLOOKUP($D194,'heating demand hist forec prov'!$C$1:$AZ$33,47,0)</f>
        <v>15.028615486797014</v>
      </c>
      <c r="S194" s="9">
        <f>VLOOKUP($D194,'heating demand hist forec prov'!$C$1:$AZ$33,48,0)</f>
        <v>15.210048615204146</v>
      </c>
      <c r="T194" s="9">
        <f>VLOOKUP($D194,'heating demand hist forec prov'!$C$1:$AZ$33,49,0)</f>
        <v>15.393672097081465</v>
      </c>
      <c r="U194" s="9">
        <f>VLOOKUP($D194,'heating demand hist forec prov'!$C$1:$AZ$33,50,0)</f>
        <v>15.579512375495714</v>
      </c>
    </row>
    <row r="195" spans="1:21" x14ac:dyDescent="0.25">
      <c r="A195" t="s">
        <v>665</v>
      </c>
      <c r="B195" t="s">
        <v>666</v>
      </c>
      <c r="C195" t="s">
        <v>667</v>
      </c>
      <c r="D195" t="s">
        <v>63</v>
      </c>
      <c r="E195" s="7">
        <v>0.10354806725035016</v>
      </c>
      <c r="F195" s="9">
        <f>VLOOKUP($D195,'heating demand hist forec prov'!$C$1:$AZ$33,35,0)</f>
        <v>16.215141556638414</v>
      </c>
      <c r="G195" s="9">
        <f>VLOOKUP($D195,'heating demand hist forec prov'!$C$1:$AZ$33,36,0)</f>
        <v>17.990931475234373</v>
      </c>
      <c r="H195" s="9">
        <f>VLOOKUP($D195,'heating demand hist forec prov'!$C$1:$AZ$33,37,0)</f>
        <v>18.929357483916508</v>
      </c>
      <c r="I195" s="9">
        <f>VLOOKUP($D195,'heating demand hist forec prov'!$C$1:$AZ$33,38,0)</f>
        <v>21.677752888916586</v>
      </c>
      <c r="J195" s="9">
        <f>VLOOKUP($D195,'heating demand hist forec prov'!$C$1:$AZ$33,39,0)</f>
        <v>23.448656140892272</v>
      </c>
      <c r="K195" s="9">
        <f>VLOOKUP($D195,'heating demand hist forec prov'!$C$1:$AZ$33,40,0)</f>
        <v>23.702850353046891</v>
      </c>
      <c r="L195" s="9">
        <f>VLOOKUP($D195,'heating demand hist forec prov'!$C$1:$AZ$33,41,0)</f>
        <v>23.901567295943707</v>
      </c>
      <c r="M195" s="9">
        <f>VLOOKUP($D195,'heating demand hist forec prov'!$C$1:$AZ$33,42,0)</f>
        <v>24.159018764942523</v>
      </c>
      <c r="N195" s="9">
        <f>VLOOKUP($D195,'heating demand hist forec prov'!$C$1:$AZ$33,43,0)</f>
        <v>24.419243326520117</v>
      </c>
      <c r="O195" s="9">
        <f>VLOOKUP($D195,'heating demand hist forec prov'!$C$1:$AZ$33,44,0)</f>
        <v>24.682270850548598</v>
      </c>
      <c r="P195" s="9">
        <f>VLOOKUP($D195,'heating demand hist forec prov'!$C$1:$AZ$33,45,0)</f>
        <v>24.948131528638058</v>
      </c>
      <c r="Q195" s="9">
        <f>VLOOKUP($D195,'heating demand hist forec prov'!$C$1:$AZ$33,46,0)</f>
        <v>25.216855877602136</v>
      </c>
      <c r="R195" s="9">
        <f>VLOOKUP($D195,'heating demand hist forec prov'!$C$1:$AZ$33,47,0)</f>
        <v>25.488474742960889</v>
      </c>
      <c r="S195" s="9">
        <f>VLOOKUP($D195,'heating demand hist forec prov'!$C$1:$AZ$33,48,0)</f>
        <v>25.763019302481389</v>
      </c>
      <c r="T195" s="9">
        <f>VLOOKUP($D195,'heating demand hist forec prov'!$C$1:$AZ$33,49,0)</f>
        <v>26.040521069756469</v>
      </c>
      <c r="U195" s="9">
        <f>VLOOKUP($D195,'heating demand hist forec prov'!$C$1:$AZ$33,50,0)</f>
        <v>26.321011897822007</v>
      </c>
    </row>
    <row r="196" spans="1:21" x14ac:dyDescent="0.25">
      <c r="A196" t="s">
        <v>668</v>
      </c>
      <c r="B196" t="s">
        <v>669</v>
      </c>
      <c r="C196" t="s">
        <v>670</v>
      </c>
      <c r="D196" t="s">
        <v>63</v>
      </c>
      <c r="E196" s="7">
        <v>0</v>
      </c>
      <c r="F196" s="9">
        <f>VLOOKUP($D196,'heating demand hist forec prov'!$C$1:$AZ$33,35,0)</f>
        <v>16.215141556638414</v>
      </c>
      <c r="G196" s="9">
        <f>VLOOKUP($D196,'heating demand hist forec prov'!$C$1:$AZ$33,36,0)</f>
        <v>17.990931475234373</v>
      </c>
      <c r="H196" s="9">
        <f>VLOOKUP($D196,'heating demand hist forec prov'!$C$1:$AZ$33,37,0)</f>
        <v>18.929357483916508</v>
      </c>
      <c r="I196" s="9">
        <f>VLOOKUP($D196,'heating demand hist forec prov'!$C$1:$AZ$33,38,0)</f>
        <v>21.677752888916586</v>
      </c>
      <c r="J196" s="9">
        <f>VLOOKUP($D196,'heating demand hist forec prov'!$C$1:$AZ$33,39,0)</f>
        <v>23.448656140892272</v>
      </c>
      <c r="K196" s="9">
        <f>VLOOKUP($D196,'heating demand hist forec prov'!$C$1:$AZ$33,40,0)</f>
        <v>23.702850353046891</v>
      </c>
      <c r="L196" s="9">
        <f>VLOOKUP($D196,'heating demand hist forec prov'!$C$1:$AZ$33,41,0)</f>
        <v>23.901567295943707</v>
      </c>
      <c r="M196" s="9">
        <f>VLOOKUP($D196,'heating demand hist forec prov'!$C$1:$AZ$33,42,0)</f>
        <v>24.159018764942523</v>
      </c>
      <c r="N196" s="9">
        <f>VLOOKUP($D196,'heating demand hist forec prov'!$C$1:$AZ$33,43,0)</f>
        <v>24.419243326520117</v>
      </c>
      <c r="O196" s="9">
        <f>VLOOKUP($D196,'heating demand hist forec prov'!$C$1:$AZ$33,44,0)</f>
        <v>24.682270850548598</v>
      </c>
      <c r="P196" s="9">
        <f>VLOOKUP($D196,'heating demand hist forec prov'!$C$1:$AZ$33,45,0)</f>
        <v>24.948131528638058</v>
      </c>
      <c r="Q196" s="9">
        <f>VLOOKUP($D196,'heating demand hist forec prov'!$C$1:$AZ$33,46,0)</f>
        <v>25.216855877602136</v>
      </c>
      <c r="R196" s="9">
        <f>VLOOKUP($D196,'heating demand hist forec prov'!$C$1:$AZ$33,47,0)</f>
        <v>25.488474742960889</v>
      </c>
      <c r="S196" s="9">
        <f>VLOOKUP($D196,'heating demand hist forec prov'!$C$1:$AZ$33,48,0)</f>
        <v>25.763019302481389</v>
      </c>
      <c r="T196" s="9">
        <f>VLOOKUP($D196,'heating demand hist forec prov'!$C$1:$AZ$33,49,0)</f>
        <v>26.040521069756469</v>
      </c>
      <c r="U196" s="9">
        <f>VLOOKUP($D196,'heating demand hist forec prov'!$C$1:$AZ$33,50,0)</f>
        <v>26.321011897822007</v>
      </c>
    </row>
    <row r="197" spans="1:21" x14ac:dyDescent="0.25">
      <c r="A197" t="s">
        <v>671</v>
      </c>
      <c r="B197" t="s">
        <v>672</v>
      </c>
      <c r="C197" t="s">
        <v>673</v>
      </c>
      <c r="D197" t="s">
        <v>672</v>
      </c>
      <c r="E197" s="7">
        <v>1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</row>
    <row r="198" spans="1:21" x14ac:dyDescent="0.25">
      <c r="A198" t="s">
        <v>674</v>
      </c>
      <c r="B198" t="s">
        <v>675</v>
      </c>
      <c r="C198" t="s">
        <v>676</v>
      </c>
      <c r="D198" t="s">
        <v>48</v>
      </c>
      <c r="E198" s="7">
        <v>0</v>
      </c>
      <c r="F198" s="9">
        <f>VLOOKUP($D198,'heating demand hist forec prov'!$C$1:$AZ$33,35,0)</f>
        <v>0</v>
      </c>
      <c r="G198" s="9">
        <f>VLOOKUP($D198,'heating demand hist forec prov'!$C$1:$AZ$33,36,0)</f>
        <v>0</v>
      </c>
      <c r="H198" s="9">
        <f>VLOOKUP($D198,'heating demand hist forec prov'!$C$1:$AZ$33,37,0)</f>
        <v>0</v>
      </c>
      <c r="I198" s="9">
        <f>VLOOKUP($D198,'heating demand hist forec prov'!$C$1:$AZ$33,38,0)</f>
        <v>0</v>
      </c>
      <c r="J198" s="9">
        <f>VLOOKUP($D198,'heating demand hist forec prov'!$C$1:$AZ$33,39,0)</f>
        <v>0</v>
      </c>
      <c r="K198" s="9">
        <f>VLOOKUP($D198,'heating demand hist forec prov'!$C$1:$AZ$33,40,0)</f>
        <v>0</v>
      </c>
      <c r="L198" s="9">
        <f>VLOOKUP($D198,'heating demand hist forec prov'!$C$1:$AZ$33,41,0)</f>
        <v>0</v>
      </c>
      <c r="M198" s="9">
        <f>VLOOKUP($D198,'heating demand hist forec prov'!$C$1:$AZ$33,42,0)</f>
        <v>0</v>
      </c>
      <c r="N198" s="9">
        <f>VLOOKUP($D198,'heating demand hist forec prov'!$C$1:$AZ$33,43,0)</f>
        <v>0</v>
      </c>
      <c r="O198" s="9">
        <f>VLOOKUP($D198,'heating demand hist forec prov'!$C$1:$AZ$33,44,0)</f>
        <v>0</v>
      </c>
      <c r="P198" s="9">
        <f>VLOOKUP($D198,'heating demand hist forec prov'!$C$1:$AZ$33,45,0)</f>
        <v>0</v>
      </c>
      <c r="Q198" s="9">
        <f>VLOOKUP($D198,'heating demand hist forec prov'!$C$1:$AZ$33,46,0)</f>
        <v>0</v>
      </c>
      <c r="R198" s="9">
        <f>VLOOKUP($D198,'heating demand hist forec prov'!$C$1:$AZ$33,47,0)</f>
        <v>0</v>
      </c>
      <c r="S198" s="9">
        <f>VLOOKUP($D198,'heating demand hist forec prov'!$C$1:$AZ$33,48,0)</f>
        <v>0</v>
      </c>
      <c r="T198" s="9">
        <f>VLOOKUP($D198,'heating demand hist forec prov'!$C$1:$AZ$33,49,0)</f>
        <v>0</v>
      </c>
      <c r="U198" s="9">
        <f>VLOOKUP($D198,'heating demand hist forec prov'!$C$1:$AZ$33,50,0)</f>
        <v>0</v>
      </c>
    </row>
    <row r="199" spans="1:21" x14ac:dyDescent="0.25">
      <c r="A199" t="s">
        <v>677</v>
      </c>
      <c r="B199" t="s">
        <v>678</v>
      </c>
      <c r="C199" t="s">
        <v>679</v>
      </c>
      <c r="D199" t="s">
        <v>49</v>
      </c>
      <c r="E199" s="7">
        <v>0</v>
      </c>
      <c r="F199" s="9">
        <f>VLOOKUP($D199,'heating demand hist forec prov'!$C$1:$AZ$33,35,0)</f>
        <v>0</v>
      </c>
      <c r="G199" s="9">
        <f>VLOOKUP($D199,'heating demand hist forec prov'!$C$1:$AZ$33,36,0)</f>
        <v>0</v>
      </c>
      <c r="H199" s="9">
        <f>VLOOKUP($D199,'heating demand hist forec prov'!$C$1:$AZ$33,37,0)</f>
        <v>0</v>
      </c>
      <c r="I199" s="9">
        <f>VLOOKUP($D199,'heating demand hist forec prov'!$C$1:$AZ$33,38,0)</f>
        <v>0</v>
      </c>
      <c r="J199" s="9">
        <f>VLOOKUP($D199,'heating demand hist forec prov'!$C$1:$AZ$33,39,0)</f>
        <v>0</v>
      </c>
      <c r="K199" s="9">
        <f>VLOOKUP($D199,'heating demand hist forec prov'!$C$1:$AZ$33,40,0)</f>
        <v>0</v>
      </c>
      <c r="L199" s="9">
        <f>VLOOKUP($D199,'heating demand hist forec prov'!$C$1:$AZ$33,41,0)</f>
        <v>0</v>
      </c>
      <c r="M199" s="9">
        <f>VLOOKUP($D199,'heating demand hist forec prov'!$C$1:$AZ$33,42,0)</f>
        <v>0</v>
      </c>
      <c r="N199" s="9">
        <f>VLOOKUP($D199,'heating demand hist forec prov'!$C$1:$AZ$33,43,0)</f>
        <v>0</v>
      </c>
      <c r="O199" s="9">
        <f>VLOOKUP($D199,'heating demand hist forec prov'!$C$1:$AZ$33,44,0)</f>
        <v>0</v>
      </c>
      <c r="P199" s="9">
        <f>VLOOKUP($D199,'heating demand hist forec prov'!$C$1:$AZ$33,45,0)</f>
        <v>0</v>
      </c>
      <c r="Q199" s="9">
        <f>VLOOKUP($D199,'heating demand hist forec prov'!$C$1:$AZ$33,46,0)</f>
        <v>0</v>
      </c>
      <c r="R199" s="9">
        <f>VLOOKUP($D199,'heating demand hist forec prov'!$C$1:$AZ$33,47,0)</f>
        <v>0</v>
      </c>
      <c r="S199" s="9">
        <f>VLOOKUP($D199,'heating demand hist forec prov'!$C$1:$AZ$33,48,0)</f>
        <v>0</v>
      </c>
      <c r="T199" s="9">
        <f>VLOOKUP($D199,'heating demand hist forec prov'!$C$1:$AZ$33,49,0)</f>
        <v>0</v>
      </c>
      <c r="U199" s="9">
        <f>VLOOKUP($D199,'heating demand hist forec prov'!$C$1:$AZ$33,50,0)</f>
        <v>0</v>
      </c>
    </row>
    <row r="200" spans="1:21" x14ac:dyDescent="0.25">
      <c r="A200" t="s">
        <v>680</v>
      </c>
      <c r="B200" t="s">
        <v>681</v>
      </c>
      <c r="C200" t="s">
        <v>682</v>
      </c>
      <c r="D200" t="s">
        <v>60</v>
      </c>
      <c r="E200" s="7">
        <v>1.7324082678424755E-2</v>
      </c>
      <c r="F200" s="9">
        <f>VLOOKUP($D200,'heating demand hist forec prov'!$C$1:$AZ$33,35,0)</f>
        <v>9.5514171233044554</v>
      </c>
      <c r="G200" s="9">
        <f>VLOOKUP($D200,'heating demand hist forec prov'!$C$1:$AZ$33,36,0)</f>
        <v>10.729613160917598</v>
      </c>
      <c r="H200" s="9">
        <f>VLOOKUP($D200,'heating demand hist forec prov'!$C$1:$AZ$33,37,0)</f>
        <v>11.469584470685199</v>
      </c>
      <c r="I200" s="9">
        <f>VLOOKUP($D200,'heating demand hist forec prov'!$C$1:$AZ$33,38,0)</f>
        <v>13.334146217251938</v>
      </c>
      <c r="J200" s="9">
        <f>VLOOKUP($D200,'heating demand hist forec prov'!$C$1:$AZ$33,39,0)</f>
        <v>14.597660837209169</v>
      </c>
      <c r="K200" s="9">
        <f>VLOOKUP($D200,'heating demand hist forec prov'!$C$1:$AZ$33,40,0)</f>
        <v>14.934140910218163</v>
      </c>
      <c r="L200" s="9">
        <f>VLOOKUP($D200,'heating demand hist forec prov'!$C$1:$AZ$33,41,0)</f>
        <v>15.045109036294283</v>
      </c>
      <c r="M200" s="9">
        <f>VLOOKUP($D200,'heating demand hist forec prov'!$C$1:$AZ$33,42,0)</f>
        <v>15.376301976993391</v>
      </c>
      <c r="N200" s="9">
        <f>VLOOKUP($D200,'heating demand hist forec prov'!$C$1:$AZ$33,43,0)</f>
        <v>15.71478557698279</v>
      </c>
      <c r="O200" s="9">
        <f>VLOOKUP($D200,'heating demand hist forec prov'!$C$1:$AZ$33,44,0)</f>
        <v>16.0607203279468</v>
      </c>
      <c r="P200" s="9">
        <f>VLOOKUP($D200,'heating demand hist forec prov'!$C$1:$AZ$33,45,0)</f>
        <v>16.414270254526055</v>
      </c>
      <c r="Q200" s="9">
        <f>VLOOKUP($D200,'heating demand hist forec prov'!$C$1:$AZ$33,46,0)</f>
        <v>16.77560299208961</v>
      </c>
      <c r="R200" s="9">
        <f>VLOOKUP($D200,'heating demand hist forec prov'!$C$1:$AZ$33,47,0)</f>
        <v>17.144889866219128</v>
      </c>
      <c r="S200" s="9">
        <f>VLOOKUP($D200,'heating demand hist forec prov'!$C$1:$AZ$33,48,0)</f>
        <v>17.522305973942736</v>
      </c>
      <c r="T200" s="9">
        <f>VLOOKUP($D200,'heating demand hist forec prov'!$C$1:$AZ$33,49,0)</f>
        <v>17.908030266757105</v>
      </c>
      <c r="U200" s="9">
        <f>VLOOKUP($D200,'heating demand hist forec prov'!$C$1:$AZ$33,50,0)</f>
        <v>18.302245635477139</v>
      </c>
    </row>
    <row r="201" spans="1:21" x14ac:dyDescent="0.25">
      <c r="A201" t="s">
        <v>683</v>
      </c>
      <c r="B201" t="s">
        <v>684</v>
      </c>
      <c r="C201" t="s">
        <v>685</v>
      </c>
      <c r="D201" t="s">
        <v>38</v>
      </c>
      <c r="E201" s="7">
        <v>0</v>
      </c>
      <c r="F201" s="9">
        <f>VLOOKUP($D201,'heating demand hist forec prov'!$C$1:$AZ$33,35,0)</f>
        <v>11.599000458653212</v>
      </c>
      <c r="G201" s="9">
        <f>VLOOKUP($D201,'heating demand hist forec prov'!$C$1:$AZ$33,36,0)</f>
        <v>12.886291810463478</v>
      </c>
      <c r="H201" s="9">
        <f>VLOOKUP($D201,'heating demand hist forec prov'!$C$1:$AZ$33,37,0)</f>
        <v>13.583588826139531</v>
      </c>
      <c r="I201" s="9">
        <f>VLOOKUP($D201,'heating demand hist forec prov'!$C$1:$AZ$33,38,0)</f>
        <v>15.59222543175056</v>
      </c>
      <c r="J201" s="9">
        <f>VLOOKUP($D201,'heating demand hist forec prov'!$C$1:$AZ$33,39,0)</f>
        <v>16.875929162016199</v>
      </c>
      <c r="K201" s="9">
        <f>VLOOKUP($D201,'heating demand hist forec prov'!$C$1:$AZ$33,40,0)</f>
        <v>17.068926259080445</v>
      </c>
      <c r="L201" s="9">
        <f>VLOOKUP($D201,'heating demand hist forec prov'!$C$1:$AZ$33,41,0)</f>
        <v>17.222892800005631</v>
      </c>
      <c r="M201" s="9">
        <f>VLOOKUP($D201,'heating demand hist forec prov'!$C$1:$AZ$33,42,0)</f>
        <v>17.429663098054956</v>
      </c>
      <c r="N201" s="9">
        <f>VLOOKUP($D201,'heating demand hist forec prov'!$C$1:$AZ$33,43,0)</f>
        <v>17.63891578722474</v>
      </c>
      <c r="O201" s="9">
        <f>VLOOKUP($D201,'heating demand hist forec prov'!$C$1:$AZ$33,44,0)</f>
        <v>17.850680669985326</v>
      </c>
      <c r="P201" s="9">
        <f>VLOOKUP($D201,'heating demand hist forec prov'!$C$1:$AZ$33,45,0)</f>
        <v>18.064987906602099</v>
      </c>
      <c r="Q201" s="9">
        <f>VLOOKUP($D201,'heating demand hist forec prov'!$C$1:$AZ$33,46,0)</f>
        <v>18.281868019431013</v>
      </c>
      <c r="R201" s="9">
        <f>VLOOKUP($D201,'heating demand hist forec prov'!$C$1:$AZ$33,47,0)</f>
        <v>18.501351897265689</v>
      </c>
      <c r="S201" s="9">
        <f>VLOOKUP($D201,'heating demand hist forec prov'!$C$1:$AZ$33,48,0)</f>
        <v>18.723470799736692</v>
      </c>
      <c r="T201" s="9">
        <f>VLOOKUP($D201,'heating demand hist forec prov'!$C$1:$AZ$33,49,0)</f>
        <v>18.948256361763654</v>
      </c>
      <c r="U201" s="9">
        <f>VLOOKUP($D201,'heating demand hist forec prov'!$C$1:$AZ$33,50,0)</f>
        <v>19.175740598060798</v>
      </c>
    </row>
    <row r="202" spans="1:21" x14ac:dyDescent="0.25">
      <c r="A202" t="s">
        <v>686</v>
      </c>
      <c r="B202" t="s">
        <v>687</v>
      </c>
      <c r="C202" t="s">
        <v>688</v>
      </c>
      <c r="D202" t="s">
        <v>40</v>
      </c>
      <c r="E202" s="7">
        <v>1.3887059268611083E-2</v>
      </c>
      <c r="F202" s="9">
        <f>VLOOKUP($D202,'heating demand hist forec prov'!$C$1:$AZ$33,35,0)</f>
        <v>16.002999826725741</v>
      </c>
      <c r="G202" s="9">
        <f>VLOOKUP($D202,'heating demand hist forec prov'!$C$1:$AZ$33,36,0)</f>
        <v>17.563614560207913</v>
      </c>
      <c r="H202" s="9">
        <f>VLOOKUP($D202,'heating demand hist forec prov'!$C$1:$AZ$33,37,0)</f>
        <v>18.306184688407747</v>
      </c>
      <c r="I202" s="9">
        <f>VLOOKUP($D202,'heating demand hist forec prov'!$C$1:$AZ$33,38,0)</f>
        <v>20.822625846738898</v>
      </c>
      <c r="J202" s="9">
        <f>VLOOKUP($D202,'heating demand hist forec prov'!$C$1:$AZ$33,39,0)</f>
        <v>22.362435279759655</v>
      </c>
      <c r="K202" s="9">
        <f>VLOOKUP($D202,'heating demand hist forec prov'!$C$1:$AZ$33,40,0)</f>
        <v>22.443036598015592</v>
      </c>
      <c r="L202" s="9">
        <f>VLOOKUP($D202,'heating demand hist forec prov'!$C$1:$AZ$33,41,0)</f>
        <v>22.638706806129033</v>
      </c>
      <c r="M202" s="9">
        <f>VLOOKUP($D202,'heating demand hist forec prov'!$C$1:$AZ$33,42,0)</f>
        <v>22.726294109693352</v>
      </c>
      <c r="N202" s="9">
        <f>VLOOKUP($D202,'heating demand hist forec prov'!$C$1:$AZ$33,43,0)</f>
        <v>22.814220281365785</v>
      </c>
      <c r="O202" s="9">
        <f>VLOOKUP($D202,'heating demand hist forec prov'!$C$1:$AZ$33,44,0)</f>
        <v>22.902486632199313</v>
      </c>
      <c r="P202" s="9">
        <f>VLOOKUP($D202,'heating demand hist forec prov'!$C$1:$AZ$33,45,0)</f>
        <v>22.991094478319255</v>
      </c>
      <c r="Q202" s="9">
        <f>VLOOKUP($D202,'heating demand hist forec prov'!$C$1:$AZ$33,46,0)</f>
        <v>23.080045140942946</v>
      </c>
      <c r="R202" s="9">
        <f>VLOOKUP($D202,'heating demand hist forec prov'!$C$1:$AZ$33,47,0)</f>
        <v>23.169339946399347</v>
      </c>
      <c r="S202" s="9">
        <f>VLOOKUP($D202,'heating demand hist forec prov'!$C$1:$AZ$33,48,0)</f>
        <v>23.258980226148925</v>
      </c>
      <c r="T202" s="9">
        <f>VLOOKUP($D202,'heating demand hist forec prov'!$C$1:$AZ$33,49,0)</f>
        <v>23.348967316803439</v>
      </c>
      <c r="U202" s="9">
        <f>VLOOKUP($D202,'heating demand hist forec prov'!$C$1:$AZ$33,50,0)</f>
        <v>23.439302560145894</v>
      </c>
    </row>
    <row r="203" spans="1:21" x14ac:dyDescent="0.25">
      <c r="A203" t="s">
        <v>689</v>
      </c>
      <c r="B203" t="s">
        <v>690</v>
      </c>
      <c r="C203" t="s">
        <v>691</v>
      </c>
      <c r="D203" t="s">
        <v>41</v>
      </c>
      <c r="E203" s="7">
        <v>2.1016204238003527E-2</v>
      </c>
      <c r="F203" s="9">
        <f>VLOOKUP($D203,'heating demand hist forec prov'!$C$1:$AZ$33,35,0)</f>
        <v>0</v>
      </c>
      <c r="G203" s="9">
        <f>VLOOKUP($D203,'heating demand hist forec prov'!$C$1:$AZ$33,36,0)</f>
        <v>0</v>
      </c>
      <c r="H203" s="9">
        <f>VLOOKUP($D203,'heating demand hist forec prov'!$C$1:$AZ$33,37,0)</f>
        <v>0</v>
      </c>
      <c r="I203" s="9">
        <f>VLOOKUP($D203,'heating demand hist forec prov'!$C$1:$AZ$33,38,0)</f>
        <v>0</v>
      </c>
      <c r="J203" s="9">
        <f>VLOOKUP($D203,'heating demand hist forec prov'!$C$1:$AZ$33,39,0)</f>
        <v>0</v>
      </c>
      <c r="K203" s="9">
        <f>VLOOKUP($D203,'heating demand hist forec prov'!$C$1:$AZ$33,40,0)</f>
        <v>0</v>
      </c>
      <c r="L203" s="9">
        <f>VLOOKUP($D203,'heating demand hist forec prov'!$C$1:$AZ$33,41,0)</f>
        <v>0</v>
      </c>
      <c r="M203" s="9">
        <f>VLOOKUP($D203,'heating demand hist forec prov'!$C$1:$AZ$33,42,0)</f>
        <v>0</v>
      </c>
      <c r="N203" s="9">
        <f>VLOOKUP($D203,'heating demand hist forec prov'!$C$1:$AZ$33,43,0)</f>
        <v>0</v>
      </c>
      <c r="O203" s="9">
        <f>VLOOKUP($D203,'heating demand hist forec prov'!$C$1:$AZ$33,44,0)</f>
        <v>0</v>
      </c>
      <c r="P203" s="9">
        <f>VLOOKUP($D203,'heating demand hist forec prov'!$C$1:$AZ$33,45,0)</f>
        <v>0</v>
      </c>
      <c r="Q203" s="9">
        <f>VLOOKUP($D203,'heating demand hist forec prov'!$C$1:$AZ$33,46,0)</f>
        <v>0</v>
      </c>
      <c r="R203" s="9">
        <f>VLOOKUP($D203,'heating demand hist forec prov'!$C$1:$AZ$33,47,0)</f>
        <v>0</v>
      </c>
      <c r="S203" s="9">
        <f>VLOOKUP($D203,'heating demand hist forec prov'!$C$1:$AZ$33,48,0)</f>
        <v>0</v>
      </c>
      <c r="T203" s="9">
        <f>VLOOKUP($D203,'heating demand hist forec prov'!$C$1:$AZ$33,49,0)</f>
        <v>0</v>
      </c>
      <c r="U203" s="9">
        <f>VLOOKUP($D203,'heating demand hist forec prov'!$C$1:$AZ$33,50,0)</f>
        <v>0</v>
      </c>
    </row>
    <row r="204" spans="1:21" x14ac:dyDescent="0.25">
      <c r="A204" t="s">
        <v>692</v>
      </c>
      <c r="B204" t="s">
        <v>693</v>
      </c>
      <c r="C204" t="s">
        <v>694</v>
      </c>
      <c r="D204" t="s">
        <v>43</v>
      </c>
      <c r="E204" s="7">
        <v>6.3496368277093776E-2</v>
      </c>
      <c r="F204" s="9">
        <f>VLOOKUP($D204,'heating demand hist forec prov'!$C$1:$AZ$33,35,0)</f>
        <v>0</v>
      </c>
      <c r="G204" s="9">
        <f>VLOOKUP($D204,'heating demand hist forec prov'!$C$1:$AZ$33,36,0)</f>
        <v>0</v>
      </c>
      <c r="H204" s="9">
        <f>VLOOKUP($D204,'heating demand hist forec prov'!$C$1:$AZ$33,37,0)</f>
        <v>0</v>
      </c>
      <c r="I204" s="9">
        <f>VLOOKUP($D204,'heating demand hist forec prov'!$C$1:$AZ$33,38,0)</f>
        <v>0</v>
      </c>
      <c r="J204" s="9">
        <f>VLOOKUP($D204,'heating demand hist forec prov'!$C$1:$AZ$33,39,0)</f>
        <v>0</v>
      </c>
      <c r="K204" s="9">
        <f>VLOOKUP($D204,'heating demand hist forec prov'!$C$1:$AZ$33,40,0)</f>
        <v>0</v>
      </c>
      <c r="L204" s="9">
        <f>VLOOKUP($D204,'heating demand hist forec prov'!$C$1:$AZ$33,41,0)</f>
        <v>0</v>
      </c>
      <c r="M204" s="9">
        <f>VLOOKUP($D204,'heating demand hist forec prov'!$C$1:$AZ$33,42,0)</f>
        <v>0</v>
      </c>
      <c r="N204" s="9">
        <f>VLOOKUP($D204,'heating demand hist forec prov'!$C$1:$AZ$33,43,0)</f>
        <v>0</v>
      </c>
      <c r="O204" s="9">
        <f>VLOOKUP($D204,'heating demand hist forec prov'!$C$1:$AZ$33,44,0)</f>
        <v>0</v>
      </c>
      <c r="P204" s="9">
        <f>VLOOKUP($D204,'heating demand hist forec prov'!$C$1:$AZ$33,45,0)</f>
        <v>0</v>
      </c>
      <c r="Q204" s="9">
        <f>VLOOKUP($D204,'heating demand hist forec prov'!$C$1:$AZ$33,46,0)</f>
        <v>0</v>
      </c>
      <c r="R204" s="9">
        <f>VLOOKUP($D204,'heating demand hist forec prov'!$C$1:$AZ$33,47,0)</f>
        <v>0</v>
      </c>
      <c r="S204" s="9">
        <f>VLOOKUP($D204,'heating demand hist forec prov'!$C$1:$AZ$33,48,0)</f>
        <v>0</v>
      </c>
      <c r="T204" s="9">
        <f>VLOOKUP($D204,'heating demand hist forec prov'!$C$1:$AZ$33,49,0)</f>
        <v>0</v>
      </c>
      <c r="U204" s="9">
        <f>VLOOKUP($D204,'heating demand hist forec prov'!$C$1:$AZ$33,50,0)</f>
        <v>0</v>
      </c>
    </row>
    <row r="205" spans="1:21" x14ac:dyDescent="0.25">
      <c r="A205" t="s">
        <v>695</v>
      </c>
      <c r="B205" t="s">
        <v>696</v>
      </c>
      <c r="C205" t="s">
        <v>697</v>
      </c>
      <c r="D205" t="s">
        <v>49</v>
      </c>
      <c r="E205" s="7">
        <v>5.1755444540141006E-2</v>
      </c>
      <c r="F205" s="9">
        <f>VLOOKUP($D205,'heating demand hist forec prov'!$C$1:$AZ$33,35,0)</f>
        <v>0</v>
      </c>
      <c r="G205" s="9">
        <f>VLOOKUP($D205,'heating demand hist forec prov'!$C$1:$AZ$33,36,0)</f>
        <v>0</v>
      </c>
      <c r="H205" s="9">
        <f>VLOOKUP($D205,'heating demand hist forec prov'!$C$1:$AZ$33,37,0)</f>
        <v>0</v>
      </c>
      <c r="I205" s="9">
        <f>VLOOKUP($D205,'heating demand hist forec prov'!$C$1:$AZ$33,38,0)</f>
        <v>0</v>
      </c>
      <c r="J205" s="9">
        <f>VLOOKUP($D205,'heating demand hist forec prov'!$C$1:$AZ$33,39,0)</f>
        <v>0</v>
      </c>
      <c r="K205" s="9">
        <f>VLOOKUP($D205,'heating demand hist forec prov'!$C$1:$AZ$33,40,0)</f>
        <v>0</v>
      </c>
      <c r="L205" s="9">
        <f>VLOOKUP($D205,'heating demand hist forec prov'!$C$1:$AZ$33,41,0)</f>
        <v>0</v>
      </c>
      <c r="M205" s="9">
        <f>VLOOKUP($D205,'heating demand hist forec prov'!$C$1:$AZ$33,42,0)</f>
        <v>0</v>
      </c>
      <c r="N205" s="9">
        <f>VLOOKUP($D205,'heating demand hist forec prov'!$C$1:$AZ$33,43,0)</f>
        <v>0</v>
      </c>
      <c r="O205" s="9">
        <f>VLOOKUP($D205,'heating demand hist forec prov'!$C$1:$AZ$33,44,0)</f>
        <v>0</v>
      </c>
      <c r="P205" s="9">
        <f>VLOOKUP($D205,'heating demand hist forec prov'!$C$1:$AZ$33,45,0)</f>
        <v>0</v>
      </c>
      <c r="Q205" s="9">
        <f>VLOOKUP($D205,'heating demand hist forec prov'!$C$1:$AZ$33,46,0)</f>
        <v>0</v>
      </c>
      <c r="R205" s="9">
        <f>VLOOKUP($D205,'heating demand hist forec prov'!$C$1:$AZ$33,47,0)</f>
        <v>0</v>
      </c>
      <c r="S205" s="9">
        <f>VLOOKUP($D205,'heating demand hist forec prov'!$C$1:$AZ$33,48,0)</f>
        <v>0</v>
      </c>
      <c r="T205" s="9">
        <f>VLOOKUP($D205,'heating demand hist forec prov'!$C$1:$AZ$33,49,0)</f>
        <v>0</v>
      </c>
      <c r="U205" s="9">
        <f>VLOOKUP($D205,'heating demand hist forec prov'!$C$1:$AZ$33,50,0)</f>
        <v>0</v>
      </c>
    </row>
    <row r="206" spans="1:21" x14ac:dyDescent="0.25">
      <c r="A206" t="s">
        <v>698</v>
      </c>
      <c r="B206" t="s">
        <v>699</v>
      </c>
      <c r="C206" t="s">
        <v>700</v>
      </c>
      <c r="D206" t="s">
        <v>43</v>
      </c>
      <c r="E206" s="7">
        <v>7.2258629297070012E-2</v>
      </c>
      <c r="F206" s="9">
        <f>VLOOKUP($D206,'heating demand hist forec prov'!$C$1:$AZ$33,35,0)</f>
        <v>0</v>
      </c>
      <c r="G206" s="9">
        <f>VLOOKUP($D206,'heating demand hist forec prov'!$C$1:$AZ$33,36,0)</f>
        <v>0</v>
      </c>
      <c r="H206" s="9">
        <f>VLOOKUP($D206,'heating demand hist forec prov'!$C$1:$AZ$33,37,0)</f>
        <v>0</v>
      </c>
      <c r="I206" s="9">
        <f>VLOOKUP($D206,'heating demand hist forec prov'!$C$1:$AZ$33,38,0)</f>
        <v>0</v>
      </c>
      <c r="J206" s="9">
        <f>VLOOKUP($D206,'heating demand hist forec prov'!$C$1:$AZ$33,39,0)</f>
        <v>0</v>
      </c>
      <c r="K206" s="9">
        <f>VLOOKUP($D206,'heating demand hist forec prov'!$C$1:$AZ$33,40,0)</f>
        <v>0</v>
      </c>
      <c r="L206" s="9">
        <f>VLOOKUP($D206,'heating demand hist forec prov'!$C$1:$AZ$33,41,0)</f>
        <v>0</v>
      </c>
      <c r="M206" s="9">
        <f>VLOOKUP($D206,'heating demand hist forec prov'!$C$1:$AZ$33,42,0)</f>
        <v>0</v>
      </c>
      <c r="N206" s="9">
        <f>VLOOKUP($D206,'heating demand hist forec prov'!$C$1:$AZ$33,43,0)</f>
        <v>0</v>
      </c>
      <c r="O206" s="9">
        <f>VLOOKUP($D206,'heating demand hist forec prov'!$C$1:$AZ$33,44,0)</f>
        <v>0</v>
      </c>
      <c r="P206" s="9">
        <f>VLOOKUP($D206,'heating demand hist forec prov'!$C$1:$AZ$33,45,0)</f>
        <v>0</v>
      </c>
      <c r="Q206" s="9">
        <f>VLOOKUP($D206,'heating demand hist forec prov'!$C$1:$AZ$33,46,0)</f>
        <v>0</v>
      </c>
      <c r="R206" s="9">
        <f>VLOOKUP($D206,'heating demand hist forec prov'!$C$1:$AZ$33,47,0)</f>
        <v>0</v>
      </c>
      <c r="S206" s="9">
        <f>VLOOKUP($D206,'heating demand hist forec prov'!$C$1:$AZ$33,48,0)</f>
        <v>0</v>
      </c>
      <c r="T206" s="9">
        <f>VLOOKUP($D206,'heating demand hist forec prov'!$C$1:$AZ$33,49,0)</f>
        <v>0</v>
      </c>
      <c r="U206" s="9">
        <f>VLOOKUP($D206,'heating demand hist forec prov'!$C$1:$AZ$33,50,0)</f>
        <v>0</v>
      </c>
    </row>
    <row r="207" spans="1:21" x14ac:dyDescent="0.25">
      <c r="A207" t="s">
        <v>701</v>
      </c>
      <c r="B207" t="s">
        <v>702</v>
      </c>
      <c r="C207" t="s">
        <v>703</v>
      </c>
      <c r="D207" t="s">
        <v>38</v>
      </c>
      <c r="E207" s="7">
        <v>0</v>
      </c>
      <c r="F207" s="9">
        <f>VLOOKUP($D207,'heating demand hist forec prov'!$C$1:$AZ$33,35,0)</f>
        <v>11.599000458653212</v>
      </c>
      <c r="G207" s="9">
        <f>VLOOKUP($D207,'heating demand hist forec prov'!$C$1:$AZ$33,36,0)</f>
        <v>12.886291810463478</v>
      </c>
      <c r="H207" s="9">
        <f>VLOOKUP($D207,'heating demand hist forec prov'!$C$1:$AZ$33,37,0)</f>
        <v>13.583588826139531</v>
      </c>
      <c r="I207" s="9">
        <f>VLOOKUP($D207,'heating demand hist forec prov'!$C$1:$AZ$33,38,0)</f>
        <v>15.59222543175056</v>
      </c>
      <c r="J207" s="9">
        <f>VLOOKUP($D207,'heating demand hist forec prov'!$C$1:$AZ$33,39,0)</f>
        <v>16.875929162016199</v>
      </c>
      <c r="K207" s="9">
        <f>VLOOKUP($D207,'heating demand hist forec prov'!$C$1:$AZ$33,40,0)</f>
        <v>17.068926259080445</v>
      </c>
      <c r="L207" s="9">
        <f>VLOOKUP($D207,'heating demand hist forec prov'!$C$1:$AZ$33,41,0)</f>
        <v>17.222892800005631</v>
      </c>
      <c r="M207" s="9">
        <f>VLOOKUP($D207,'heating demand hist forec prov'!$C$1:$AZ$33,42,0)</f>
        <v>17.429663098054956</v>
      </c>
      <c r="N207" s="9">
        <f>VLOOKUP($D207,'heating demand hist forec prov'!$C$1:$AZ$33,43,0)</f>
        <v>17.63891578722474</v>
      </c>
      <c r="O207" s="9">
        <f>VLOOKUP($D207,'heating demand hist forec prov'!$C$1:$AZ$33,44,0)</f>
        <v>17.850680669985326</v>
      </c>
      <c r="P207" s="9">
        <f>VLOOKUP($D207,'heating demand hist forec prov'!$C$1:$AZ$33,45,0)</f>
        <v>18.064987906602099</v>
      </c>
      <c r="Q207" s="9">
        <f>VLOOKUP($D207,'heating demand hist forec prov'!$C$1:$AZ$33,46,0)</f>
        <v>18.281868019431013</v>
      </c>
      <c r="R207" s="9">
        <f>VLOOKUP($D207,'heating demand hist forec prov'!$C$1:$AZ$33,47,0)</f>
        <v>18.501351897265689</v>
      </c>
      <c r="S207" s="9">
        <f>VLOOKUP($D207,'heating demand hist forec prov'!$C$1:$AZ$33,48,0)</f>
        <v>18.723470799736692</v>
      </c>
      <c r="T207" s="9">
        <f>VLOOKUP($D207,'heating demand hist forec prov'!$C$1:$AZ$33,49,0)</f>
        <v>18.948256361763654</v>
      </c>
      <c r="U207" s="9">
        <f>VLOOKUP($D207,'heating demand hist forec prov'!$C$1:$AZ$33,50,0)</f>
        <v>19.175740598060798</v>
      </c>
    </row>
    <row r="208" spans="1:21" x14ac:dyDescent="0.25">
      <c r="A208" t="s">
        <v>704</v>
      </c>
      <c r="B208" t="s">
        <v>705</v>
      </c>
      <c r="C208" t="s">
        <v>706</v>
      </c>
      <c r="D208" t="s">
        <v>48</v>
      </c>
      <c r="E208" s="7">
        <v>1.1669640852646691E-2</v>
      </c>
      <c r="F208" s="9">
        <f>VLOOKUP($D208,'heating demand hist forec prov'!$C$1:$AZ$33,35,0)</f>
        <v>0</v>
      </c>
      <c r="G208" s="9">
        <f>VLOOKUP($D208,'heating demand hist forec prov'!$C$1:$AZ$33,36,0)</f>
        <v>0</v>
      </c>
      <c r="H208" s="9">
        <f>VLOOKUP($D208,'heating demand hist forec prov'!$C$1:$AZ$33,37,0)</f>
        <v>0</v>
      </c>
      <c r="I208" s="9">
        <f>VLOOKUP($D208,'heating demand hist forec prov'!$C$1:$AZ$33,38,0)</f>
        <v>0</v>
      </c>
      <c r="J208" s="9">
        <f>VLOOKUP($D208,'heating demand hist forec prov'!$C$1:$AZ$33,39,0)</f>
        <v>0</v>
      </c>
      <c r="K208" s="9">
        <f>VLOOKUP($D208,'heating demand hist forec prov'!$C$1:$AZ$33,40,0)</f>
        <v>0</v>
      </c>
      <c r="L208" s="9">
        <f>VLOOKUP($D208,'heating demand hist forec prov'!$C$1:$AZ$33,41,0)</f>
        <v>0</v>
      </c>
      <c r="M208" s="9">
        <f>VLOOKUP($D208,'heating demand hist forec prov'!$C$1:$AZ$33,42,0)</f>
        <v>0</v>
      </c>
      <c r="N208" s="9">
        <f>VLOOKUP($D208,'heating demand hist forec prov'!$C$1:$AZ$33,43,0)</f>
        <v>0</v>
      </c>
      <c r="O208" s="9">
        <f>VLOOKUP($D208,'heating demand hist forec prov'!$C$1:$AZ$33,44,0)</f>
        <v>0</v>
      </c>
      <c r="P208" s="9">
        <f>VLOOKUP($D208,'heating demand hist forec prov'!$C$1:$AZ$33,45,0)</f>
        <v>0</v>
      </c>
      <c r="Q208" s="9">
        <f>VLOOKUP($D208,'heating demand hist forec prov'!$C$1:$AZ$33,46,0)</f>
        <v>0</v>
      </c>
      <c r="R208" s="9">
        <f>VLOOKUP($D208,'heating demand hist forec prov'!$C$1:$AZ$33,47,0)</f>
        <v>0</v>
      </c>
      <c r="S208" s="9">
        <f>VLOOKUP($D208,'heating demand hist forec prov'!$C$1:$AZ$33,48,0)</f>
        <v>0</v>
      </c>
      <c r="T208" s="9">
        <f>VLOOKUP($D208,'heating demand hist forec prov'!$C$1:$AZ$33,49,0)</f>
        <v>0</v>
      </c>
      <c r="U208" s="9">
        <f>VLOOKUP($D208,'heating demand hist forec prov'!$C$1:$AZ$33,50,0)</f>
        <v>0</v>
      </c>
    </row>
    <row r="209" spans="1:21" x14ac:dyDescent="0.25">
      <c r="A209" t="s">
        <v>707</v>
      </c>
      <c r="B209" t="s">
        <v>708</v>
      </c>
      <c r="C209" t="s">
        <v>709</v>
      </c>
      <c r="D209" t="s">
        <v>37</v>
      </c>
      <c r="E209" s="7">
        <v>0</v>
      </c>
      <c r="F209" s="9">
        <f>VLOOKUP($D209,'heating demand hist forec prov'!$C$1:$AZ$33,35,0)</f>
        <v>21.19950251054669</v>
      </c>
      <c r="G209" s="9">
        <f>VLOOKUP($D209,'heating demand hist forec prov'!$C$1:$AZ$33,36,0)</f>
        <v>23.579190447115955</v>
      </c>
      <c r="H209" s="9">
        <f>VLOOKUP($D209,'heating demand hist forec prov'!$C$1:$AZ$33,37,0)</f>
        <v>24.886284637370576</v>
      </c>
      <c r="I209" s="9">
        <f>VLOOKUP($D209,'heating demand hist forec prov'!$C$1:$AZ$33,38,0)</f>
        <v>28.579510088885581</v>
      </c>
      <c r="J209" s="9">
        <f>VLOOKUP($D209,'heating demand hist forec prov'!$C$1:$AZ$33,39,0)</f>
        <v>30.988147938203852</v>
      </c>
      <c r="K209" s="9">
        <f>VLOOKUP($D209,'heating demand hist forec prov'!$C$1:$AZ$33,40,0)</f>
        <v>31.398968513567809</v>
      </c>
      <c r="L209" s="9">
        <f>VLOOKUP($D209,'heating demand hist forec prov'!$C$1:$AZ$33,41,0)</f>
        <v>31.654728279745143</v>
      </c>
      <c r="M209" s="9">
        <f>VLOOKUP($D209,'heating demand hist forec prov'!$C$1:$AZ$33,42,0)</f>
        <v>32.064616405288135</v>
      </c>
      <c r="N209" s="9">
        <f>VLOOKUP($D209,'heating demand hist forec prov'!$C$1:$AZ$33,43,0)</f>
        <v>32.479812056265438</v>
      </c>
      <c r="O209" s="9">
        <f>VLOOKUP($D209,'heating demand hist forec prov'!$C$1:$AZ$33,44,0)</f>
        <v>32.900383958323118</v>
      </c>
      <c r="P209" s="9">
        <f>VLOOKUP($D209,'heating demand hist forec prov'!$C$1:$AZ$33,45,0)</f>
        <v>33.326401727016162</v>
      </c>
      <c r="Q209" s="9">
        <f>VLOOKUP($D209,'heating demand hist forec prov'!$C$1:$AZ$33,46,0)</f>
        <v>33.757935879331725</v>
      </c>
      <c r="R209" s="9">
        <f>VLOOKUP($D209,'heating demand hist forec prov'!$C$1:$AZ$33,47,0)</f>
        <v>34.195057845361475</v>
      </c>
      <c r="S209" s="9">
        <f>VLOOKUP($D209,'heating demand hist forec prov'!$C$1:$AZ$33,48,0)</f>
        <v>34.637839980125143</v>
      </c>
      <c r="T209" s="9">
        <f>VLOOKUP($D209,'heating demand hist forec prov'!$C$1:$AZ$33,49,0)</f>
        <v>35.086355575547152</v>
      </c>
      <c r="U209" s="9">
        <f>VLOOKUP($D209,'heating demand hist forec prov'!$C$1:$AZ$33,50,0)</f>
        <v>35.540678872588302</v>
      </c>
    </row>
    <row r="210" spans="1:21" x14ac:dyDescent="0.25">
      <c r="A210" t="s">
        <v>710</v>
      </c>
      <c r="B210" t="s">
        <v>711</v>
      </c>
      <c r="C210" t="s">
        <v>712</v>
      </c>
      <c r="D210" t="s">
        <v>43</v>
      </c>
      <c r="E210" s="7">
        <v>0</v>
      </c>
      <c r="F210" s="9">
        <f>VLOOKUP($D210,'heating demand hist forec prov'!$C$1:$AZ$33,35,0)</f>
        <v>0</v>
      </c>
      <c r="G210" s="9">
        <f>VLOOKUP($D210,'heating demand hist forec prov'!$C$1:$AZ$33,36,0)</f>
        <v>0</v>
      </c>
      <c r="H210" s="9">
        <f>VLOOKUP($D210,'heating demand hist forec prov'!$C$1:$AZ$33,37,0)</f>
        <v>0</v>
      </c>
      <c r="I210" s="9">
        <f>VLOOKUP($D210,'heating demand hist forec prov'!$C$1:$AZ$33,38,0)</f>
        <v>0</v>
      </c>
      <c r="J210" s="9">
        <f>VLOOKUP($D210,'heating demand hist forec prov'!$C$1:$AZ$33,39,0)</f>
        <v>0</v>
      </c>
      <c r="K210" s="9">
        <f>VLOOKUP($D210,'heating demand hist forec prov'!$C$1:$AZ$33,40,0)</f>
        <v>0</v>
      </c>
      <c r="L210" s="9">
        <f>VLOOKUP($D210,'heating demand hist forec prov'!$C$1:$AZ$33,41,0)</f>
        <v>0</v>
      </c>
      <c r="M210" s="9">
        <f>VLOOKUP($D210,'heating demand hist forec prov'!$C$1:$AZ$33,42,0)</f>
        <v>0</v>
      </c>
      <c r="N210" s="9">
        <f>VLOOKUP($D210,'heating demand hist forec prov'!$C$1:$AZ$33,43,0)</f>
        <v>0</v>
      </c>
      <c r="O210" s="9">
        <f>VLOOKUP($D210,'heating demand hist forec prov'!$C$1:$AZ$33,44,0)</f>
        <v>0</v>
      </c>
      <c r="P210" s="9">
        <f>VLOOKUP($D210,'heating demand hist forec prov'!$C$1:$AZ$33,45,0)</f>
        <v>0</v>
      </c>
      <c r="Q210" s="9">
        <f>VLOOKUP($D210,'heating demand hist forec prov'!$C$1:$AZ$33,46,0)</f>
        <v>0</v>
      </c>
      <c r="R210" s="9">
        <f>VLOOKUP($D210,'heating demand hist forec prov'!$C$1:$AZ$33,47,0)</f>
        <v>0</v>
      </c>
      <c r="S210" s="9">
        <f>VLOOKUP($D210,'heating demand hist forec prov'!$C$1:$AZ$33,48,0)</f>
        <v>0</v>
      </c>
      <c r="T210" s="9">
        <f>VLOOKUP($D210,'heating demand hist forec prov'!$C$1:$AZ$33,49,0)</f>
        <v>0</v>
      </c>
      <c r="U210" s="9">
        <f>VLOOKUP($D210,'heating demand hist forec prov'!$C$1:$AZ$33,50,0)</f>
        <v>0</v>
      </c>
    </row>
    <row r="211" spans="1:21" x14ac:dyDescent="0.25">
      <c r="A211" t="s">
        <v>713</v>
      </c>
      <c r="B211" t="s">
        <v>714</v>
      </c>
      <c r="C211" t="s">
        <v>715</v>
      </c>
      <c r="D211" t="s">
        <v>48</v>
      </c>
      <c r="E211" s="7">
        <v>3.5536844227626894E-2</v>
      </c>
      <c r="F211" s="9">
        <f>VLOOKUP($D211,'heating demand hist forec prov'!$C$1:$AZ$33,35,0)</f>
        <v>0</v>
      </c>
      <c r="G211" s="9">
        <f>VLOOKUP($D211,'heating demand hist forec prov'!$C$1:$AZ$33,36,0)</f>
        <v>0</v>
      </c>
      <c r="H211" s="9">
        <f>VLOOKUP($D211,'heating demand hist forec prov'!$C$1:$AZ$33,37,0)</f>
        <v>0</v>
      </c>
      <c r="I211" s="9">
        <f>VLOOKUP($D211,'heating demand hist forec prov'!$C$1:$AZ$33,38,0)</f>
        <v>0</v>
      </c>
      <c r="J211" s="9">
        <f>VLOOKUP($D211,'heating demand hist forec prov'!$C$1:$AZ$33,39,0)</f>
        <v>0</v>
      </c>
      <c r="K211" s="9">
        <f>VLOOKUP($D211,'heating demand hist forec prov'!$C$1:$AZ$33,40,0)</f>
        <v>0</v>
      </c>
      <c r="L211" s="9">
        <f>VLOOKUP($D211,'heating demand hist forec prov'!$C$1:$AZ$33,41,0)</f>
        <v>0</v>
      </c>
      <c r="M211" s="9">
        <f>VLOOKUP($D211,'heating demand hist forec prov'!$C$1:$AZ$33,42,0)</f>
        <v>0</v>
      </c>
      <c r="N211" s="9">
        <f>VLOOKUP($D211,'heating demand hist forec prov'!$C$1:$AZ$33,43,0)</f>
        <v>0</v>
      </c>
      <c r="O211" s="9">
        <f>VLOOKUP($D211,'heating demand hist forec prov'!$C$1:$AZ$33,44,0)</f>
        <v>0</v>
      </c>
      <c r="P211" s="9">
        <f>VLOOKUP($D211,'heating demand hist forec prov'!$C$1:$AZ$33,45,0)</f>
        <v>0</v>
      </c>
      <c r="Q211" s="9">
        <f>VLOOKUP($D211,'heating demand hist forec prov'!$C$1:$AZ$33,46,0)</f>
        <v>0</v>
      </c>
      <c r="R211" s="9">
        <f>VLOOKUP($D211,'heating demand hist forec prov'!$C$1:$AZ$33,47,0)</f>
        <v>0</v>
      </c>
      <c r="S211" s="9">
        <f>VLOOKUP($D211,'heating demand hist forec prov'!$C$1:$AZ$33,48,0)</f>
        <v>0</v>
      </c>
      <c r="T211" s="9">
        <f>VLOOKUP($D211,'heating demand hist forec prov'!$C$1:$AZ$33,49,0)</f>
        <v>0</v>
      </c>
      <c r="U211" s="9">
        <f>VLOOKUP($D211,'heating demand hist forec prov'!$C$1:$AZ$33,50,0)</f>
        <v>0</v>
      </c>
    </row>
    <row r="212" spans="1:21" x14ac:dyDescent="0.25">
      <c r="A212" t="s">
        <v>716</v>
      </c>
      <c r="B212" t="s">
        <v>717</v>
      </c>
      <c r="C212" t="s">
        <v>718</v>
      </c>
      <c r="D212" t="s">
        <v>57</v>
      </c>
      <c r="E212" s="7">
        <v>0</v>
      </c>
      <c r="F212" s="9">
        <f>VLOOKUP($D212,'heating demand hist forec prov'!$C$1:$AZ$33,35,0)</f>
        <v>9.4143698343473865</v>
      </c>
      <c r="G212" s="9">
        <f>VLOOKUP($D212,'heating demand hist forec prov'!$C$1:$AZ$33,36,0)</f>
        <v>10.448104109729776</v>
      </c>
      <c r="H212" s="9">
        <f>VLOOKUP($D212,'heating demand hist forec prov'!$C$1:$AZ$33,37,0)</f>
        <v>11.021117712256537</v>
      </c>
      <c r="I212" s="9">
        <f>VLOOKUP($D212,'heating demand hist forec prov'!$C$1:$AZ$33,38,0)</f>
        <v>12.649159127868888</v>
      </c>
      <c r="J212" s="9">
        <f>VLOOKUP($D212,'heating demand hist forec prov'!$C$1:$AZ$33,39,0)</f>
        <v>13.701939898799319</v>
      </c>
      <c r="K212" s="9">
        <f>VLOOKUP($D212,'heating demand hist forec prov'!$C$1:$AZ$33,40,0)</f>
        <v>13.870157103925308</v>
      </c>
      <c r="L212" s="9">
        <f>VLOOKUP($D212,'heating demand hist forec prov'!$C$1:$AZ$33,41,0)</f>
        <v>13.984572600863501</v>
      </c>
      <c r="M212" s="9">
        <f>VLOOKUP($D212,'heating demand hist forec prov'!$C$1:$AZ$33,42,0)</f>
        <v>14.15340150986316</v>
      </c>
      <c r="N212" s="9">
        <f>VLOOKUP($D212,'heating demand hist forec prov'!$C$1:$AZ$33,43,0)</f>
        <v>14.324268607753362</v>
      </c>
      <c r="O212" s="9">
        <f>VLOOKUP($D212,'heating demand hist forec prov'!$C$1:$AZ$33,44,0)</f>
        <v>14.497198500592257</v>
      </c>
      <c r="P212" s="9">
        <f>VLOOKUP($D212,'heating demand hist forec prov'!$C$1:$AZ$33,45,0)</f>
        <v>14.672216091494919</v>
      </c>
      <c r="Q212" s="9">
        <f>VLOOKUP($D212,'heating demand hist forec prov'!$C$1:$AZ$33,46,0)</f>
        <v>14.849346584219552</v>
      </c>
      <c r="R212" s="9">
        <f>VLOOKUP($D212,'heating demand hist forec prov'!$C$1:$AZ$33,47,0)</f>
        <v>15.028615486797014</v>
      </c>
      <c r="S212" s="9">
        <f>VLOOKUP($D212,'heating demand hist forec prov'!$C$1:$AZ$33,48,0)</f>
        <v>15.210048615204146</v>
      </c>
      <c r="T212" s="9">
        <f>VLOOKUP($D212,'heating demand hist forec prov'!$C$1:$AZ$33,49,0)</f>
        <v>15.393672097081465</v>
      </c>
      <c r="U212" s="9">
        <f>VLOOKUP($D212,'heating demand hist forec prov'!$C$1:$AZ$33,50,0)</f>
        <v>15.579512375495714</v>
      </c>
    </row>
    <row r="213" spans="1:21" x14ac:dyDescent="0.25">
      <c r="A213" t="s">
        <v>719</v>
      </c>
      <c r="B213" t="s">
        <v>720</v>
      </c>
      <c r="C213" t="s">
        <v>721</v>
      </c>
      <c r="D213" t="s">
        <v>56</v>
      </c>
      <c r="E213" s="7">
        <v>2.7433552929522372E-2</v>
      </c>
      <c r="F213" s="9">
        <f>VLOOKUP($D213,'heating demand hist forec prov'!$C$1:$AZ$33,35,0)</f>
        <v>11.977427811386281</v>
      </c>
      <c r="G213" s="9">
        <f>VLOOKUP($D213,'heating demand hist forec prov'!$C$1:$AZ$33,36,0)</f>
        <v>13.311487894413137</v>
      </c>
      <c r="H213" s="9">
        <f>VLOOKUP($D213,'heating demand hist forec prov'!$C$1:$AZ$33,37,0)</f>
        <v>14.036508714234163</v>
      </c>
      <c r="I213" s="9">
        <f>VLOOKUP($D213,'heating demand hist forec prov'!$C$1:$AZ$33,38,0)</f>
        <v>16.164097306031358</v>
      </c>
      <c r="J213" s="9">
        <f>VLOOKUP($D213,'heating demand hist forec prov'!$C$1:$AZ$33,39,0)</f>
        <v>17.497447433166823</v>
      </c>
      <c r="K213" s="9">
        <f>VLOOKUP($D213,'heating demand hist forec prov'!$C$1:$AZ$33,40,0)</f>
        <v>17.700146405107454</v>
      </c>
      <c r="L213" s="9">
        <f>VLOOKUP($D213,'heating demand hist forec prov'!$C$1:$AZ$33,41,0)</f>
        <v>17.871701563206102</v>
      </c>
      <c r="M213" s="9">
        <f>VLOOKUP($D213,'heating demand hist forec prov'!$C$1:$AZ$33,42,0)</f>
        <v>18.100959608271825</v>
      </c>
      <c r="N213" s="9">
        <f>VLOOKUP($D213,'heating demand hist forec prov'!$C$1:$AZ$33,43,0)</f>
        <v>18.333158573710548</v>
      </c>
      <c r="O213" s="9">
        <f>VLOOKUP($D213,'heating demand hist forec prov'!$C$1:$AZ$33,44,0)</f>
        <v>18.568336185625352</v>
      </c>
      <c r="P213" s="9">
        <f>VLOOKUP($D213,'heating demand hist forec prov'!$C$1:$AZ$33,45,0)</f>
        <v>18.806530654069462</v>
      </c>
      <c r="Q213" s="9">
        <f>VLOOKUP($D213,'heating demand hist forec prov'!$C$1:$AZ$33,46,0)</f>
        <v>19.047780679254373</v>
      </c>
      <c r="R213" s="9">
        <f>VLOOKUP($D213,'heating demand hist forec prov'!$C$1:$AZ$33,47,0)</f>
        <v>19.292125457837571</v>
      </c>
      <c r="S213" s="9">
        <f>VLOOKUP($D213,'heating demand hist forec prov'!$C$1:$AZ$33,48,0)</f>
        <v>19.539604689290957</v>
      </c>
      <c r="T213" s="9">
        <f>VLOOKUP($D213,'heating demand hist forec prov'!$C$1:$AZ$33,49,0)</f>
        <v>19.790258582350951</v>
      </c>
      <c r="U213" s="9">
        <f>VLOOKUP($D213,'heating demand hist forec prov'!$C$1:$AZ$33,50,0)</f>
        <v>20.044127861551303</v>
      </c>
    </row>
    <row r="214" spans="1:21" x14ac:dyDescent="0.25">
      <c r="A214" t="s">
        <v>722</v>
      </c>
      <c r="B214" t="s">
        <v>723</v>
      </c>
      <c r="C214" t="s">
        <v>724</v>
      </c>
      <c r="D214" t="s">
        <v>54</v>
      </c>
      <c r="E214" s="7">
        <v>0</v>
      </c>
      <c r="F214" s="9">
        <f>VLOOKUP($D214,'heating demand hist forec prov'!$C$1:$AZ$33,35,0)</f>
        <v>0</v>
      </c>
      <c r="G214" s="9">
        <f>VLOOKUP($D214,'heating demand hist forec prov'!$C$1:$AZ$33,36,0)</f>
        <v>0</v>
      </c>
      <c r="H214" s="9">
        <f>VLOOKUP($D214,'heating demand hist forec prov'!$C$1:$AZ$33,37,0)</f>
        <v>0</v>
      </c>
      <c r="I214" s="9">
        <f>VLOOKUP($D214,'heating demand hist forec prov'!$C$1:$AZ$33,38,0)</f>
        <v>0</v>
      </c>
      <c r="J214" s="9">
        <f>VLOOKUP($D214,'heating demand hist forec prov'!$C$1:$AZ$33,39,0)</f>
        <v>0</v>
      </c>
      <c r="K214" s="9">
        <f>VLOOKUP($D214,'heating demand hist forec prov'!$C$1:$AZ$33,40,0)</f>
        <v>0</v>
      </c>
      <c r="L214" s="9">
        <f>VLOOKUP($D214,'heating demand hist forec prov'!$C$1:$AZ$33,41,0)</f>
        <v>0</v>
      </c>
      <c r="M214" s="9">
        <f>VLOOKUP($D214,'heating demand hist forec prov'!$C$1:$AZ$33,42,0)</f>
        <v>0</v>
      </c>
      <c r="N214" s="9">
        <f>VLOOKUP($D214,'heating demand hist forec prov'!$C$1:$AZ$33,43,0)</f>
        <v>0</v>
      </c>
      <c r="O214" s="9">
        <f>VLOOKUP($D214,'heating demand hist forec prov'!$C$1:$AZ$33,44,0)</f>
        <v>0</v>
      </c>
      <c r="P214" s="9">
        <f>VLOOKUP($D214,'heating demand hist forec prov'!$C$1:$AZ$33,45,0)</f>
        <v>0</v>
      </c>
      <c r="Q214" s="9">
        <f>VLOOKUP($D214,'heating demand hist forec prov'!$C$1:$AZ$33,46,0)</f>
        <v>0</v>
      </c>
      <c r="R214" s="9">
        <f>VLOOKUP($D214,'heating demand hist forec prov'!$C$1:$AZ$33,47,0)</f>
        <v>0</v>
      </c>
      <c r="S214" s="9">
        <f>VLOOKUP($D214,'heating demand hist forec prov'!$C$1:$AZ$33,48,0)</f>
        <v>0</v>
      </c>
      <c r="T214" s="9">
        <f>VLOOKUP($D214,'heating demand hist forec prov'!$C$1:$AZ$33,49,0)</f>
        <v>0</v>
      </c>
      <c r="U214" s="9">
        <f>VLOOKUP($D214,'heating demand hist forec prov'!$C$1:$AZ$33,50,0)</f>
        <v>0</v>
      </c>
    </row>
    <row r="215" spans="1:21" x14ac:dyDescent="0.25">
      <c r="A215" t="s">
        <v>725</v>
      </c>
      <c r="B215" t="s">
        <v>726</v>
      </c>
      <c r="C215" t="s">
        <v>727</v>
      </c>
      <c r="D215" t="s">
        <v>50</v>
      </c>
      <c r="E215" s="7">
        <v>0</v>
      </c>
      <c r="F215" s="9">
        <f>VLOOKUP($D215,'heating demand hist forec prov'!$C$1:$AZ$33,35,0)</f>
        <v>0</v>
      </c>
      <c r="G215" s="9">
        <f>VLOOKUP($D215,'heating demand hist forec prov'!$C$1:$AZ$33,36,0)</f>
        <v>0</v>
      </c>
      <c r="H215" s="9">
        <f>VLOOKUP($D215,'heating demand hist forec prov'!$C$1:$AZ$33,37,0)</f>
        <v>0</v>
      </c>
      <c r="I215" s="9">
        <f>VLOOKUP($D215,'heating demand hist forec prov'!$C$1:$AZ$33,38,0)</f>
        <v>0</v>
      </c>
      <c r="J215" s="9">
        <f>VLOOKUP($D215,'heating demand hist forec prov'!$C$1:$AZ$33,39,0)</f>
        <v>0</v>
      </c>
      <c r="K215" s="9">
        <f>VLOOKUP($D215,'heating demand hist forec prov'!$C$1:$AZ$33,40,0)</f>
        <v>0</v>
      </c>
      <c r="L215" s="9">
        <f>VLOOKUP($D215,'heating demand hist forec prov'!$C$1:$AZ$33,41,0)</f>
        <v>0</v>
      </c>
      <c r="M215" s="9">
        <f>VLOOKUP($D215,'heating demand hist forec prov'!$C$1:$AZ$33,42,0)</f>
        <v>0</v>
      </c>
      <c r="N215" s="9">
        <f>VLOOKUP($D215,'heating demand hist forec prov'!$C$1:$AZ$33,43,0)</f>
        <v>0</v>
      </c>
      <c r="O215" s="9">
        <f>VLOOKUP($D215,'heating demand hist forec prov'!$C$1:$AZ$33,44,0)</f>
        <v>0</v>
      </c>
      <c r="P215" s="9">
        <f>VLOOKUP($D215,'heating demand hist forec prov'!$C$1:$AZ$33,45,0)</f>
        <v>0</v>
      </c>
      <c r="Q215" s="9">
        <f>VLOOKUP($D215,'heating demand hist forec prov'!$C$1:$AZ$33,46,0)</f>
        <v>0</v>
      </c>
      <c r="R215" s="9">
        <f>VLOOKUP($D215,'heating demand hist forec prov'!$C$1:$AZ$33,47,0)</f>
        <v>0</v>
      </c>
      <c r="S215" s="9">
        <f>VLOOKUP($D215,'heating demand hist forec prov'!$C$1:$AZ$33,48,0)</f>
        <v>0</v>
      </c>
      <c r="T215" s="9">
        <f>VLOOKUP($D215,'heating demand hist forec prov'!$C$1:$AZ$33,49,0)</f>
        <v>0</v>
      </c>
      <c r="U215" s="9">
        <f>VLOOKUP($D215,'heating demand hist forec prov'!$C$1:$AZ$33,50,0)</f>
        <v>0</v>
      </c>
    </row>
    <row r="216" spans="1:21" x14ac:dyDescent="0.25">
      <c r="A216" t="s">
        <v>728</v>
      </c>
      <c r="B216" t="s">
        <v>729</v>
      </c>
      <c r="C216" t="s">
        <v>730</v>
      </c>
      <c r="D216" t="s">
        <v>47</v>
      </c>
      <c r="E216" s="7">
        <v>0</v>
      </c>
      <c r="F216" s="9">
        <f>VLOOKUP($D216,'heating demand hist forec prov'!$C$1:$AZ$33,35,0)</f>
        <v>0</v>
      </c>
      <c r="G216" s="9">
        <f>VLOOKUP($D216,'heating demand hist forec prov'!$C$1:$AZ$33,36,0)</f>
        <v>0</v>
      </c>
      <c r="H216" s="9">
        <f>VLOOKUP($D216,'heating demand hist forec prov'!$C$1:$AZ$33,37,0)</f>
        <v>0</v>
      </c>
      <c r="I216" s="9">
        <f>VLOOKUP($D216,'heating demand hist forec prov'!$C$1:$AZ$33,38,0)</f>
        <v>0</v>
      </c>
      <c r="J216" s="9">
        <f>VLOOKUP($D216,'heating demand hist forec prov'!$C$1:$AZ$33,39,0)</f>
        <v>0</v>
      </c>
      <c r="K216" s="9">
        <f>VLOOKUP($D216,'heating demand hist forec prov'!$C$1:$AZ$33,40,0)</f>
        <v>0</v>
      </c>
      <c r="L216" s="9">
        <f>VLOOKUP($D216,'heating demand hist forec prov'!$C$1:$AZ$33,41,0)</f>
        <v>0</v>
      </c>
      <c r="M216" s="9">
        <f>VLOOKUP($D216,'heating demand hist forec prov'!$C$1:$AZ$33,42,0)</f>
        <v>0</v>
      </c>
      <c r="N216" s="9">
        <f>VLOOKUP($D216,'heating demand hist forec prov'!$C$1:$AZ$33,43,0)</f>
        <v>0</v>
      </c>
      <c r="O216" s="9">
        <f>VLOOKUP($D216,'heating demand hist forec prov'!$C$1:$AZ$33,44,0)</f>
        <v>0</v>
      </c>
      <c r="P216" s="9">
        <f>VLOOKUP($D216,'heating demand hist forec prov'!$C$1:$AZ$33,45,0)</f>
        <v>0</v>
      </c>
      <c r="Q216" s="9">
        <f>VLOOKUP($D216,'heating demand hist forec prov'!$C$1:$AZ$33,46,0)</f>
        <v>0</v>
      </c>
      <c r="R216" s="9">
        <f>VLOOKUP($D216,'heating demand hist forec prov'!$C$1:$AZ$33,47,0)</f>
        <v>0</v>
      </c>
      <c r="S216" s="9">
        <f>VLOOKUP($D216,'heating demand hist forec prov'!$C$1:$AZ$33,48,0)</f>
        <v>0</v>
      </c>
      <c r="T216" s="9">
        <f>VLOOKUP($D216,'heating demand hist forec prov'!$C$1:$AZ$33,49,0)</f>
        <v>0</v>
      </c>
      <c r="U216" s="9">
        <f>VLOOKUP($D216,'heating demand hist forec prov'!$C$1:$AZ$33,50,0)</f>
        <v>0</v>
      </c>
    </row>
    <row r="217" spans="1:21" x14ac:dyDescent="0.25">
      <c r="A217" t="s">
        <v>731</v>
      </c>
      <c r="B217" t="s">
        <v>732</v>
      </c>
      <c r="C217" t="s">
        <v>733</v>
      </c>
      <c r="D217" t="s">
        <v>50</v>
      </c>
      <c r="E217" s="7">
        <v>9.9375514018074217E-3</v>
      </c>
      <c r="F217" s="9">
        <f>VLOOKUP($D217,'heating demand hist forec prov'!$C$1:$AZ$33,35,0)</f>
        <v>0</v>
      </c>
      <c r="G217" s="9">
        <f>VLOOKUP($D217,'heating demand hist forec prov'!$C$1:$AZ$33,36,0)</f>
        <v>0</v>
      </c>
      <c r="H217" s="9">
        <f>VLOOKUP($D217,'heating demand hist forec prov'!$C$1:$AZ$33,37,0)</f>
        <v>0</v>
      </c>
      <c r="I217" s="9">
        <f>VLOOKUP($D217,'heating demand hist forec prov'!$C$1:$AZ$33,38,0)</f>
        <v>0</v>
      </c>
      <c r="J217" s="9">
        <f>VLOOKUP($D217,'heating demand hist forec prov'!$C$1:$AZ$33,39,0)</f>
        <v>0</v>
      </c>
      <c r="K217" s="9">
        <f>VLOOKUP($D217,'heating demand hist forec prov'!$C$1:$AZ$33,40,0)</f>
        <v>0</v>
      </c>
      <c r="L217" s="9">
        <f>VLOOKUP($D217,'heating demand hist forec prov'!$C$1:$AZ$33,41,0)</f>
        <v>0</v>
      </c>
      <c r="M217" s="9">
        <f>VLOOKUP($D217,'heating demand hist forec prov'!$C$1:$AZ$33,42,0)</f>
        <v>0</v>
      </c>
      <c r="N217" s="9">
        <f>VLOOKUP($D217,'heating demand hist forec prov'!$C$1:$AZ$33,43,0)</f>
        <v>0</v>
      </c>
      <c r="O217" s="9">
        <f>VLOOKUP($D217,'heating demand hist forec prov'!$C$1:$AZ$33,44,0)</f>
        <v>0</v>
      </c>
      <c r="P217" s="9">
        <f>VLOOKUP($D217,'heating demand hist forec prov'!$C$1:$AZ$33,45,0)</f>
        <v>0</v>
      </c>
      <c r="Q217" s="9">
        <f>VLOOKUP($D217,'heating demand hist forec prov'!$C$1:$AZ$33,46,0)</f>
        <v>0</v>
      </c>
      <c r="R217" s="9">
        <f>VLOOKUP($D217,'heating demand hist forec prov'!$C$1:$AZ$33,47,0)</f>
        <v>0</v>
      </c>
      <c r="S217" s="9">
        <f>VLOOKUP($D217,'heating demand hist forec prov'!$C$1:$AZ$33,48,0)</f>
        <v>0</v>
      </c>
      <c r="T217" s="9">
        <f>VLOOKUP($D217,'heating demand hist forec prov'!$C$1:$AZ$33,49,0)</f>
        <v>0</v>
      </c>
      <c r="U217" s="9">
        <f>VLOOKUP($D217,'heating demand hist forec prov'!$C$1:$AZ$33,50,0)</f>
        <v>0</v>
      </c>
    </row>
    <row r="218" spans="1:21" x14ac:dyDescent="0.25">
      <c r="A218" t="s">
        <v>734</v>
      </c>
      <c r="B218" t="s">
        <v>735</v>
      </c>
      <c r="C218" t="s">
        <v>736</v>
      </c>
      <c r="D218" t="s">
        <v>64</v>
      </c>
      <c r="E218" s="7">
        <v>0</v>
      </c>
      <c r="F218" s="9">
        <f>VLOOKUP($D218,'heating demand hist forec prov'!$C$1:$AZ$33,35,0)</f>
        <v>29.451567655928731</v>
      </c>
      <c r="G218" s="9">
        <f>VLOOKUP($D218,'heating demand hist forec prov'!$C$1:$AZ$33,36,0)</f>
        <v>32.449192589371989</v>
      </c>
      <c r="H218" s="9">
        <f>VLOOKUP($D218,'heating demand hist forec prov'!$C$1:$AZ$33,37,0)</f>
        <v>33.930725192858056</v>
      </c>
      <c r="I218" s="9">
        <f>VLOOKUP($D218,'heating demand hist forec prov'!$C$1:$AZ$33,38,0)</f>
        <v>38.61677029466162</v>
      </c>
      <c r="J218" s="9">
        <f>VLOOKUP($D218,'heating demand hist forec prov'!$C$1:$AZ$33,39,0)</f>
        <v>41.429796341767833</v>
      </c>
      <c r="K218" s="9">
        <f>VLOOKUP($D218,'heating demand hist forec prov'!$C$1:$AZ$33,40,0)</f>
        <v>41.536372721139543</v>
      </c>
      <c r="L218" s="9">
        <f>VLOOKUP($D218,'heating demand hist forec prov'!$C$1:$AZ$33,41,0)</f>
        <v>41.997424099863785</v>
      </c>
      <c r="M218" s="9">
        <f>VLOOKUP($D218,'heating demand hist forec prov'!$C$1:$AZ$33,42,0)</f>
        <v>42.215991996632916</v>
      </c>
      <c r="N218" s="9">
        <f>VLOOKUP($D218,'heating demand hist forec prov'!$C$1:$AZ$33,43,0)</f>
        <v>42.435697389963366</v>
      </c>
      <c r="O218" s="9">
        <f>VLOOKUP($D218,'heating demand hist forec prov'!$C$1:$AZ$33,44,0)</f>
        <v>42.65654619974751</v>
      </c>
      <c r="P218" s="9">
        <f>VLOOKUP($D218,'heating demand hist forec prov'!$C$1:$AZ$33,45,0)</f>
        <v>42.878544376686747</v>
      </c>
      <c r="Q218" s="9">
        <f>VLOOKUP($D218,'heating demand hist forec prov'!$C$1:$AZ$33,46,0)</f>
        <v>43.101697902451775</v>
      </c>
      <c r="R218" s="9">
        <f>VLOOKUP($D218,'heating demand hist forec prov'!$C$1:$AZ$33,47,0)</f>
        <v>43.32601278984383</v>
      </c>
      <c r="S218" s="9">
        <f>VLOOKUP($D218,'heating demand hist forec prov'!$C$1:$AZ$33,48,0)</f>
        <v>43.551495082956627</v>
      </c>
      <c r="T218" s="9">
        <f>VLOOKUP($D218,'heating demand hist forec prov'!$C$1:$AZ$33,49,0)</f>
        <v>43.778150857339305</v>
      </c>
      <c r="U218" s="9">
        <f>VLOOKUP($D218,'heating demand hist forec prov'!$C$1:$AZ$33,50,0)</f>
        <v>44.005986220160082</v>
      </c>
    </row>
    <row r="219" spans="1:21" x14ac:dyDescent="0.25">
      <c r="A219" t="s">
        <v>737</v>
      </c>
      <c r="B219" t="s">
        <v>738</v>
      </c>
      <c r="C219" t="s">
        <v>739</v>
      </c>
      <c r="D219" t="s">
        <v>39</v>
      </c>
      <c r="E219" s="7">
        <v>2.2760812052397623E-2</v>
      </c>
      <c r="F219" s="9">
        <f>VLOOKUP($D219,'heating demand hist forec prov'!$C$1:$AZ$33,35,0)</f>
        <v>16.270423612061034</v>
      </c>
      <c r="G219" s="9">
        <f>VLOOKUP($D219,'heating demand hist forec prov'!$C$1:$AZ$33,36,0)</f>
        <v>17.971375608981589</v>
      </c>
      <c r="H219" s="9">
        <f>VLOOKUP($D219,'heating demand hist forec prov'!$C$1:$AZ$33,37,0)</f>
        <v>18.802757447584106</v>
      </c>
      <c r="I219" s="9">
        <f>VLOOKUP($D219,'heating demand hist forec prov'!$C$1:$AZ$33,38,0)</f>
        <v>21.441095695633603</v>
      </c>
      <c r="J219" s="9">
        <f>VLOOKUP($D219,'heating demand hist forec prov'!$C$1:$AZ$33,39,0)</f>
        <v>23.100723581940009</v>
      </c>
      <c r="K219" s="9">
        <f>VLOOKUP($D219,'heating demand hist forec prov'!$C$1:$AZ$33,40,0)</f>
        <v>23.25857546517695</v>
      </c>
      <c r="L219" s="9">
        <f>VLOOKUP($D219,'heating demand hist forec prov'!$C$1:$AZ$33,41,0)</f>
        <v>23.460642798927374</v>
      </c>
      <c r="M219" s="9">
        <f>VLOOKUP($D219,'heating demand hist forec prov'!$C$1:$AZ$33,42,0)</f>
        <v>23.626463541870713</v>
      </c>
      <c r="N219" s="9">
        <f>VLOOKUP($D219,'heating demand hist forec prov'!$C$1:$AZ$33,43,0)</f>
        <v>23.793456312325223</v>
      </c>
      <c r="O219" s="9">
        <f>VLOOKUP($D219,'heating demand hist forec prov'!$C$1:$AZ$33,44,0)</f>
        <v>23.961629394227309</v>
      </c>
      <c r="P219" s="9">
        <f>VLOOKUP($D219,'heating demand hist forec prov'!$C$1:$AZ$33,45,0)</f>
        <v>24.130991130064551</v>
      </c>
      <c r="Q219" s="9">
        <f>VLOOKUP($D219,'heating demand hist forec prov'!$C$1:$AZ$33,46,0)</f>
        <v>24.301549921289539</v>
      </c>
      <c r="R219" s="9">
        <f>VLOOKUP($D219,'heating demand hist forec prov'!$C$1:$AZ$33,47,0)</f>
        <v>24.473314228736697</v>
      </c>
      <c r="S219" s="9">
        <f>VLOOKUP($D219,'heating demand hist forec prov'!$C$1:$AZ$33,48,0)</f>
        <v>24.646292573041922</v>
      </c>
      <c r="T219" s="9">
        <f>VLOOKUP($D219,'heating demand hist forec prov'!$C$1:$AZ$33,49,0)</f>
        <v>24.820493535065332</v>
      </c>
      <c r="U219" s="9">
        <f>VLOOKUP($D219,'heating demand hist forec prov'!$C$1:$AZ$33,50,0)</f>
        <v>24.995925756316872</v>
      </c>
    </row>
    <row r="220" spans="1:21" x14ac:dyDescent="0.25">
      <c r="A220" t="s">
        <v>740</v>
      </c>
      <c r="B220" t="s">
        <v>741</v>
      </c>
      <c r="C220" t="s">
        <v>742</v>
      </c>
      <c r="D220" t="s">
        <v>63</v>
      </c>
      <c r="E220" s="7">
        <v>2.8219658378831659E-2</v>
      </c>
      <c r="F220" s="9">
        <f>VLOOKUP($D220,'heating demand hist forec prov'!$C$1:$AZ$33,35,0)</f>
        <v>16.215141556638414</v>
      </c>
      <c r="G220" s="9">
        <f>VLOOKUP($D220,'heating demand hist forec prov'!$C$1:$AZ$33,36,0)</f>
        <v>17.990931475234373</v>
      </c>
      <c r="H220" s="9">
        <f>VLOOKUP($D220,'heating demand hist forec prov'!$C$1:$AZ$33,37,0)</f>
        <v>18.929357483916508</v>
      </c>
      <c r="I220" s="9">
        <f>VLOOKUP($D220,'heating demand hist forec prov'!$C$1:$AZ$33,38,0)</f>
        <v>21.677752888916586</v>
      </c>
      <c r="J220" s="9">
        <f>VLOOKUP($D220,'heating demand hist forec prov'!$C$1:$AZ$33,39,0)</f>
        <v>23.448656140892272</v>
      </c>
      <c r="K220" s="9">
        <f>VLOOKUP($D220,'heating demand hist forec prov'!$C$1:$AZ$33,40,0)</f>
        <v>23.702850353046891</v>
      </c>
      <c r="L220" s="9">
        <f>VLOOKUP($D220,'heating demand hist forec prov'!$C$1:$AZ$33,41,0)</f>
        <v>23.901567295943707</v>
      </c>
      <c r="M220" s="9">
        <f>VLOOKUP($D220,'heating demand hist forec prov'!$C$1:$AZ$33,42,0)</f>
        <v>24.159018764942523</v>
      </c>
      <c r="N220" s="9">
        <f>VLOOKUP($D220,'heating demand hist forec prov'!$C$1:$AZ$33,43,0)</f>
        <v>24.419243326520117</v>
      </c>
      <c r="O220" s="9">
        <f>VLOOKUP($D220,'heating demand hist forec prov'!$C$1:$AZ$33,44,0)</f>
        <v>24.682270850548598</v>
      </c>
      <c r="P220" s="9">
        <f>VLOOKUP($D220,'heating demand hist forec prov'!$C$1:$AZ$33,45,0)</f>
        <v>24.948131528638058</v>
      </c>
      <c r="Q220" s="9">
        <f>VLOOKUP($D220,'heating demand hist forec prov'!$C$1:$AZ$33,46,0)</f>
        <v>25.216855877602136</v>
      </c>
      <c r="R220" s="9">
        <f>VLOOKUP($D220,'heating demand hist forec prov'!$C$1:$AZ$33,47,0)</f>
        <v>25.488474742960889</v>
      </c>
      <c r="S220" s="9">
        <f>VLOOKUP($D220,'heating demand hist forec prov'!$C$1:$AZ$33,48,0)</f>
        <v>25.763019302481389</v>
      </c>
      <c r="T220" s="9">
        <f>VLOOKUP($D220,'heating demand hist forec prov'!$C$1:$AZ$33,49,0)</f>
        <v>26.040521069756469</v>
      </c>
      <c r="U220" s="9">
        <f>VLOOKUP($D220,'heating demand hist forec prov'!$C$1:$AZ$33,50,0)</f>
        <v>26.321011897822007</v>
      </c>
    </row>
    <row r="221" spans="1:21" x14ac:dyDescent="0.25">
      <c r="A221" t="s">
        <v>743</v>
      </c>
      <c r="B221" t="s">
        <v>744</v>
      </c>
      <c r="C221" t="s">
        <v>745</v>
      </c>
      <c r="D221" t="s">
        <v>40</v>
      </c>
      <c r="E221" s="7">
        <v>0</v>
      </c>
      <c r="F221" s="9">
        <f>VLOOKUP($D221,'heating demand hist forec prov'!$C$1:$AZ$33,35,0)</f>
        <v>16.002999826725741</v>
      </c>
      <c r="G221" s="9">
        <f>VLOOKUP($D221,'heating demand hist forec prov'!$C$1:$AZ$33,36,0)</f>
        <v>17.563614560207913</v>
      </c>
      <c r="H221" s="9">
        <f>VLOOKUP($D221,'heating demand hist forec prov'!$C$1:$AZ$33,37,0)</f>
        <v>18.306184688407747</v>
      </c>
      <c r="I221" s="9">
        <f>VLOOKUP($D221,'heating demand hist forec prov'!$C$1:$AZ$33,38,0)</f>
        <v>20.822625846738898</v>
      </c>
      <c r="J221" s="9">
        <f>VLOOKUP($D221,'heating demand hist forec prov'!$C$1:$AZ$33,39,0)</f>
        <v>22.362435279759655</v>
      </c>
      <c r="K221" s="9">
        <f>VLOOKUP($D221,'heating demand hist forec prov'!$C$1:$AZ$33,40,0)</f>
        <v>22.443036598015592</v>
      </c>
      <c r="L221" s="9">
        <f>VLOOKUP($D221,'heating demand hist forec prov'!$C$1:$AZ$33,41,0)</f>
        <v>22.638706806129033</v>
      </c>
      <c r="M221" s="9">
        <f>VLOOKUP($D221,'heating demand hist forec prov'!$C$1:$AZ$33,42,0)</f>
        <v>22.726294109693352</v>
      </c>
      <c r="N221" s="9">
        <f>VLOOKUP($D221,'heating demand hist forec prov'!$C$1:$AZ$33,43,0)</f>
        <v>22.814220281365785</v>
      </c>
      <c r="O221" s="9">
        <f>VLOOKUP($D221,'heating demand hist forec prov'!$C$1:$AZ$33,44,0)</f>
        <v>22.902486632199313</v>
      </c>
      <c r="P221" s="9">
        <f>VLOOKUP($D221,'heating demand hist forec prov'!$C$1:$AZ$33,45,0)</f>
        <v>22.991094478319255</v>
      </c>
      <c r="Q221" s="9">
        <f>VLOOKUP($D221,'heating demand hist forec prov'!$C$1:$AZ$33,46,0)</f>
        <v>23.080045140942946</v>
      </c>
      <c r="R221" s="9">
        <f>VLOOKUP($D221,'heating demand hist forec prov'!$C$1:$AZ$33,47,0)</f>
        <v>23.169339946399347</v>
      </c>
      <c r="S221" s="9">
        <f>VLOOKUP($D221,'heating demand hist forec prov'!$C$1:$AZ$33,48,0)</f>
        <v>23.258980226148925</v>
      </c>
      <c r="T221" s="9">
        <f>VLOOKUP($D221,'heating demand hist forec prov'!$C$1:$AZ$33,49,0)</f>
        <v>23.348967316803439</v>
      </c>
      <c r="U221" s="9">
        <f>VLOOKUP($D221,'heating demand hist forec prov'!$C$1:$AZ$33,50,0)</f>
        <v>23.439302560145894</v>
      </c>
    </row>
    <row r="222" spans="1:21" x14ac:dyDescent="0.25">
      <c r="A222" t="s">
        <v>746</v>
      </c>
      <c r="B222" t="s">
        <v>747</v>
      </c>
      <c r="C222" t="s">
        <v>748</v>
      </c>
      <c r="D222" t="s">
        <v>38</v>
      </c>
      <c r="E222" s="7">
        <v>0</v>
      </c>
      <c r="F222" s="9">
        <f>VLOOKUP($D222,'heating demand hist forec prov'!$C$1:$AZ$33,35,0)</f>
        <v>11.599000458653212</v>
      </c>
      <c r="G222" s="9">
        <f>VLOOKUP($D222,'heating demand hist forec prov'!$C$1:$AZ$33,36,0)</f>
        <v>12.886291810463478</v>
      </c>
      <c r="H222" s="9">
        <f>VLOOKUP($D222,'heating demand hist forec prov'!$C$1:$AZ$33,37,0)</f>
        <v>13.583588826139531</v>
      </c>
      <c r="I222" s="9">
        <f>VLOOKUP($D222,'heating demand hist forec prov'!$C$1:$AZ$33,38,0)</f>
        <v>15.59222543175056</v>
      </c>
      <c r="J222" s="9">
        <f>VLOOKUP($D222,'heating demand hist forec prov'!$C$1:$AZ$33,39,0)</f>
        <v>16.875929162016199</v>
      </c>
      <c r="K222" s="9">
        <f>VLOOKUP($D222,'heating demand hist forec prov'!$C$1:$AZ$33,40,0)</f>
        <v>17.068926259080445</v>
      </c>
      <c r="L222" s="9">
        <f>VLOOKUP($D222,'heating demand hist forec prov'!$C$1:$AZ$33,41,0)</f>
        <v>17.222892800005631</v>
      </c>
      <c r="M222" s="9">
        <f>VLOOKUP($D222,'heating demand hist forec prov'!$C$1:$AZ$33,42,0)</f>
        <v>17.429663098054956</v>
      </c>
      <c r="N222" s="9">
        <f>VLOOKUP($D222,'heating demand hist forec prov'!$C$1:$AZ$33,43,0)</f>
        <v>17.63891578722474</v>
      </c>
      <c r="O222" s="9">
        <f>VLOOKUP($D222,'heating demand hist forec prov'!$C$1:$AZ$33,44,0)</f>
        <v>17.850680669985326</v>
      </c>
      <c r="P222" s="9">
        <f>VLOOKUP($D222,'heating demand hist forec prov'!$C$1:$AZ$33,45,0)</f>
        <v>18.064987906602099</v>
      </c>
      <c r="Q222" s="9">
        <f>VLOOKUP($D222,'heating demand hist forec prov'!$C$1:$AZ$33,46,0)</f>
        <v>18.281868019431013</v>
      </c>
      <c r="R222" s="9">
        <f>VLOOKUP($D222,'heating demand hist forec prov'!$C$1:$AZ$33,47,0)</f>
        <v>18.501351897265689</v>
      </c>
      <c r="S222" s="9">
        <f>VLOOKUP($D222,'heating demand hist forec prov'!$C$1:$AZ$33,48,0)</f>
        <v>18.723470799736692</v>
      </c>
      <c r="T222" s="9">
        <f>VLOOKUP($D222,'heating demand hist forec prov'!$C$1:$AZ$33,49,0)</f>
        <v>18.948256361763654</v>
      </c>
      <c r="U222" s="9">
        <f>VLOOKUP($D222,'heating demand hist forec prov'!$C$1:$AZ$33,50,0)</f>
        <v>19.175740598060798</v>
      </c>
    </row>
    <row r="223" spans="1:21" x14ac:dyDescent="0.25">
      <c r="A223" t="s">
        <v>749</v>
      </c>
      <c r="B223" t="s">
        <v>750</v>
      </c>
      <c r="C223" t="s">
        <v>751</v>
      </c>
      <c r="D223" t="s">
        <v>42</v>
      </c>
      <c r="E223" s="7">
        <v>1.0178089566416727E-2</v>
      </c>
      <c r="F223" s="9">
        <f>VLOOKUP($D223,'heating demand hist forec prov'!$C$1:$AZ$33,35,0)</f>
        <v>0</v>
      </c>
      <c r="G223" s="9">
        <f>VLOOKUP($D223,'heating demand hist forec prov'!$C$1:$AZ$33,36,0)</f>
        <v>0</v>
      </c>
      <c r="H223" s="9">
        <f>VLOOKUP($D223,'heating demand hist forec prov'!$C$1:$AZ$33,37,0)</f>
        <v>0</v>
      </c>
      <c r="I223" s="9">
        <f>VLOOKUP($D223,'heating demand hist forec prov'!$C$1:$AZ$33,38,0)</f>
        <v>0</v>
      </c>
      <c r="J223" s="9">
        <f>VLOOKUP($D223,'heating demand hist forec prov'!$C$1:$AZ$33,39,0)</f>
        <v>0</v>
      </c>
      <c r="K223" s="9">
        <f>VLOOKUP($D223,'heating demand hist forec prov'!$C$1:$AZ$33,40,0)</f>
        <v>0</v>
      </c>
      <c r="L223" s="9">
        <f>VLOOKUP($D223,'heating demand hist forec prov'!$C$1:$AZ$33,41,0)</f>
        <v>0</v>
      </c>
      <c r="M223" s="9">
        <f>VLOOKUP($D223,'heating demand hist forec prov'!$C$1:$AZ$33,42,0)</f>
        <v>0</v>
      </c>
      <c r="N223" s="9">
        <f>VLOOKUP($D223,'heating demand hist forec prov'!$C$1:$AZ$33,43,0)</f>
        <v>0</v>
      </c>
      <c r="O223" s="9">
        <f>VLOOKUP($D223,'heating demand hist forec prov'!$C$1:$AZ$33,44,0)</f>
        <v>0</v>
      </c>
      <c r="P223" s="9">
        <f>VLOOKUP($D223,'heating demand hist forec prov'!$C$1:$AZ$33,45,0)</f>
        <v>0</v>
      </c>
      <c r="Q223" s="9">
        <f>VLOOKUP($D223,'heating demand hist forec prov'!$C$1:$AZ$33,46,0)</f>
        <v>0</v>
      </c>
      <c r="R223" s="9">
        <f>VLOOKUP($D223,'heating demand hist forec prov'!$C$1:$AZ$33,47,0)</f>
        <v>0</v>
      </c>
      <c r="S223" s="9">
        <f>VLOOKUP($D223,'heating demand hist forec prov'!$C$1:$AZ$33,48,0)</f>
        <v>0</v>
      </c>
      <c r="T223" s="9">
        <f>VLOOKUP($D223,'heating demand hist forec prov'!$C$1:$AZ$33,49,0)</f>
        <v>0</v>
      </c>
      <c r="U223" s="9">
        <f>VLOOKUP($D223,'heating demand hist forec prov'!$C$1:$AZ$33,50,0)</f>
        <v>0</v>
      </c>
    </row>
    <row r="224" spans="1:21" x14ac:dyDescent="0.25">
      <c r="A224" t="s">
        <v>752</v>
      </c>
      <c r="B224" t="s">
        <v>753</v>
      </c>
      <c r="C224" t="s">
        <v>754</v>
      </c>
      <c r="D224" t="s">
        <v>64</v>
      </c>
      <c r="E224" s="7">
        <v>4.1278483839393469E-2</v>
      </c>
      <c r="F224" s="9">
        <f>VLOOKUP($D224,'heating demand hist forec prov'!$C$1:$AZ$33,35,0)</f>
        <v>29.451567655928731</v>
      </c>
      <c r="G224" s="9">
        <f>VLOOKUP($D224,'heating demand hist forec prov'!$C$1:$AZ$33,36,0)</f>
        <v>32.449192589371989</v>
      </c>
      <c r="H224" s="9">
        <f>VLOOKUP($D224,'heating demand hist forec prov'!$C$1:$AZ$33,37,0)</f>
        <v>33.930725192858056</v>
      </c>
      <c r="I224" s="9">
        <f>VLOOKUP($D224,'heating demand hist forec prov'!$C$1:$AZ$33,38,0)</f>
        <v>38.61677029466162</v>
      </c>
      <c r="J224" s="9">
        <f>VLOOKUP($D224,'heating demand hist forec prov'!$C$1:$AZ$33,39,0)</f>
        <v>41.429796341767833</v>
      </c>
      <c r="K224" s="9">
        <f>VLOOKUP($D224,'heating demand hist forec prov'!$C$1:$AZ$33,40,0)</f>
        <v>41.536372721139543</v>
      </c>
      <c r="L224" s="9">
        <f>VLOOKUP($D224,'heating demand hist forec prov'!$C$1:$AZ$33,41,0)</f>
        <v>41.997424099863785</v>
      </c>
      <c r="M224" s="9">
        <f>VLOOKUP($D224,'heating demand hist forec prov'!$C$1:$AZ$33,42,0)</f>
        <v>42.215991996632916</v>
      </c>
      <c r="N224" s="9">
        <f>VLOOKUP($D224,'heating demand hist forec prov'!$C$1:$AZ$33,43,0)</f>
        <v>42.435697389963366</v>
      </c>
      <c r="O224" s="9">
        <f>VLOOKUP($D224,'heating demand hist forec prov'!$C$1:$AZ$33,44,0)</f>
        <v>42.65654619974751</v>
      </c>
      <c r="P224" s="9">
        <f>VLOOKUP($D224,'heating demand hist forec prov'!$C$1:$AZ$33,45,0)</f>
        <v>42.878544376686747</v>
      </c>
      <c r="Q224" s="9">
        <f>VLOOKUP($D224,'heating demand hist forec prov'!$C$1:$AZ$33,46,0)</f>
        <v>43.101697902451775</v>
      </c>
      <c r="R224" s="9">
        <f>VLOOKUP($D224,'heating demand hist forec prov'!$C$1:$AZ$33,47,0)</f>
        <v>43.32601278984383</v>
      </c>
      <c r="S224" s="9">
        <f>VLOOKUP($D224,'heating demand hist forec prov'!$C$1:$AZ$33,48,0)</f>
        <v>43.551495082956627</v>
      </c>
      <c r="T224" s="9">
        <f>VLOOKUP($D224,'heating demand hist forec prov'!$C$1:$AZ$33,49,0)</f>
        <v>43.778150857339305</v>
      </c>
      <c r="U224" s="9">
        <f>VLOOKUP($D224,'heating demand hist forec prov'!$C$1:$AZ$33,50,0)</f>
        <v>44.005986220160082</v>
      </c>
    </row>
    <row r="225" spans="1:21" x14ac:dyDescent="0.25">
      <c r="A225" t="s">
        <v>755</v>
      </c>
      <c r="B225" t="s">
        <v>756</v>
      </c>
      <c r="C225" t="s">
        <v>757</v>
      </c>
      <c r="D225" t="s">
        <v>45</v>
      </c>
      <c r="E225" s="7">
        <v>4.3807614836298095E-2</v>
      </c>
      <c r="F225" s="9">
        <f>VLOOKUP($D225,'heating demand hist forec prov'!$C$1:$AZ$33,35,0)</f>
        <v>0</v>
      </c>
      <c r="G225" s="9">
        <f>VLOOKUP($D225,'heating demand hist forec prov'!$C$1:$AZ$33,36,0)</f>
        <v>0</v>
      </c>
      <c r="H225" s="9">
        <f>VLOOKUP($D225,'heating demand hist forec prov'!$C$1:$AZ$33,37,0)</f>
        <v>0</v>
      </c>
      <c r="I225" s="9">
        <f>VLOOKUP($D225,'heating demand hist forec prov'!$C$1:$AZ$33,38,0)</f>
        <v>0</v>
      </c>
      <c r="J225" s="9">
        <f>VLOOKUP($D225,'heating demand hist forec prov'!$C$1:$AZ$33,39,0)</f>
        <v>0</v>
      </c>
      <c r="K225" s="9">
        <f>VLOOKUP($D225,'heating demand hist forec prov'!$C$1:$AZ$33,40,0)</f>
        <v>0</v>
      </c>
      <c r="L225" s="9">
        <f>VLOOKUP($D225,'heating demand hist forec prov'!$C$1:$AZ$33,41,0)</f>
        <v>0</v>
      </c>
      <c r="M225" s="9">
        <f>VLOOKUP($D225,'heating demand hist forec prov'!$C$1:$AZ$33,42,0)</f>
        <v>0</v>
      </c>
      <c r="N225" s="9">
        <f>VLOOKUP($D225,'heating demand hist forec prov'!$C$1:$AZ$33,43,0)</f>
        <v>0</v>
      </c>
      <c r="O225" s="9">
        <f>VLOOKUP($D225,'heating demand hist forec prov'!$C$1:$AZ$33,44,0)</f>
        <v>0</v>
      </c>
      <c r="P225" s="9">
        <f>VLOOKUP($D225,'heating demand hist forec prov'!$C$1:$AZ$33,45,0)</f>
        <v>0</v>
      </c>
      <c r="Q225" s="9">
        <f>VLOOKUP($D225,'heating demand hist forec prov'!$C$1:$AZ$33,46,0)</f>
        <v>0</v>
      </c>
      <c r="R225" s="9">
        <f>VLOOKUP($D225,'heating demand hist forec prov'!$C$1:$AZ$33,47,0)</f>
        <v>0</v>
      </c>
      <c r="S225" s="9">
        <f>VLOOKUP($D225,'heating demand hist forec prov'!$C$1:$AZ$33,48,0)</f>
        <v>0</v>
      </c>
      <c r="T225" s="9">
        <f>VLOOKUP($D225,'heating demand hist forec prov'!$C$1:$AZ$33,49,0)</f>
        <v>0</v>
      </c>
      <c r="U225" s="9">
        <f>VLOOKUP($D225,'heating demand hist forec prov'!$C$1:$AZ$33,50,0)</f>
        <v>0</v>
      </c>
    </row>
    <row r="226" spans="1:21" x14ac:dyDescent="0.25">
      <c r="A226" t="s">
        <v>758</v>
      </c>
      <c r="B226" t="s">
        <v>756</v>
      </c>
      <c r="C226" t="s">
        <v>759</v>
      </c>
      <c r="D226" t="s">
        <v>40</v>
      </c>
      <c r="E226" s="7">
        <v>2.4468917134563964E-2</v>
      </c>
      <c r="F226" s="9">
        <f>VLOOKUP($D226,'heating demand hist forec prov'!$C$1:$AZ$33,35,0)</f>
        <v>16.002999826725741</v>
      </c>
      <c r="G226" s="9">
        <f>VLOOKUP($D226,'heating demand hist forec prov'!$C$1:$AZ$33,36,0)</f>
        <v>17.563614560207913</v>
      </c>
      <c r="H226" s="9">
        <f>VLOOKUP($D226,'heating demand hist forec prov'!$C$1:$AZ$33,37,0)</f>
        <v>18.306184688407747</v>
      </c>
      <c r="I226" s="9">
        <f>VLOOKUP($D226,'heating demand hist forec prov'!$C$1:$AZ$33,38,0)</f>
        <v>20.822625846738898</v>
      </c>
      <c r="J226" s="9">
        <f>VLOOKUP($D226,'heating demand hist forec prov'!$C$1:$AZ$33,39,0)</f>
        <v>22.362435279759655</v>
      </c>
      <c r="K226" s="9">
        <f>VLOOKUP($D226,'heating demand hist forec prov'!$C$1:$AZ$33,40,0)</f>
        <v>22.443036598015592</v>
      </c>
      <c r="L226" s="9">
        <f>VLOOKUP($D226,'heating demand hist forec prov'!$C$1:$AZ$33,41,0)</f>
        <v>22.638706806129033</v>
      </c>
      <c r="M226" s="9">
        <f>VLOOKUP($D226,'heating demand hist forec prov'!$C$1:$AZ$33,42,0)</f>
        <v>22.726294109693352</v>
      </c>
      <c r="N226" s="9">
        <f>VLOOKUP($D226,'heating demand hist forec prov'!$C$1:$AZ$33,43,0)</f>
        <v>22.814220281365785</v>
      </c>
      <c r="O226" s="9">
        <f>VLOOKUP($D226,'heating demand hist forec prov'!$C$1:$AZ$33,44,0)</f>
        <v>22.902486632199313</v>
      </c>
      <c r="P226" s="9">
        <f>VLOOKUP($D226,'heating demand hist forec prov'!$C$1:$AZ$33,45,0)</f>
        <v>22.991094478319255</v>
      </c>
      <c r="Q226" s="9">
        <f>VLOOKUP($D226,'heating demand hist forec prov'!$C$1:$AZ$33,46,0)</f>
        <v>23.080045140942946</v>
      </c>
      <c r="R226" s="9">
        <f>VLOOKUP($D226,'heating demand hist forec prov'!$C$1:$AZ$33,47,0)</f>
        <v>23.169339946399347</v>
      </c>
      <c r="S226" s="9">
        <f>VLOOKUP($D226,'heating demand hist forec prov'!$C$1:$AZ$33,48,0)</f>
        <v>23.258980226148925</v>
      </c>
      <c r="T226" s="9">
        <f>VLOOKUP($D226,'heating demand hist forec prov'!$C$1:$AZ$33,49,0)</f>
        <v>23.348967316803439</v>
      </c>
      <c r="U226" s="9">
        <f>VLOOKUP($D226,'heating demand hist forec prov'!$C$1:$AZ$33,50,0)</f>
        <v>23.439302560145894</v>
      </c>
    </row>
    <row r="227" spans="1:21" x14ac:dyDescent="0.25">
      <c r="A227" t="s">
        <v>760</v>
      </c>
      <c r="B227" t="s">
        <v>761</v>
      </c>
      <c r="C227" t="s">
        <v>762</v>
      </c>
      <c r="D227" t="s">
        <v>42</v>
      </c>
      <c r="E227" s="7">
        <v>0</v>
      </c>
      <c r="F227" s="9">
        <f>VLOOKUP($D227,'heating demand hist forec prov'!$C$1:$AZ$33,35,0)</f>
        <v>0</v>
      </c>
      <c r="G227" s="9">
        <f>VLOOKUP($D227,'heating demand hist forec prov'!$C$1:$AZ$33,36,0)</f>
        <v>0</v>
      </c>
      <c r="H227" s="9">
        <f>VLOOKUP($D227,'heating demand hist forec prov'!$C$1:$AZ$33,37,0)</f>
        <v>0</v>
      </c>
      <c r="I227" s="9">
        <f>VLOOKUP($D227,'heating demand hist forec prov'!$C$1:$AZ$33,38,0)</f>
        <v>0</v>
      </c>
      <c r="J227" s="9">
        <f>VLOOKUP($D227,'heating demand hist forec prov'!$C$1:$AZ$33,39,0)</f>
        <v>0</v>
      </c>
      <c r="K227" s="9">
        <f>VLOOKUP($D227,'heating demand hist forec prov'!$C$1:$AZ$33,40,0)</f>
        <v>0</v>
      </c>
      <c r="L227" s="9">
        <f>VLOOKUP($D227,'heating demand hist forec prov'!$C$1:$AZ$33,41,0)</f>
        <v>0</v>
      </c>
      <c r="M227" s="9">
        <f>VLOOKUP($D227,'heating demand hist forec prov'!$C$1:$AZ$33,42,0)</f>
        <v>0</v>
      </c>
      <c r="N227" s="9">
        <f>VLOOKUP($D227,'heating demand hist forec prov'!$C$1:$AZ$33,43,0)</f>
        <v>0</v>
      </c>
      <c r="O227" s="9">
        <f>VLOOKUP($D227,'heating demand hist forec prov'!$C$1:$AZ$33,44,0)</f>
        <v>0</v>
      </c>
      <c r="P227" s="9">
        <f>VLOOKUP($D227,'heating demand hist forec prov'!$C$1:$AZ$33,45,0)</f>
        <v>0</v>
      </c>
      <c r="Q227" s="9">
        <f>VLOOKUP($D227,'heating demand hist forec prov'!$C$1:$AZ$33,46,0)</f>
        <v>0</v>
      </c>
      <c r="R227" s="9">
        <f>VLOOKUP($D227,'heating demand hist forec prov'!$C$1:$AZ$33,47,0)</f>
        <v>0</v>
      </c>
      <c r="S227" s="9">
        <f>VLOOKUP($D227,'heating demand hist forec prov'!$C$1:$AZ$33,48,0)</f>
        <v>0</v>
      </c>
      <c r="T227" s="9">
        <f>VLOOKUP($D227,'heating demand hist forec prov'!$C$1:$AZ$33,49,0)</f>
        <v>0</v>
      </c>
      <c r="U227" s="9">
        <f>VLOOKUP($D227,'heating demand hist forec prov'!$C$1:$AZ$33,50,0)</f>
        <v>0</v>
      </c>
    </row>
    <row r="228" spans="1:21" x14ac:dyDescent="0.25">
      <c r="A228" t="s">
        <v>763</v>
      </c>
      <c r="B228" t="s">
        <v>764</v>
      </c>
      <c r="C228" t="s">
        <v>765</v>
      </c>
      <c r="D228" t="s">
        <v>50</v>
      </c>
      <c r="E228" s="7">
        <v>1.5735239893117269E-2</v>
      </c>
      <c r="F228" s="9">
        <f>VLOOKUP($D228,'heating demand hist forec prov'!$C$1:$AZ$33,35,0)</f>
        <v>0</v>
      </c>
      <c r="G228" s="9">
        <f>VLOOKUP($D228,'heating demand hist forec prov'!$C$1:$AZ$33,36,0)</f>
        <v>0</v>
      </c>
      <c r="H228" s="9">
        <f>VLOOKUP($D228,'heating demand hist forec prov'!$C$1:$AZ$33,37,0)</f>
        <v>0</v>
      </c>
      <c r="I228" s="9">
        <f>VLOOKUP($D228,'heating demand hist forec prov'!$C$1:$AZ$33,38,0)</f>
        <v>0</v>
      </c>
      <c r="J228" s="9">
        <f>VLOOKUP($D228,'heating demand hist forec prov'!$C$1:$AZ$33,39,0)</f>
        <v>0</v>
      </c>
      <c r="K228" s="9">
        <f>VLOOKUP($D228,'heating demand hist forec prov'!$C$1:$AZ$33,40,0)</f>
        <v>0</v>
      </c>
      <c r="L228" s="9">
        <f>VLOOKUP($D228,'heating demand hist forec prov'!$C$1:$AZ$33,41,0)</f>
        <v>0</v>
      </c>
      <c r="M228" s="9">
        <f>VLOOKUP($D228,'heating demand hist forec prov'!$C$1:$AZ$33,42,0)</f>
        <v>0</v>
      </c>
      <c r="N228" s="9">
        <f>VLOOKUP($D228,'heating demand hist forec prov'!$C$1:$AZ$33,43,0)</f>
        <v>0</v>
      </c>
      <c r="O228" s="9">
        <f>VLOOKUP($D228,'heating demand hist forec prov'!$C$1:$AZ$33,44,0)</f>
        <v>0</v>
      </c>
      <c r="P228" s="9">
        <f>VLOOKUP($D228,'heating demand hist forec prov'!$C$1:$AZ$33,45,0)</f>
        <v>0</v>
      </c>
      <c r="Q228" s="9">
        <f>VLOOKUP($D228,'heating demand hist forec prov'!$C$1:$AZ$33,46,0)</f>
        <v>0</v>
      </c>
      <c r="R228" s="9">
        <f>VLOOKUP($D228,'heating demand hist forec prov'!$C$1:$AZ$33,47,0)</f>
        <v>0</v>
      </c>
      <c r="S228" s="9">
        <f>VLOOKUP($D228,'heating demand hist forec prov'!$C$1:$AZ$33,48,0)</f>
        <v>0</v>
      </c>
      <c r="T228" s="9">
        <f>VLOOKUP($D228,'heating demand hist forec prov'!$C$1:$AZ$33,49,0)</f>
        <v>0</v>
      </c>
      <c r="U228" s="9">
        <f>VLOOKUP($D228,'heating demand hist forec prov'!$C$1:$AZ$33,50,0)</f>
        <v>0</v>
      </c>
    </row>
    <row r="229" spans="1:21" x14ac:dyDescent="0.25">
      <c r="A229" t="s">
        <v>766</v>
      </c>
      <c r="B229" t="s">
        <v>767</v>
      </c>
      <c r="C229" t="s">
        <v>768</v>
      </c>
      <c r="D229" t="s">
        <v>42</v>
      </c>
      <c r="E229" s="7">
        <v>0</v>
      </c>
      <c r="F229" s="9">
        <f>VLOOKUP($D229,'heating demand hist forec prov'!$C$1:$AZ$33,35,0)</f>
        <v>0</v>
      </c>
      <c r="G229" s="9">
        <f>VLOOKUP($D229,'heating demand hist forec prov'!$C$1:$AZ$33,36,0)</f>
        <v>0</v>
      </c>
      <c r="H229" s="9">
        <f>VLOOKUP($D229,'heating demand hist forec prov'!$C$1:$AZ$33,37,0)</f>
        <v>0</v>
      </c>
      <c r="I229" s="9">
        <f>VLOOKUP($D229,'heating demand hist forec prov'!$C$1:$AZ$33,38,0)</f>
        <v>0</v>
      </c>
      <c r="J229" s="9">
        <f>VLOOKUP($D229,'heating demand hist forec prov'!$C$1:$AZ$33,39,0)</f>
        <v>0</v>
      </c>
      <c r="K229" s="9">
        <f>VLOOKUP($D229,'heating demand hist forec prov'!$C$1:$AZ$33,40,0)</f>
        <v>0</v>
      </c>
      <c r="L229" s="9">
        <f>VLOOKUP($D229,'heating demand hist forec prov'!$C$1:$AZ$33,41,0)</f>
        <v>0</v>
      </c>
      <c r="M229" s="9">
        <f>VLOOKUP($D229,'heating demand hist forec prov'!$C$1:$AZ$33,42,0)</f>
        <v>0</v>
      </c>
      <c r="N229" s="9">
        <f>VLOOKUP($D229,'heating demand hist forec prov'!$C$1:$AZ$33,43,0)</f>
        <v>0</v>
      </c>
      <c r="O229" s="9">
        <f>VLOOKUP($D229,'heating demand hist forec prov'!$C$1:$AZ$33,44,0)</f>
        <v>0</v>
      </c>
      <c r="P229" s="9">
        <f>VLOOKUP($D229,'heating demand hist forec prov'!$C$1:$AZ$33,45,0)</f>
        <v>0</v>
      </c>
      <c r="Q229" s="9">
        <f>VLOOKUP($D229,'heating demand hist forec prov'!$C$1:$AZ$33,46,0)</f>
        <v>0</v>
      </c>
      <c r="R229" s="9">
        <f>VLOOKUP($D229,'heating demand hist forec prov'!$C$1:$AZ$33,47,0)</f>
        <v>0</v>
      </c>
      <c r="S229" s="9">
        <f>VLOOKUP($D229,'heating demand hist forec prov'!$C$1:$AZ$33,48,0)</f>
        <v>0</v>
      </c>
      <c r="T229" s="9">
        <f>VLOOKUP($D229,'heating demand hist forec prov'!$C$1:$AZ$33,49,0)</f>
        <v>0</v>
      </c>
      <c r="U229" s="9">
        <f>VLOOKUP($D229,'heating demand hist forec prov'!$C$1:$AZ$33,50,0)</f>
        <v>0</v>
      </c>
    </row>
    <row r="230" spans="1:21" x14ac:dyDescent="0.25">
      <c r="A230" t="s">
        <v>769</v>
      </c>
      <c r="B230" t="s">
        <v>770</v>
      </c>
      <c r="C230" t="s">
        <v>771</v>
      </c>
      <c r="D230" t="s">
        <v>41</v>
      </c>
      <c r="E230" s="7">
        <v>0</v>
      </c>
      <c r="F230" s="9">
        <f>VLOOKUP($D230,'heating demand hist forec prov'!$C$1:$AZ$33,35,0)</f>
        <v>0</v>
      </c>
      <c r="G230" s="9">
        <f>VLOOKUP($D230,'heating demand hist forec prov'!$C$1:$AZ$33,36,0)</f>
        <v>0</v>
      </c>
      <c r="H230" s="9">
        <f>VLOOKUP($D230,'heating demand hist forec prov'!$C$1:$AZ$33,37,0)</f>
        <v>0</v>
      </c>
      <c r="I230" s="9">
        <f>VLOOKUP($D230,'heating demand hist forec prov'!$C$1:$AZ$33,38,0)</f>
        <v>0</v>
      </c>
      <c r="J230" s="9">
        <f>VLOOKUP($D230,'heating demand hist forec prov'!$C$1:$AZ$33,39,0)</f>
        <v>0</v>
      </c>
      <c r="K230" s="9">
        <f>VLOOKUP($D230,'heating demand hist forec prov'!$C$1:$AZ$33,40,0)</f>
        <v>0</v>
      </c>
      <c r="L230" s="9">
        <f>VLOOKUP($D230,'heating demand hist forec prov'!$C$1:$AZ$33,41,0)</f>
        <v>0</v>
      </c>
      <c r="M230" s="9">
        <f>VLOOKUP($D230,'heating demand hist forec prov'!$C$1:$AZ$33,42,0)</f>
        <v>0</v>
      </c>
      <c r="N230" s="9">
        <f>VLOOKUP($D230,'heating demand hist forec prov'!$C$1:$AZ$33,43,0)</f>
        <v>0</v>
      </c>
      <c r="O230" s="9">
        <f>VLOOKUP($D230,'heating demand hist forec prov'!$C$1:$AZ$33,44,0)</f>
        <v>0</v>
      </c>
      <c r="P230" s="9">
        <f>VLOOKUP($D230,'heating demand hist forec prov'!$C$1:$AZ$33,45,0)</f>
        <v>0</v>
      </c>
      <c r="Q230" s="9">
        <f>VLOOKUP($D230,'heating demand hist forec prov'!$C$1:$AZ$33,46,0)</f>
        <v>0</v>
      </c>
      <c r="R230" s="9">
        <f>VLOOKUP($D230,'heating demand hist forec prov'!$C$1:$AZ$33,47,0)</f>
        <v>0</v>
      </c>
      <c r="S230" s="9">
        <f>VLOOKUP($D230,'heating demand hist forec prov'!$C$1:$AZ$33,48,0)</f>
        <v>0</v>
      </c>
      <c r="T230" s="9">
        <f>VLOOKUP($D230,'heating demand hist forec prov'!$C$1:$AZ$33,49,0)</f>
        <v>0</v>
      </c>
      <c r="U230" s="9">
        <f>VLOOKUP($D230,'heating demand hist forec prov'!$C$1:$AZ$33,50,0)</f>
        <v>0</v>
      </c>
    </row>
    <row r="231" spans="1:21" x14ac:dyDescent="0.25">
      <c r="A231" t="s">
        <v>772</v>
      </c>
      <c r="B231" t="s">
        <v>773</v>
      </c>
      <c r="C231" t="s">
        <v>774</v>
      </c>
      <c r="D231" t="s">
        <v>54</v>
      </c>
      <c r="E231" s="7">
        <v>7.1475176863492274E-3</v>
      </c>
      <c r="F231" s="9">
        <f>VLOOKUP($D231,'heating demand hist forec prov'!$C$1:$AZ$33,35,0)</f>
        <v>0</v>
      </c>
      <c r="G231" s="9">
        <f>VLOOKUP($D231,'heating demand hist forec prov'!$C$1:$AZ$33,36,0)</f>
        <v>0</v>
      </c>
      <c r="H231" s="9">
        <f>VLOOKUP($D231,'heating demand hist forec prov'!$C$1:$AZ$33,37,0)</f>
        <v>0</v>
      </c>
      <c r="I231" s="9">
        <f>VLOOKUP($D231,'heating demand hist forec prov'!$C$1:$AZ$33,38,0)</f>
        <v>0</v>
      </c>
      <c r="J231" s="9">
        <f>VLOOKUP($D231,'heating demand hist forec prov'!$C$1:$AZ$33,39,0)</f>
        <v>0</v>
      </c>
      <c r="K231" s="9">
        <f>VLOOKUP($D231,'heating demand hist forec prov'!$C$1:$AZ$33,40,0)</f>
        <v>0</v>
      </c>
      <c r="L231" s="9">
        <f>VLOOKUP($D231,'heating demand hist forec prov'!$C$1:$AZ$33,41,0)</f>
        <v>0</v>
      </c>
      <c r="M231" s="9">
        <f>VLOOKUP($D231,'heating demand hist forec prov'!$C$1:$AZ$33,42,0)</f>
        <v>0</v>
      </c>
      <c r="N231" s="9">
        <f>VLOOKUP($D231,'heating demand hist forec prov'!$C$1:$AZ$33,43,0)</f>
        <v>0</v>
      </c>
      <c r="O231" s="9">
        <f>VLOOKUP($D231,'heating demand hist forec prov'!$C$1:$AZ$33,44,0)</f>
        <v>0</v>
      </c>
      <c r="P231" s="9">
        <f>VLOOKUP($D231,'heating demand hist forec prov'!$C$1:$AZ$33,45,0)</f>
        <v>0</v>
      </c>
      <c r="Q231" s="9">
        <f>VLOOKUP($D231,'heating demand hist forec prov'!$C$1:$AZ$33,46,0)</f>
        <v>0</v>
      </c>
      <c r="R231" s="9">
        <f>VLOOKUP($D231,'heating demand hist forec prov'!$C$1:$AZ$33,47,0)</f>
        <v>0</v>
      </c>
      <c r="S231" s="9">
        <f>VLOOKUP($D231,'heating demand hist forec prov'!$C$1:$AZ$33,48,0)</f>
        <v>0</v>
      </c>
      <c r="T231" s="9">
        <f>VLOOKUP($D231,'heating demand hist forec prov'!$C$1:$AZ$33,49,0)</f>
        <v>0</v>
      </c>
      <c r="U231" s="9">
        <f>VLOOKUP($D231,'heating demand hist forec prov'!$C$1:$AZ$33,50,0)</f>
        <v>0</v>
      </c>
    </row>
    <row r="232" spans="1:21" x14ac:dyDescent="0.25">
      <c r="A232" t="s">
        <v>775</v>
      </c>
      <c r="B232" t="s">
        <v>776</v>
      </c>
      <c r="C232" t="s">
        <v>777</v>
      </c>
      <c r="D232" t="s">
        <v>48</v>
      </c>
      <c r="E232" s="7">
        <v>0</v>
      </c>
      <c r="F232" s="9">
        <f>VLOOKUP($D232,'heating demand hist forec prov'!$C$1:$AZ$33,35,0)</f>
        <v>0</v>
      </c>
      <c r="G232" s="9">
        <f>VLOOKUP($D232,'heating demand hist forec prov'!$C$1:$AZ$33,36,0)</f>
        <v>0</v>
      </c>
      <c r="H232" s="9">
        <f>VLOOKUP($D232,'heating demand hist forec prov'!$C$1:$AZ$33,37,0)</f>
        <v>0</v>
      </c>
      <c r="I232" s="9">
        <f>VLOOKUP($D232,'heating demand hist forec prov'!$C$1:$AZ$33,38,0)</f>
        <v>0</v>
      </c>
      <c r="J232" s="9">
        <f>VLOOKUP($D232,'heating demand hist forec prov'!$C$1:$AZ$33,39,0)</f>
        <v>0</v>
      </c>
      <c r="K232" s="9">
        <f>VLOOKUP($D232,'heating demand hist forec prov'!$C$1:$AZ$33,40,0)</f>
        <v>0</v>
      </c>
      <c r="L232" s="9">
        <f>VLOOKUP($D232,'heating demand hist forec prov'!$C$1:$AZ$33,41,0)</f>
        <v>0</v>
      </c>
      <c r="M232" s="9">
        <f>VLOOKUP($D232,'heating demand hist forec prov'!$C$1:$AZ$33,42,0)</f>
        <v>0</v>
      </c>
      <c r="N232" s="9">
        <f>VLOOKUP($D232,'heating demand hist forec prov'!$C$1:$AZ$33,43,0)</f>
        <v>0</v>
      </c>
      <c r="O232" s="9">
        <f>VLOOKUP($D232,'heating demand hist forec prov'!$C$1:$AZ$33,44,0)</f>
        <v>0</v>
      </c>
      <c r="P232" s="9">
        <f>VLOOKUP($D232,'heating demand hist forec prov'!$C$1:$AZ$33,45,0)</f>
        <v>0</v>
      </c>
      <c r="Q232" s="9">
        <f>VLOOKUP($D232,'heating demand hist forec prov'!$C$1:$AZ$33,46,0)</f>
        <v>0</v>
      </c>
      <c r="R232" s="9">
        <f>VLOOKUP($D232,'heating demand hist forec prov'!$C$1:$AZ$33,47,0)</f>
        <v>0</v>
      </c>
      <c r="S232" s="9">
        <f>VLOOKUP($D232,'heating demand hist forec prov'!$C$1:$AZ$33,48,0)</f>
        <v>0</v>
      </c>
      <c r="T232" s="9">
        <f>VLOOKUP($D232,'heating demand hist forec prov'!$C$1:$AZ$33,49,0)</f>
        <v>0</v>
      </c>
      <c r="U232" s="9">
        <f>VLOOKUP($D232,'heating demand hist forec prov'!$C$1:$AZ$33,50,0)</f>
        <v>0</v>
      </c>
    </row>
    <row r="233" spans="1:21" x14ac:dyDescent="0.25">
      <c r="A233" t="s">
        <v>778</v>
      </c>
      <c r="B233" t="s">
        <v>779</v>
      </c>
      <c r="C233" t="s">
        <v>780</v>
      </c>
      <c r="D233" t="s">
        <v>44</v>
      </c>
      <c r="E233" s="7">
        <v>0</v>
      </c>
      <c r="F233" s="9">
        <f>VLOOKUP($D233,'heating demand hist forec prov'!$C$1:$AZ$33,35,0)</f>
        <v>0</v>
      </c>
      <c r="G233" s="9">
        <f>VLOOKUP($D233,'heating demand hist forec prov'!$C$1:$AZ$33,36,0)</f>
        <v>0</v>
      </c>
      <c r="H233" s="9">
        <f>VLOOKUP($D233,'heating demand hist forec prov'!$C$1:$AZ$33,37,0)</f>
        <v>0</v>
      </c>
      <c r="I233" s="9">
        <f>VLOOKUP($D233,'heating demand hist forec prov'!$C$1:$AZ$33,38,0)</f>
        <v>0</v>
      </c>
      <c r="J233" s="9">
        <f>VLOOKUP($D233,'heating demand hist forec prov'!$C$1:$AZ$33,39,0)</f>
        <v>0</v>
      </c>
      <c r="K233" s="9">
        <f>VLOOKUP($D233,'heating demand hist forec prov'!$C$1:$AZ$33,40,0)</f>
        <v>0</v>
      </c>
      <c r="L233" s="9">
        <f>VLOOKUP($D233,'heating demand hist forec prov'!$C$1:$AZ$33,41,0)</f>
        <v>0</v>
      </c>
      <c r="M233" s="9">
        <f>VLOOKUP($D233,'heating demand hist forec prov'!$C$1:$AZ$33,42,0)</f>
        <v>0</v>
      </c>
      <c r="N233" s="9">
        <f>VLOOKUP($D233,'heating demand hist forec prov'!$C$1:$AZ$33,43,0)</f>
        <v>0</v>
      </c>
      <c r="O233" s="9">
        <f>VLOOKUP($D233,'heating demand hist forec prov'!$C$1:$AZ$33,44,0)</f>
        <v>0</v>
      </c>
      <c r="P233" s="9">
        <f>VLOOKUP($D233,'heating demand hist forec prov'!$C$1:$AZ$33,45,0)</f>
        <v>0</v>
      </c>
      <c r="Q233" s="9">
        <f>VLOOKUP($D233,'heating demand hist forec prov'!$C$1:$AZ$33,46,0)</f>
        <v>0</v>
      </c>
      <c r="R233" s="9">
        <f>VLOOKUP($D233,'heating demand hist forec prov'!$C$1:$AZ$33,47,0)</f>
        <v>0</v>
      </c>
      <c r="S233" s="9">
        <f>VLOOKUP($D233,'heating demand hist forec prov'!$C$1:$AZ$33,48,0)</f>
        <v>0</v>
      </c>
      <c r="T233" s="9">
        <f>VLOOKUP($D233,'heating demand hist forec prov'!$C$1:$AZ$33,49,0)</f>
        <v>0</v>
      </c>
      <c r="U233" s="9">
        <f>VLOOKUP($D233,'heating demand hist forec prov'!$C$1:$AZ$33,50,0)</f>
        <v>0</v>
      </c>
    </row>
    <row r="234" spans="1:21" x14ac:dyDescent="0.25">
      <c r="A234" t="s">
        <v>781</v>
      </c>
      <c r="B234" t="s">
        <v>782</v>
      </c>
      <c r="C234" t="s">
        <v>783</v>
      </c>
      <c r="D234" t="s">
        <v>54</v>
      </c>
      <c r="E234" s="7">
        <v>0</v>
      </c>
      <c r="F234" s="9">
        <f>VLOOKUP($D234,'heating demand hist forec prov'!$C$1:$AZ$33,35,0)</f>
        <v>0</v>
      </c>
      <c r="G234" s="9">
        <f>VLOOKUP($D234,'heating demand hist forec prov'!$C$1:$AZ$33,36,0)</f>
        <v>0</v>
      </c>
      <c r="H234" s="9">
        <f>VLOOKUP($D234,'heating demand hist forec prov'!$C$1:$AZ$33,37,0)</f>
        <v>0</v>
      </c>
      <c r="I234" s="9">
        <f>VLOOKUP($D234,'heating demand hist forec prov'!$C$1:$AZ$33,38,0)</f>
        <v>0</v>
      </c>
      <c r="J234" s="9">
        <f>VLOOKUP($D234,'heating demand hist forec prov'!$C$1:$AZ$33,39,0)</f>
        <v>0</v>
      </c>
      <c r="K234" s="9">
        <f>VLOOKUP($D234,'heating demand hist forec prov'!$C$1:$AZ$33,40,0)</f>
        <v>0</v>
      </c>
      <c r="L234" s="9">
        <f>VLOOKUP($D234,'heating demand hist forec prov'!$C$1:$AZ$33,41,0)</f>
        <v>0</v>
      </c>
      <c r="M234" s="9">
        <f>VLOOKUP($D234,'heating demand hist forec prov'!$C$1:$AZ$33,42,0)</f>
        <v>0</v>
      </c>
      <c r="N234" s="9">
        <f>VLOOKUP($D234,'heating demand hist forec prov'!$C$1:$AZ$33,43,0)</f>
        <v>0</v>
      </c>
      <c r="O234" s="9">
        <f>VLOOKUP($D234,'heating demand hist forec prov'!$C$1:$AZ$33,44,0)</f>
        <v>0</v>
      </c>
      <c r="P234" s="9">
        <f>VLOOKUP($D234,'heating demand hist forec prov'!$C$1:$AZ$33,45,0)</f>
        <v>0</v>
      </c>
      <c r="Q234" s="9">
        <f>VLOOKUP($D234,'heating demand hist forec prov'!$C$1:$AZ$33,46,0)</f>
        <v>0</v>
      </c>
      <c r="R234" s="9">
        <f>VLOOKUP($D234,'heating demand hist forec prov'!$C$1:$AZ$33,47,0)</f>
        <v>0</v>
      </c>
      <c r="S234" s="9">
        <f>VLOOKUP($D234,'heating demand hist forec prov'!$C$1:$AZ$33,48,0)</f>
        <v>0</v>
      </c>
      <c r="T234" s="9">
        <f>VLOOKUP($D234,'heating demand hist forec prov'!$C$1:$AZ$33,49,0)</f>
        <v>0</v>
      </c>
      <c r="U234" s="9">
        <f>VLOOKUP($D234,'heating demand hist forec prov'!$C$1:$AZ$33,50,0)</f>
        <v>0</v>
      </c>
    </row>
    <row r="235" spans="1:21" x14ac:dyDescent="0.25">
      <c r="A235" t="s">
        <v>784</v>
      </c>
      <c r="B235" t="s">
        <v>785</v>
      </c>
      <c r="C235" t="s">
        <v>786</v>
      </c>
      <c r="D235" t="s">
        <v>40</v>
      </c>
      <c r="E235" s="7">
        <v>0</v>
      </c>
      <c r="F235" s="9">
        <f>VLOOKUP($D235,'heating demand hist forec prov'!$C$1:$AZ$33,35,0)</f>
        <v>16.002999826725741</v>
      </c>
      <c r="G235" s="9">
        <f>VLOOKUP($D235,'heating demand hist forec prov'!$C$1:$AZ$33,36,0)</f>
        <v>17.563614560207913</v>
      </c>
      <c r="H235" s="9">
        <f>VLOOKUP($D235,'heating demand hist forec prov'!$C$1:$AZ$33,37,0)</f>
        <v>18.306184688407747</v>
      </c>
      <c r="I235" s="9">
        <f>VLOOKUP($D235,'heating demand hist forec prov'!$C$1:$AZ$33,38,0)</f>
        <v>20.822625846738898</v>
      </c>
      <c r="J235" s="9">
        <f>VLOOKUP($D235,'heating demand hist forec prov'!$C$1:$AZ$33,39,0)</f>
        <v>22.362435279759655</v>
      </c>
      <c r="K235" s="9">
        <f>VLOOKUP($D235,'heating demand hist forec prov'!$C$1:$AZ$33,40,0)</f>
        <v>22.443036598015592</v>
      </c>
      <c r="L235" s="9">
        <f>VLOOKUP($D235,'heating demand hist forec prov'!$C$1:$AZ$33,41,0)</f>
        <v>22.638706806129033</v>
      </c>
      <c r="M235" s="9">
        <f>VLOOKUP($D235,'heating demand hist forec prov'!$C$1:$AZ$33,42,0)</f>
        <v>22.726294109693352</v>
      </c>
      <c r="N235" s="9">
        <f>VLOOKUP($D235,'heating demand hist forec prov'!$C$1:$AZ$33,43,0)</f>
        <v>22.814220281365785</v>
      </c>
      <c r="O235" s="9">
        <f>VLOOKUP($D235,'heating demand hist forec prov'!$C$1:$AZ$33,44,0)</f>
        <v>22.902486632199313</v>
      </c>
      <c r="P235" s="9">
        <f>VLOOKUP($D235,'heating demand hist forec prov'!$C$1:$AZ$33,45,0)</f>
        <v>22.991094478319255</v>
      </c>
      <c r="Q235" s="9">
        <f>VLOOKUP($D235,'heating demand hist forec prov'!$C$1:$AZ$33,46,0)</f>
        <v>23.080045140942946</v>
      </c>
      <c r="R235" s="9">
        <f>VLOOKUP($D235,'heating demand hist forec prov'!$C$1:$AZ$33,47,0)</f>
        <v>23.169339946399347</v>
      </c>
      <c r="S235" s="9">
        <f>VLOOKUP($D235,'heating demand hist forec prov'!$C$1:$AZ$33,48,0)</f>
        <v>23.258980226148925</v>
      </c>
      <c r="T235" s="9">
        <f>VLOOKUP($D235,'heating demand hist forec prov'!$C$1:$AZ$33,49,0)</f>
        <v>23.348967316803439</v>
      </c>
      <c r="U235" s="9">
        <f>VLOOKUP($D235,'heating demand hist forec prov'!$C$1:$AZ$33,50,0)</f>
        <v>23.439302560145894</v>
      </c>
    </row>
    <row r="236" spans="1:21" x14ac:dyDescent="0.25">
      <c r="A236" t="s">
        <v>787</v>
      </c>
      <c r="B236" t="s">
        <v>788</v>
      </c>
      <c r="C236" t="s">
        <v>789</v>
      </c>
      <c r="D236" t="s">
        <v>46</v>
      </c>
      <c r="E236" s="7">
        <v>6.892618149890074E-3</v>
      </c>
      <c r="F236" s="9">
        <f>VLOOKUP($D236,'heating demand hist forec prov'!$C$1:$AZ$33,35,0)</f>
        <v>28.114680299172157</v>
      </c>
      <c r="G236" s="9">
        <f>VLOOKUP($D236,'heating demand hist forec prov'!$C$1:$AZ$33,36,0)</f>
        <v>31.39788586043673</v>
      </c>
      <c r="H236" s="9">
        <f>VLOOKUP($D236,'heating demand hist forec prov'!$C$1:$AZ$33,37,0)</f>
        <v>33.113319691692809</v>
      </c>
      <c r="I236" s="9">
        <f>VLOOKUP($D236,'heating demand hist forec prov'!$C$1:$AZ$33,38,0)</f>
        <v>38.001368166097599</v>
      </c>
      <c r="J236" s="9">
        <f>VLOOKUP($D236,'heating demand hist forec prov'!$C$1:$AZ$33,39,0)</f>
        <v>41.102561872722973</v>
      </c>
      <c r="K236" s="9">
        <f>VLOOKUP($D236,'heating demand hist forec prov'!$C$1:$AZ$33,40,0)</f>
        <v>41.544876336343812</v>
      </c>
      <c r="L236" s="9">
        <f>VLOOKUP($D236,'heating demand hist forec prov'!$C$1:$AZ$33,41,0)</f>
        <v>41.987983640455973</v>
      </c>
      <c r="M236" s="9">
        <f>VLOOKUP($D236,'heating demand hist forec prov'!$C$1:$AZ$33,42,0)</f>
        <v>42.532962810623495</v>
      </c>
      <c r="N236" s="9">
        <f>VLOOKUP($D236,'heating demand hist forec prov'!$C$1:$AZ$33,43,0)</f>
        <v>43.085015487784354</v>
      </c>
      <c r="O236" s="9">
        <f>VLOOKUP($D236,'heating demand hist forec prov'!$C$1:$AZ$33,44,0)</f>
        <v>43.644233481871694</v>
      </c>
      <c r="P236" s="9">
        <f>VLOOKUP($D236,'heating demand hist forec prov'!$C$1:$AZ$33,45,0)</f>
        <v>44.210709794457273</v>
      </c>
      <c r="Q236" s="9">
        <f>VLOOKUP($D236,'heating demand hist forec prov'!$C$1:$AZ$33,46,0)</f>
        <v>44.784538634218123</v>
      </c>
      <c r="R236" s="9">
        <f>VLOOKUP($D236,'heating demand hist forec prov'!$C$1:$AZ$33,47,0)</f>
        <v>45.365815432604222</v>
      </c>
      <c r="S236" s="9">
        <f>VLOOKUP($D236,'heating demand hist forec prov'!$C$1:$AZ$33,48,0)</f>
        <v>45.954636859709197</v>
      </c>
      <c r="T236" s="9">
        <f>VLOOKUP($D236,'heating demand hist forec prov'!$C$1:$AZ$33,49,0)</f>
        <v>46.55110084034731</v>
      </c>
      <c r="U236" s="9">
        <f>VLOOKUP($D236,'heating demand hist forec prov'!$C$1:$AZ$33,50,0)</f>
        <v>47.155306570338915</v>
      </c>
    </row>
    <row r="237" spans="1:21" x14ac:dyDescent="0.25">
      <c r="A237" t="s">
        <v>790</v>
      </c>
      <c r="B237" t="s">
        <v>791</v>
      </c>
      <c r="C237" t="s">
        <v>792</v>
      </c>
      <c r="D237" t="s">
        <v>47</v>
      </c>
      <c r="E237" s="7">
        <v>2.7377364441207964E-2</v>
      </c>
      <c r="F237" s="9">
        <f>VLOOKUP($D237,'heating demand hist forec prov'!$C$1:$AZ$33,35,0)</f>
        <v>0</v>
      </c>
      <c r="G237" s="9">
        <f>VLOOKUP($D237,'heating demand hist forec prov'!$C$1:$AZ$33,36,0)</f>
        <v>0</v>
      </c>
      <c r="H237" s="9">
        <f>VLOOKUP($D237,'heating demand hist forec prov'!$C$1:$AZ$33,37,0)</f>
        <v>0</v>
      </c>
      <c r="I237" s="9">
        <f>VLOOKUP($D237,'heating demand hist forec prov'!$C$1:$AZ$33,38,0)</f>
        <v>0</v>
      </c>
      <c r="J237" s="9">
        <f>VLOOKUP($D237,'heating demand hist forec prov'!$C$1:$AZ$33,39,0)</f>
        <v>0</v>
      </c>
      <c r="K237" s="9">
        <f>VLOOKUP($D237,'heating demand hist forec prov'!$C$1:$AZ$33,40,0)</f>
        <v>0</v>
      </c>
      <c r="L237" s="9">
        <f>VLOOKUP($D237,'heating demand hist forec prov'!$C$1:$AZ$33,41,0)</f>
        <v>0</v>
      </c>
      <c r="M237" s="9">
        <f>VLOOKUP($D237,'heating demand hist forec prov'!$C$1:$AZ$33,42,0)</f>
        <v>0</v>
      </c>
      <c r="N237" s="9">
        <f>VLOOKUP($D237,'heating demand hist forec prov'!$C$1:$AZ$33,43,0)</f>
        <v>0</v>
      </c>
      <c r="O237" s="9">
        <f>VLOOKUP($D237,'heating demand hist forec prov'!$C$1:$AZ$33,44,0)</f>
        <v>0</v>
      </c>
      <c r="P237" s="9">
        <f>VLOOKUP($D237,'heating demand hist forec prov'!$C$1:$AZ$33,45,0)</f>
        <v>0</v>
      </c>
      <c r="Q237" s="9">
        <f>VLOOKUP($D237,'heating demand hist forec prov'!$C$1:$AZ$33,46,0)</f>
        <v>0</v>
      </c>
      <c r="R237" s="9">
        <f>VLOOKUP($D237,'heating demand hist forec prov'!$C$1:$AZ$33,47,0)</f>
        <v>0</v>
      </c>
      <c r="S237" s="9">
        <f>VLOOKUP($D237,'heating demand hist forec prov'!$C$1:$AZ$33,48,0)</f>
        <v>0</v>
      </c>
      <c r="T237" s="9">
        <f>VLOOKUP($D237,'heating demand hist forec prov'!$C$1:$AZ$33,49,0)</f>
        <v>0</v>
      </c>
      <c r="U237" s="9">
        <f>VLOOKUP($D237,'heating demand hist forec prov'!$C$1:$AZ$33,50,0)</f>
        <v>0</v>
      </c>
    </row>
    <row r="238" spans="1:21" x14ac:dyDescent="0.25">
      <c r="A238" t="s">
        <v>793</v>
      </c>
      <c r="B238" t="s">
        <v>794</v>
      </c>
      <c r="C238" t="s">
        <v>795</v>
      </c>
      <c r="D238" t="s">
        <v>42</v>
      </c>
      <c r="E238" s="7">
        <v>3.8779408423616303E-2</v>
      </c>
      <c r="F238" s="9">
        <f>VLOOKUP($D238,'heating demand hist forec prov'!$C$1:$AZ$33,35,0)</f>
        <v>0</v>
      </c>
      <c r="G238" s="9">
        <f>VLOOKUP($D238,'heating demand hist forec prov'!$C$1:$AZ$33,36,0)</f>
        <v>0</v>
      </c>
      <c r="H238" s="9">
        <f>VLOOKUP($D238,'heating demand hist forec prov'!$C$1:$AZ$33,37,0)</f>
        <v>0</v>
      </c>
      <c r="I238" s="9">
        <f>VLOOKUP($D238,'heating demand hist forec prov'!$C$1:$AZ$33,38,0)</f>
        <v>0</v>
      </c>
      <c r="J238" s="9">
        <f>VLOOKUP($D238,'heating demand hist forec prov'!$C$1:$AZ$33,39,0)</f>
        <v>0</v>
      </c>
      <c r="K238" s="9">
        <f>VLOOKUP($D238,'heating demand hist forec prov'!$C$1:$AZ$33,40,0)</f>
        <v>0</v>
      </c>
      <c r="L238" s="9">
        <f>VLOOKUP($D238,'heating demand hist forec prov'!$C$1:$AZ$33,41,0)</f>
        <v>0</v>
      </c>
      <c r="M238" s="9">
        <f>VLOOKUP($D238,'heating demand hist forec prov'!$C$1:$AZ$33,42,0)</f>
        <v>0</v>
      </c>
      <c r="N238" s="9">
        <f>VLOOKUP($D238,'heating demand hist forec prov'!$C$1:$AZ$33,43,0)</f>
        <v>0</v>
      </c>
      <c r="O238" s="9">
        <f>VLOOKUP($D238,'heating demand hist forec prov'!$C$1:$AZ$33,44,0)</f>
        <v>0</v>
      </c>
      <c r="P238" s="9">
        <f>VLOOKUP($D238,'heating demand hist forec prov'!$C$1:$AZ$33,45,0)</f>
        <v>0</v>
      </c>
      <c r="Q238" s="9">
        <f>VLOOKUP($D238,'heating demand hist forec prov'!$C$1:$AZ$33,46,0)</f>
        <v>0</v>
      </c>
      <c r="R238" s="9">
        <f>VLOOKUP($D238,'heating demand hist forec prov'!$C$1:$AZ$33,47,0)</f>
        <v>0</v>
      </c>
      <c r="S238" s="9">
        <f>VLOOKUP($D238,'heating demand hist forec prov'!$C$1:$AZ$33,48,0)</f>
        <v>0</v>
      </c>
      <c r="T238" s="9">
        <f>VLOOKUP($D238,'heating demand hist forec prov'!$C$1:$AZ$33,49,0)</f>
        <v>0</v>
      </c>
      <c r="U238" s="9">
        <f>VLOOKUP($D238,'heating demand hist forec prov'!$C$1:$AZ$33,50,0)</f>
        <v>0</v>
      </c>
    </row>
    <row r="239" spans="1:21" x14ac:dyDescent="0.25">
      <c r="A239" t="s">
        <v>796</v>
      </c>
      <c r="B239" t="s">
        <v>797</v>
      </c>
      <c r="C239" t="s">
        <v>798</v>
      </c>
      <c r="D239" t="s">
        <v>57</v>
      </c>
      <c r="E239" s="7">
        <v>1.6814457389069035E-2</v>
      </c>
      <c r="F239" s="9">
        <f>VLOOKUP($D239,'heating demand hist forec prov'!$C$1:$AZ$33,35,0)</f>
        <v>9.4143698343473865</v>
      </c>
      <c r="G239" s="9">
        <f>VLOOKUP($D239,'heating demand hist forec prov'!$C$1:$AZ$33,36,0)</f>
        <v>10.448104109729776</v>
      </c>
      <c r="H239" s="9">
        <f>VLOOKUP($D239,'heating demand hist forec prov'!$C$1:$AZ$33,37,0)</f>
        <v>11.021117712256537</v>
      </c>
      <c r="I239" s="9">
        <f>VLOOKUP($D239,'heating demand hist forec prov'!$C$1:$AZ$33,38,0)</f>
        <v>12.649159127868888</v>
      </c>
      <c r="J239" s="9">
        <f>VLOOKUP($D239,'heating demand hist forec prov'!$C$1:$AZ$33,39,0)</f>
        <v>13.701939898799319</v>
      </c>
      <c r="K239" s="9">
        <f>VLOOKUP($D239,'heating demand hist forec prov'!$C$1:$AZ$33,40,0)</f>
        <v>13.870157103925308</v>
      </c>
      <c r="L239" s="9">
        <f>VLOOKUP($D239,'heating demand hist forec prov'!$C$1:$AZ$33,41,0)</f>
        <v>13.984572600863501</v>
      </c>
      <c r="M239" s="9">
        <f>VLOOKUP($D239,'heating demand hist forec prov'!$C$1:$AZ$33,42,0)</f>
        <v>14.15340150986316</v>
      </c>
      <c r="N239" s="9">
        <f>VLOOKUP($D239,'heating demand hist forec prov'!$C$1:$AZ$33,43,0)</f>
        <v>14.324268607753362</v>
      </c>
      <c r="O239" s="9">
        <f>VLOOKUP($D239,'heating demand hist forec prov'!$C$1:$AZ$33,44,0)</f>
        <v>14.497198500592257</v>
      </c>
      <c r="P239" s="9">
        <f>VLOOKUP($D239,'heating demand hist forec prov'!$C$1:$AZ$33,45,0)</f>
        <v>14.672216091494919</v>
      </c>
      <c r="Q239" s="9">
        <f>VLOOKUP($D239,'heating demand hist forec prov'!$C$1:$AZ$33,46,0)</f>
        <v>14.849346584219552</v>
      </c>
      <c r="R239" s="9">
        <f>VLOOKUP($D239,'heating demand hist forec prov'!$C$1:$AZ$33,47,0)</f>
        <v>15.028615486797014</v>
      </c>
      <c r="S239" s="9">
        <f>VLOOKUP($D239,'heating demand hist forec prov'!$C$1:$AZ$33,48,0)</f>
        <v>15.210048615204146</v>
      </c>
      <c r="T239" s="9">
        <f>VLOOKUP($D239,'heating demand hist forec prov'!$C$1:$AZ$33,49,0)</f>
        <v>15.393672097081465</v>
      </c>
      <c r="U239" s="9">
        <f>VLOOKUP($D239,'heating demand hist forec prov'!$C$1:$AZ$33,50,0)</f>
        <v>15.579512375495714</v>
      </c>
    </row>
    <row r="240" spans="1:21" x14ac:dyDescent="0.25">
      <c r="A240" t="s">
        <v>799</v>
      </c>
      <c r="B240" t="s">
        <v>800</v>
      </c>
      <c r="C240" t="s">
        <v>801</v>
      </c>
      <c r="D240" t="s">
        <v>43</v>
      </c>
      <c r="E240" s="7">
        <v>9.9841090149698705E-3</v>
      </c>
      <c r="F240" s="9">
        <f>VLOOKUP($D240,'heating demand hist forec prov'!$C$1:$AZ$33,35,0)</f>
        <v>0</v>
      </c>
      <c r="G240" s="9">
        <f>VLOOKUP($D240,'heating demand hist forec prov'!$C$1:$AZ$33,36,0)</f>
        <v>0</v>
      </c>
      <c r="H240" s="9">
        <f>VLOOKUP($D240,'heating demand hist forec prov'!$C$1:$AZ$33,37,0)</f>
        <v>0</v>
      </c>
      <c r="I240" s="9">
        <f>VLOOKUP($D240,'heating demand hist forec prov'!$C$1:$AZ$33,38,0)</f>
        <v>0</v>
      </c>
      <c r="J240" s="9">
        <f>VLOOKUP($D240,'heating demand hist forec prov'!$C$1:$AZ$33,39,0)</f>
        <v>0</v>
      </c>
      <c r="K240" s="9">
        <f>VLOOKUP($D240,'heating demand hist forec prov'!$C$1:$AZ$33,40,0)</f>
        <v>0</v>
      </c>
      <c r="L240" s="9">
        <f>VLOOKUP($D240,'heating demand hist forec prov'!$C$1:$AZ$33,41,0)</f>
        <v>0</v>
      </c>
      <c r="M240" s="9">
        <f>VLOOKUP($D240,'heating demand hist forec prov'!$C$1:$AZ$33,42,0)</f>
        <v>0</v>
      </c>
      <c r="N240" s="9">
        <f>VLOOKUP($D240,'heating demand hist forec prov'!$C$1:$AZ$33,43,0)</f>
        <v>0</v>
      </c>
      <c r="O240" s="9">
        <f>VLOOKUP($D240,'heating demand hist forec prov'!$C$1:$AZ$33,44,0)</f>
        <v>0</v>
      </c>
      <c r="P240" s="9">
        <f>VLOOKUP($D240,'heating demand hist forec prov'!$C$1:$AZ$33,45,0)</f>
        <v>0</v>
      </c>
      <c r="Q240" s="9">
        <f>VLOOKUP($D240,'heating demand hist forec prov'!$C$1:$AZ$33,46,0)</f>
        <v>0</v>
      </c>
      <c r="R240" s="9">
        <f>VLOOKUP($D240,'heating demand hist forec prov'!$C$1:$AZ$33,47,0)</f>
        <v>0</v>
      </c>
      <c r="S240" s="9">
        <f>VLOOKUP($D240,'heating demand hist forec prov'!$C$1:$AZ$33,48,0)</f>
        <v>0</v>
      </c>
      <c r="T240" s="9">
        <f>VLOOKUP($D240,'heating demand hist forec prov'!$C$1:$AZ$33,49,0)</f>
        <v>0</v>
      </c>
      <c r="U240" s="9">
        <f>VLOOKUP($D240,'heating demand hist forec prov'!$C$1:$AZ$33,50,0)</f>
        <v>0</v>
      </c>
    </row>
    <row r="241" spans="1:21" x14ac:dyDescent="0.25">
      <c r="A241" t="s">
        <v>802</v>
      </c>
      <c r="B241" t="s">
        <v>803</v>
      </c>
      <c r="C241" t="s">
        <v>804</v>
      </c>
      <c r="D241" t="s">
        <v>38</v>
      </c>
      <c r="E241" s="7">
        <v>0</v>
      </c>
      <c r="F241" s="9">
        <f>VLOOKUP($D241,'heating demand hist forec prov'!$C$1:$AZ$33,35,0)</f>
        <v>11.599000458653212</v>
      </c>
      <c r="G241" s="9">
        <f>VLOOKUP($D241,'heating demand hist forec prov'!$C$1:$AZ$33,36,0)</f>
        <v>12.886291810463478</v>
      </c>
      <c r="H241" s="9">
        <f>VLOOKUP($D241,'heating demand hist forec prov'!$C$1:$AZ$33,37,0)</f>
        <v>13.583588826139531</v>
      </c>
      <c r="I241" s="9">
        <f>VLOOKUP($D241,'heating demand hist forec prov'!$C$1:$AZ$33,38,0)</f>
        <v>15.59222543175056</v>
      </c>
      <c r="J241" s="9">
        <f>VLOOKUP($D241,'heating demand hist forec prov'!$C$1:$AZ$33,39,0)</f>
        <v>16.875929162016199</v>
      </c>
      <c r="K241" s="9">
        <f>VLOOKUP($D241,'heating demand hist forec prov'!$C$1:$AZ$33,40,0)</f>
        <v>17.068926259080445</v>
      </c>
      <c r="L241" s="9">
        <f>VLOOKUP($D241,'heating demand hist forec prov'!$C$1:$AZ$33,41,0)</f>
        <v>17.222892800005631</v>
      </c>
      <c r="M241" s="9">
        <f>VLOOKUP($D241,'heating demand hist forec prov'!$C$1:$AZ$33,42,0)</f>
        <v>17.429663098054956</v>
      </c>
      <c r="N241" s="9">
        <f>VLOOKUP($D241,'heating demand hist forec prov'!$C$1:$AZ$33,43,0)</f>
        <v>17.63891578722474</v>
      </c>
      <c r="O241" s="9">
        <f>VLOOKUP($D241,'heating demand hist forec prov'!$C$1:$AZ$33,44,0)</f>
        <v>17.850680669985326</v>
      </c>
      <c r="P241" s="9">
        <f>VLOOKUP($D241,'heating demand hist forec prov'!$C$1:$AZ$33,45,0)</f>
        <v>18.064987906602099</v>
      </c>
      <c r="Q241" s="9">
        <f>VLOOKUP($D241,'heating demand hist forec prov'!$C$1:$AZ$33,46,0)</f>
        <v>18.281868019431013</v>
      </c>
      <c r="R241" s="9">
        <f>VLOOKUP($D241,'heating demand hist forec prov'!$C$1:$AZ$33,47,0)</f>
        <v>18.501351897265689</v>
      </c>
      <c r="S241" s="9">
        <f>VLOOKUP($D241,'heating demand hist forec prov'!$C$1:$AZ$33,48,0)</f>
        <v>18.723470799736692</v>
      </c>
      <c r="T241" s="9">
        <f>VLOOKUP($D241,'heating demand hist forec prov'!$C$1:$AZ$33,49,0)</f>
        <v>18.948256361763654</v>
      </c>
      <c r="U241" s="9">
        <f>VLOOKUP($D241,'heating demand hist forec prov'!$C$1:$AZ$33,50,0)</f>
        <v>19.175740598060798</v>
      </c>
    </row>
    <row r="242" spans="1:21" x14ac:dyDescent="0.25">
      <c r="A242" t="s">
        <v>805</v>
      </c>
      <c r="B242" t="s">
        <v>806</v>
      </c>
      <c r="C242" t="s">
        <v>807</v>
      </c>
      <c r="D242" t="s">
        <v>50</v>
      </c>
      <c r="E242" s="7">
        <v>2.3629855641054666E-2</v>
      </c>
      <c r="F242" s="9">
        <f>VLOOKUP($D242,'heating demand hist forec prov'!$C$1:$AZ$33,35,0)</f>
        <v>0</v>
      </c>
      <c r="G242" s="9">
        <f>VLOOKUP($D242,'heating demand hist forec prov'!$C$1:$AZ$33,36,0)</f>
        <v>0</v>
      </c>
      <c r="H242" s="9">
        <f>VLOOKUP($D242,'heating demand hist forec prov'!$C$1:$AZ$33,37,0)</f>
        <v>0</v>
      </c>
      <c r="I242" s="9">
        <f>VLOOKUP($D242,'heating demand hist forec prov'!$C$1:$AZ$33,38,0)</f>
        <v>0</v>
      </c>
      <c r="J242" s="9">
        <f>VLOOKUP($D242,'heating demand hist forec prov'!$C$1:$AZ$33,39,0)</f>
        <v>0</v>
      </c>
      <c r="K242" s="9">
        <f>VLOOKUP($D242,'heating demand hist forec prov'!$C$1:$AZ$33,40,0)</f>
        <v>0</v>
      </c>
      <c r="L242" s="9">
        <f>VLOOKUP($D242,'heating demand hist forec prov'!$C$1:$AZ$33,41,0)</f>
        <v>0</v>
      </c>
      <c r="M242" s="9">
        <f>VLOOKUP($D242,'heating demand hist forec prov'!$C$1:$AZ$33,42,0)</f>
        <v>0</v>
      </c>
      <c r="N242" s="9">
        <f>VLOOKUP($D242,'heating demand hist forec prov'!$C$1:$AZ$33,43,0)</f>
        <v>0</v>
      </c>
      <c r="O242" s="9">
        <f>VLOOKUP($D242,'heating demand hist forec prov'!$C$1:$AZ$33,44,0)</f>
        <v>0</v>
      </c>
      <c r="P242" s="9">
        <f>VLOOKUP($D242,'heating demand hist forec prov'!$C$1:$AZ$33,45,0)</f>
        <v>0</v>
      </c>
      <c r="Q242" s="9">
        <f>VLOOKUP($D242,'heating demand hist forec prov'!$C$1:$AZ$33,46,0)</f>
        <v>0</v>
      </c>
      <c r="R242" s="9">
        <f>VLOOKUP($D242,'heating demand hist forec prov'!$C$1:$AZ$33,47,0)</f>
        <v>0</v>
      </c>
      <c r="S242" s="9">
        <f>VLOOKUP($D242,'heating demand hist forec prov'!$C$1:$AZ$33,48,0)</f>
        <v>0</v>
      </c>
      <c r="T242" s="9">
        <f>VLOOKUP($D242,'heating demand hist forec prov'!$C$1:$AZ$33,49,0)</f>
        <v>0</v>
      </c>
      <c r="U242" s="9">
        <f>VLOOKUP($D242,'heating demand hist forec prov'!$C$1:$AZ$33,50,0)</f>
        <v>0</v>
      </c>
    </row>
    <row r="243" spans="1:21" x14ac:dyDescent="0.25">
      <c r="A243" t="s">
        <v>808</v>
      </c>
      <c r="B243" t="s">
        <v>40</v>
      </c>
      <c r="C243" t="s">
        <v>809</v>
      </c>
      <c r="D243" t="s">
        <v>40</v>
      </c>
      <c r="E243" s="7">
        <v>0.20024512861312274</v>
      </c>
      <c r="F243" s="9">
        <f>VLOOKUP($D243,'heating demand hist forec prov'!$C$1:$AZ$33,35,0)</f>
        <v>16.002999826725741</v>
      </c>
      <c r="G243" s="9">
        <f>VLOOKUP($D243,'heating demand hist forec prov'!$C$1:$AZ$33,36,0)</f>
        <v>17.563614560207913</v>
      </c>
      <c r="H243" s="9">
        <f>VLOOKUP($D243,'heating demand hist forec prov'!$C$1:$AZ$33,37,0)</f>
        <v>18.306184688407747</v>
      </c>
      <c r="I243" s="9">
        <f>VLOOKUP($D243,'heating demand hist forec prov'!$C$1:$AZ$33,38,0)</f>
        <v>20.822625846738898</v>
      </c>
      <c r="J243" s="9">
        <f>VLOOKUP($D243,'heating demand hist forec prov'!$C$1:$AZ$33,39,0)</f>
        <v>22.362435279759655</v>
      </c>
      <c r="K243" s="9">
        <f>VLOOKUP($D243,'heating demand hist forec prov'!$C$1:$AZ$33,40,0)</f>
        <v>22.443036598015592</v>
      </c>
      <c r="L243" s="9">
        <f>VLOOKUP($D243,'heating demand hist forec prov'!$C$1:$AZ$33,41,0)</f>
        <v>22.638706806129033</v>
      </c>
      <c r="M243" s="9">
        <f>VLOOKUP($D243,'heating demand hist forec prov'!$C$1:$AZ$33,42,0)</f>
        <v>22.726294109693352</v>
      </c>
      <c r="N243" s="9">
        <f>VLOOKUP($D243,'heating demand hist forec prov'!$C$1:$AZ$33,43,0)</f>
        <v>22.814220281365785</v>
      </c>
      <c r="O243" s="9">
        <f>VLOOKUP($D243,'heating demand hist forec prov'!$C$1:$AZ$33,44,0)</f>
        <v>22.902486632199313</v>
      </c>
      <c r="P243" s="9">
        <f>VLOOKUP($D243,'heating demand hist forec prov'!$C$1:$AZ$33,45,0)</f>
        <v>22.991094478319255</v>
      </c>
      <c r="Q243" s="9">
        <f>VLOOKUP($D243,'heating demand hist forec prov'!$C$1:$AZ$33,46,0)</f>
        <v>23.080045140942946</v>
      </c>
      <c r="R243" s="9">
        <f>VLOOKUP($D243,'heating demand hist forec prov'!$C$1:$AZ$33,47,0)</f>
        <v>23.169339946399347</v>
      </c>
      <c r="S243" s="9">
        <f>VLOOKUP($D243,'heating demand hist forec prov'!$C$1:$AZ$33,48,0)</f>
        <v>23.258980226148925</v>
      </c>
      <c r="T243" s="9">
        <f>VLOOKUP($D243,'heating demand hist forec prov'!$C$1:$AZ$33,49,0)</f>
        <v>23.348967316803439</v>
      </c>
      <c r="U243" s="9">
        <f>VLOOKUP($D243,'heating demand hist forec prov'!$C$1:$AZ$33,50,0)</f>
        <v>23.439302560145894</v>
      </c>
    </row>
    <row r="244" spans="1:21" x14ac:dyDescent="0.25">
      <c r="A244" t="s">
        <v>810</v>
      </c>
      <c r="B244" t="s">
        <v>811</v>
      </c>
      <c r="C244" t="s">
        <v>812</v>
      </c>
      <c r="D244" t="s">
        <v>46</v>
      </c>
      <c r="E244" s="7">
        <v>0.18589791193256691</v>
      </c>
      <c r="F244" s="9">
        <f>VLOOKUP($D244,'heating demand hist forec prov'!$C$1:$AZ$33,35,0)</f>
        <v>28.114680299172157</v>
      </c>
      <c r="G244" s="9">
        <f>VLOOKUP($D244,'heating demand hist forec prov'!$C$1:$AZ$33,36,0)</f>
        <v>31.39788586043673</v>
      </c>
      <c r="H244" s="9">
        <f>VLOOKUP($D244,'heating demand hist forec prov'!$C$1:$AZ$33,37,0)</f>
        <v>33.113319691692809</v>
      </c>
      <c r="I244" s="9">
        <f>VLOOKUP($D244,'heating demand hist forec prov'!$C$1:$AZ$33,38,0)</f>
        <v>38.001368166097599</v>
      </c>
      <c r="J244" s="9">
        <f>VLOOKUP($D244,'heating demand hist forec prov'!$C$1:$AZ$33,39,0)</f>
        <v>41.102561872722973</v>
      </c>
      <c r="K244" s="9">
        <f>VLOOKUP($D244,'heating demand hist forec prov'!$C$1:$AZ$33,40,0)</f>
        <v>41.544876336343812</v>
      </c>
      <c r="L244" s="9">
        <f>VLOOKUP($D244,'heating demand hist forec prov'!$C$1:$AZ$33,41,0)</f>
        <v>41.987983640455973</v>
      </c>
      <c r="M244" s="9">
        <f>VLOOKUP($D244,'heating demand hist forec prov'!$C$1:$AZ$33,42,0)</f>
        <v>42.532962810623495</v>
      </c>
      <c r="N244" s="9">
        <f>VLOOKUP($D244,'heating demand hist forec prov'!$C$1:$AZ$33,43,0)</f>
        <v>43.085015487784354</v>
      </c>
      <c r="O244" s="9">
        <f>VLOOKUP($D244,'heating demand hist forec prov'!$C$1:$AZ$33,44,0)</f>
        <v>43.644233481871694</v>
      </c>
      <c r="P244" s="9">
        <f>VLOOKUP($D244,'heating demand hist forec prov'!$C$1:$AZ$33,45,0)</f>
        <v>44.210709794457273</v>
      </c>
      <c r="Q244" s="9">
        <f>VLOOKUP($D244,'heating demand hist forec prov'!$C$1:$AZ$33,46,0)</f>
        <v>44.784538634218123</v>
      </c>
      <c r="R244" s="9">
        <f>VLOOKUP($D244,'heating demand hist forec prov'!$C$1:$AZ$33,47,0)</f>
        <v>45.365815432604222</v>
      </c>
      <c r="S244" s="9">
        <f>VLOOKUP($D244,'heating demand hist forec prov'!$C$1:$AZ$33,48,0)</f>
        <v>45.954636859709197</v>
      </c>
      <c r="T244" s="9">
        <f>VLOOKUP($D244,'heating demand hist forec prov'!$C$1:$AZ$33,49,0)</f>
        <v>46.55110084034731</v>
      </c>
      <c r="U244" s="9">
        <f>VLOOKUP($D244,'heating demand hist forec prov'!$C$1:$AZ$33,50,0)</f>
        <v>47.155306570338915</v>
      </c>
    </row>
    <row r="245" spans="1:21" x14ac:dyDescent="0.25">
      <c r="A245" t="s">
        <v>813</v>
      </c>
      <c r="B245" t="s">
        <v>814</v>
      </c>
      <c r="C245" t="s">
        <v>815</v>
      </c>
      <c r="D245" t="s">
        <v>57</v>
      </c>
      <c r="E245" s="7">
        <v>1.9832229092929289E-2</v>
      </c>
      <c r="F245" s="9">
        <f>VLOOKUP($D245,'heating demand hist forec prov'!$C$1:$AZ$33,35,0)</f>
        <v>9.4143698343473865</v>
      </c>
      <c r="G245" s="9">
        <f>VLOOKUP($D245,'heating demand hist forec prov'!$C$1:$AZ$33,36,0)</f>
        <v>10.448104109729776</v>
      </c>
      <c r="H245" s="9">
        <f>VLOOKUP($D245,'heating demand hist forec prov'!$C$1:$AZ$33,37,0)</f>
        <v>11.021117712256537</v>
      </c>
      <c r="I245" s="9">
        <f>VLOOKUP($D245,'heating demand hist forec prov'!$C$1:$AZ$33,38,0)</f>
        <v>12.649159127868888</v>
      </c>
      <c r="J245" s="9">
        <f>VLOOKUP($D245,'heating demand hist forec prov'!$C$1:$AZ$33,39,0)</f>
        <v>13.701939898799319</v>
      </c>
      <c r="K245" s="9">
        <f>VLOOKUP($D245,'heating demand hist forec prov'!$C$1:$AZ$33,40,0)</f>
        <v>13.870157103925308</v>
      </c>
      <c r="L245" s="9">
        <f>VLOOKUP($D245,'heating demand hist forec prov'!$C$1:$AZ$33,41,0)</f>
        <v>13.984572600863501</v>
      </c>
      <c r="M245" s="9">
        <f>VLOOKUP($D245,'heating demand hist forec prov'!$C$1:$AZ$33,42,0)</f>
        <v>14.15340150986316</v>
      </c>
      <c r="N245" s="9">
        <f>VLOOKUP($D245,'heating demand hist forec prov'!$C$1:$AZ$33,43,0)</f>
        <v>14.324268607753362</v>
      </c>
      <c r="O245" s="9">
        <f>VLOOKUP($D245,'heating demand hist forec prov'!$C$1:$AZ$33,44,0)</f>
        <v>14.497198500592257</v>
      </c>
      <c r="P245" s="9">
        <f>VLOOKUP($D245,'heating demand hist forec prov'!$C$1:$AZ$33,45,0)</f>
        <v>14.672216091494919</v>
      </c>
      <c r="Q245" s="9">
        <f>VLOOKUP($D245,'heating demand hist forec prov'!$C$1:$AZ$33,46,0)</f>
        <v>14.849346584219552</v>
      </c>
      <c r="R245" s="9">
        <f>VLOOKUP($D245,'heating demand hist forec prov'!$C$1:$AZ$33,47,0)</f>
        <v>15.028615486797014</v>
      </c>
      <c r="S245" s="9">
        <f>VLOOKUP($D245,'heating demand hist forec prov'!$C$1:$AZ$33,48,0)</f>
        <v>15.210048615204146</v>
      </c>
      <c r="T245" s="9">
        <f>VLOOKUP($D245,'heating demand hist forec prov'!$C$1:$AZ$33,49,0)</f>
        <v>15.393672097081465</v>
      </c>
      <c r="U245" s="9">
        <f>VLOOKUP($D245,'heating demand hist forec prov'!$C$1:$AZ$33,50,0)</f>
        <v>15.579512375495714</v>
      </c>
    </row>
    <row r="246" spans="1:21" x14ac:dyDescent="0.25">
      <c r="A246" t="s">
        <v>816</v>
      </c>
      <c r="B246" t="s">
        <v>817</v>
      </c>
      <c r="C246" t="s">
        <v>818</v>
      </c>
      <c r="D246" t="s">
        <v>38</v>
      </c>
      <c r="E246" s="7">
        <v>4.7838729193963793E-2</v>
      </c>
      <c r="F246" s="9">
        <f>VLOOKUP($D246,'heating demand hist forec prov'!$C$1:$AZ$33,35,0)</f>
        <v>11.599000458653212</v>
      </c>
      <c r="G246" s="9">
        <f>VLOOKUP($D246,'heating demand hist forec prov'!$C$1:$AZ$33,36,0)</f>
        <v>12.886291810463478</v>
      </c>
      <c r="H246" s="9">
        <f>VLOOKUP($D246,'heating demand hist forec prov'!$C$1:$AZ$33,37,0)</f>
        <v>13.583588826139531</v>
      </c>
      <c r="I246" s="9">
        <f>VLOOKUP($D246,'heating demand hist forec prov'!$C$1:$AZ$33,38,0)</f>
        <v>15.59222543175056</v>
      </c>
      <c r="J246" s="9">
        <f>VLOOKUP($D246,'heating demand hist forec prov'!$C$1:$AZ$33,39,0)</f>
        <v>16.875929162016199</v>
      </c>
      <c r="K246" s="9">
        <f>VLOOKUP($D246,'heating demand hist forec prov'!$C$1:$AZ$33,40,0)</f>
        <v>17.068926259080445</v>
      </c>
      <c r="L246" s="9">
        <f>VLOOKUP($D246,'heating demand hist forec prov'!$C$1:$AZ$33,41,0)</f>
        <v>17.222892800005631</v>
      </c>
      <c r="M246" s="9">
        <f>VLOOKUP($D246,'heating demand hist forec prov'!$C$1:$AZ$33,42,0)</f>
        <v>17.429663098054956</v>
      </c>
      <c r="N246" s="9">
        <f>VLOOKUP($D246,'heating demand hist forec prov'!$C$1:$AZ$33,43,0)</f>
        <v>17.63891578722474</v>
      </c>
      <c r="O246" s="9">
        <f>VLOOKUP($D246,'heating demand hist forec prov'!$C$1:$AZ$33,44,0)</f>
        <v>17.850680669985326</v>
      </c>
      <c r="P246" s="9">
        <f>VLOOKUP($D246,'heating demand hist forec prov'!$C$1:$AZ$33,45,0)</f>
        <v>18.064987906602099</v>
      </c>
      <c r="Q246" s="9">
        <f>VLOOKUP($D246,'heating demand hist forec prov'!$C$1:$AZ$33,46,0)</f>
        <v>18.281868019431013</v>
      </c>
      <c r="R246" s="9">
        <f>VLOOKUP($D246,'heating demand hist forec prov'!$C$1:$AZ$33,47,0)</f>
        <v>18.501351897265689</v>
      </c>
      <c r="S246" s="9">
        <f>VLOOKUP($D246,'heating demand hist forec prov'!$C$1:$AZ$33,48,0)</f>
        <v>18.723470799736692</v>
      </c>
      <c r="T246" s="9">
        <f>VLOOKUP($D246,'heating demand hist forec prov'!$C$1:$AZ$33,49,0)</f>
        <v>18.948256361763654</v>
      </c>
      <c r="U246" s="9">
        <f>VLOOKUP($D246,'heating demand hist forec prov'!$C$1:$AZ$33,50,0)</f>
        <v>19.175740598060798</v>
      </c>
    </row>
    <row r="247" spans="1:21" x14ac:dyDescent="0.25">
      <c r="A247" t="s">
        <v>819</v>
      </c>
      <c r="B247" t="s">
        <v>820</v>
      </c>
      <c r="C247" t="s">
        <v>821</v>
      </c>
      <c r="D247" t="s">
        <v>45</v>
      </c>
      <c r="E247" s="7">
        <v>5.5531068986264968E-2</v>
      </c>
      <c r="F247" s="9">
        <f>VLOOKUP($D247,'heating demand hist forec prov'!$C$1:$AZ$33,35,0)</f>
        <v>0</v>
      </c>
      <c r="G247" s="9">
        <f>VLOOKUP($D247,'heating demand hist forec prov'!$C$1:$AZ$33,36,0)</f>
        <v>0</v>
      </c>
      <c r="H247" s="9">
        <f>VLOOKUP($D247,'heating demand hist forec prov'!$C$1:$AZ$33,37,0)</f>
        <v>0</v>
      </c>
      <c r="I247" s="9">
        <f>VLOOKUP($D247,'heating demand hist forec prov'!$C$1:$AZ$33,38,0)</f>
        <v>0</v>
      </c>
      <c r="J247" s="9">
        <f>VLOOKUP($D247,'heating demand hist forec prov'!$C$1:$AZ$33,39,0)</f>
        <v>0</v>
      </c>
      <c r="K247" s="9">
        <f>VLOOKUP($D247,'heating demand hist forec prov'!$C$1:$AZ$33,40,0)</f>
        <v>0</v>
      </c>
      <c r="L247" s="9">
        <f>VLOOKUP($D247,'heating demand hist forec prov'!$C$1:$AZ$33,41,0)</f>
        <v>0</v>
      </c>
      <c r="M247" s="9">
        <f>VLOOKUP($D247,'heating demand hist forec prov'!$C$1:$AZ$33,42,0)</f>
        <v>0</v>
      </c>
      <c r="N247" s="9">
        <f>VLOOKUP($D247,'heating demand hist forec prov'!$C$1:$AZ$33,43,0)</f>
        <v>0</v>
      </c>
      <c r="O247" s="9">
        <f>VLOOKUP($D247,'heating demand hist forec prov'!$C$1:$AZ$33,44,0)</f>
        <v>0</v>
      </c>
      <c r="P247" s="9">
        <f>VLOOKUP($D247,'heating demand hist forec prov'!$C$1:$AZ$33,45,0)</f>
        <v>0</v>
      </c>
      <c r="Q247" s="9">
        <f>VLOOKUP($D247,'heating demand hist forec prov'!$C$1:$AZ$33,46,0)</f>
        <v>0</v>
      </c>
      <c r="R247" s="9">
        <f>VLOOKUP($D247,'heating demand hist forec prov'!$C$1:$AZ$33,47,0)</f>
        <v>0</v>
      </c>
      <c r="S247" s="9">
        <f>VLOOKUP($D247,'heating demand hist forec prov'!$C$1:$AZ$33,48,0)</f>
        <v>0</v>
      </c>
      <c r="T247" s="9">
        <f>VLOOKUP($D247,'heating demand hist forec prov'!$C$1:$AZ$33,49,0)</f>
        <v>0</v>
      </c>
      <c r="U247" s="9">
        <f>VLOOKUP($D247,'heating demand hist forec prov'!$C$1:$AZ$33,50,0)</f>
        <v>0</v>
      </c>
    </row>
    <row r="248" spans="1:21" x14ac:dyDescent="0.25">
      <c r="A248" t="s">
        <v>822</v>
      </c>
      <c r="B248" t="s">
        <v>823</v>
      </c>
      <c r="C248" t="s">
        <v>824</v>
      </c>
      <c r="D248" t="s">
        <v>45</v>
      </c>
      <c r="E248" s="7">
        <v>0</v>
      </c>
      <c r="F248" s="9">
        <f>VLOOKUP($D248,'heating demand hist forec prov'!$C$1:$AZ$33,35,0)</f>
        <v>0</v>
      </c>
      <c r="G248" s="9">
        <f>VLOOKUP($D248,'heating demand hist forec prov'!$C$1:$AZ$33,36,0)</f>
        <v>0</v>
      </c>
      <c r="H248" s="9">
        <f>VLOOKUP($D248,'heating demand hist forec prov'!$C$1:$AZ$33,37,0)</f>
        <v>0</v>
      </c>
      <c r="I248" s="9">
        <f>VLOOKUP($D248,'heating demand hist forec prov'!$C$1:$AZ$33,38,0)</f>
        <v>0</v>
      </c>
      <c r="J248" s="9">
        <f>VLOOKUP($D248,'heating demand hist forec prov'!$C$1:$AZ$33,39,0)</f>
        <v>0</v>
      </c>
      <c r="K248" s="9">
        <f>VLOOKUP($D248,'heating demand hist forec prov'!$C$1:$AZ$33,40,0)</f>
        <v>0</v>
      </c>
      <c r="L248" s="9">
        <f>VLOOKUP($D248,'heating demand hist forec prov'!$C$1:$AZ$33,41,0)</f>
        <v>0</v>
      </c>
      <c r="M248" s="9">
        <f>VLOOKUP($D248,'heating demand hist forec prov'!$C$1:$AZ$33,42,0)</f>
        <v>0</v>
      </c>
      <c r="N248" s="9">
        <f>VLOOKUP($D248,'heating demand hist forec prov'!$C$1:$AZ$33,43,0)</f>
        <v>0</v>
      </c>
      <c r="O248" s="9">
        <f>VLOOKUP($D248,'heating demand hist forec prov'!$C$1:$AZ$33,44,0)</f>
        <v>0</v>
      </c>
      <c r="P248" s="9">
        <f>VLOOKUP($D248,'heating demand hist forec prov'!$C$1:$AZ$33,45,0)</f>
        <v>0</v>
      </c>
      <c r="Q248" s="9">
        <f>VLOOKUP($D248,'heating demand hist forec prov'!$C$1:$AZ$33,46,0)</f>
        <v>0</v>
      </c>
      <c r="R248" s="9">
        <f>VLOOKUP($D248,'heating demand hist forec prov'!$C$1:$AZ$33,47,0)</f>
        <v>0</v>
      </c>
      <c r="S248" s="9">
        <f>VLOOKUP($D248,'heating demand hist forec prov'!$C$1:$AZ$33,48,0)</f>
        <v>0</v>
      </c>
      <c r="T248" s="9">
        <f>VLOOKUP($D248,'heating demand hist forec prov'!$C$1:$AZ$33,49,0)</f>
        <v>0</v>
      </c>
      <c r="U248" s="9">
        <f>VLOOKUP($D248,'heating demand hist forec prov'!$C$1:$AZ$33,50,0)</f>
        <v>0</v>
      </c>
    </row>
    <row r="249" spans="1:21" x14ac:dyDescent="0.25">
      <c r="A249" t="s">
        <v>825</v>
      </c>
      <c r="B249" t="s">
        <v>826</v>
      </c>
      <c r="C249" t="s">
        <v>827</v>
      </c>
      <c r="D249" t="s">
        <v>66</v>
      </c>
      <c r="E249" s="7">
        <v>0</v>
      </c>
      <c r="F249" s="9">
        <f>VLOOKUP($D249,'heating demand hist forec prov'!$C$1:$AZ$33,35,0)</f>
        <v>0</v>
      </c>
      <c r="G249" s="9">
        <f>VLOOKUP($D249,'heating demand hist forec prov'!$C$1:$AZ$33,36,0)</f>
        <v>0</v>
      </c>
      <c r="H249" s="9">
        <f>VLOOKUP($D249,'heating demand hist forec prov'!$C$1:$AZ$33,37,0)</f>
        <v>0</v>
      </c>
      <c r="I249" s="9">
        <f>VLOOKUP($D249,'heating demand hist forec prov'!$C$1:$AZ$33,38,0)</f>
        <v>0</v>
      </c>
      <c r="J249" s="9">
        <f>VLOOKUP($D249,'heating demand hist forec prov'!$C$1:$AZ$33,39,0)</f>
        <v>0</v>
      </c>
      <c r="K249" s="9">
        <f>VLOOKUP($D249,'heating demand hist forec prov'!$C$1:$AZ$33,40,0)</f>
        <v>0</v>
      </c>
      <c r="L249" s="9">
        <f>VLOOKUP($D249,'heating demand hist forec prov'!$C$1:$AZ$33,41,0)</f>
        <v>0</v>
      </c>
      <c r="M249" s="9">
        <f>VLOOKUP($D249,'heating demand hist forec prov'!$C$1:$AZ$33,42,0)</f>
        <v>0</v>
      </c>
      <c r="N249" s="9">
        <f>VLOOKUP($D249,'heating demand hist forec prov'!$C$1:$AZ$33,43,0)</f>
        <v>0</v>
      </c>
      <c r="O249" s="9">
        <f>VLOOKUP($D249,'heating demand hist forec prov'!$C$1:$AZ$33,44,0)</f>
        <v>0</v>
      </c>
      <c r="P249" s="9">
        <f>VLOOKUP($D249,'heating demand hist forec prov'!$C$1:$AZ$33,45,0)</f>
        <v>0</v>
      </c>
      <c r="Q249" s="9">
        <f>VLOOKUP($D249,'heating demand hist forec prov'!$C$1:$AZ$33,46,0)</f>
        <v>0</v>
      </c>
      <c r="R249" s="9">
        <f>VLOOKUP($D249,'heating demand hist forec prov'!$C$1:$AZ$33,47,0)</f>
        <v>0</v>
      </c>
      <c r="S249" s="9">
        <f>VLOOKUP($D249,'heating demand hist forec prov'!$C$1:$AZ$33,48,0)</f>
        <v>0</v>
      </c>
      <c r="T249" s="9">
        <f>VLOOKUP($D249,'heating demand hist forec prov'!$C$1:$AZ$33,49,0)</f>
        <v>0</v>
      </c>
      <c r="U249" s="9">
        <f>VLOOKUP($D249,'heating demand hist forec prov'!$C$1:$AZ$33,50,0)</f>
        <v>0</v>
      </c>
    </row>
    <row r="250" spans="1:21" x14ac:dyDescent="0.25">
      <c r="A250" t="s">
        <v>828</v>
      </c>
      <c r="B250" t="s">
        <v>829</v>
      </c>
      <c r="C250" t="s">
        <v>830</v>
      </c>
      <c r="D250" t="s">
        <v>41</v>
      </c>
      <c r="E250" s="7">
        <v>0</v>
      </c>
      <c r="F250" s="9">
        <f>VLOOKUP($D250,'heating demand hist forec prov'!$C$1:$AZ$33,35,0)</f>
        <v>0</v>
      </c>
      <c r="G250" s="9">
        <f>VLOOKUP($D250,'heating demand hist forec prov'!$C$1:$AZ$33,36,0)</f>
        <v>0</v>
      </c>
      <c r="H250" s="9">
        <f>VLOOKUP($D250,'heating demand hist forec prov'!$C$1:$AZ$33,37,0)</f>
        <v>0</v>
      </c>
      <c r="I250" s="9">
        <f>VLOOKUP($D250,'heating demand hist forec prov'!$C$1:$AZ$33,38,0)</f>
        <v>0</v>
      </c>
      <c r="J250" s="9">
        <f>VLOOKUP($D250,'heating demand hist forec prov'!$C$1:$AZ$33,39,0)</f>
        <v>0</v>
      </c>
      <c r="K250" s="9">
        <f>VLOOKUP($D250,'heating demand hist forec prov'!$C$1:$AZ$33,40,0)</f>
        <v>0</v>
      </c>
      <c r="L250" s="9">
        <f>VLOOKUP($D250,'heating demand hist forec prov'!$C$1:$AZ$33,41,0)</f>
        <v>0</v>
      </c>
      <c r="M250" s="9">
        <f>VLOOKUP($D250,'heating demand hist forec prov'!$C$1:$AZ$33,42,0)</f>
        <v>0</v>
      </c>
      <c r="N250" s="9">
        <f>VLOOKUP($D250,'heating demand hist forec prov'!$C$1:$AZ$33,43,0)</f>
        <v>0</v>
      </c>
      <c r="O250" s="9">
        <f>VLOOKUP($D250,'heating demand hist forec prov'!$C$1:$AZ$33,44,0)</f>
        <v>0</v>
      </c>
      <c r="P250" s="9">
        <f>VLOOKUP($D250,'heating demand hist forec prov'!$C$1:$AZ$33,45,0)</f>
        <v>0</v>
      </c>
      <c r="Q250" s="9">
        <f>VLOOKUP($D250,'heating demand hist forec prov'!$C$1:$AZ$33,46,0)</f>
        <v>0</v>
      </c>
      <c r="R250" s="9">
        <f>VLOOKUP($D250,'heating demand hist forec prov'!$C$1:$AZ$33,47,0)</f>
        <v>0</v>
      </c>
      <c r="S250" s="9">
        <f>VLOOKUP($D250,'heating demand hist forec prov'!$C$1:$AZ$33,48,0)</f>
        <v>0</v>
      </c>
      <c r="T250" s="9">
        <f>VLOOKUP($D250,'heating demand hist forec prov'!$C$1:$AZ$33,49,0)</f>
        <v>0</v>
      </c>
      <c r="U250" s="9">
        <f>VLOOKUP($D250,'heating demand hist forec prov'!$C$1:$AZ$33,50,0)</f>
        <v>0</v>
      </c>
    </row>
    <row r="251" spans="1:21" x14ac:dyDescent="0.25">
      <c r="A251" t="s">
        <v>831</v>
      </c>
      <c r="B251" t="s">
        <v>832</v>
      </c>
      <c r="C251" t="s">
        <v>833</v>
      </c>
      <c r="D251" t="s">
        <v>48</v>
      </c>
      <c r="E251" s="7">
        <v>8.6635550860852673E-3</v>
      </c>
      <c r="F251" s="9">
        <f>VLOOKUP($D251,'heating demand hist forec prov'!$C$1:$AZ$33,35,0)</f>
        <v>0</v>
      </c>
      <c r="G251" s="9">
        <f>VLOOKUP($D251,'heating demand hist forec prov'!$C$1:$AZ$33,36,0)</f>
        <v>0</v>
      </c>
      <c r="H251" s="9">
        <f>VLOOKUP($D251,'heating demand hist forec prov'!$C$1:$AZ$33,37,0)</f>
        <v>0</v>
      </c>
      <c r="I251" s="9">
        <f>VLOOKUP($D251,'heating demand hist forec prov'!$C$1:$AZ$33,38,0)</f>
        <v>0</v>
      </c>
      <c r="J251" s="9">
        <f>VLOOKUP($D251,'heating demand hist forec prov'!$C$1:$AZ$33,39,0)</f>
        <v>0</v>
      </c>
      <c r="K251" s="9">
        <f>VLOOKUP($D251,'heating demand hist forec prov'!$C$1:$AZ$33,40,0)</f>
        <v>0</v>
      </c>
      <c r="L251" s="9">
        <f>VLOOKUP($D251,'heating demand hist forec prov'!$C$1:$AZ$33,41,0)</f>
        <v>0</v>
      </c>
      <c r="M251" s="9">
        <f>VLOOKUP($D251,'heating demand hist forec prov'!$C$1:$AZ$33,42,0)</f>
        <v>0</v>
      </c>
      <c r="N251" s="9">
        <f>VLOOKUP($D251,'heating demand hist forec prov'!$C$1:$AZ$33,43,0)</f>
        <v>0</v>
      </c>
      <c r="O251" s="9">
        <f>VLOOKUP($D251,'heating demand hist forec prov'!$C$1:$AZ$33,44,0)</f>
        <v>0</v>
      </c>
      <c r="P251" s="9">
        <f>VLOOKUP($D251,'heating demand hist forec prov'!$C$1:$AZ$33,45,0)</f>
        <v>0</v>
      </c>
      <c r="Q251" s="9">
        <f>VLOOKUP($D251,'heating demand hist forec prov'!$C$1:$AZ$33,46,0)</f>
        <v>0</v>
      </c>
      <c r="R251" s="9">
        <f>VLOOKUP($D251,'heating demand hist forec prov'!$C$1:$AZ$33,47,0)</f>
        <v>0</v>
      </c>
      <c r="S251" s="9">
        <f>VLOOKUP($D251,'heating demand hist forec prov'!$C$1:$AZ$33,48,0)</f>
        <v>0</v>
      </c>
      <c r="T251" s="9">
        <f>VLOOKUP($D251,'heating demand hist forec prov'!$C$1:$AZ$33,49,0)</f>
        <v>0</v>
      </c>
      <c r="U251" s="9">
        <f>VLOOKUP($D251,'heating demand hist forec prov'!$C$1:$AZ$33,50,0)</f>
        <v>0</v>
      </c>
    </row>
    <row r="252" spans="1:21" x14ac:dyDescent="0.25">
      <c r="A252" t="s">
        <v>834</v>
      </c>
      <c r="B252" t="s">
        <v>835</v>
      </c>
      <c r="C252" t="s">
        <v>836</v>
      </c>
      <c r="D252" t="s">
        <v>48</v>
      </c>
      <c r="E252" s="7">
        <v>0</v>
      </c>
      <c r="F252" s="9">
        <f>VLOOKUP($D252,'heating demand hist forec prov'!$C$1:$AZ$33,35,0)</f>
        <v>0</v>
      </c>
      <c r="G252" s="9">
        <f>VLOOKUP($D252,'heating demand hist forec prov'!$C$1:$AZ$33,36,0)</f>
        <v>0</v>
      </c>
      <c r="H252" s="9">
        <f>VLOOKUP($D252,'heating demand hist forec prov'!$C$1:$AZ$33,37,0)</f>
        <v>0</v>
      </c>
      <c r="I252" s="9">
        <f>VLOOKUP($D252,'heating demand hist forec prov'!$C$1:$AZ$33,38,0)</f>
        <v>0</v>
      </c>
      <c r="J252" s="9">
        <f>VLOOKUP($D252,'heating demand hist forec prov'!$C$1:$AZ$33,39,0)</f>
        <v>0</v>
      </c>
      <c r="K252" s="9">
        <f>VLOOKUP($D252,'heating demand hist forec prov'!$C$1:$AZ$33,40,0)</f>
        <v>0</v>
      </c>
      <c r="L252" s="9">
        <f>VLOOKUP($D252,'heating demand hist forec prov'!$C$1:$AZ$33,41,0)</f>
        <v>0</v>
      </c>
      <c r="M252" s="9">
        <f>VLOOKUP($D252,'heating demand hist forec prov'!$C$1:$AZ$33,42,0)</f>
        <v>0</v>
      </c>
      <c r="N252" s="9">
        <f>VLOOKUP($D252,'heating demand hist forec prov'!$C$1:$AZ$33,43,0)</f>
        <v>0</v>
      </c>
      <c r="O252" s="9">
        <f>VLOOKUP($D252,'heating demand hist forec prov'!$C$1:$AZ$33,44,0)</f>
        <v>0</v>
      </c>
      <c r="P252" s="9">
        <f>VLOOKUP($D252,'heating demand hist forec prov'!$C$1:$AZ$33,45,0)</f>
        <v>0</v>
      </c>
      <c r="Q252" s="9">
        <f>VLOOKUP($D252,'heating demand hist forec prov'!$C$1:$AZ$33,46,0)</f>
        <v>0</v>
      </c>
      <c r="R252" s="9">
        <f>VLOOKUP($D252,'heating demand hist forec prov'!$C$1:$AZ$33,47,0)</f>
        <v>0</v>
      </c>
      <c r="S252" s="9">
        <f>VLOOKUP($D252,'heating demand hist forec prov'!$C$1:$AZ$33,48,0)</f>
        <v>0</v>
      </c>
      <c r="T252" s="9">
        <f>VLOOKUP($D252,'heating demand hist forec prov'!$C$1:$AZ$33,49,0)</f>
        <v>0</v>
      </c>
      <c r="U252" s="9">
        <f>VLOOKUP($D252,'heating demand hist forec prov'!$C$1:$AZ$33,50,0)</f>
        <v>0</v>
      </c>
    </row>
    <row r="253" spans="1:21" x14ac:dyDescent="0.25">
      <c r="A253" t="s">
        <v>837</v>
      </c>
      <c r="B253" t="s">
        <v>838</v>
      </c>
      <c r="C253" t="s">
        <v>839</v>
      </c>
      <c r="D253" t="s">
        <v>51</v>
      </c>
      <c r="E253" s="7">
        <v>0</v>
      </c>
      <c r="F253" s="9">
        <f>VLOOKUP($D253,'heating demand hist forec prov'!$C$1:$AZ$33,35,0)</f>
        <v>0</v>
      </c>
      <c r="G253" s="9">
        <f>VLOOKUP($D253,'heating demand hist forec prov'!$C$1:$AZ$33,36,0)</f>
        <v>0</v>
      </c>
      <c r="H253" s="9">
        <f>VLOOKUP($D253,'heating demand hist forec prov'!$C$1:$AZ$33,37,0)</f>
        <v>0</v>
      </c>
      <c r="I253" s="9">
        <f>VLOOKUP($D253,'heating demand hist forec prov'!$C$1:$AZ$33,38,0)</f>
        <v>0</v>
      </c>
      <c r="J253" s="9">
        <f>VLOOKUP($D253,'heating demand hist forec prov'!$C$1:$AZ$33,39,0)</f>
        <v>0</v>
      </c>
      <c r="K253" s="9">
        <f>VLOOKUP($D253,'heating demand hist forec prov'!$C$1:$AZ$33,40,0)</f>
        <v>0</v>
      </c>
      <c r="L253" s="9">
        <f>VLOOKUP($D253,'heating demand hist forec prov'!$C$1:$AZ$33,41,0)</f>
        <v>0</v>
      </c>
      <c r="M253" s="9">
        <f>VLOOKUP($D253,'heating demand hist forec prov'!$C$1:$AZ$33,42,0)</f>
        <v>0</v>
      </c>
      <c r="N253" s="9">
        <f>VLOOKUP($D253,'heating demand hist forec prov'!$C$1:$AZ$33,43,0)</f>
        <v>0</v>
      </c>
      <c r="O253" s="9">
        <f>VLOOKUP($D253,'heating demand hist forec prov'!$C$1:$AZ$33,44,0)</f>
        <v>0</v>
      </c>
      <c r="P253" s="9">
        <f>VLOOKUP($D253,'heating demand hist forec prov'!$C$1:$AZ$33,45,0)</f>
        <v>0</v>
      </c>
      <c r="Q253" s="9">
        <f>VLOOKUP($D253,'heating demand hist forec prov'!$C$1:$AZ$33,46,0)</f>
        <v>0</v>
      </c>
      <c r="R253" s="9">
        <f>VLOOKUP($D253,'heating demand hist forec prov'!$C$1:$AZ$33,47,0)</f>
        <v>0</v>
      </c>
      <c r="S253" s="9">
        <f>VLOOKUP($D253,'heating demand hist forec prov'!$C$1:$AZ$33,48,0)</f>
        <v>0</v>
      </c>
      <c r="T253" s="9">
        <f>VLOOKUP($D253,'heating demand hist forec prov'!$C$1:$AZ$33,49,0)</f>
        <v>0</v>
      </c>
      <c r="U253" s="9">
        <f>VLOOKUP($D253,'heating demand hist forec prov'!$C$1:$AZ$33,50,0)</f>
        <v>0</v>
      </c>
    </row>
    <row r="254" spans="1:21" x14ac:dyDescent="0.25">
      <c r="A254" t="s">
        <v>840</v>
      </c>
      <c r="B254" t="s">
        <v>841</v>
      </c>
      <c r="C254" t="s">
        <v>842</v>
      </c>
      <c r="D254" t="s">
        <v>48</v>
      </c>
      <c r="E254" s="7">
        <v>5.0345713291019376E-2</v>
      </c>
      <c r="F254" s="9">
        <f>VLOOKUP($D254,'heating demand hist forec prov'!$C$1:$AZ$33,35,0)</f>
        <v>0</v>
      </c>
      <c r="G254" s="9">
        <f>VLOOKUP($D254,'heating demand hist forec prov'!$C$1:$AZ$33,36,0)</f>
        <v>0</v>
      </c>
      <c r="H254" s="9">
        <f>VLOOKUP($D254,'heating demand hist forec prov'!$C$1:$AZ$33,37,0)</f>
        <v>0</v>
      </c>
      <c r="I254" s="9">
        <f>VLOOKUP($D254,'heating demand hist forec prov'!$C$1:$AZ$33,38,0)</f>
        <v>0</v>
      </c>
      <c r="J254" s="9">
        <f>VLOOKUP($D254,'heating demand hist forec prov'!$C$1:$AZ$33,39,0)</f>
        <v>0</v>
      </c>
      <c r="K254" s="9">
        <f>VLOOKUP($D254,'heating demand hist forec prov'!$C$1:$AZ$33,40,0)</f>
        <v>0</v>
      </c>
      <c r="L254" s="9">
        <f>VLOOKUP($D254,'heating demand hist forec prov'!$C$1:$AZ$33,41,0)</f>
        <v>0</v>
      </c>
      <c r="M254" s="9">
        <f>VLOOKUP($D254,'heating demand hist forec prov'!$C$1:$AZ$33,42,0)</f>
        <v>0</v>
      </c>
      <c r="N254" s="9">
        <f>VLOOKUP($D254,'heating demand hist forec prov'!$C$1:$AZ$33,43,0)</f>
        <v>0</v>
      </c>
      <c r="O254" s="9">
        <f>VLOOKUP($D254,'heating demand hist forec prov'!$C$1:$AZ$33,44,0)</f>
        <v>0</v>
      </c>
      <c r="P254" s="9">
        <f>VLOOKUP($D254,'heating demand hist forec prov'!$C$1:$AZ$33,45,0)</f>
        <v>0</v>
      </c>
      <c r="Q254" s="9">
        <f>VLOOKUP($D254,'heating demand hist forec prov'!$C$1:$AZ$33,46,0)</f>
        <v>0</v>
      </c>
      <c r="R254" s="9">
        <f>VLOOKUP($D254,'heating demand hist forec prov'!$C$1:$AZ$33,47,0)</f>
        <v>0</v>
      </c>
      <c r="S254" s="9">
        <f>VLOOKUP($D254,'heating demand hist forec prov'!$C$1:$AZ$33,48,0)</f>
        <v>0</v>
      </c>
      <c r="T254" s="9">
        <f>VLOOKUP($D254,'heating demand hist forec prov'!$C$1:$AZ$33,49,0)</f>
        <v>0</v>
      </c>
      <c r="U254" s="9">
        <f>VLOOKUP($D254,'heating demand hist forec prov'!$C$1:$AZ$33,50,0)</f>
        <v>0</v>
      </c>
    </row>
    <row r="255" spans="1:21" x14ac:dyDescent="0.25">
      <c r="A255" t="s">
        <v>843</v>
      </c>
      <c r="B255" t="s">
        <v>844</v>
      </c>
      <c r="C255" t="s">
        <v>845</v>
      </c>
      <c r="D255" t="s">
        <v>42</v>
      </c>
      <c r="E255" s="7">
        <v>9.1421513698955095E-3</v>
      </c>
      <c r="F255" s="9">
        <f>VLOOKUP($D255,'heating demand hist forec prov'!$C$1:$AZ$33,35,0)</f>
        <v>0</v>
      </c>
      <c r="G255" s="9">
        <f>VLOOKUP($D255,'heating demand hist forec prov'!$C$1:$AZ$33,36,0)</f>
        <v>0</v>
      </c>
      <c r="H255" s="9">
        <f>VLOOKUP($D255,'heating demand hist forec prov'!$C$1:$AZ$33,37,0)</f>
        <v>0</v>
      </c>
      <c r="I255" s="9">
        <f>VLOOKUP($D255,'heating demand hist forec prov'!$C$1:$AZ$33,38,0)</f>
        <v>0</v>
      </c>
      <c r="J255" s="9">
        <f>VLOOKUP($D255,'heating demand hist forec prov'!$C$1:$AZ$33,39,0)</f>
        <v>0</v>
      </c>
      <c r="K255" s="9">
        <f>VLOOKUP($D255,'heating demand hist forec prov'!$C$1:$AZ$33,40,0)</f>
        <v>0</v>
      </c>
      <c r="L255" s="9">
        <f>VLOOKUP($D255,'heating demand hist forec prov'!$C$1:$AZ$33,41,0)</f>
        <v>0</v>
      </c>
      <c r="M255" s="9">
        <f>VLOOKUP($D255,'heating demand hist forec prov'!$C$1:$AZ$33,42,0)</f>
        <v>0</v>
      </c>
      <c r="N255" s="9">
        <f>VLOOKUP($D255,'heating demand hist forec prov'!$C$1:$AZ$33,43,0)</f>
        <v>0</v>
      </c>
      <c r="O255" s="9">
        <f>VLOOKUP($D255,'heating demand hist forec prov'!$C$1:$AZ$33,44,0)</f>
        <v>0</v>
      </c>
      <c r="P255" s="9">
        <f>VLOOKUP($D255,'heating demand hist forec prov'!$C$1:$AZ$33,45,0)</f>
        <v>0</v>
      </c>
      <c r="Q255" s="9">
        <f>VLOOKUP($D255,'heating demand hist forec prov'!$C$1:$AZ$33,46,0)</f>
        <v>0</v>
      </c>
      <c r="R255" s="9">
        <f>VLOOKUP($D255,'heating demand hist forec prov'!$C$1:$AZ$33,47,0)</f>
        <v>0</v>
      </c>
      <c r="S255" s="9">
        <f>VLOOKUP($D255,'heating demand hist forec prov'!$C$1:$AZ$33,48,0)</f>
        <v>0</v>
      </c>
      <c r="T255" s="9">
        <f>VLOOKUP($D255,'heating demand hist forec prov'!$C$1:$AZ$33,49,0)</f>
        <v>0</v>
      </c>
      <c r="U255" s="9">
        <f>VLOOKUP($D255,'heating demand hist forec prov'!$C$1:$AZ$33,50,0)</f>
        <v>0</v>
      </c>
    </row>
    <row r="256" spans="1:21" x14ac:dyDescent="0.25">
      <c r="A256" t="s">
        <v>846</v>
      </c>
      <c r="B256" t="s">
        <v>847</v>
      </c>
      <c r="C256" t="s">
        <v>848</v>
      </c>
      <c r="D256" t="s">
        <v>46</v>
      </c>
      <c r="E256" s="7">
        <v>3.4864929727672543E-2</v>
      </c>
      <c r="F256" s="9">
        <f>VLOOKUP($D256,'heating demand hist forec prov'!$C$1:$AZ$33,35,0)</f>
        <v>28.114680299172157</v>
      </c>
      <c r="G256" s="9">
        <f>VLOOKUP($D256,'heating demand hist forec prov'!$C$1:$AZ$33,36,0)</f>
        <v>31.39788586043673</v>
      </c>
      <c r="H256" s="9">
        <f>VLOOKUP($D256,'heating demand hist forec prov'!$C$1:$AZ$33,37,0)</f>
        <v>33.113319691692809</v>
      </c>
      <c r="I256" s="9">
        <f>VLOOKUP($D256,'heating demand hist forec prov'!$C$1:$AZ$33,38,0)</f>
        <v>38.001368166097599</v>
      </c>
      <c r="J256" s="9">
        <f>VLOOKUP($D256,'heating demand hist forec prov'!$C$1:$AZ$33,39,0)</f>
        <v>41.102561872722973</v>
      </c>
      <c r="K256" s="9">
        <f>VLOOKUP($D256,'heating demand hist forec prov'!$C$1:$AZ$33,40,0)</f>
        <v>41.544876336343812</v>
      </c>
      <c r="L256" s="9">
        <f>VLOOKUP($D256,'heating demand hist forec prov'!$C$1:$AZ$33,41,0)</f>
        <v>41.987983640455973</v>
      </c>
      <c r="M256" s="9">
        <f>VLOOKUP($D256,'heating demand hist forec prov'!$C$1:$AZ$33,42,0)</f>
        <v>42.532962810623495</v>
      </c>
      <c r="N256" s="9">
        <f>VLOOKUP($D256,'heating demand hist forec prov'!$C$1:$AZ$33,43,0)</f>
        <v>43.085015487784354</v>
      </c>
      <c r="O256" s="9">
        <f>VLOOKUP($D256,'heating demand hist forec prov'!$C$1:$AZ$33,44,0)</f>
        <v>43.644233481871694</v>
      </c>
      <c r="P256" s="9">
        <f>VLOOKUP($D256,'heating demand hist forec prov'!$C$1:$AZ$33,45,0)</f>
        <v>44.210709794457273</v>
      </c>
      <c r="Q256" s="9">
        <f>VLOOKUP($D256,'heating demand hist forec prov'!$C$1:$AZ$33,46,0)</f>
        <v>44.784538634218123</v>
      </c>
      <c r="R256" s="9">
        <f>VLOOKUP($D256,'heating demand hist forec prov'!$C$1:$AZ$33,47,0)</f>
        <v>45.365815432604222</v>
      </c>
      <c r="S256" s="9">
        <f>VLOOKUP($D256,'heating demand hist forec prov'!$C$1:$AZ$33,48,0)</f>
        <v>45.954636859709197</v>
      </c>
      <c r="T256" s="9">
        <f>VLOOKUP($D256,'heating demand hist forec prov'!$C$1:$AZ$33,49,0)</f>
        <v>46.55110084034731</v>
      </c>
      <c r="U256" s="9">
        <f>VLOOKUP($D256,'heating demand hist forec prov'!$C$1:$AZ$33,50,0)</f>
        <v>47.155306570338915</v>
      </c>
    </row>
    <row r="257" spans="1:21" x14ac:dyDescent="0.25">
      <c r="A257" t="s">
        <v>849</v>
      </c>
      <c r="B257" t="s">
        <v>850</v>
      </c>
      <c r="C257" t="s">
        <v>851</v>
      </c>
      <c r="D257" t="s">
        <v>44</v>
      </c>
      <c r="E257" s="7">
        <v>0</v>
      </c>
      <c r="F257" s="9">
        <f>VLOOKUP($D257,'heating demand hist forec prov'!$C$1:$AZ$33,35,0)</f>
        <v>0</v>
      </c>
      <c r="G257" s="9">
        <f>VLOOKUP($D257,'heating demand hist forec prov'!$C$1:$AZ$33,36,0)</f>
        <v>0</v>
      </c>
      <c r="H257" s="9">
        <f>VLOOKUP($D257,'heating demand hist forec prov'!$C$1:$AZ$33,37,0)</f>
        <v>0</v>
      </c>
      <c r="I257" s="9">
        <f>VLOOKUP($D257,'heating demand hist forec prov'!$C$1:$AZ$33,38,0)</f>
        <v>0</v>
      </c>
      <c r="J257" s="9">
        <f>VLOOKUP($D257,'heating demand hist forec prov'!$C$1:$AZ$33,39,0)</f>
        <v>0</v>
      </c>
      <c r="K257" s="9">
        <f>VLOOKUP($D257,'heating demand hist forec prov'!$C$1:$AZ$33,40,0)</f>
        <v>0</v>
      </c>
      <c r="L257" s="9">
        <f>VLOOKUP($D257,'heating demand hist forec prov'!$C$1:$AZ$33,41,0)</f>
        <v>0</v>
      </c>
      <c r="M257" s="9">
        <f>VLOOKUP($D257,'heating demand hist forec prov'!$C$1:$AZ$33,42,0)</f>
        <v>0</v>
      </c>
      <c r="N257" s="9">
        <f>VLOOKUP($D257,'heating demand hist forec prov'!$C$1:$AZ$33,43,0)</f>
        <v>0</v>
      </c>
      <c r="O257" s="9">
        <f>VLOOKUP($D257,'heating demand hist forec prov'!$C$1:$AZ$33,44,0)</f>
        <v>0</v>
      </c>
      <c r="P257" s="9">
        <f>VLOOKUP($D257,'heating demand hist forec prov'!$C$1:$AZ$33,45,0)</f>
        <v>0</v>
      </c>
      <c r="Q257" s="9">
        <f>VLOOKUP($D257,'heating demand hist forec prov'!$C$1:$AZ$33,46,0)</f>
        <v>0</v>
      </c>
      <c r="R257" s="9">
        <f>VLOOKUP($D257,'heating demand hist forec prov'!$C$1:$AZ$33,47,0)</f>
        <v>0</v>
      </c>
      <c r="S257" s="9">
        <f>VLOOKUP($D257,'heating demand hist forec prov'!$C$1:$AZ$33,48,0)</f>
        <v>0</v>
      </c>
      <c r="T257" s="9">
        <f>VLOOKUP($D257,'heating demand hist forec prov'!$C$1:$AZ$33,49,0)</f>
        <v>0</v>
      </c>
      <c r="U257" s="9">
        <f>VLOOKUP($D257,'heating demand hist forec prov'!$C$1:$AZ$33,50,0)</f>
        <v>0</v>
      </c>
    </row>
    <row r="258" spans="1:21" x14ac:dyDescent="0.25">
      <c r="A258" t="s">
        <v>852</v>
      </c>
      <c r="B258" t="s">
        <v>853</v>
      </c>
      <c r="C258" t="s">
        <v>854</v>
      </c>
      <c r="D258" t="s">
        <v>49</v>
      </c>
      <c r="E258" s="7">
        <v>0</v>
      </c>
      <c r="F258" s="9">
        <f>VLOOKUP($D258,'heating demand hist forec prov'!$C$1:$AZ$33,35,0)</f>
        <v>0</v>
      </c>
      <c r="G258" s="9">
        <f>VLOOKUP($D258,'heating demand hist forec prov'!$C$1:$AZ$33,36,0)</f>
        <v>0</v>
      </c>
      <c r="H258" s="9">
        <f>VLOOKUP($D258,'heating demand hist forec prov'!$C$1:$AZ$33,37,0)</f>
        <v>0</v>
      </c>
      <c r="I258" s="9">
        <f>VLOOKUP($D258,'heating demand hist forec prov'!$C$1:$AZ$33,38,0)</f>
        <v>0</v>
      </c>
      <c r="J258" s="9">
        <f>VLOOKUP($D258,'heating demand hist forec prov'!$C$1:$AZ$33,39,0)</f>
        <v>0</v>
      </c>
      <c r="K258" s="9">
        <f>VLOOKUP($D258,'heating demand hist forec prov'!$C$1:$AZ$33,40,0)</f>
        <v>0</v>
      </c>
      <c r="L258" s="9">
        <f>VLOOKUP($D258,'heating demand hist forec prov'!$C$1:$AZ$33,41,0)</f>
        <v>0</v>
      </c>
      <c r="M258" s="9">
        <f>VLOOKUP($D258,'heating demand hist forec prov'!$C$1:$AZ$33,42,0)</f>
        <v>0</v>
      </c>
      <c r="N258" s="9">
        <f>VLOOKUP($D258,'heating demand hist forec prov'!$C$1:$AZ$33,43,0)</f>
        <v>0</v>
      </c>
      <c r="O258" s="9">
        <f>VLOOKUP($D258,'heating demand hist forec prov'!$C$1:$AZ$33,44,0)</f>
        <v>0</v>
      </c>
      <c r="P258" s="9">
        <f>VLOOKUP($D258,'heating demand hist forec prov'!$C$1:$AZ$33,45,0)</f>
        <v>0</v>
      </c>
      <c r="Q258" s="9">
        <f>VLOOKUP($D258,'heating demand hist forec prov'!$C$1:$AZ$33,46,0)</f>
        <v>0</v>
      </c>
      <c r="R258" s="9">
        <f>VLOOKUP($D258,'heating demand hist forec prov'!$C$1:$AZ$33,47,0)</f>
        <v>0</v>
      </c>
      <c r="S258" s="9">
        <f>VLOOKUP($D258,'heating demand hist forec prov'!$C$1:$AZ$33,48,0)</f>
        <v>0</v>
      </c>
      <c r="T258" s="9">
        <f>VLOOKUP($D258,'heating demand hist forec prov'!$C$1:$AZ$33,49,0)</f>
        <v>0</v>
      </c>
      <c r="U258" s="9">
        <f>VLOOKUP($D258,'heating demand hist forec prov'!$C$1:$AZ$33,50,0)</f>
        <v>0</v>
      </c>
    </row>
    <row r="259" spans="1:21" x14ac:dyDescent="0.25">
      <c r="A259" t="s">
        <v>855</v>
      </c>
      <c r="B259" t="s">
        <v>856</v>
      </c>
      <c r="C259" t="s">
        <v>857</v>
      </c>
      <c r="D259" t="s">
        <v>38</v>
      </c>
      <c r="E259" s="7">
        <v>3.3929185450180921E-2</v>
      </c>
      <c r="F259" s="9">
        <f>VLOOKUP($D259,'heating demand hist forec prov'!$C$1:$AZ$33,35,0)</f>
        <v>11.599000458653212</v>
      </c>
      <c r="G259" s="9">
        <f>VLOOKUP($D259,'heating demand hist forec prov'!$C$1:$AZ$33,36,0)</f>
        <v>12.886291810463478</v>
      </c>
      <c r="H259" s="9">
        <f>VLOOKUP($D259,'heating demand hist forec prov'!$C$1:$AZ$33,37,0)</f>
        <v>13.583588826139531</v>
      </c>
      <c r="I259" s="9">
        <f>VLOOKUP($D259,'heating demand hist forec prov'!$C$1:$AZ$33,38,0)</f>
        <v>15.59222543175056</v>
      </c>
      <c r="J259" s="9">
        <f>VLOOKUP($D259,'heating demand hist forec prov'!$C$1:$AZ$33,39,0)</f>
        <v>16.875929162016199</v>
      </c>
      <c r="K259" s="9">
        <f>VLOOKUP($D259,'heating demand hist forec prov'!$C$1:$AZ$33,40,0)</f>
        <v>17.068926259080445</v>
      </c>
      <c r="L259" s="9">
        <f>VLOOKUP($D259,'heating demand hist forec prov'!$C$1:$AZ$33,41,0)</f>
        <v>17.222892800005631</v>
      </c>
      <c r="M259" s="9">
        <f>VLOOKUP($D259,'heating demand hist forec prov'!$C$1:$AZ$33,42,0)</f>
        <v>17.429663098054956</v>
      </c>
      <c r="N259" s="9">
        <f>VLOOKUP($D259,'heating demand hist forec prov'!$C$1:$AZ$33,43,0)</f>
        <v>17.63891578722474</v>
      </c>
      <c r="O259" s="9">
        <f>VLOOKUP($D259,'heating demand hist forec prov'!$C$1:$AZ$33,44,0)</f>
        <v>17.850680669985326</v>
      </c>
      <c r="P259" s="9">
        <f>VLOOKUP($D259,'heating demand hist forec prov'!$C$1:$AZ$33,45,0)</f>
        <v>18.064987906602099</v>
      </c>
      <c r="Q259" s="9">
        <f>VLOOKUP($D259,'heating demand hist forec prov'!$C$1:$AZ$33,46,0)</f>
        <v>18.281868019431013</v>
      </c>
      <c r="R259" s="9">
        <f>VLOOKUP($D259,'heating demand hist forec prov'!$C$1:$AZ$33,47,0)</f>
        <v>18.501351897265689</v>
      </c>
      <c r="S259" s="9">
        <f>VLOOKUP($D259,'heating demand hist forec prov'!$C$1:$AZ$33,48,0)</f>
        <v>18.723470799736692</v>
      </c>
      <c r="T259" s="9">
        <f>VLOOKUP($D259,'heating demand hist forec prov'!$C$1:$AZ$33,49,0)</f>
        <v>18.948256361763654</v>
      </c>
      <c r="U259" s="9">
        <f>VLOOKUP($D259,'heating demand hist forec prov'!$C$1:$AZ$33,50,0)</f>
        <v>19.175740598060798</v>
      </c>
    </row>
    <row r="260" spans="1:21" x14ac:dyDescent="0.25">
      <c r="A260" t="s">
        <v>858</v>
      </c>
      <c r="B260" t="s">
        <v>859</v>
      </c>
      <c r="C260" t="s">
        <v>860</v>
      </c>
      <c r="D260" t="s">
        <v>39</v>
      </c>
      <c r="E260" s="7">
        <v>3.9669084466443058E-2</v>
      </c>
      <c r="F260" s="9">
        <f>VLOOKUP($D260,'heating demand hist forec prov'!$C$1:$AZ$33,35,0)</f>
        <v>16.270423612061034</v>
      </c>
      <c r="G260" s="9">
        <f>VLOOKUP($D260,'heating demand hist forec prov'!$C$1:$AZ$33,36,0)</f>
        <v>17.971375608981589</v>
      </c>
      <c r="H260" s="9">
        <f>VLOOKUP($D260,'heating demand hist forec prov'!$C$1:$AZ$33,37,0)</f>
        <v>18.802757447584106</v>
      </c>
      <c r="I260" s="9">
        <f>VLOOKUP($D260,'heating demand hist forec prov'!$C$1:$AZ$33,38,0)</f>
        <v>21.441095695633603</v>
      </c>
      <c r="J260" s="9">
        <f>VLOOKUP($D260,'heating demand hist forec prov'!$C$1:$AZ$33,39,0)</f>
        <v>23.100723581940009</v>
      </c>
      <c r="K260" s="9">
        <f>VLOOKUP($D260,'heating demand hist forec prov'!$C$1:$AZ$33,40,0)</f>
        <v>23.25857546517695</v>
      </c>
      <c r="L260" s="9">
        <f>VLOOKUP($D260,'heating demand hist forec prov'!$C$1:$AZ$33,41,0)</f>
        <v>23.460642798927374</v>
      </c>
      <c r="M260" s="9">
        <f>VLOOKUP($D260,'heating demand hist forec prov'!$C$1:$AZ$33,42,0)</f>
        <v>23.626463541870713</v>
      </c>
      <c r="N260" s="9">
        <f>VLOOKUP($D260,'heating demand hist forec prov'!$C$1:$AZ$33,43,0)</f>
        <v>23.793456312325223</v>
      </c>
      <c r="O260" s="9">
        <f>VLOOKUP($D260,'heating demand hist forec prov'!$C$1:$AZ$33,44,0)</f>
        <v>23.961629394227309</v>
      </c>
      <c r="P260" s="9">
        <f>VLOOKUP($D260,'heating demand hist forec prov'!$C$1:$AZ$33,45,0)</f>
        <v>24.130991130064551</v>
      </c>
      <c r="Q260" s="9">
        <f>VLOOKUP($D260,'heating demand hist forec prov'!$C$1:$AZ$33,46,0)</f>
        <v>24.301549921289539</v>
      </c>
      <c r="R260" s="9">
        <f>VLOOKUP($D260,'heating demand hist forec prov'!$C$1:$AZ$33,47,0)</f>
        <v>24.473314228736697</v>
      </c>
      <c r="S260" s="9">
        <f>VLOOKUP($D260,'heating demand hist forec prov'!$C$1:$AZ$33,48,0)</f>
        <v>24.646292573041922</v>
      </c>
      <c r="T260" s="9">
        <f>VLOOKUP($D260,'heating demand hist forec prov'!$C$1:$AZ$33,49,0)</f>
        <v>24.820493535065332</v>
      </c>
      <c r="U260" s="9">
        <f>VLOOKUP($D260,'heating demand hist forec prov'!$C$1:$AZ$33,50,0)</f>
        <v>24.995925756316872</v>
      </c>
    </row>
    <row r="261" spans="1:21" x14ac:dyDescent="0.25">
      <c r="A261" t="s">
        <v>861</v>
      </c>
      <c r="B261" t="s">
        <v>859</v>
      </c>
      <c r="C261" t="s">
        <v>862</v>
      </c>
      <c r="D261" t="s">
        <v>37</v>
      </c>
      <c r="E261" s="7">
        <v>5.3773634357130985E-2</v>
      </c>
      <c r="F261" s="9">
        <f>VLOOKUP($D261,'heating demand hist forec prov'!$C$1:$AZ$33,35,0)</f>
        <v>21.19950251054669</v>
      </c>
      <c r="G261" s="9">
        <f>VLOOKUP($D261,'heating demand hist forec prov'!$C$1:$AZ$33,36,0)</f>
        <v>23.579190447115955</v>
      </c>
      <c r="H261" s="9">
        <f>VLOOKUP($D261,'heating demand hist forec prov'!$C$1:$AZ$33,37,0)</f>
        <v>24.886284637370576</v>
      </c>
      <c r="I261" s="9">
        <f>VLOOKUP($D261,'heating demand hist forec prov'!$C$1:$AZ$33,38,0)</f>
        <v>28.579510088885581</v>
      </c>
      <c r="J261" s="9">
        <f>VLOOKUP($D261,'heating demand hist forec prov'!$C$1:$AZ$33,39,0)</f>
        <v>30.988147938203852</v>
      </c>
      <c r="K261" s="9">
        <f>VLOOKUP($D261,'heating demand hist forec prov'!$C$1:$AZ$33,40,0)</f>
        <v>31.398968513567809</v>
      </c>
      <c r="L261" s="9">
        <f>VLOOKUP($D261,'heating demand hist forec prov'!$C$1:$AZ$33,41,0)</f>
        <v>31.654728279745143</v>
      </c>
      <c r="M261" s="9">
        <f>VLOOKUP($D261,'heating demand hist forec prov'!$C$1:$AZ$33,42,0)</f>
        <v>32.064616405288135</v>
      </c>
      <c r="N261" s="9">
        <f>VLOOKUP($D261,'heating demand hist forec prov'!$C$1:$AZ$33,43,0)</f>
        <v>32.479812056265438</v>
      </c>
      <c r="O261" s="9">
        <f>VLOOKUP($D261,'heating demand hist forec prov'!$C$1:$AZ$33,44,0)</f>
        <v>32.900383958323118</v>
      </c>
      <c r="P261" s="9">
        <f>VLOOKUP($D261,'heating demand hist forec prov'!$C$1:$AZ$33,45,0)</f>
        <v>33.326401727016162</v>
      </c>
      <c r="Q261" s="9">
        <f>VLOOKUP($D261,'heating demand hist forec prov'!$C$1:$AZ$33,46,0)</f>
        <v>33.757935879331725</v>
      </c>
      <c r="R261" s="9">
        <f>VLOOKUP($D261,'heating demand hist forec prov'!$C$1:$AZ$33,47,0)</f>
        <v>34.195057845361475</v>
      </c>
      <c r="S261" s="9">
        <f>VLOOKUP($D261,'heating demand hist forec prov'!$C$1:$AZ$33,48,0)</f>
        <v>34.637839980125143</v>
      </c>
      <c r="T261" s="9">
        <f>VLOOKUP($D261,'heating demand hist forec prov'!$C$1:$AZ$33,49,0)</f>
        <v>35.086355575547152</v>
      </c>
      <c r="U261" s="9">
        <f>VLOOKUP($D261,'heating demand hist forec prov'!$C$1:$AZ$33,50,0)</f>
        <v>35.540678872588302</v>
      </c>
    </row>
    <row r="262" spans="1:21" x14ac:dyDescent="0.25">
      <c r="A262" t="s">
        <v>863</v>
      </c>
      <c r="B262" t="s">
        <v>864</v>
      </c>
      <c r="C262" t="s">
        <v>865</v>
      </c>
      <c r="D262" t="s">
        <v>49</v>
      </c>
      <c r="E262" s="7">
        <v>0</v>
      </c>
      <c r="F262" s="9">
        <f>VLOOKUP($D262,'heating demand hist forec prov'!$C$1:$AZ$33,35,0)</f>
        <v>0</v>
      </c>
      <c r="G262" s="9">
        <f>VLOOKUP($D262,'heating demand hist forec prov'!$C$1:$AZ$33,36,0)</f>
        <v>0</v>
      </c>
      <c r="H262" s="9">
        <f>VLOOKUP($D262,'heating demand hist forec prov'!$C$1:$AZ$33,37,0)</f>
        <v>0</v>
      </c>
      <c r="I262" s="9">
        <f>VLOOKUP($D262,'heating demand hist forec prov'!$C$1:$AZ$33,38,0)</f>
        <v>0</v>
      </c>
      <c r="J262" s="9">
        <f>VLOOKUP($D262,'heating demand hist forec prov'!$C$1:$AZ$33,39,0)</f>
        <v>0</v>
      </c>
      <c r="K262" s="9">
        <f>VLOOKUP($D262,'heating demand hist forec prov'!$C$1:$AZ$33,40,0)</f>
        <v>0</v>
      </c>
      <c r="L262" s="9">
        <f>VLOOKUP($D262,'heating demand hist forec prov'!$C$1:$AZ$33,41,0)</f>
        <v>0</v>
      </c>
      <c r="M262" s="9">
        <f>VLOOKUP($D262,'heating demand hist forec prov'!$C$1:$AZ$33,42,0)</f>
        <v>0</v>
      </c>
      <c r="N262" s="9">
        <f>VLOOKUP($D262,'heating demand hist forec prov'!$C$1:$AZ$33,43,0)</f>
        <v>0</v>
      </c>
      <c r="O262" s="9">
        <f>VLOOKUP($D262,'heating demand hist forec prov'!$C$1:$AZ$33,44,0)</f>
        <v>0</v>
      </c>
      <c r="P262" s="9">
        <f>VLOOKUP($D262,'heating demand hist forec prov'!$C$1:$AZ$33,45,0)</f>
        <v>0</v>
      </c>
      <c r="Q262" s="9">
        <f>VLOOKUP($D262,'heating demand hist forec prov'!$C$1:$AZ$33,46,0)</f>
        <v>0</v>
      </c>
      <c r="R262" s="9">
        <f>VLOOKUP($D262,'heating demand hist forec prov'!$C$1:$AZ$33,47,0)</f>
        <v>0</v>
      </c>
      <c r="S262" s="9">
        <f>VLOOKUP($D262,'heating demand hist forec prov'!$C$1:$AZ$33,48,0)</f>
        <v>0</v>
      </c>
      <c r="T262" s="9">
        <f>VLOOKUP($D262,'heating demand hist forec prov'!$C$1:$AZ$33,49,0)</f>
        <v>0</v>
      </c>
      <c r="U262" s="9">
        <f>VLOOKUP($D262,'heating demand hist forec prov'!$C$1:$AZ$33,50,0)</f>
        <v>0</v>
      </c>
    </row>
    <row r="263" spans="1:21" x14ac:dyDescent="0.25">
      <c r="A263" t="s">
        <v>866</v>
      </c>
      <c r="B263" t="s">
        <v>867</v>
      </c>
      <c r="C263" t="s">
        <v>868</v>
      </c>
      <c r="D263" t="s">
        <v>45</v>
      </c>
      <c r="E263" s="7">
        <v>4.6276397440562451E-2</v>
      </c>
      <c r="F263" s="9">
        <f>VLOOKUP($D263,'heating demand hist forec prov'!$C$1:$AZ$33,35,0)</f>
        <v>0</v>
      </c>
      <c r="G263" s="9">
        <f>VLOOKUP($D263,'heating demand hist forec prov'!$C$1:$AZ$33,36,0)</f>
        <v>0</v>
      </c>
      <c r="H263" s="9">
        <f>VLOOKUP($D263,'heating demand hist forec prov'!$C$1:$AZ$33,37,0)</f>
        <v>0</v>
      </c>
      <c r="I263" s="9">
        <f>VLOOKUP($D263,'heating demand hist forec prov'!$C$1:$AZ$33,38,0)</f>
        <v>0</v>
      </c>
      <c r="J263" s="9">
        <f>VLOOKUP($D263,'heating demand hist forec prov'!$C$1:$AZ$33,39,0)</f>
        <v>0</v>
      </c>
      <c r="K263" s="9">
        <f>VLOOKUP($D263,'heating demand hist forec prov'!$C$1:$AZ$33,40,0)</f>
        <v>0</v>
      </c>
      <c r="L263" s="9">
        <f>VLOOKUP($D263,'heating demand hist forec prov'!$C$1:$AZ$33,41,0)</f>
        <v>0</v>
      </c>
      <c r="M263" s="9">
        <f>VLOOKUP($D263,'heating demand hist forec prov'!$C$1:$AZ$33,42,0)</f>
        <v>0</v>
      </c>
      <c r="N263" s="9">
        <f>VLOOKUP($D263,'heating demand hist forec prov'!$C$1:$AZ$33,43,0)</f>
        <v>0</v>
      </c>
      <c r="O263" s="9">
        <f>VLOOKUP($D263,'heating demand hist forec prov'!$C$1:$AZ$33,44,0)</f>
        <v>0</v>
      </c>
      <c r="P263" s="9">
        <f>VLOOKUP($D263,'heating demand hist forec prov'!$C$1:$AZ$33,45,0)</f>
        <v>0</v>
      </c>
      <c r="Q263" s="9">
        <f>VLOOKUP($D263,'heating demand hist forec prov'!$C$1:$AZ$33,46,0)</f>
        <v>0</v>
      </c>
      <c r="R263" s="9">
        <f>VLOOKUP($D263,'heating demand hist forec prov'!$C$1:$AZ$33,47,0)</f>
        <v>0</v>
      </c>
      <c r="S263" s="9">
        <f>VLOOKUP($D263,'heating demand hist forec prov'!$C$1:$AZ$33,48,0)</f>
        <v>0</v>
      </c>
      <c r="T263" s="9">
        <f>VLOOKUP($D263,'heating demand hist forec prov'!$C$1:$AZ$33,49,0)</f>
        <v>0</v>
      </c>
      <c r="U263" s="9">
        <f>VLOOKUP($D263,'heating demand hist forec prov'!$C$1:$AZ$33,50,0)</f>
        <v>0</v>
      </c>
    </row>
    <row r="264" spans="1:21" x14ac:dyDescent="0.25">
      <c r="A264" t="s">
        <v>869</v>
      </c>
      <c r="B264" t="s">
        <v>870</v>
      </c>
      <c r="C264" t="s">
        <v>871</v>
      </c>
      <c r="D264" t="s">
        <v>57</v>
      </c>
      <c r="E264" s="7">
        <v>0</v>
      </c>
      <c r="F264" s="9">
        <f>VLOOKUP($D264,'heating demand hist forec prov'!$C$1:$AZ$33,35,0)</f>
        <v>9.4143698343473865</v>
      </c>
      <c r="G264" s="9">
        <f>VLOOKUP($D264,'heating demand hist forec prov'!$C$1:$AZ$33,36,0)</f>
        <v>10.448104109729776</v>
      </c>
      <c r="H264" s="9">
        <f>VLOOKUP($D264,'heating demand hist forec prov'!$C$1:$AZ$33,37,0)</f>
        <v>11.021117712256537</v>
      </c>
      <c r="I264" s="9">
        <f>VLOOKUP($D264,'heating demand hist forec prov'!$C$1:$AZ$33,38,0)</f>
        <v>12.649159127868888</v>
      </c>
      <c r="J264" s="9">
        <f>VLOOKUP($D264,'heating demand hist forec prov'!$C$1:$AZ$33,39,0)</f>
        <v>13.701939898799319</v>
      </c>
      <c r="K264" s="9">
        <f>VLOOKUP($D264,'heating demand hist forec prov'!$C$1:$AZ$33,40,0)</f>
        <v>13.870157103925308</v>
      </c>
      <c r="L264" s="9">
        <f>VLOOKUP($D264,'heating demand hist forec prov'!$C$1:$AZ$33,41,0)</f>
        <v>13.984572600863501</v>
      </c>
      <c r="M264" s="9">
        <f>VLOOKUP($D264,'heating demand hist forec prov'!$C$1:$AZ$33,42,0)</f>
        <v>14.15340150986316</v>
      </c>
      <c r="N264" s="9">
        <f>VLOOKUP($D264,'heating demand hist forec prov'!$C$1:$AZ$33,43,0)</f>
        <v>14.324268607753362</v>
      </c>
      <c r="O264" s="9">
        <f>VLOOKUP($D264,'heating demand hist forec prov'!$C$1:$AZ$33,44,0)</f>
        <v>14.497198500592257</v>
      </c>
      <c r="P264" s="9">
        <f>VLOOKUP($D264,'heating demand hist forec prov'!$C$1:$AZ$33,45,0)</f>
        <v>14.672216091494919</v>
      </c>
      <c r="Q264" s="9">
        <f>VLOOKUP($D264,'heating demand hist forec prov'!$C$1:$AZ$33,46,0)</f>
        <v>14.849346584219552</v>
      </c>
      <c r="R264" s="9">
        <f>VLOOKUP($D264,'heating demand hist forec prov'!$C$1:$AZ$33,47,0)</f>
        <v>15.028615486797014</v>
      </c>
      <c r="S264" s="9">
        <f>VLOOKUP($D264,'heating demand hist forec prov'!$C$1:$AZ$33,48,0)</f>
        <v>15.210048615204146</v>
      </c>
      <c r="T264" s="9">
        <f>VLOOKUP($D264,'heating demand hist forec prov'!$C$1:$AZ$33,49,0)</f>
        <v>15.393672097081465</v>
      </c>
      <c r="U264" s="9">
        <f>VLOOKUP($D264,'heating demand hist forec prov'!$C$1:$AZ$33,50,0)</f>
        <v>15.579512375495714</v>
      </c>
    </row>
    <row r="265" spans="1:21" x14ac:dyDescent="0.25">
      <c r="A265" t="s">
        <v>872</v>
      </c>
      <c r="B265" t="s">
        <v>873</v>
      </c>
      <c r="C265" t="s">
        <v>874</v>
      </c>
      <c r="D265" t="s">
        <v>64</v>
      </c>
      <c r="E265" s="7">
        <v>4.2709694215676205E-2</v>
      </c>
      <c r="F265" s="9">
        <f>VLOOKUP($D265,'heating demand hist forec prov'!$C$1:$AZ$33,35,0)</f>
        <v>29.451567655928731</v>
      </c>
      <c r="G265" s="9">
        <f>VLOOKUP($D265,'heating demand hist forec prov'!$C$1:$AZ$33,36,0)</f>
        <v>32.449192589371989</v>
      </c>
      <c r="H265" s="9">
        <f>VLOOKUP($D265,'heating demand hist forec prov'!$C$1:$AZ$33,37,0)</f>
        <v>33.930725192858056</v>
      </c>
      <c r="I265" s="9">
        <f>VLOOKUP($D265,'heating demand hist forec prov'!$C$1:$AZ$33,38,0)</f>
        <v>38.61677029466162</v>
      </c>
      <c r="J265" s="9">
        <f>VLOOKUP($D265,'heating demand hist forec prov'!$C$1:$AZ$33,39,0)</f>
        <v>41.429796341767833</v>
      </c>
      <c r="K265" s="9">
        <f>VLOOKUP($D265,'heating demand hist forec prov'!$C$1:$AZ$33,40,0)</f>
        <v>41.536372721139543</v>
      </c>
      <c r="L265" s="9">
        <f>VLOOKUP($D265,'heating demand hist forec prov'!$C$1:$AZ$33,41,0)</f>
        <v>41.997424099863785</v>
      </c>
      <c r="M265" s="9">
        <f>VLOOKUP($D265,'heating demand hist forec prov'!$C$1:$AZ$33,42,0)</f>
        <v>42.215991996632916</v>
      </c>
      <c r="N265" s="9">
        <f>VLOOKUP($D265,'heating demand hist forec prov'!$C$1:$AZ$33,43,0)</f>
        <v>42.435697389963366</v>
      </c>
      <c r="O265" s="9">
        <f>VLOOKUP($D265,'heating demand hist forec prov'!$C$1:$AZ$33,44,0)</f>
        <v>42.65654619974751</v>
      </c>
      <c r="P265" s="9">
        <f>VLOOKUP($D265,'heating demand hist forec prov'!$C$1:$AZ$33,45,0)</f>
        <v>42.878544376686747</v>
      </c>
      <c r="Q265" s="9">
        <f>VLOOKUP($D265,'heating demand hist forec prov'!$C$1:$AZ$33,46,0)</f>
        <v>43.101697902451775</v>
      </c>
      <c r="R265" s="9">
        <f>VLOOKUP($D265,'heating demand hist forec prov'!$C$1:$AZ$33,47,0)</f>
        <v>43.32601278984383</v>
      </c>
      <c r="S265" s="9">
        <f>VLOOKUP($D265,'heating demand hist forec prov'!$C$1:$AZ$33,48,0)</f>
        <v>43.551495082956627</v>
      </c>
      <c r="T265" s="9">
        <f>VLOOKUP($D265,'heating demand hist forec prov'!$C$1:$AZ$33,49,0)</f>
        <v>43.778150857339305</v>
      </c>
      <c r="U265" s="9">
        <f>VLOOKUP($D265,'heating demand hist forec prov'!$C$1:$AZ$33,50,0)</f>
        <v>44.005986220160082</v>
      </c>
    </row>
    <row r="266" spans="1:21" x14ac:dyDescent="0.25">
      <c r="A266" t="s">
        <v>875</v>
      </c>
      <c r="B266" t="s">
        <v>876</v>
      </c>
      <c r="C266" t="s">
        <v>877</v>
      </c>
      <c r="D266" t="s">
        <v>47</v>
      </c>
      <c r="E266" s="7">
        <v>0</v>
      </c>
      <c r="F266" s="9">
        <f>VLOOKUP($D266,'heating demand hist forec prov'!$C$1:$AZ$33,35,0)</f>
        <v>0</v>
      </c>
      <c r="G266" s="9">
        <f>VLOOKUP($D266,'heating demand hist forec prov'!$C$1:$AZ$33,36,0)</f>
        <v>0</v>
      </c>
      <c r="H266" s="9">
        <f>VLOOKUP($D266,'heating demand hist forec prov'!$C$1:$AZ$33,37,0)</f>
        <v>0</v>
      </c>
      <c r="I266" s="9">
        <f>VLOOKUP($D266,'heating demand hist forec prov'!$C$1:$AZ$33,38,0)</f>
        <v>0</v>
      </c>
      <c r="J266" s="9">
        <f>VLOOKUP($D266,'heating demand hist forec prov'!$C$1:$AZ$33,39,0)</f>
        <v>0</v>
      </c>
      <c r="K266" s="9">
        <f>VLOOKUP($D266,'heating demand hist forec prov'!$C$1:$AZ$33,40,0)</f>
        <v>0</v>
      </c>
      <c r="L266" s="9">
        <f>VLOOKUP($D266,'heating demand hist forec prov'!$C$1:$AZ$33,41,0)</f>
        <v>0</v>
      </c>
      <c r="M266" s="9">
        <f>VLOOKUP($D266,'heating demand hist forec prov'!$C$1:$AZ$33,42,0)</f>
        <v>0</v>
      </c>
      <c r="N266" s="9">
        <f>VLOOKUP($D266,'heating demand hist forec prov'!$C$1:$AZ$33,43,0)</f>
        <v>0</v>
      </c>
      <c r="O266" s="9">
        <f>VLOOKUP($D266,'heating demand hist forec prov'!$C$1:$AZ$33,44,0)</f>
        <v>0</v>
      </c>
      <c r="P266" s="9">
        <f>VLOOKUP($D266,'heating demand hist forec prov'!$C$1:$AZ$33,45,0)</f>
        <v>0</v>
      </c>
      <c r="Q266" s="9">
        <f>VLOOKUP($D266,'heating demand hist forec prov'!$C$1:$AZ$33,46,0)</f>
        <v>0</v>
      </c>
      <c r="R266" s="9">
        <f>VLOOKUP($D266,'heating demand hist forec prov'!$C$1:$AZ$33,47,0)</f>
        <v>0</v>
      </c>
      <c r="S266" s="9">
        <f>VLOOKUP($D266,'heating demand hist forec prov'!$C$1:$AZ$33,48,0)</f>
        <v>0</v>
      </c>
      <c r="T266" s="9">
        <f>VLOOKUP($D266,'heating demand hist forec prov'!$C$1:$AZ$33,49,0)</f>
        <v>0</v>
      </c>
      <c r="U266" s="9">
        <f>VLOOKUP($D266,'heating demand hist forec prov'!$C$1:$AZ$33,50,0)</f>
        <v>0</v>
      </c>
    </row>
    <row r="267" spans="1:21" x14ac:dyDescent="0.25">
      <c r="A267" t="s">
        <v>878</v>
      </c>
      <c r="B267" t="s">
        <v>879</v>
      </c>
      <c r="C267" t="s">
        <v>880</v>
      </c>
      <c r="D267" t="s">
        <v>41</v>
      </c>
      <c r="E267" s="7">
        <v>0</v>
      </c>
      <c r="F267" s="9">
        <f>VLOOKUP($D267,'heating demand hist forec prov'!$C$1:$AZ$33,35,0)</f>
        <v>0</v>
      </c>
      <c r="G267" s="9">
        <f>VLOOKUP($D267,'heating demand hist forec prov'!$C$1:$AZ$33,36,0)</f>
        <v>0</v>
      </c>
      <c r="H267" s="9">
        <f>VLOOKUP($D267,'heating demand hist forec prov'!$C$1:$AZ$33,37,0)</f>
        <v>0</v>
      </c>
      <c r="I267" s="9">
        <f>VLOOKUP($D267,'heating demand hist forec prov'!$C$1:$AZ$33,38,0)</f>
        <v>0</v>
      </c>
      <c r="J267" s="9">
        <f>VLOOKUP($D267,'heating demand hist forec prov'!$C$1:$AZ$33,39,0)</f>
        <v>0</v>
      </c>
      <c r="K267" s="9">
        <f>VLOOKUP($D267,'heating demand hist forec prov'!$C$1:$AZ$33,40,0)</f>
        <v>0</v>
      </c>
      <c r="L267" s="9">
        <f>VLOOKUP($D267,'heating demand hist forec prov'!$C$1:$AZ$33,41,0)</f>
        <v>0</v>
      </c>
      <c r="M267" s="9">
        <f>VLOOKUP($D267,'heating demand hist forec prov'!$C$1:$AZ$33,42,0)</f>
        <v>0</v>
      </c>
      <c r="N267" s="9">
        <f>VLOOKUP($D267,'heating demand hist forec prov'!$C$1:$AZ$33,43,0)</f>
        <v>0</v>
      </c>
      <c r="O267" s="9">
        <f>VLOOKUP($D267,'heating demand hist forec prov'!$C$1:$AZ$33,44,0)</f>
        <v>0</v>
      </c>
      <c r="P267" s="9">
        <f>VLOOKUP($D267,'heating demand hist forec prov'!$C$1:$AZ$33,45,0)</f>
        <v>0</v>
      </c>
      <c r="Q267" s="9">
        <f>VLOOKUP($D267,'heating demand hist forec prov'!$C$1:$AZ$33,46,0)</f>
        <v>0</v>
      </c>
      <c r="R267" s="9">
        <f>VLOOKUP($D267,'heating demand hist forec prov'!$C$1:$AZ$33,47,0)</f>
        <v>0</v>
      </c>
      <c r="S267" s="9">
        <f>VLOOKUP($D267,'heating demand hist forec prov'!$C$1:$AZ$33,48,0)</f>
        <v>0</v>
      </c>
      <c r="T267" s="9">
        <f>VLOOKUP($D267,'heating demand hist forec prov'!$C$1:$AZ$33,49,0)</f>
        <v>0</v>
      </c>
      <c r="U267" s="9">
        <f>VLOOKUP($D267,'heating demand hist forec prov'!$C$1:$AZ$33,50,0)</f>
        <v>0</v>
      </c>
    </row>
    <row r="268" spans="1:21" x14ac:dyDescent="0.25">
      <c r="A268" t="s">
        <v>881</v>
      </c>
      <c r="B268" t="s">
        <v>882</v>
      </c>
      <c r="C268" t="s">
        <v>883</v>
      </c>
      <c r="D268" t="s">
        <v>47</v>
      </c>
      <c r="E268" s="7">
        <v>4.760912779125704E-2</v>
      </c>
      <c r="F268" s="9">
        <f>VLOOKUP($D268,'heating demand hist forec prov'!$C$1:$AZ$33,35,0)</f>
        <v>0</v>
      </c>
      <c r="G268" s="9">
        <f>VLOOKUP($D268,'heating demand hist forec prov'!$C$1:$AZ$33,36,0)</f>
        <v>0</v>
      </c>
      <c r="H268" s="9">
        <f>VLOOKUP($D268,'heating demand hist forec prov'!$C$1:$AZ$33,37,0)</f>
        <v>0</v>
      </c>
      <c r="I268" s="9">
        <f>VLOOKUP($D268,'heating demand hist forec prov'!$C$1:$AZ$33,38,0)</f>
        <v>0</v>
      </c>
      <c r="J268" s="9">
        <f>VLOOKUP($D268,'heating demand hist forec prov'!$C$1:$AZ$33,39,0)</f>
        <v>0</v>
      </c>
      <c r="K268" s="9">
        <f>VLOOKUP($D268,'heating demand hist forec prov'!$C$1:$AZ$33,40,0)</f>
        <v>0</v>
      </c>
      <c r="L268" s="9">
        <f>VLOOKUP($D268,'heating demand hist forec prov'!$C$1:$AZ$33,41,0)</f>
        <v>0</v>
      </c>
      <c r="M268" s="9">
        <f>VLOOKUP($D268,'heating demand hist forec prov'!$C$1:$AZ$33,42,0)</f>
        <v>0</v>
      </c>
      <c r="N268" s="9">
        <f>VLOOKUP($D268,'heating demand hist forec prov'!$C$1:$AZ$33,43,0)</f>
        <v>0</v>
      </c>
      <c r="O268" s="9">
        <f>VLOOKUP($D268,'heating demand hist forec prov'!$C$1:$AZ$33,44,0)</f>
        <v>0</v>
      </c>
      <c r="P268" s="9">
        <f>VLOOKUP($D268,'heating demand hist forec prov'!$C$1:$AZ$33,45,0)</f>
        <v>0</v>
      </c>
      <c r="Q268" s="9">
        <f>VLOOKUP($D268,'heating demand hist forec prov'!$C$1:$AZ$33,46,0)</f>
        <v>0</v>
      </c>
      <c r="R268" s="9">
        <f>VLOOKUP($D268,'heating demand hist forec prov'!$C$1:$AZ$33,47,0)</f>
        <v>0</v>
      </c>
      <c r="S268" s="9">
        <f>VLOOKUP($D268,'heating demand hist forec prov'!$C$1:$AZ$33,48,0)</f>
        <v>0</v>
      </c>
      <c r="T268" s="9">
        <f>VLOOKUP($D268,'heating demand hist forec prov'!$C$1:$AZ$33,49,0)</f>
        <v>0</v>
      </c>
      <c r="U268" s="9">
        <f>VLOOKUP($D268,'heating demand hist forec prov'!$C$1:$AZ$33,50,0)</f>
        <v>0</v>
      </c>
    </row>
    <row r="269" spans="1:21" x14ac:dyDescent="0.25">
      <c r="A269" t="s">
        <v>884</v>
      </c>
      <c r="B269" t="s">
        <v>885</v>
      </c>
      <c r="C269" t="s">
        <v>886</v>
      </c>
      <c r="D269" t="s">
        <v>55</v>
      </c>
      <c r="E269" s="7">
        <v>0</v>
      </c>
      <c r="F269" s="9">
        <f>VLOOKUP($D269,'heating demand hist forec prov'!$C$1:$AZ$33,35,0)</f>
        <v>0</v>
      </c>
      <c r="G269" s="9">
        <f>VLOOKUP($D269,'heating demand hist forec prov'!$C$1:$AZ$33,36,0)</f>
        <v>0</v>
      </c>
      <c r="H269" s="9">
        <f>VLOOKUP($D269,'heating demand hist forec prov'!$C$1:$AZ$33,37,0)</f>
        <v>0</v>
      </c>
      <c r="I269" s="9">
        <f>VLOOKUP($D269,'heating demand hist forec prov'!$C$1:$AZ$33,38,0)</f>
        <v>0</v>
      </c>
      <c r="J269" s="9">
        <f>VLOOKUP($D269,'heating demand hist forec prov'!$C$1:$AZ$33,39,0)</f>
        <v>0</v>
      </c>
      <c r="K269" s="9">
        <f>VLOOKUP($D269,'heating demand hist forec prov'!$C$1:$AZ$33,40,0)</f>
        <v>0</v>
      </c>
      <c r="L269" s="9">
        <f>VLOOKUP($D269,'heating demand hist forec prov'!$C$1:$AZ$33,41,0)</f>
        <v>0</v>
      </c>
      <c r="M269" s="9">
        <f>VLOOKUP($D269,'heating demand hist forec prov'!$C$1:$AZ$33,42,0)</f>
        <v>0</v>
      </c>
      <c r="N269" s="9">
        <f>VLOOKUP($D269,'heating demand hist forec prov'!$C$1:$AZ$33,43,0)</f>
        <v>0</v>
      </c>
      <c r="O269" s="9">
        <f>VLOOKUP($D269,'heating demand hist forec prov'!$C$1:$AZ$33,44,0)</f>
        <v>0</v>
      </c>
      <c r="P269" s="9">
        <f>VLOOKUP($D269,'heating demand hist forec prov'!$C$1:$AZ$33,45,0)</f>
        <v>0</v>
      </c>
      <c r="Q269" s="9">
        <f>VLOOKUP($D269,'heating demand hist forec prov'!$C$1:$AZ$33,46,0)</f>
        <v>0</v>
      </c>
      <c r="R269" s="9">
        <f>VLOOKUP($D269,'heating demand hist forec prov'!$C$1:$AZ$33,47,0)</f>
        <v>0</v>
      </c>
      <c r="S269" s="9">
        <f>VLOOKUP($D269,'heating demand hist forec prov'!$C$1:$AZ$33,48,0)</f>
        <v>0</v>
      </c>
      <c r="T269" s="9">
        <f>VLOOKUP($D269,'heating demand hist forec prov'!$C$1:$AZ$33,49,0)</f>
        <v>0</v>
      </c>
      <c r="U269" s="9">
        <f>VLOOKUP($D269,'heating demand hist forec prov'!$C$1:$AZ$33,50,0)</f>
        <v>0</v>
      </c>
    </row>
    <row r="270" spans="1:21" x14ac:dyDescent="0.25">
      <c r="A270" t="s">
        <v>887</v>
      </c>
      <c r="B270" t="s">
        <v>888</v>
      </c>
      <c r="C270" t="s">
        <v>889</v>
      </c>
      <c r="D270" t="s">
        <v>50</v>
      </c>
      <c r="E270" s="7">
        <v>0</v>
      </c>
      <c r="F270" s="9">
        <f>VLOOKUP($D270,'heating demand hist forec prov'!$C$1:$AZ$33,35,0)</f>
        <v>0</v>
      </c>
      <c r="G270" s="9">
        <f>VLOOKUP($D270,'heating demand hist forec prov'!$C$1:$AZ$33,36,0)</f>
        <v>0</v>
      </c>
      <c r="H270" s="9">
        <f>VLOOKUP($D270,'heating demand hist forec prov'!$C$1:$AZ$33,37,0)</f>
        <v>0</v>
      </c>
      <c r="I270" s="9">
        <f>VLOOKUP($D270,'heating demand hist forec prov'!$C$1:$AZ$33,38,0)</f>
        <v>0</v>
      </c>
      <c r="J270" s="9">
        <f>VLOOKUP($D270,'heating demand hist forec prov'!$C$1:$AZ$33,39,0)</f>
        <v>0</v>
      </c>
      <c r="K270" s="9">
        <f>VLOOKUP($D270,'heating demand hist forec prov'!$C$1:$AZ$33,40,0)</f>
        <v>0</v>
      </c>
      <c r="L270" s="9">
        <f>VLOOKUP($D270,'heating demand hist forec prov'!$C$1:$AZ$33,41,0)</f>
        <v>0</v>
      </c>
      <c r="M270" s="9">
        <f>VLOOKUP($D270,'heating demand hist forec prov'!$C$1:$AZ$33,42,0)</f>
        <v>0</v>
      </c>
      <c r="N270" s="9">
        <f>VLOOKUP($D270,'heating demand hist forec prov'!$C$1:$AZ$33,43,0)</f>
        <v>0</v>
      </c>
      <c r="O270" s="9">
        <f>VLOOKUP($D270,'heating demand hist forec prov'!$C$1:$AZ$33,44,0)</f>
        <v>0</v>
      </c>
      <c r="P270" s="9">
        <f>VLOOKUP($D270,'heating demand hist forec prov'!$C$1:$AZ$33,45,0)</f>
        <v>0</v>
      </c>
      <c r="Q270" s="9">
        <f>VLOOKUP($D270,'heating demand hist forec prov'!$C$1:$AZ$33,46,0)</f>
        <v>0</v>
      </c>
      <c r="R270" s="9">
        <f>VLOOKUP($D270,'heating demand hist forec prov'!$C$1:$AZ$33,47,0)</f>
        <v>0</v>
      </c>
      <c r="S270" s="9">
        <f>VLOOKUP($D270,'heating demand hist forec prov'!$C$1:$AZ$33,48,0)</f>
        <v>0</v>
      </c>
      <c r="T270" s="9">
        <f>VLOOKUP($D270,'heating demand hist forec prov'!$C$1:$AZ$33,49,0)</f>
        <v>0</v>
      </c>
      <c r="U270" s="9">
        <f>VLOOKUP($D270,'heating demand hist forec prov'!$C$1:$AZ$33,50,0)</f>
        <v>0</v>
      </c>
    </row>
    <row r="271" spans="1:21" x14ac:dyDescent="0.25">
      <c r="A271" t="s">
        <v>890</v>
      </c>
      <c r="B271" t="s">
        <v>891</v>
      </c>
      <c r="C271" t="s">
        <v>892</v>
      </c>
      <c r="D271" t="s">
        <v>39</v>
      </c>
      <c r="E271" s="7">
        <v>1.5045992916959147E-2</v>
      </c>
      <c r="F271" s="9">
        <f>VLOOKUP($D271,'heating demand hist forec prov'!$C$1:$AZ$33,35,0)</f>
        <v>16.270423612061034</v>
      </c>
      <c r="G271" s="9">
        <f>VLOOKUP($D271,'heating demand hist forec prov'!$C$1:$AZ$33,36,0)</f>
        <v>17.971375608981589</v>
      </c>
      <c r="H271" s="9">
        <f>VLOOKUP($D271,'heating demand hist forec prov'!$C$1:$AZ$33,37,0)</f>
        <v>18.802757447584106</v>
      </c>
      <c r="I271" s="9">
        <f>VLOOKUP($D271,'heating demand hist forec prov'!$C$1:$AZ$33,38,0)</f>
        <v>21.441095695633603</v>
      </c>
      <c r="J271" s="9">
        <f>VLOOKUP($D271,'heating demand hist forec prov'!$C$1:$AZ$33,39,0)</f>
        <v>23.100723581940009</v>
      </c>
      <c r="K271" s="9">
        <f>VLOOKUP($D271,'heating demand hist forec prov'!$C$1:$AZ$33,40,0)</f>
        <v>23.25857546517695</v>
      </c>
      <c r="L271" s="9">
        <f>VLOOKUP($D271,'heating demand hist forec prov'!$C$1:$AZ$33,41,0)</f>
        <v>23.460642798927374</v>
      </c>
      <c r="M271" s="9">
        <f>VLOOKUP($D271,'heating demand hist forec prov'!$C$1:$AZ$33,42,0)</f>
        <v>23.626463541870713</v>
      </c>
      <c r="N271" s="9">
        <f>VLOOKUP($D271,'heating demand hist forec prov'!$C$1:$AZ$33,43,0)</f>
        <v>23.793456312325223</v>
      </c>
      <c r="O271" s="9">
        <f>VLOOKUP($D271,'heating demand hist forec prov'!$C$1:$AZ$33,44,0)</f>
        <v>23.961629394227309</v>
      </c>
      <c r="P271" s="9">
        <f>VLOOKUP($D271,'heating demand hist forec prov'!$C$1:$AZ$33,45,0)</f>
        <v>24.130991130064551</v>
      </c>
      <c r="Q271" s="9">
        <f>VLOOKUP($D271,'heating demand hist forec prov'!$C$1:$AZ$33,46,0)</f>
        <v>24.301549921289539</v>
      </c>
      <c r="R271" s="9">
        <f>VLOOKUP($D271,'heating demand hist forec prov'!$C$1:$AZ$33,47,0)</f>
        <v>24.473314228736697</v>
      </c>
      <c r="S271" s="9">
        <f>VLOOKUP($D271,'heating demand hist forec prov'!$C$1:$AZ$33,48,0)</f>
        <v>24.646292573041922</v>
      </c>
      <c r="T271" s="9">
        <f>VLOOKUP($D271,'heating demand hist forec prov'!$C$1:$AZ$33,49,0)</f>
        <v>24.820493535065332</v>
      </c>
      <c r="U271" s="9">
        <f>VLOOKUP($D271,'heating demand hist forec prov'!$C$1:$AZ$33,50,0)</f>
        <v>24.995925756316872</v>
      </c>
    </row>
    <row r="272" spans="1:21" x14ac:dyDescent="0.25">
      <c r="A272" t="s">
        <v>893</v>
      </c>
      <c r="B272" t="s">
        <v>891</v>
      </c>
      <c r="C272" t="s">
        <v>894</v>
      </c>
      <c r="D272" t="s">
        <v>66</v>
      </c>
      <c r="E272" s="7">
        <v>4.7423479614394491E-2</v>
      </c>
      <c r="F272" s="9">
        <f>VLOOKUP($D272,'heating demand hist forec prov'!$C$1:$AZ$33,35,0)</f>
        <v>0</v>
      </c>
      <c r="G272" s="9">
        <f>VLOOKUP($D272,'heating demand hist forec prov'!$C$1:$AZ$33,36,0)</f>
        <v>0</v>
      </c>
      <c r="H272" s="9">
        <f>VLOOKUP($D272,'heating demand hist forec prov'!$C$1:$AZ$33,37,0)</f>
        <v>0</v>
      </c>
      <c r="I272" s="9">
        <f>VLOOKUP($D272,'heating demand hist forec prov'!$C$1:$AZ$33,38,0)</f>
        <v>0</v>
      </c>
      <c r="J272" s="9">
        <f>VLOOKUP($D272,'heating demand hist forec prov'!$C$1:$AZ$33,39,0)</f>
        <v>0</v>
      </c>
      <c r="K272" s="9">
        <f>VLOOKUP($D272,'heating demand hist forec prov'!$C$1:$AZ$33,40,0)</f>
        <v>0</v>
      </c>
      <c r="L272" s="9">
        <f>VLOOKUP($D272,'heating demand hist forec prov'!$C$1:$AZ$33,41,0)</f>
        <v>0</v>
      </c>
      <c r="M272" s="9">
        <f>VLOOKUP($D272,'heating demand hist forec prov'!$C$1:$AZ$33,42,0)</f>
        <v>0</v>
      </c>
      <c r="N272" s="9">
        <f>VLOOKUP($D272,'heating demand hist forec prov'!$C$1:$AZ$33,43,0)</f>
        <v>0</v>
      </c>
      <c r="O272" s="9">
        <f>VLOOKUP($D272,'heating demand hist forec prov'!$C$1:$AZ$33,44,0)</f>
        <v>0</v>
      </c>
      <c r="P272" s="9">
        <f>VLOOKUP($D272,'heating demand hist forec prov'!$C$1:$AZ$33,45,0)</f>
        <v>0</v>
      </c>
      <c r="Q272" s="9">
        <f>VLOOKUP($D272,'heating demand hist forec prov'!$C$1:$AZ$33,46,0)</f>
        <v>0</v>
      </c>
      <c r="R272" s="9">
        <f>VLOOKUP($D272,'heating demand hist forec prov'!$C$1:$AZ$33,47,0)</f>
        <v>0</v>
      </c>
      <c r="S272" s="9">
        <f>VLOOKUP($D272,'heating demand hist forec prov'!$C$1:$AZ$33,48,0)</f>
        <v>0</v>
      </c>
      <c r="T272" s="9">
        <f>VLOOKUP($D272,'heating demand hist forec prov'!$C$1:$AZ$33,49,0)</f>
        <v>0</v>
      </c>
      <c r="U272" s="9">
        <f>VLOOKUP($D272,'heating demand hist forec prov'!$C$1:$AZ$33,50,0)</f>
        <v>0</v>
      </c>
    </row>
    <row r="273" spans="1:21" x14ac:dyDescent="0.25">
      <c r="A273" t="s">
        <v>895</v>
      </c>
      <c r="B273" t="s">
        <v>896</v>
      </c>
      <c r="C273" t="s">
        <v>897</v>
      </c>
      <c r="D273" t="s">
        <v>54</v>
      </c>
      <c r="E273" s="7">
        <v>0</v>
      </c>
      <c r="F273" s="9">
        <f>VLOOKUP($D273,'heating demand hist forec prov'!$C$1:$AZ$33,35,0)</f>
        <v>0</v>
      </c>
      <c r="G273" s="9">
        <f>VLOOKUP($D273,'heating demand hist forec prov'!$C$1:$AZ$33,36,0)</f>
        <v>0</v>
      </c>
      <c r="H273" s="9">
        <f>VLOOKUP($D273,'heating demand hist forec prov'!$C$1:$AZ$33,37,0)</f>
        <v>0</v>
      </c>
      <c r="I273" s="9">
        <f>VLOOKUP($D273,'heating demand hist forec prov'!$C$1:$AZ$33,38,0)</f>
        <v>0</v>
      </c>
      <c r="J273" s="9">
        <f>VLOOKUP($D273,'heating demand hist forec prov'!$C$1:$AZ$33,39,0)</f>
        <v>0</v>
      </c>
      <c r="K273" s="9">
        <f>VLOOKUP($D273,'heating demand hist forec prov'!$C$1:$AZ$33,40,0)</f>
        <v>0</v>
      </c>
      <c r="L273" s="9">
        <f>VLOOKUP($D273,'heating demand hist forec prov'!$C$1:$AZ$33,41,0)</f>
        <v>0</v>
      </c>
      <c r="M273" s="9">
        <f>VLOOKUP($D273,'heating demand hist forec prov'!$C$1:$AZ$33,42,0)</f>
        <v>0</v>
      </c>
      <c r="N273" s="9">
        <f>VLOOKUP($D273,'heating demand hist forec prov'!$C$1:$AZ$33,43,0)</f>
        <v>0</v>
      </c>
      <c r="O273" s="9">
        <f>VLOOKUP($D273,'heating demand hist forec prov'!$C$1:$AZ$33,44,0)</f>
        <v>0</v>
      </c>
      <c r="P273" s="9">
        <f>VLOOKUP($D273,'heating demand hist forec prov'!$C$1:$AZ$33,45,0)</f>
        <v>0</v>
      </c>
      <c r="Q273" s="9">
        <f>VLOOKUP($D273,'heating demand hist forec prov'!$C$1:$AZ$33,46,0)</f>
        <v>0</v>
      </c>
      <c r="R273" s="9">
        <f>VLOOKUP($D273,'heating demand hist forec prov'!$C$1:$AZ$33,47,0)</f>
        <v>0</v>
      </c>
      <c r="S273" s="9">
        <f>VLOOKUP($D273,'heating demand hist forec prov'!$C$1:$AZ$33,48,0)</f>
        <v>0</v>
      </c>
      <c r="T273" s="9">
        <f>VLOOKUP($D273,'heating demand hist forec prov'!$C$1:$AZ$33,49,0)</f>
        <v>0</v>
      </c>
      <c r="U273" s="9">
        <f>VLOOKUP($D273,'heating demand hist forec prov'!$C$1:$AZ$33,50,0)</f>
        <v>0</v>
      </c>
    </row>
    <row r="274" spans="1:21" x14ac:dyDescent="0.25">
      <c r="A274" t="s">
        <v>898</v>
      </c>
      <c r="B274" t="s">
        <v>899</v>
      </c>
      <c r="C274" t="s">
        <v>900</v>
      </c>
      <c r="D274" t="s">
        <v>60</v>
      </c>
      <c r="E274" s="7">
        <v>0.16412288853244505</v>
      </c>
      <c r="F274" s="9">
        <f>VLOOKUP($D274,'heating demand hist forec prov'!$C$1:$AZ$33,35,0)</f>
        <v>9.5514171233044554</v>
      </c>
      <c r="G274" s="9">
        <f>VLOOKUP($D274,'heating demand hist forec prov'!$C$1:$AZ$33,36,0)</f>
        <v>10.729613160917598</v>
      </c>
      <c r="H274" s="9">
        <f>VLOOKUP($D274,'heating demand hist forec prov'!$C$1:$AZ$33,37,0)</f>
        <v>11.469584470685199</v>
      </c>
      <c r="I274" s="9">
        <f>VLOOKUP($D274,'heating demand hist forec prov'!$C$1:$AZ$33,38,0)</f>
        <v>13.334146217251938</v>
      </c>
      <c r="J274" s="9">
        <f>VLOOKUP($D274,'heating demand hist forec prov'!$C$1:$AZ$33,39,0)</f>
        <v>14.597660837209169</v>
      </c>
      <c r="K274" s="9">
        <f>VLOOKUP($D274,'heating demand hist forec prov'!$C$1:$AZ$33,40,0)</f>
        <v>14.934140910218163</v>
      </c>
      <c r="L274" s="9">
        <f>VLOOKUP($D274,'heating demand hist forec prov'!$C$1:$AZ$33,41,0)</f>
        <v>15.045109036294283</v>
      </c>
      <c r="M274" s="9">
        <f>VLOOKUP($D274,'heating demand hist forec prov'!$C$1:$AZ$33,42,0)</f>
        <v>15.376301976993391</v>
      </c>
      <c r="N274" s="9">
        <f>VLOOKUP($D274,'heating demand hist forec prov'!$C$1:$AZ$33,43,0)</f>
        <v>15.71478557698279</v>
      </c>
      <c r="O274" s="9">
        <f>VLOOKUP($D274,'heating demand hist forec prov'!$C$1:$AZ$33,44,0)</f>
        <v>16.0607203279468</v>
      </c>
      <c r="P274" s="9">
        <f>VLOOKUP($D274,'heating demand hist forec prov'!$C$1:$AZ$33,45,0)</f>
        <v>16.414270254526055</v>
      </c>
      <c r="Q274" s="9">
        <f>VLOOKUP($D274,'heating demand hist forec prov'!$C$1:$AZ$33,46,0)</f>
        <v>16.77560299208961</v>
      </c>
      <c r="R274" s="9">
        <f>VLOOKUP($D274,'heating demand hist forec prov'!$C$1:$AZ$33,47,0)</f>
        <v>17.144889866219128</v>
      </c>
      <c r="S274" s="9">
        <f>VLOOKUP($D274,'heating demand hist forec prov'!$C$1:$AZ$33,48,0)</f>
        <v>17.522305973942736</v>
      </c>
      <c r="T274" s="9">
        <f>VLOOKUP($D274,'heating demand hist forec prov'!$C$1:$AZ$33,49,0)</f>
        <v>17.908030266757105</v>
      </c>
      <c r="U274" s="9">
        <f>VLOOKUP($D274,'heating demand hist forec prov'!$C$1:$AZ$33,50,0)</f>
        <v>18.302245635477139</v>
      </c>
    </row>
    <row r="275" spans="1:21" x14ac:dyDescent="0.25">
      <c r="A275" t="s">
        <v>901</v>
      </c>
      <c r="B275" t="s">
        <v>902</v>
      </c>
      <c r="C275" t="s">
        <v>903</v>
      </c>
      <c r="D275" t="s">
        <v>60</v>
      </c>
      <c r="E275" s="7">
        <v>4.1747544045340465E-2</v>
      </c>
      <c r="F275" s="9">
        <f>VLOOKUP($D275,'heating demand hist forec prov'!$C$1:$AZ$33,35,0)</f>
        <v>9.5514171233044554</v>
      </c>
      <c r="G275" s="9">
        <f>VLOOKUP($D275,'heating demand hist forec prov'!$C$1:$AZ$33,36,0)</f>
        <v>10.729613160917598</v>
      </c>
      <c r="H275" s="9">
        <f>VLOOKUP($D275,'heating demand hist forec prov'!$C$1:$AZ$33,37,0)</f>
        <v>11.469584470685199</v>
      </c>
      <c r="I275" s="9">
        <f>VLOOKUP($D275,'heating demand hist forec prov'!$C$1:$AZ$33,38,0)</f>
        <v>13.334146217251938</v>
      </c>
      <c r="J275" s="9">
        <f>VLOOKUP($D275,'heating demand hist forec prov'!$C$1:$AZ$33,39,0)</f>
        <v>14.597660837209169</v>
      </c>
      <c r="K275" s="9">
        <f>VLOOKUP($D275,'heating demand hist forec prov'!$C$1:$AZ$33,40,0)</f>
        <v>14.934140910218163</v>
      </c>
      <c r="L275" s="9">
        <f>VLOOKUP($D275,'heating demand hist forec prov'!$C$1:$AZ$33,41,0)</f>
        <v>15.045109036294283</v>
      </c>
      <c r="M275" s="9">
        <f>VLOOKUP($D275,'heating demand hist forec prov'!$C$1:$AZ$33,42,0)</f>
        <v>15.376301976993391</v>
      </c>
      <c r="N275" s="9">
        <f>VLOOKUP($D275,'heating demand hist forec prov'!$C$1:$AZ$33,43,0)</f>
        <v>15.71478557698279</v>
      </c>
      <c r="O275" s="9">
        <f>VLOOKUP($D275,'heating demand hist forec prov'!$C$1:$AZ$33,44,0)</f>
        <v>16.0607203279468</v>
      </c>
      <c r="P275" s="9">
        <f>VLOOKUP($D275,'heating demand hist forec prov'!$C$1:$AZ$33,45,0)</f>
        <v>16.414270254526055</v>
      </c>
      <c r="Q275" s="9">
        <f>VLOOKUP($D275,'heating demand hist forec prov'!$C$1:$AZ$33,46,0)</f>
        <v>16.77560299208961</v>
      </c>
      <c r="R275" s="9">
        <f>VLOOKUP($D275,'heating demand hist forec prov'!$C$1:$AZ$33,47,0)</f>
        <v>17.144889866219128</v>
      </c>
      <c r="S275" s="9">
        <f>VLOOKUP($D275,'heating demand hist forec prov'!$C$1:$AZ$33,48,0)</f>
        <v>17.522305973942736</v>
      </c>
      <c r="T275" s="9">
        <f>VLOOKUP($D275,'heating demand hist forec prov'!$C$1:$AZ$33,49,0)</f>
        <v>17.908030266757105</v>
      </c>
      <c r="U275" s="9">
        <f>VLOOKUP($D275,'heating demand hist forec prov'!$C$1:$AZ$33,50,0)</f>
        <v>18.302245635477139</v>
      </c>
    </row>
    <row r="276" spans="1:21" x14ac:dyDescent="0.25">
      <c r="A276" t="s">
        <v>904</v>
      </c>
      <c r="B276" t="s">
        <v>905</v>
      </c>
      <c r="C276" t="s">
        <v>906</v>
      </c>
      <c r="D276" t="s">
        <v>60</v>
      </c>
      <c r="E276" s="7">
        <v>0</v>
      </c>
      <c r="F276" s="9">
        <f>VLOOKUP($D276,'heating demand hist forec prov'!$C$1:$AZ$33,35,0)</f>
        <v>9.5514171233044554</v>
      </c>
      <c r="G276" s="9">
        <f>VLOOKUP($D276,'heating demand hist forec prov'!$C$1:$AZ$33,36,0)</f>
        <v>10.729613160917598</v>
      </c>
      <c r="H276" s="9">
        <f>VLOOKUP($D276,'heating demand hist forec prov'!$C$1:$AZ$33,37,0)</f>
        <v>11.469584470685199</v>
      </c>
      <c r="I276" s="9">
        <f>VLOOKUP($D276,'heating demand hist forec prov'!$C$1:$AZ$33,38,0)</f>
        <v>13.334146217251938</v>
      </c>
      <c r="J276" s="9">
        <f>VLOOKUP($D276,'heating demand hist forec prov'!$C$1:$AZ$33,39,0)</f>
        <v>14.597660837209169</v>
      </c>
      <c r="K276" s="9">
        <f>VLOOKUP($D276,'heating demand hist forec prov'!$C$1:$AZ$33,40,0)</f>
        <v>14.934140910218163</v>
      </c>
      <c r="L276" s="9">
        <f>VLOOKUP($D276,'heating demand hist forec prov'!$C$1:$AZ$33,41,0)</f>
        <v>15.045109036294283</v>
      </c>
      <c r="M276" s="9">
        <f>VLOOKUP($D276,'heating demand hist forec prov'!$C$1:$AZ$33,42,0)</f>
        <v>15.376301976993391</v>
      </c>
      <c r="N276" s="9">
        <f>VLOOKUP($D276,'heating demand hist forec prov'!$C$1:$AZ$33,43,0)</f>
        <v>15.71478557698279</v>
      </c>
      <c r="O276" s="9">
        <f>VLOOKUP($D276,'heating demand hist forec prov'!$C$1:$AZ$33,44,0)</f>
        <v>16.0607203279468</v>
      </c>
      <c r="P276" s="9">
        <f>VLOOKUP($D276,'heating demand hist forec prov'!$C$1:$AZ$33,45,0)</f>
        <v>16.414270254526055</v>
      </c>
      <c r="Q276" s="9">
        <f>VLOOKUP($D276,'heating demand hist forec prov'!$C$1:$AZ$33,46,0)</f>
        <v>16.77560299208961</v>
      </c>
      <c r="R276" s="9">
        <f>VLOOKUP($D276,'heating demand hist forec prov'!$C$1:$AZ$33,47,0)</f>
        <v>17.144889866219128</v>
      </c>
      <c r="S276" s="9">
        <f>VLOOKUP($D276,'heating demand hist forec prov'!$C$1:$AZ$33,48,0)</f>
        <v>17.522305973942736</v>
      </c>
      <c r="T276" s="9">
        <f>VLOOKUP($D276,'heating demand hist forec prov'!$C$1:$AZ$33,49,0)</f>
        <v>17.908030266757105</v>
      </c>
      <c r="U276" s="9">
        <f>VLOOKUP($D276,'heating demand hist forec prov'!$C$1:$AZ$33,50,0)</f>
        <v>18.302245635477139</v>
      </c>
    </row>
    <row r="277" spans="1:21" x14ac:dyDescent="0.25">
      <c r="A277" t="s">
        <v>907</v>
      </c>
      <c r="B277" t="s">
        <v>908</v>
      </c>
      <c r="C277" t="s">
        <v>909</v>
      </c>
      <c r="D277" t="s">
        <v>60</v>
      </c>
      <c r="E277" s="7">
        <v>0</v>
      </c>
      <c r="F277" s="9">
        <f>VLOOKUP($D277,'heating demand hist forec prov'!$C$1:$AZ$33,35,0)</f>
        <v>9.5514171233044554</v>
      </c>
      <c r="G277" s="9">
        <f>VLOOKUP($D277,'heating demand hist forec prov'!$C$1:$AZ$33,36,0)</f>
        <v>10.729613160917598</v>
      </c>
      <c r="H277" s="9">
        <f>VLOOKUP($D277,'heating demand hist forec prov'!$C$1:$AZ$33,37,0)</f>
        <v>11.469584470685199</v>
      </c>
      <c r="I277" s="9">
        <f>VLOOKUP($D277,'heating demand hist forec prov'!$C$1:$AZ$33,38,0)</f>
        <v>13.334146217251938</v>
      </c>
      <c r="J277" s="9">
        <f>VLOOKUP($D277,'heating demand hist forec prov'!$C$1:$AZ$33,39,0)</f>
        <v>14.597660837209169</v>
      </c>
      <c r="K277" s="9">
        <f>VLOOKUP($D277,'heating demand hist forec prov'!$C$1:$AZ$33,40,0)</f>
        <v>14.934140910218163</v>
      </c>
      <c r="L277" s="9">
        <f>VLOOKUP($D277,'heating demand hist forec prov'!$C$1:$AZ$33,41,0)</f>
        <v>15.045109036294283</v>
      </c>
      <c r="M277" s="9">
        <f>VLOOKUP($D277,'heating demand hist forec prov'!$C$1:$AZ$33,42,0)</f>
        <v>15.376301976993391</v>
      </c>
      <c r="N277" s="9">
        <f>VLOOKUP($D277,'heating demand hist forec prov'!$C$1:$AZ$33,43,0)</f>
        <v>15.71478557698279</v>
      </c>
      <c r="O277" s="9">
        <f>VLOOKUP($D277,'heating demand hist forec prov'!$C$1:$AZ$33,44,0)</f>
        <v>16.0607203279468</v>
      </c>
      <c r="P277" s="9">
        <f>VLOOKUP($D277,'heating demand hist forec prov'!$C$1:$AZ$33,45,0)</f>
        <v>16.414270254526055</v>
      </c>
      <c r="Q277" s="9">
        <f>VLOOKUP($D277,'heating demand hist forec prov'!$C$1:$AZ$33,46,0)</f>
        <v>16.77560299208961</v>
      </c>
      <c r="R277" s="9">
        <f>VLOOKUP($D277,'heating demand hist forec prov'!$C$1:$AZ$33,47,0)</f>
        <v>17.144889866219128</v>
      </c>
      <c r="S277" s="9">
        <f>VLOOKUP($D277,'heating demand hist forec prov'!$C$1:$AZ$33,48,0)</f>
        <v>17.522305973942736</v>
      </c>
      <c r="T277" s="9">
        <f>VLOOKUP($D277,'heating demand hist forec prov'!$C$1:$AZ$33,49,0)</f>
        <v>17.908030266757105</v>
      </c>
      <c r="U277" s="9">
        <f>VLOOKUP($D277,'heating demand hist forec prov'!$C$1:$AZ$33,50,0)</f>
        <v>18.302245635477139</v>
      </c>
    </row>
    <row r="278" spans="1:21" x14ac:dyDescent="0.25">
      <c r="A278" t="s">
        <v>910</v>
      </c>
      <c r="B278" t="s">
        <v>911</v>
      </c>
      <c r="C278" t="s">
        <v>912</v>
      </c>
      <c r="D278" t="s">
        <v>60</v>
      </c>
      <c r="E278" s="7">
        <v>2.7272513139328936E-2</v>
      </c>
      <c r="F278" s="9">
        <f>VLOOKUP($D278,'heating demand hist forec prov'!$C$1:$AZ$33,35,0)</f>
        <v>9.5514171233044554</v>
      </c>
      <c r="G278" s="9">
        <f>VLOOKUP($D278,'heating demand hist forec prov'!$C$1:$AZ$33,36,0)</f>
        <v>10.729613160917598</v>
      </c>
      <c r="H278" s="9">
        <f>VLOOKUP($D278,'heating demand hist forec prov'!$C$1:$AZ$33,37,0)</f>
        <v>11.469584470685199</v>
      </c>
      <c r="I278" s="9">
        <f>VLOOKUP($D278,'heating demand hist forec prov'!$C$1:$AZ$33,38,0)</f>
        <v>13.334146217251938</v>
      </c>
      <c r="J278" s="9">
        <f>VLOOKUP($D278,'heating demand hist forec prov'!$C$1:$AZ$33,39,0)</f>
        <v>14.597660837209169</v>
      </c>
      <c r="K278" s="9">
        <f>VLOOKUP($D278,'heating demand hist forec prov'!$C$1:$AZ$33,40,0)</f>
        <v>14.934140910218163</v>
      </c>
      <c r="L278" s="9">
        <f>VLOOKUP($D278,'heating demand hist forec prov'!$C$1:$AZ$33,41,0)</f>
        <v>15.045109036294283</v>
      </c>
      <c r="M278" s="9">
        <f>VLOOKUP($D278,'heating demand hist forec prov'!$C$1:$AZ$33,42,0)</f>
        <v>15.376301976993391</v>
      </c>
      <c r="N278" s="9">
        <f>VLOOKUP($D278,'heating demand hist forec prov'!$C$1:$AZ$33,43,0)</f>
        <v>15.71478557698279</v>
      </c>
      <c r="O278" s="9">
        <f>VLOOKUP($D278,'heating demand hist forec prov'!$C$1:$AZ$33,44,0)</f>
        <v>16.0607203279468</v>
      </c>
      <c r="P278" s="9">
        <f>VLOOKUP($D278,'heating demand hist forec prov'!$C$1:$AZ$33,45,0)</f>
        <v>16.414270254526055</v>
      </c>
      <c r="Q278" s="9">
        <f>VLOOKUP($D278,'heating demand hist forec prov'!$C$1:$AZ$33,46,0)</f>
        <v>16.77560299208961</v>
      </c>
      <c r="R278" s="9">
        <f>VLOOKUP($D278,'heating demand hist forec prov'!$C$1:$AZ$33,47,0)</f>
        <v>17.144889866219128</v>
      </c>
      <c r="S278" s="9">
        <f>VLOOKUP($D278,'heating demand hist forec prov'!$C$1:$AZ$33,48,0)</f>
        <v>17.522305973942736</v>
      </c>
      <c r="T278" s="9">
        <f>VLOOKUP($D278,'heating demand hist forec prov'!$C$1:$AZ$33,49,0)</f>
        <v>17.908030266757105</v>
      </c>
      <c r="U278" s="9">
        <f>VLOOKUP($D278,'heating demand hist forec prov'!$C$1:$AZ$33,50,0)</f>
        <v>18.302245635477139</v>
      </c>
    </row>
    <row r="279" spans="1:21" x14ac:dyDescent="0.25">
      <c r="A279" t="s">
        <v>913</v>
      </c>
      <c r="B279" t="s">
        <v>914</v>
      </c>
      <c r="C279" t="s">
        <v>915</v>
      </c>
      <c r="D279" t="s">
        <v>66</v>
      </c>
      <c r="E279" s="7">
        <v>0.60819725946486525</v>
      </c>
      <c r="F279" s="9">
        <f>VLOOKUP($D279,'heating demand hist forec prov'!$C$1:$AZ$33,35,0)</f>
        <v>0</v>
      </c>
      <c r="G279" s="9">
        <f>VLOOKUP($D279,'heating demand hist forec prov'!$C$1:$AZ$33,36,0)</f>
        <v>0</v>
      </c>
      <c r="H279" s="9">
        <f>VLOOKUP($D279,'heating demand hist forec prov'!$C$1:$AZ$33,37,0)</f>
        <v>0</v>
      </c>
      <c r="I279" s="9">
        <f>VLOOKUP($D279,'heating demand hist forec prov'!$C$1:$AZ$33,38,0)</f>
        <v>0</v>
      </c>
      <c r="J279" s="9">
        <f>VLOOKUP($D279,'heating demand hist forec prov'!$C$1:$AZ$33,39,0)</f>
        <v>0</v>
      </c>
      <c r="K279" s="9">
        <f>VLOOKUP($D279,'heating demand hist forec prov'!$C$1:$AZ$33,40,0)</f>
        <v>0</v>
      </c>
      <c r="L279" s="9">
        <f>VLOOKUP($D279,'heating demand hist forec prov'!$C$1:$AZ$33,41,0)</f>
        <v>0</v>
      </c>
      <c r="M279" s="9">
        <f>VLOOKUP($D279,'heating demand hist forec prov'!$C$1:$AZ$33,42,0)</f>
        <v>0</v>
      </c>
      <c r="N279" s="9">
        <f>VLOOKUP($D279,'heating demand hist forec prov'!$C$1:$AZ$33,43,0)</f>
        <v>0</v>
      </c>
      <c r="O279" s="9">
        <f>VLOOKUP($D279,'heating demand hist forec prov'!$C$1:$AZ$33,44,0)</f>
        <v>0</v>
      </c>
      <c r="P279" s="9">
        <f>VLOOKUP($D279,'heating demand hist forec prov'!$C$1:$AZ$33,45,0)</f>
        <v>0</v>
      </c>
      <c r="Q279" s="9">
        <f>VLOOKUP($D279,'heating demand hist forec prov'!$C$1:$AZ$33,46,0)</f>
        <v>0</v>
      </c>
      <c r="R279" s="9">
        <f>VLOOKUP($D279,'heating demand hist forec prov'!$C$1:$AZ$33,47,0)</f>
        <v>0</v>
      </c>
      <c r="S279" s="9">
        <f>VLOOKUP($D279,'heating demand hist forec prov'!$C$1:$AZ$33,48,0)</f>
        <v>0</v>
      </c>
      <c r="T279" s="9">
        <f>VLOOKUP($D279,'heating demand hist forec prov'!$C$1:$AZ$33,49,0)</f>
        <v>0</v>
      </c>
      <c r="U279" s="9">
        <f>VLOOKUP($D279,'heating demand hist forec prov'!$C$1:$AZ$33,50,0)</f>
        <v>0</v>
      </c>
    </row>
    <row r="280" spans="1:21" x14ac:dyDescent="0.25">
      <c r="A280" t="s">
        <v>916</v>
      </c>
      <c r="B280" t="s">
        <v>917</v>
      </c>
      <c r="C280" t="s">
        <v>918</v>
      </c>
      <c r="D280" t="s">
        <v>41</v>
      </c>
      <c r="E280" s="7">
        <v>6.0562157629821228E-2</v>
      </c>
      <c r="F280" s="9">
        <f>VLOOKUP($D280,'heating demand hist forec prov'!$C$1:$AZ$33,35,0)</f>
        <v>0</v>
      </c>
      <c r="G280" s="9">
        <f>VLOOKUP($D280,'heating demand hist forec prov'!$C$1:$AZ$33,36,0)</f>
        <v>0</v>
      </c>
      <c r="H280" s="9">
        <f>VLOOKUP($D280,'heating demand hist forec prov'!$C$1:$AZ$33,37,0)</f>
        <v>0</v>
      </c>
      <c r="I280" s="9">
        <f>VLOOKUP($D280,'heating demand hist forec prov'!$C$1:$AZ$33,38,0)</f>
        <v>0</v>
      </c>
      <c r="J280" s="9">
        <f>VLOOKUP($D280,'heating demand hist forec prov'!$C$1:$AZ$33,39,0)</f>
        <v>0</v>
      </c>
      <c r="K280" s="9">
        <f>VLOOKUP($D280,'heating demand hist forec prov'!$C$1:$AZ$33,40,0)</f>
        <v>0</v>
      </c>
      <c r="L280" s="9">
        <f>VLOOKUP($D280,'heating demand hist forec prov'!$C$1:$AZ$33,41,0)</f>
        <v>0</v>
      </c>
      <c r="M280" s="9">
        <f>VLOOKUP($D280,'heating demand hist forec prov'!$C$1:$AZ$33,42,0)</f>
        <v>0</v>
      </c>
      <c r="N280" s="9">
        <f>VLOOKUP($D280,'heating demand hist forec prov'!$C$1:$AZ$33,43,0)</f>
        <v>0</v>
      </c>
      <c r="O280" s="9">
        <f>VLOOKUP($D280,'heating demand hist forec prov'!$C$1:$AZ$33,44,0)</f>
        <v>0</v>
      </c>
      <c r="P280" s="9">
        <f>VLOOKUP($D280,'heating demand hist forec prov'!$C$1:$AZ$33,45,0)</f>
        <v>0</v>
      </c>
      <c r="Q280" s="9">
        <f>VLOOKUP($D280,'heating demand hist forec prov'!$C$1:$AZ$33,46,0)</f>
        <v>0</v>
      </c>
      <c r="R280" s="9">
        <f>VLOOKUP($D280,'heating demand hist forec prov'!$C$1:$AZ$33,47,0)</f>
        <v>0</v>
      </c>
      <c r="S280" s="9">
        <f>VLOOKUP($D280,'heating demand hist forec prov'!$C$1:$AZ$33,48,0)</f>
        <v>0</v>
      </c>
      <c r="T280" s="9">
        <f>VLOOKUP($D280,'heating demand hist forec prov'!$C$1:$AZ$33,49,0)</f>
        <v>0</v>
      </c>
      <c r="U280" s="9">
        <f>VLOOKUP($D280,'heating demand hist forec prov'!$C$1:$AZ$33,50,0)</f>
        <v>0</v>
      </c>
    </row>
    <row r="281" spans="1:21" x14ac:dyDescent="0.25">
      <c r="A281" t="s">
        <v>919</v>
      </c>
      <c r="B281" t="s">
        <v>920</v>
      </c>
      <c r="C281" t="s">
        <v>921</v>
      </c>
      <c r="D281" t="s">
        <v>60</v>
      </c>
      <c r="E281" s="7">
        <v>0</v>
      </c>
      <c r="F281" s="9">
        <f>VLOOKUP($D281,'heating demand hist forec prov'!$C$1:$AZ$33,35,0)</f>
        <v>9.5514171233044554</v>
      </c>
      <c r="G281" s="9">
        <f>VLOOKUP($D281,'heating demand hist forec prov'!$C$1:$AZ$33,36,0)</f>
        <v>10.729613160917598</v>
      </c>
      <c r="H281" s="9">
        <f>VLOOKUP($D281,'heating demand hist forec prov'!$C$1:$AZ$33,37,0)</f>
        <v>11.469584470685199</v>
      </c>
      <c r="I281" s="9">
        <f>VLOOKUP($D281,'heating demand hist forec prov'!$C$1:$AZ$33,38,0)</f>
        <v>13.334146217251938</v>
      </c>
      <c r="J281" s="9">
        <f>VLOOKUP($D281,'heating demand hist forec prov'!$C$1:$AZ$33,39,0)</f>
        <v>14.597660837209169</v>
      </c>
      <c r="K281" s="9">
        <f>VLOOKUP($D281,'heating demand hist forec prov'!$C$1:$AZ$33,40,0)</f>
        <v>14.934140910218163</v>
      </c>
      <c r="L281" s="9">
        <f>VLOOKUP($D281,'heating demand hist forec prov'!$C$1:$AZ$33,41,0)</f>
        <v>15.045109036294283</v>
      </c>
      <c r="M281" s="9">
        <f>VLOOKUP($D281,'heating demand hist forec prov'!$C$1:$AZ$33,42,0)</f>
        <v>15.376301976993391</v>
      </c>
      <c r="N281" s="9">
        <f>VLOOKUP($D281,'heating demand hist forec prov'!$C$1:$AZ$33,43,0)</f>
        <v>15.71478557698279</v>
      </c>
      <c r="O281" s="9">
        <f>VLOOKUP($D281,'heating demand hist forec prov'!$C$1:$AZ$33,44,0)</f>
        <v>16.0607203279468</v>
      </c>
      <c r="P281" s="9">
        <f>VLOOKUP($D281,'heating demand hist forec prov'!$C$1:$AZ$33,45,0)</f>
        <v>16.414270254526055</v>
      </c>
      <c r="Q281" s="9">
        <f>VLOOKUP($D281,'heating demand hist forec prov'!$C$1:$AZ$33,46,0)</f>
        <v>16.77560299208961</v>
      </c>
      <c r="R281" s="9">
        <f>VLOOKUP($D281,'heating demand hist forec prov'!$C$1:$AZ$33,47,0)</f>
        <v>17.144889866219128</v>
      </c>
      <c r="S281" s="9">
        <f>VLOOKUP($D281,'heating demand hist forec prov'!$C$1:$AZ$33,48,0)</f>
        <v>17.522305973942736</v>
      </c>
      <c r="T281" s="9">
        <f>VLOOKUP($D281,'heating demand hist forec prov'!$C$1:$AZ$33,49,0)</f>
        <v>17.908030266757105</v>
      </c>
      <c r="U281" s="9">
        <f>VLOOKUP($D281,'heating demand hist forec prov'!$C$1:$AZ$33,50,0)</f>
        <v>18.302245635477139</v>
      </c>
    </row>
    <row r="282" spans="1:21" x14ac:dyDescent="0.25">
      <c r="A282" t="s">
        <v>922</v>
      </c>
      <c r="B282" t="s">
        <v>923</v>
      </c>
      <c r="C282" t="s">
        <v>924</v>
      </c>
      <c r="D282" t="s">
        <v>60</v>
      </c>
      <c r="E282" s="7">
        <v>0</v>
      </c>
      <c r="F282" s="9">
        <f>VLOOKUP($D282,'heating demand hist forec prov'!$C$1:$AZ$33,35,0)</f>
        <v>9.5514171233044554</v>
      </c>
      <c r="G282" s="9">
        <f>VLOOKUP($D282,'heating demand hist forec prov'!$C$1:$AZ$33,36,0)</f>
        <v>10.729613160917598</v>
      </c>
      <c r="H282" s="9">
        <f>VLOOKUP($D282,'heating demand hist forec prov'!$C$1:$AZ$33,37,0)</f>
        <v>11.469584470685199</v>
      </c>
      <c r="I282" s="9">
        <f>VLOOKUP($D282,'heating demand hist forec prov'!$C$1:$AZ$33,38,0)</f>
        <v>13.334146217251938</v>
      </c>
      <c r="J282" s="9">
        <f>VLOOKUP($D282,'heating demand hist forec prov'!$C$1:$AZ$33,39,0)</f>
        <v>14.597660837209169</v>
      </c>
      <c r="K282" s="9">
        <f>VLOOKUP($D282,'heating demand hist forec prov'!$C$1:$AZ$33,40,0)</f>
        <v>14.934140910218163</v>
      </c>
      <c r="L282" s="9">
        <f>VLOOKUP($D282,'heating demand hist forec prov'!$C$1:$AZ$33,41,0)</f>
        <v>15.045109036294283</v>
      </c>
      <c r="M282" s="9">
        <f>VLOOKUP($D282,'heating demand hist forec prov'!$C$1:$AZ$33,42,0)</f>
        <v>15.376301976993391</v>
      </c>
      <c r="N282" s="9">
        <f>VLOOKUP($D282,'heating demand hist forec prov'!$C$1:$AZ$33,43,0)</f>
        <v>15.71478557698279</v>
      </c>
      <c r="O282" s="9">
        <f>VLOOKUP($D282,'heating demand hist forec prov'!$C$1:$AZ$33,44,0)</f>
        <v>16.0607203279468</v>
      </c>
      <c r="P282" s="9">
        <f>VLOOKUP($D282,'heating demand hist forec prov'!$C$1:$AZ$33,45,0)</f>
        <v>16.414270254526055</v>
      </c>
      <c r="Q282" s="9">
        <f>VLOOKUP($D282,'heating demand hist forec prov'!$C$1:$AZ$33,46,0)</f>
        <v>16.77560299208961</v>
      </c>
      <c r="R282" s="9">
        <f>VLOOKUP($D282,'heating demand hist forec prov'!$C$1:$AZ$33,47,0)</f>
        <v>17.144889866219128</v>
      </c>
      <c r="S282" s="9">
        <f>VLOOKUP($D282,'heating demand hist forec prov'!$C$1:$AZ$33,48,0)</f>
        <v>17.522305973942736</v>
      </c>
      <c r="T282" s="9">
        <f>VLOOKUP($D282,'heating demand hist forec prov'!$C$1:$AZ$33,49,0)</f>
        <v>17.908030266757105</v>
      </c>
      <c r="U282" s="9">
        <f>VLOOKUP($D282,'heating demand hist forec prov'!$C$1:$AZ$33,50,0)</f>
        <v>18.302245635477139</v>
      </c>
    </row>
    <row r="283" spans="1:21" x14ac:dyDescent="0.25">
      <c r="A283" t="s">
        <v>925</v>
      </c>
      <c r="B283" t="s">
        <v>926</v>
      </c>
      <c r="C283" t="s">
        <v>927</v>
      </c>
      <c r="D283" t="s">
        <v>60</v>
      </c>
      <c r="E283" s="7">
        <v>0</v>
      </c>
      <c r="F283" s="9">
        <f>VLOOKUP($D283,'heating demand hist forec prov'!$C$1:$AZ$33,35,0)</f>
        <v>9.5514171233044554</v>
      </c>
      <c r="G283" s="9">
        <f>VLOOKUP($D283,'heating demand hist forec prov'!$C$1:$AZ$33,36,0)</f>
        <v>10.729613160917598</v>
      </c>
      <c r="H283" s="9">
        <f>VLOOKUP($D283,'heating demand hist forec prov'!$C$1:$AZ$33,37,0)</f>
        <v>11.469584470685199</v>
      </c>
      <c r="I283" s="9">
        <f>VLOOKUP($D283,'heating demand hist forec prov'!$C$1:$AZ$33,38,0)</f>
        <v>13.334146217251938</v>
      </c>
      <c r="J283" s="9">
        <f>VLOOKUP($D283,'heating demand hist forec prov'!$C$1:$AZ$33,39,0)</f>
        <v>14.597660837209169</v>
      </c>
      <c r="K283" s="9">
        <f>VLOOKUP($D283,'heating demand hist forec prov'!$C$1:$AZ$33,40,0)</f>
        <v>14.934140910218163</v>
      </c>
      <c r="L283" s="9">
        <f>VLOOKUP($D283,'heating demand hist forec prov'!$C$1:$AZ$33,41,0)</f>
        <v>15.045109036294283</v>
      </c>
      <c r="M283" s="9">
        <f>VLOOKUP($D283,'heating demand hist forec prov'!$C$1:$AZ$33,42,0)</f>
        <v>15.376301976993391</v>
      </c>
      <c r="N283" s="9">
        <f>VLOOKUP($D283,'heating demand hist forec prov'!$C$1:$AZ$33,43,0)</f>
        <v>15.71478557698279</v>
      </c>
      <c r="O283" s="9">
        <f>VLOOKUP($D283,'heating demand hist forec prov'!$C$1:$AZ$33,44,0)</f>
        <v>16.0607203279468</v>
      </c>
      <c r="P283" s="9">
        <f>VLOOKUP($D283,'heating demand hist forec prov'!$C$1:$AZ$33,45,0)</f>
        <v>16.414270254526055</v>
      </c>
      <c r="Q283" s="9">
        <f>VLOOKUP($D283,'heating demand hist forec prov'!$C$1:$AZ$33,46,0)</f>
        <v>16.77560299208961</v>
      </c>
      <c r="R283" s="9">
        <f>VLOOKUP($D283,'heating demand hist forec prov'!$C$1:$AZ$33,47,0)</f>
        <v>17.144889866219128</v>
      </c>
      <c r="S283" s="9">
        <f>VLOOKUP($D283,'heating demand hist forec prov'!$C$1:$AZ$33,48,0)</f>
        <v>17.522305973942736</v>
      </c>
      <c r="T283" s="9">
        <f>VLOOKUP($D283,'heating demand hist forec prov'!$C$1:$AZ$33,49,0)</f>
        <v>17.908030266757105</v>
      </c>
      <c r="U283" s="9">
        <f>VLOOKUP($D283,'heating demand hist forec prov'!$C$1:$AZ$33,50,0)</f>
        <v>18.302245635477139</v>
      </c>
    </row>
    <row r="284" spans="1:21" x14ac:dyDescent="0.25">
      <c r="A284" t="s">
        <v>928</v>
      </c>
      <c r="B284" t="s">
        <v>929</v>
      </c>
      <c r="C284" t="s">
        <v>930</v>
      </c>
      <c r="D284" t="s">
        <v>51</v>
      </c>
      <c r="E284" s="7">
        <v>0</v>
      </c>
      <c r="F284" s="9">
        <f>VLOOKUP($D284,'heating demand hist forec prov'!$C$1:$AZ$33,35,0)</f>
        <v>0</v>
      </c>
      <c r="G284" s="9">
        <f>VLOOKUP($D284,'heating demand hist forec prov'!$C$1:$AZ$33,36,0)</f>
        <v>0</v>
      </c>
      <c r="H284" s="9">
        <f>VLOOKUP($D284,'heating demand hist forec prov'!$C$1:$AZ$33,37,0)</f>
        <v>0</v>
      </c>
      <c r="I284" s="9">
        <f>VLOOKUP($D284,'heating demand hist forec prov'!$C$1:$AZ$33,38,0)</f>
        <v>0</v>
      </c>
      <c r="J284" s="9">
        <f>VLOOKUP($D284,'heating demand hist forec prov'!$C$1:$AZ$33,39,0)</f>
        <v>0</v>
      </c>
      <c r="K284" s="9">
        <f>VLOOKUP($D284,'heating demand hist forec prov'!$C$1:$AZ$33,40,0)</f>
        <v>0</v>
      </c>
      <c r="L284" s="9">
        <f>VLOOKUP($D284,'heating demand hist forec prov'!$C$1:$AZ$33,41,0)</f>
        <v>0</v>
      </c>
      <c r="M284" s="9">
        <f>VLOOKUP($D284,'heating demand hist forec prov'!$C$1:$AZ$33,42,0)</f>
        <v>0</v>
      </c>
      <c r="N284" s="9">
        <f>VLOOKUP($D284,'heating demand hist forec prov'!$C$1:$AZ$33,43,0)</f>
        <v>0</v>
      </c>
      <c r="O284" s="9">
        <f>VLOOKUP($D284,'heating demand hist forec prov'!$C$1:$AZ$33,44,0)</f>
        <v>0</v>
      </c>
      <c r="P284" s="9">
        <f>VLOOKUP($D284,'heating demand hist forec prov'!$C$1:$AZ$33,45,0)</f>
        <v>0</v>
      </c>
      <c r="Q284" s="9">
        <f>VLOOKUP($D284,'heating demand hist forec prov'!$C$1:$AZ$33,46,0)</f>
        <v>0</v>
      </c>
      <c r="R284" s="9">
        <f>VLOOKUP($D284,'heating demand hist forec prov'!$C$1:$AZ$33,47,0)</f>
        <v>0</v>
      </c>
      <c r="S284" s="9">
        <f>VLOOKUP($D284,'heating demand hist forec prov'!$C$1:$AZ$33,48,0)</f>
        <v>0</v>
      </c>
      <c r="T284" s="9">
        <f>VLOOKUP($D284,'heating demand hist forec prov'!$C$1:$AZ$33,49,0)</f>
        <v>0</v>
      </c>
      <c r="U284" s="9">
        <f>VLOOKUP($D284,'heating demand hist forec prov'!$C$1:$AZ$33,50,0)</f>
        <v>0</v>
      </c>
    </row>
    <row r="285" spans="1:21" x14ac:dyDescent="0.25">
      <c r="A285" t="s">
        <v>931</v>
      </c>
      <c r="B285" t="s">
        <v>932</v>
      </c>
      <c r="C285" t="s">
        <v>933</v>
      </c>
      <c r="D285" t="s">
        <v>46</v>
      </c>
      <c r="E285" s="7">
        <v>0</v>
      </c>
      <c r="F285" s="9">
        <f>VLOOKUP($D285,'heating demand hist forec prov'!$C$1:$AZ$33,35,0)</f>
        <v>28.114680299172157</v>
      </c>
      <c r="G285" s="9">
        <f>VLOOKUP($D285,'heating demand hist forec prov'!$C$1:$AZ$33,36,0)</f>
        <v>31.39788586043673</v>
      </c>
      <c r="H285" s="9">
        <f>VLOOKUP($D285,'heating demand hist forec prov'!$C$1:$AZ$33,37,0)</f>
        <v>33.113319691692809</v>
      </c>
      <c r="I285" s="9">
        <f>VLOOKUP($D285,'heating demand hist forec prov'!$C$1:$AZ$33,38,0)</f>
        <v>38.001368166097599</v>
      </c>
      <c r="J285" s="9">
        <f>VLOOKUP($D285,'heating demand hist forec prov'!$C$1:$AZ$33,39,0)</f>
        <v>41.102561872722973</v>
      </c>
      <c r="K285" s="9">
        <f>VLOOKUP($D285,'heating demand hist forec prov'!$C$1:$AZ$33,40,0)</f>
        <v>41.544876336343812</v>
      </c>
      <c r="L285" s="9">
        <f>VLOOKUP($D285,'heating demand hist forec prov'!$C$1:$AZ$33,41,0)</f>
        <v>41.987983640455973</v>
      </c>
      <c r="M285" s="9">
        <f>VLOOKUP($D285,'heating demand hist forec prov'!$C$1:$AZ$33,42,0)</f>
        <v>42.532962810623495</v>
      </c>
      <c r="N285" s="9">
        <f>VLOOKUP($D285,'heating demand hist forec prov'!$C$1:$AZ$33,43,0)</f>
        <v>43.085015487784354</v>
      </c>
      <c r="O285" s="9">
        <f>VLOOKUP($D285,'heating demand hist forec prov'!$C$1:$AZ$33,44,0)</f>
        <v>43.644233481871694</v>
      </c>
      <c r="P285" s="9">
        <f>VLOOKUP($D285,'heating demand hist forec prov'!$C$1:$AZ$33,45,0)</f>
        <v>44.210709794457273</v>
      </c>
      <c r="Q285" s="9">
        <f>VLOOKUP($D285,'heating demand hist forec prov'!$C$1:$AZ$33,46,0)</f>
        <v>44.784538634218123</v>
      </c>
      <c r="R285" s="9">
        <f>VLOOKUP($D285,'heating demand hist forec prov'!$C$1:$AZ$33,47,0)</f>
        <v>45.365815432604222</v>
      </c>
      <c r="S285" s="9">
        <f>VLOOKUP($D285,'heating demand hist forec prov'!$C$1:$AZ$33,48,0)</f>
        <v>45.954636859709197</v>
      </c>
      <c r="T285" s="9">
        <f>VLOOKUP($D285,'heating demand hist forec prov'!$C$1:$AZ$33,49,0)</f>
        <v>46.55110084034731</v>
      </c>
      <c r="U285" s="9">
        <f>VLOOKUP($D285,'heating demand hist forec prov'!$C$1:$AZ$33,50,0)</f>
        <v>47.155306570338915</v>
      </c>
    </row>
    <row r="286" spans="1:21" x14ac:dyDescent="0.25">
      <c r="A286" t="s">
        <v>934</v>
      </c>
      <c r="B286" t="s">
        <v>935</v>
      </c>
      <c r="C286" t="s">
        <v>936</v>
      </c>
      <c r="D286" t="s">
        <v>46</v>
      </c>
      <c r="E286" s="7">
        <v>7.083409174993378E-3</v>
      </c>
      <c r="F286" s="9">
        <f>VLOOKUP($D286,'heating demand hist forec prov'!$C$1:$AZ$33,35,0)</f>
        <v>28.114680299172157</v>
      </c>
      <c r="G286" s="9">
        <f>VLOOKUP($D286,'heating demand hist forec prov'!$C$1:$AZ$33,36,0)</f>
        <v>31.39788586043673</v>
      </c>
      <c r="H286" s="9">
        <f>VLOOKUP($D286,'heating demand hist forec prov'!$C$1:$AZ$33,37,0)</f>
        <v>33.113319691692809</v>
      </c>
      <c r="I286" s="9">
        <f>VLOOKUP($D286,'heating demand hist forec prov'!$C$1:$AZ$33,38,0)</f>
        <v>38.001368166097599</v>
      </c>
      <c r="J286" s="9">
        <f>VLOOKUP($D286,'heating demand hist forec prov'!$C$1:$AZ$33,39,0)</f>
        <v>41.102561872722973</v>
      </c>
      <c r="K286" s="9">
        <f>VLOOKUP($D286,'heating demand hist forec prov'!$C$1:$AZ$33,40,0)</f>
        <v>41.544876336343812</v>
      </c>
      <c r="L286" s="9">
        <f>VLOOKUP($D286,'heating demand hist forec prov'!$C$1:$AZ$33,41,0)</f>
        <v>41.987983640455973</v>
      </c>
      <c r="M286" s="9">
        <f>VLOOKUP($D286,'heating demand hist forec prov'!$C$1:$AZ$33,42,0)</f>
        <v>42.532962810623495</v>
      </c>
      <c r="N286" s="9">
        <f>VLOOKUP($D286,'heating demand hist forec prov'!$C$1:$AZ$33,43,0)</f>
        <v>43.085015487784354</v>
      </c>
      <c r="O286" s="9">
        <f>VLOOKUP($D286,'heating demand hist forec prov'!$C$1:$AZ$33,44,0)</f>
        <v>43.644233481871694</v>
      </c>
      <c r="P286" s="9">
        <f>VLOOKUP($D286,'heating demand hist forec prov'!$C$1:$AZ$33,45,0)</f>
        <v>44.210709794457273</v>
      </c>
      <c r="Q286" s="9">
        <f>VLOOKUP($D286,'heating demand hist forec prov'!$C$1:$AZ$33,46,0)</f>
        <v>44.784538634218123</v>
      </c>
      <c r="R286" s="9">
        <f>VLOOKUP($D286,'heating demand hist forec prov'!$C$1:$AZ$33,47,0)</f>
        <v>45.365815432604222</v>
      </c>
      <c r="S286" s="9">
        <f>VLOOKUP($D286,'heating demand hist forec prov'!$C$1:$AZ$33,48,0)</f>
        <v>45.954636859709197</v>
      </c>
      <c r="T286" s="9">
        <f>VLOOKUP($D286,'heating demand hist forec prov'!$C$1:$AZ$33,49,0)</f>
        <v>46.55110084034731</v>
      </c>
      <c r="U286" s="9">
        <f>VLOOKUP($D286,'heating demand hist forec prov'!$C$1:$AZ$33,50,0)</f>
        <v>47.155306570338915</v>
      </c>
    </row>
    <row r="287" spans="1:21" x14ac:dyDescent="0.25">
      <c r="A287" t="s">
        <v>937</v>
      </c>
      <c r="B287" t="s">
        <v>938</v>
      </c>
      <c r="C287" t="s">
        <v>939</v>
      </c>
      <c r="D287" t="s">
        <v>46</v>
      </c>
      <c r="E287" s="7">
        <v>7.8521700348995541E-3</v>
      </c>
      <c r="F287" s="9">
        <f>VLOOKUP($D287,'heating demand hist forec prov'!$C$1:$AZ$33,35,0)</f>
        <v>28.114680299172157</v>
      </c>
      <c r="G287" s="9">
        <f>VLOOKUP($D287,'heating demand hist forec prov'!$C$1:$AZ$33,36,0)</f>
        <v>31.39788586043673</v>
      </c>
      <c r="H287" s="9">
        <f>VLOOKUP($D287,'heating demand hist forec prov'!$C$1:$AZ$33,37,0)</f>
        <v>33.113319691692809</v>
      </c>
      <c r="I287" s="9">
        <f>VLOOKUP($D287,'heating demand hist forec prov'!$C$1:$AZ$33,38,0)</f>
        <v>38.001368166097599</v>
      </c>
      <c r="J287" s="9">
        <f>VLOOKUP($D287,'heating demand hist forec prov'!$C$1:$AZ$33,39,0)</f>
        <v>41.102561872722973</v>
      </c>
      <c r="K287" s="9">
        <f>VLOOKUP($D287,'heating demand hist forec prov'!$C$1:$AZ$33,40,0)</f>
        <v>41.544876336343812</v>
      </c>
      <c r="L287" s="9">
        <f>VLOOKUP($D287,'heating demand hist forec prov'!$C$1:$AZ$33,41,0)</f>
        <v>41.987983640455973</v>
      </c>
      <c r="M287" s="9">
        <f>VLOOKUP($D287,'heating demand hist forec prov'!$C$1:$AZ$33,42,0)</f>
        <v>42.532962810623495</v>
      </c>
      <c r="N287" s="9">
        <f>VLOOKUP($D287,'heating demand hist forec prov'!$C$1:$AZ$33,43,0)</f>
        <v>43.085015487784354</v>
      </c>
      <c r="O287" s="9">
        <f>VLOOKUP($D287,'heating demand hist forec prov'!$C$1:$AZ$33,44,0)</f>
        <v>43.644233481871694</v>
      </c>
      <c r="P287" s="9">
        <f>VLOOKUP($D287,'heating demand hist forec prov'!$C$1:$AZ$33,45,0)</f>
        <v>44.210709794457273</v>
      </c>
      <c r="Q287" s="9">
        <f>VLOOKUP($D287,'heating demand hist forec prov'!$C$1:$AZ$33,46,0)</f>
        <v>44.784538634218123</v>
      </c>
      <c r="R287" s="9">
        <f>VLOOKUP($D287,'heating demand hist forec prov'!$C$1:$AZ$33,47,0)</f>
        <v>45.365815432604222</v>
      </c>
      <c r="S287" s="9">
        <f>VLOOKUP($D287,'heating demand hist forec prov'!$C$1:$AZ$33,48,0)</f>
        <v>45.954636859709197</v>
      </c>
      <c r="T287" s="9">
        <f>VLOOKUP($D287,'heating demand hist forec prov'!$C$1:$AZ$33,49,0)</f>
        <v>46.55110084034731</v>
      </c>
      <c r="U287" s="9">
        <f>VLOOKUP($D287,'heating demand hist forec prov'!$C$1:$AZ$33,50,0)</f>
        <v>47.155306570338915</v>
      </c>
    </row>
    <row r="288" spans="1:21" x14ac:dyDescent="0.25">
      <c r="A288" t="s">
        <v>940</v>
      </c>
      <c r="B288" t="s">
        <v>941</v>
      </c>
      <c r="C288" t="s">
        <v>942</v>
      </c>
      <c r="D288" t="s">
        <v>37</v>
      </c>
      <c r="E288" s="7">
        <v>4.7243554665832341E-2</v>
      </c>
      <c r="F288" s="9">
        <f>VLOOKUP($D288,'heating demand hist forec prov'!$C$1:$AZ$33,35,0)</f>
        <v>21.19950251054669</v>
      </c>
      <c r="G288" s="9">
        <f>VLOOKUP($D288,'heating demand hist forec prov'!$C$1:$AZ$33,36,0)</f>
        <v>23.579190447115955</v>
      </c>
      <c r="H288" s="9">
        <f>VLOOKUP($D288,'heating demand hist forec prov'!$C$1:$AZ$33,37,0)</f>
        <v>24.886284637370576</v>
      </c>
      <c r="I288" s="9">
        <f>VLOOKUP($D288,'heating demand hist forec prov'!$C$1:$AZ$33,38,0)</f>
        <v>28.579510088885581</v>
      </c>
      <c r="J288" s="9">
        <f>VLOOKUP($D288,'heating demand hist forec prov'!$C$1:$AZ$33,39,0)</f>
        <v>30.988147938203852</v>
      </c>
      <c r="K288" s="9">
        <f>VLOOKUP($D288,'heating demand hist forec prov'!$C$1:$AZ$33,40,0)</f>
        <v>31.398968513567809</v>
      </c>
      <c r="L288" s="9">
        <f>VLOOKUP($D288,'heating demand hist forec prov'!$C$1:$AZ$33,41,0)</f>
        <v>31.654728279745143</v>
      </c>
      <c r="M288" s="9">
        <f>VLOOKUP($D288,'heating demand hist forec prov'!$C$1:$AZ$33,42,0)</f>
        <v>32.064616405288135</v>
      </c>
      <c r="N288" s="9">
        <f>VLOOKUP($D288,'heating demand hist forec prov'!$C$1:$AZ$33,43,0)</f>
        <v>32.479812056265438</v>
      </c>
      <c r="O288" s="9">
        <f>VLOOKUP($D288,'heating demand hist forec prov'!$C$1:$AZ$33,44,0)</f>
        <v>32.900383958323118</v>
      </c>
      <c r="P288" s="9">
        <f>VLOOKUP($D288,'heating demand hist forec prov'!$C$1:$AZ$33,45,0)</f>
        <v>33.326401727016162</v>
      </c>
      <c r="Q288" s="9">
        <f>VLOOKUP($D288,'heating demand hist forec prov'!$C$1:$AZ$33,46,0)</f>
        <v>33.757935879331725</v>
      </c>
      <c r="R288" s="9">
        <f>VLOOKUP($D288,'heating demand hist forec prov'!$C$1:$AZ$33,47,0)</f>
        <v>34.195057845361475</v>
      </c>
      <c r="S288" s="9">
        <f>VLOOKUP($D288,'heating demand hist forec prov'!$C$1:$AZ$33,48,0)</f>
        <v>34.637839980125143</v>
      </c>
      <c r="T288" s="9">
        <f>VLOOKUP($D288,'heating demand hist forec prov'!$C$1:$AZ$33,49,0)</f>
        <v>35.086355575547152</v>
      </c>
      <c r="U288" s="9">
        <f>VLOOKUP($D288,'heating demand hist forec prov'!$C$1:$AZ$33,50,0)</f>
        <v>35.540678872588302</v>
      </c>
    </row>
    <row r="289" spans="1:21" x14ac:dyDescent="0.25">
      <c r="A289" t="s">
        <v>943</v>
      </c>
      <c r="B289" t="s">
        <v>944</v>
      </c>
      <c r="C289" t="s">
        <v>945</v>
      </c>
      <c r="D289" t="s">
        <v>54</v>
      </c>
      <c r="E289" s="7">
        <v>0</v>
      </c>
      <c r="F289" s="9">
        <f>VLOOKUP($D289,'heating demand hist forec prov'!$C$1:$AZ$33,35,0)</f>
        <v>0</v>
      </c>
      <c r="G289" s="9">
        <f>VLOOKUP($D289,'heating demand hist forec prov'!$C$1:$AZ$33,36,0)</f>
        <v>0</v>
      </c>
      <c r="H289" s="9">
        <f>VLOOKUP($D289,'heating demand hist forec prov'!$C$1:$AZ$33,37,0)</f>
        <v>0</v>
      </c>
      <c r="I289" s="9">
        <f>VLOOKUP($D289,'heating demand hist forec prov'!$C$1:$AZ$33,38,0)</f>
        <v>0</v>
      </c>
      <c r="J289" s="9">
        <f>VLOOKUP($D289,'heating demand hist forec prov'!$C$1:$AZ$33,39,0)</f>
        <v>0</v>
      </c>
      <c r="K289" s="9">
        <f>VLOOKUP($D289,'heating demand hist forec prov'!$C$1:$AZ$33,40,0)</f>
        <v>0</v>
      </c>
      <c r="L289" s="9">
        <f>VLOOKUP($D289,'heating demand hist forec prov'!$C$1:$AZ$33,41,0)</f>
        <v>0</v>
      </c>
      <c r="M289" s="9">
        <f>VLOOKUP($D289,'heating demand hist forec prov'!$C$1:$AZ$33,42,0)</f>
        <v>0</v>
      </c>
      <c r="N289" s="9">
        <f>VLOOKUP($D289,'heating demand hist forec prov'!$C$1:$AZ$33,43,0)</f>
        <v>0</v>
      </c>
      <c r="O289" s="9">
        <f>VLOOKUP($D289,'heating demand hist forec prov'!$C$1:$AZ$33,44,0)</f>
        <v>0</v>
      </c>
      <c r="P289" s="9">
        <f>VLOOKUP($D289,'heating demand hist forec prov'!$C$1:$AZ$33,45,0)</f>
        <v>0</v>
      </c>
      <c r="Q289" s="9">
        <f>VLOOKUP($D289,'heating demand hist forec prov'!$C$1:$AZ$33,46,0)</f>
        <v>0</v>
      </c>
      <c r="R289" s="9">
        <f>VLOOKUP($D289,'heating demand hist forec prov'!$C$1:$AZ$33,47,0)</f>
        <v>0</v>
      </c>
      <c r="S289" s="9">
        <f>VLOOKUP($D289,'heating demand hist forec prov'!$C$1:$AZ$33,48,0)</f>
        <v>0</v>
      </c>
      <c r="T289" s="9">
        <f>VLOOKUP($D289,'heating demand hist forec prov'!$C$1:$AZ$33,49,0)</f>
        <v>0</v>
      </c>
      <c r="U289" s="9">
        <f>VLOOKUP($D289,'heating demand hist forec prov'!$C$1:$AZ$33,50,0)</f>
        <v>0</v>
      </c>
    </row>
    <row r="290" spans="1:21" x14ac:dyDescent="0.25">
      <c r="A290" t="s">
        <v>946</v>
      </c>
      <c r="B290" t="s">
        <v>947</v>
      </c>
      <c r="C290" t="s">
        <v>948</v>
      </c>
      <c r="D290" t="s">
        <v>42</v>
      </c>
      <c r="E290" s="7">
        <v>0</v>
      </c>
      <c r="F290" s="9">
        <f>VLOOKUP($D290,'heating demand hist forec prov'!$C$1:$AZ$33,35,0)</f>
        <v>0</v>
      </c>
      <c r="G290" s="9">
        <f>VLOOKUP($D290,'heating demand hist forec prov'!$C$1:$AZ$33,36,0)</f>
        <v>0</v>
      </c>
      <c r="H290" s="9">
        <f>VLOOKUP($D290,'heating demand hist forec prov'!$C$1:$AZ$33,37,0)</f>
        <v>0</v>
      </c>
      <c r="I290" s="9">
        <f>VLOOKUP($D290,'heating demand hist forec prov'!$C$1:$AZ$33,38,0)</f>
        <v>0</v>
      </c>
      <c r="J290" s="9">
        <f>VLOOKUP($D290,'heating demand hist forec prov'!$C$1:$AZ$33,39,0)</f>
        <v>0</v>
      </c>
      <c r="K290" s="9">
        <f>VLOOKUP($D290,'heating demand hist forec prov'!$C$1:$AZ$33,40,0)</f>
        <v>0</v>
      </c>
      <c r="L290" s="9">
        <f>VLOOKUP($D290,'heating demand hist forec prov'!$C$1:$AZ$33,41,0)</f>
        <v>0</v>
      </c>
      <c r="M290" s="9">
        <f>VLOOKUP($D290,'heating demand hist forec prov'!$C$1:$AZ$33,42,0)</f>
        <v>0</v>
      </c>
      <c r="N290" s="9">
        <f>VLOOKUP($D290,'heating demand hist forec prov'!$C$1:$AZ$33,43,0)</f>
        <v>0</v>
      </c>
      <c r="O290" s="9">
        <f>VLOOKUP($D290,'heating demand hist forec prov'!$C$1:$AZ$33,44,0)</f>
        <v>0</v>
      </c>
      <c r="P290" s="9">
        <f>VLOOKUP($D290,'heating demand hist forec prov'!$C$1:$AZ$33,45,0)</f>
        <v>0</v>
      </c>
      <c r="Q290" s="9">
        <f>VLOOKUP($D290,'heating demand hist forec prov'!$C$1:$AZ$33,46,0)</f>
        <v>0</v>
      </c>
      <c r="R290" s="9">
        <f>VLOOKUP($D290,'heating demand hist forec prov'!$C$1:$AZ$33,47,0)</f>
        <v>0</v>
      </c>
      <c r="S290" s="9">
        <f>VLOOKUP($D290,'heating demand hist forec prov'!$C$1:$AZ$33,48,0)</f>
        <v>0</v>
      </c>
      <c r="T290" s="9">
        <f>VLOOKUP($D290,'heating demand hist forec prov'!$C$1:$AZ$33,49,0)</f>
        <v>0</v>
      </c>
      <c r="U290" s="9">
        <f>VLOOKUP($D290,'heating demand hist forec prov'!$C$1:$AZ$33,50,0)</f>
        <v>0</v>
      </c>
    </row>
    <row r="291" spans="1:21" x14ac:dyDescent="0.25">
      <c r="A291" t="s">
        <v>949</v>
      </c>
      <c r="B291" t="s">
        <v>950</v>
      </c>
      <c r="C291" t="s">
        <v>951</v>
      </c>
      <c r="D291" t="s">
        <v>57</v>
      </c>
      <c r="E291" s="7">
        <v>0.36108661212230114</v>
      </c>
      <c r="F291" s="9">
        <f>VLOOKUP($D291,'heating demand hist forec prov'!$C$1:$AZ$33,35,0)</f>
        <v>9.4143698343473865</v>
      </c>
      <c r="G291" s="9">
        <f>VLOOKUP($D291,'heating demand hist forec prov'!$C$1:$AZ$33,36,0)</f>
        <v>10.448104109729776</v>
      </c>
      <c r="H291" s="9">
        <f>VLOOKUP($D291,'heating demand hist forec prov'!$C$1:$AZ$33,37,0)</f>
        <v>11.021117712256537</v>
      </c>
      <c r="I291" s="9">
        <f>VLOOKUP($D291,'heating demand hist forec prov'!$C$1:$AZ$33,38,0)</f>
        <v>12.649159127868888</v>
      </c>
      <c r="J291" s="9">
        <f>VLOOKUP($D291,'heating demand hist forec prov'!$C$1:$AZ$33,39,0)</f>
        <v>13.701939898799319</v>
      </c>
      <c r="K291" s="9">
        <f>VLOOKUP($D291,'heating demand hist forec prov'!$C$1:$AZ$33,40,0)</f>
        <v>13.870157103925308</v>
      </c>
      <c r="L291" s="9">
        <f>VLOOKUP($D291,'heating demand hist forec prov'!$C$1:$AZ$33,41,0)</f>
        <v>13.984572600863501</v>
      </c>
      <c r="M291" s="9">
        <f>VLOOKUP($D291,'heating demand hist forec prov'!$C$1:$AZ$33,42,0)</f>
        <v>14.15340150986316</v>
      </c>
      <c r="N291" s="9">
        <f>VLOOKUP($D291,'heating demand hist forec prov'!$C$1:$AZ$33,43,0)</f>
        <v>14.324268607753362</v>
      </c>
      <c r="O291" s="9">
        <f>VLOOKUP($D291,'heating demand hist forec prov'!$C$1:$AZ$33,44,0)</f>
        <v>14.497198500592257</v>
      </c>
      <c r="P291" s="9">
        <f>VLOOKUP($D291,'heating demand hist forec prov'!$C$1:$AZ$33,45,0)</f>
        <v>14.672216091494919</v>
      </c>
      <c r="Q291" s="9">
        <f>VLOOKUP($D291,'heating demand hist forec prov'!$C$1:$AZ$33,46,0)</f>
        <v>14.849346584219552</v>
      </c>
      <c r="R291" s="9">
        <f>VLOOKUP($D291,'heating demand hist forec prov'!$C$1:$AZ$33,47,0)</f>
        <v>15.028615486797014</v>
      </c>
      <c r="S291" s="9">
        <f>VLOOKUP($D291,'heating demand hist forec prov'!$C$1:$AZ$33,48,0)</f>
        <v>15.210048615204146</v>
      </c>
      <c r="T291" s="9">
        <f>VLOOKUP($D291,'heating demand hist forec prov'!$C$1:$AZ$33,49,0)</f>
        <v>15.393672097081465</v>
      </c>
      <c r="U291" s="9">
        <f>VLOOKUP($D291,'heating demand hist forec prov'!$C$1:$AZ$33,50,0)</f>
        <v>15.579512375495714</v>
      </c>
    </row>
    <row r="292" spans="1:21" x14ac:dyDescent="0.25">
      <c r="A292" t="s">
        <v>952</v>
      </c>
      <c r="B292" t="s">
        <v>953</v>
      </c>
      <c r="C292" t="s">
        <v>954</v>
      </c>
      <c r="D292" t="s">
        <v>48</v>
      </c>
      <c r="E292" s="7">
        <v>1.3072129686731529E-2</v>
      </c>
      <c r="F292" s="9">
        <f>VLOOKUP($D292,'heating demand hist forec prov'!$C$1:$AZ$33,35,0)</f>
        <v>0</v>
      </c>
      <c r="G292" s="9">
        <f>VLOOKUP($D292,'heating demand hist forec prov'!$C$1:$AZ$33,36,0)</f>
        <v>0</v>
      </c>
      <c r="H292" s="9">
        <f>VLOOKUP($D292,'heating demand hist forec prov'!$C$1:$AZ$33,37,0)</f>
        <v>0</v>
      </c>
      <c r="I292" s="9">
        <f>VLOOKUP($D292,'heating demand hist forec prov'!$C$1:$AZ$33,38,0)</f>
        <v>0</v>
      </c>
      <c r="J292" s="9">
        <f>VLOOKUP($D292,'heating demand hist forec prov'!$C$1:$AZ$33,39,0)</f>
        <v>0</v>
      </c>
      <c r="K292" s="9">
        <f>VLOOKUP($D292,'heating demand hist forec prov'!$C$1:$AZ$33,40,0)</f>
        <v>0</v>
      </c>
      <c r="L292" s="9">
        <f>VLOOKUP($D292,'heating demand hist forec prov'!$C$1:$AZ$33,41,0)</f>
        <v>0</v>
      </c>
      <c r="M292" s="9">
        <f>VLOOKUP($D292,'heating demand hist forec prov'!$C$1:$AZ$33,42,0)</f>
        <v>0</v>
      </c>
      <c r="N292" s="9">
        <f>VLOOKUP($D292,'heating demand hist forec prov'!$C$1:$AZ$33,43,0)</f>
        <v>0</v>
      </c>
      <c r="O292" s="9">
        <f>VLOOKUP($D292,'heating demand hist forec prov'!$C$1:$AZ$33,44,0)</f>
        <v>0</v>
      </c>
      <c r="P292" s="9">
        <f>VLOOKUP($D292,'heating demand hist forec prov'!$C$1:$AZ$33,45,0)</f>
        <v>0</v>
      </c>
      <c r="Q292" s="9">
        <f>VLOOKUP($D292,'heating demand hist forec prov'!$C$1:$AZ$33,46,0)</f>
        <v>0</v>
      </c>
      <c r="R292" s="9">
        <f>VLOOKUP($D292,'heating demand hist forec prov'!$C$1:$AZ$33,47,0)</f>
        <v>0</v>
      </c>
      <c r="S292" s="9">
        <f>VLOOKUP($D292,'heating demand hist forec prov'!$C$1:$AZ$33,48,0)</f>
        <v>0</v>
      </c>
      <c r="T292" s="9">
        <f>VLOOKUP($D292,'heating demand hist forec prov'!$C$1:$AZ$33,49,0)</f>
        <v>0</v>
      </c>
      <c r="U292" s="9">
        <f>VLOOKUP($D292,'heating demand hist forec prov'!$C$1:$AZ$33,50,0)</f>
        <v>0</v>
      </c>
    </row>
    <row r="293" spans="1:21" x14ac:dyDescent="0.25">
      <c r="A293" t="s">
        <v>955</v>
      </c>
      <c r="B293" t="s">
        <v>956</v>
      </c>
      <c r="C293" t="s">
        <v>957</v>
      </c>
      <c r="D293" t="s">
        <v>50</v>
      </c>
      <c r="E293" s="7">
        <v>2.3320919330802889E-3</v>
      </c>
      <c r="F293" s="9">
        <f>VLOOKUP($D293,'heating demand hist forec prov'!$C$1:$AZ$33,35,0)</f>
        <v>0</v>
      </c>
      <c r="G293" s="9">
        <f>VLOOKUP($D293,'heating demand hist forec prov'!$C$1:$AZ$33,36,0)</f>
        <v>0</v>
      </c>
      <c r="H293" s="9">
        <f>VLOOKUP($D293,'heating demand hist forec prov'!$C$1:$AZ$33,37,0)</f>
        <v>0</v>
      </c>
      <c r="I293" s="9">
        <f>VLOOKUP($D293,'heating demand hist forec prov'!$C$1:$AZ$33,38,0)</f>
        <v>0</v>
      </c>
      <c r="J293" s="9">
        <f>VLOOKUP($D293,'heating demand hist forec prov'!$C$1:$AZ$33,39,0)</f>
        <v>0</v>
      </c>
      <c r="K293" s="9">
        <f>VLOOKUP($D293,'heating demand hist forec prov'!$C$1:$AZ$33,40,0)</f>
        <v>0</v>
      </c>
      <c r="L293" s="9">
        <f>VLOOKUP($D293,'heating demand hist forec prov'!$C$1:$AZ$33,41,0)</f>
        <v>0</v>
      </c>
      <c r="M293" s="9">
        <f>VLOOKUP($D293,'heating demand hist forec prov'!$C$1:$AZ$33,42,0)</f>
        <v>0</v>
      </c>
      <c r="N293" s="9">
        <f>VLOOKUP($D293,'heating demand hist forec prov'!$C$1:$AZ$33,43,0)</f>
        <v>0</v>
      </c>
      <c r="O293" s="9">
        <f>VLOOKUP($D293,'heating demand hist forec prov'!$C$1:$AZ$33,44,0)</f>
        <v>0</v>
      </c>
      <c r="P293" s="9">
        <f>VLOOKUP($D293,'heating demand hist forec prov'!$C$1:$AZ$33,45,0)</f>
        <v>0</v>
      </c>
      <c r="Q293" s="9">
        <f>VLOOKUP($D293,'heating demand hist forec prov'!$C$1:$AZ$33,46,0)</f>
        <v>0</v>
      </c>
      <c r="R293" s="9">
        <f>VLOOKUP($D293,'heating demand hist forec prov'!$C$1:$AZ$33,47,0)</f>
        <v>0</v>
      </c>
      <c r="S293" s="9">
        <f>VLOOKUP($D293,'heating demand hist forec prov'!$C$1:$AZ$33,48,0)</f>
        <v>0</v>
      </c>
      <c r="T293" s="9">
        <f>VLOOKUP($D293,'heating demand hist forec prov'!$C$1:$AZ$33,49,0)</f>
        <v>0</v>
      </c>
      <c r="U293" s="9">
        <f>VLOOKUP($D293,'heating demand hist forec prov'!$C$1:$AZ$33,50,0)</f>
        <v>0</v>
      </c>
    </row>
    <row r="294" spans="1:21" x14ac:dyDescent="0.25">
      <c r="A294" t="s">
        <v>958</v>
      </c>
      <c r="B294" t="s">
        <v>959</v>
      </c>
      <c r="C294" t="s">
        <v>960</v>
      </c>
      <c r="D294" t="s">
        <v>49</v>
      </c>
      <c r="E294" s="7">
        <v>1.343687988314381E-2</v>
      </c>
      <c r="F294" s="9">
        <f>VLOOKUP($D294,'heating demand hist forec prov'!$C$1:$AZ$33,35,0)</f>
        <v>0</v>
      </c>
      <c r="G294" s="9">
        <f>VLOOKUP($D294,'heating demand hist forec prov'!$C$1:$AZ$33,36,0)</f>
        <v>0</v>
      </c>
      <c r="H294" s="9">
        <f>VLOOKUP($D294,'heating demand hist forec prov'!$C$1:$AZ$33,37,0)</f>
        <v>0</v>
      </c>
      <c r="I294" s="9">
        <f>VLOOKUP($D294,'heating demand hist forec prov'!$C$1:$AZ$33,38,0)</f>
        <v>0</v>
      </c>
      <c r="J294" s="9">
        <f>VLOOKUP($D294,'heating demand hist forec prov'!$C$1:$AZ$33,39,0)</f>
        <v>0</v>
      </c>
      <c r="K294" s="9">
        <f>VLOOKUP($D294,'heating demand hist forec prov'!$C$1:$AZ$33,40,0)</f>
        <v>0</v>
      </c>
      <c r="L294" s="9">
        <f>VLOOKUP($D294,'heating demand hist forec prov'!$C$1:$AZ$33,41,0)</f>
        <v>0</v>
      </c>
      <c r="M294" s="9">
        <f>VLOOKUP($D294,'heating demand hist forec prov'!$C$1:$AZ$33,42,0)</f>
        <v>0</v>
      </c>
      <c r="N294" s="9">
        <f>VLOOKUP($D294,'heating demand hist forec prov'!$C$1:$AZ$33,43,0)</f>
        <v>0</v>
      </c>
      <c r="O294" s="9">
        <f>VLOOKUP($D294,'heating demand hist forec prov'!$C$1:$AZ$33,44,0)</f>
        <v>0</v>
      </c>
      <c r="P294" s="9">
        <f>VLOOKUP($D294,'heating demand hist forec prov'!$C$1:$AZ$33,45,0)</f>
        <v>0</v>
      </c>
      <c r="Q294" s="9">
        <f>VLOOKUP($D294,'heating demand hist forec prov'!$C$1:$AZ$33,46,0)</f>
        <v>0</v>
      </c>
      <c r="R294" s="9">
        <f>VLOOKUP($D294,'heating demand hist forec prov'!$C$1:$AZ$33,47,0)</f>
        <v>0</v>
      </c>
      <c r="S294" s="9">
        <f>VLOOKUP($D294,'heating demand hist forec prov'!$C$1:$AZ$33,48,0)</f>
        <v>0</v>
      </c>
      <c r="T294" s="9">
        <f>VLOOKUP($D294,'heating demand hist forec prov'!$C$1:$AZ$33,49,0)</f>
        <v>0</v>
      </c>
      <c r="U294" s="9">
        <f>VLOOKUP($D294,'heating demand hist forec prov'!$C$1:$AZ$33,50,0)</f>
        <v>0</v>
      </c>
    </row>
    <row r="295" spans="1:21" x14ac:dyDescent="0.25">
      <c r="A295" t="s">
        <v>961</v>
      </c>
      <c r="B295" t="s">
        <v>962</v>
      </c>
      <c r="C295" t="s">
        <v>963</v>
      </c>
      <c r="D295" t="s">
        <v>50</v>
      </c>
      <c r="E295" s="7">
        <v>0</v>
      </c>
      <c r="F295" s="9">
        <f>VLOOKUP($D295,'heating demand hist forec prov'!$C$1:$AZ$33,35,0)</f>
        <v>0</v>
      </c>
      <c r="G295" s="9">
        <f>VLOOKUP($D295,'heating demand hist forec prov'!$C$1:$AZ$33,36,0)</f>
        <v>0</v>
      </c>
      <c r="H295" s="9">
        <f>VLOOKUP($D295,'heating demand hist forec prov'!$C$1:$AZ$33,37,0)</f>
        <v>0</v>
      </c>
      <c r="I295" s="9">
        <f>VLOOKUP($D295,'heating demand hist forec prov'!$C$1:$AZ$33,38,0)</f>
        <v>0</v>
      </c>
      <c r="J295" s="9">
        <f>VLOOKUP($D295,'heating demand hist forec prov'!$C$1:$AZ$33,39,0)</f>
        <v>0</v>
      </c>
      <c r="K295" s="9">
        <f>VLOOKUP($D295,'heating demand hist forec prov'!$C$1:$AZ$33,40,0)</f>
        <v>0</v>
      </c>
      <c r="L295" s="9">
        <f>VLOOKUP($D295,'heating demand hist forec prov'!$C$1:$AZ$33,41,0)</f>
        <v>0</v>
      </c>
      <c r="M295" s="9">
        <f>VLOOKUP($D295,'heating demand hist forec prov'!$C$1:$AZ$33,42,0)</f>
        <v>0</v>
      </c>
      <c r="N295" s="9">
        <f>VLOOKUP($D295,'heating demand hist forec prov'!$C$1:$AZ$33,43,0)</f>
        <v>0</v>
      </c>
      <c r="O295" s="9">
        <f>VLOOKUP($D295,'heating demand hist forec prov'!$C$1:$AZ$33,44,0)</f>
        <v>0</v>
      </c>
      <c r="P295" s="9">
        <f>VLOOKUP($D295,'heating demand hist forec prov'!$C$1:$AZ$33,45,0)</f>
        <v>0</v>
      </c>
      <c r="Q295" s="9">
        <f>VLOOKUP($D295,'heating demand hist forec prov'!$C$1:$AZ$33,46,0)</f>
        <v>0</v>
      </c>
      <c r="R295" s="9">
        <f>VLOOKUP($D295,'heating demand hist forec prov'!$C$1:$AZ$33,47,0)</f>
        <v>0</v>
      </c>
      <c r="S295" s="9">
        <f>VLOOKUP($D295,'heating demand hist forec prov'!$C$1:$AZ$33,48,0)</f>
        <v>0</v>
      </c>
      <c r="T295" s="9">
        <f>VLOOKUP($D295,'heating demand hist forec prov'!$C$1:$AZ$33,49,0)</f>
        <v>0</v>
      </c>
      <c r="U295" s="9">
        <f>VLOOKUP($D295,'heating demand hist forec prov'!$C$1:$AZ$33,50,0)</f>
        <v>0</v>
      </c>
    </row>
    <row r="296" spans="1:21" x14ac:dyDescent="0.25">
      <c r="A296" t="s">
        <v>964</v>
      </c>
      <c r="B296" t="s">
        <v>965</v>
      </c>
      <c r="C296" t="s">
        <v>966</v>
      </c>
      <c r="D296" t="s">
        <v>46</v>
      </c>
      <c r="E296" s="7">
        <v>0</v>
      </c>
      <c r="F296" s="9">
        <f>VLOOKUP($D296,'heating demand hist forec prov'!$C$1:$AZ$33,35,0)</f>
        <v>28.114680299172157</v>
      </c>
      <c r="G296" s="9">
        <f>VLOOKUP($D296,'heating demand hist forec prov'!$C$1:$AZ$33,36,0)</f>
        <v>31.39788586043673</v>
      </c>
      <c r="H296" s="9">
        <f>VLOOKUP($D296,'heating demand hist forec prov'!$C$1:$AZ$33,37,0)</f>
        <v>33.113319691692809</v>
      </c>
      <c r="I296" s="9">
        <f>VLOOKUP($D296,'heating demand hist forec prov'!$C$1:$AZ$33,38,0)</f>
        <v>38.001368166097599</v>
      </c>
      <c r="J296" s="9">
        <f>VLOOKUP($D296,'heating demand hist forec prov'!$C$1:$AZ$33,39,0)</f>
        <v>41.102561872722973</v>
      </c>
      <c r="K296" s="9">
        <f>VLOOKUP($D296,'heating demand hist forec prov'!$C$1:$AZ$33,40,0)</f>
        <v>41.544876336343812</v>
      </c>
      <c r="L296" s="9">
        <f>VLOOKUP($D296,'heating demand hist forec prov'!$C$1:$AZ$33,41,0)</f>
        <v>41.987983640455973</v>
      </c>
      <c r="M296" s="9">
        <f>VLOOKUP($D296,'heating demand hist forec prov'!$C$1:$AZ$33,42,0)</f>
        <v>42.532962810623495</v>
      </c>
      <c r="N296" s="9">
        <f>VLOOKUP($D296,'heating demand hist forec prov'!$C$1:$AZ$33,43,0)</f>
        <v>43.085015487784354</v>
      </c>
      <c r="O296" s="9">
        <f>VLOOKUP($D296,'heating demand hist forec prov'!$C$1:$AZ$33,44,0)</f>
        <v>43.644233481871694</v>
      </c>
      <c r="P296" s="9">
        <f>VLOOKUP($D296,'heating demand hist forec prov'!$C$1:$AZ$33,45,0)</f>
        <v>44.210709794457273</v>
      </c>
      <c r="Q296" s="9">
        <f>VLOOKUP($D296,'heating demand hist forec prov'!$C$1:$AZ$33,46,0)</f>
        <v>44.784538634218123</v>
      </c>
      <c r="R296" s="9">
        <f>VLOOKUP($D296,'heating demand hist forec prov'!$C$1:$AZ$33,47,0)</f>
        <v>45.365815432604222</v>
      </c>
      <c r="S296" s="9">
        <f>VLOOKUP($D296,'heating demand hist forec prov'!$C$1:$AZ$33,48,0)</f>
        <v>45.954636859709197</v>
      </c>
      <c r="T296" s="9">
        <f>VLOOKUP($D296,'heating demand hist forec prov'!$C$1:$AZ$33,49,0)</f>
        <v>46.55110084034731</v>
      </c>
      <c r="U296" s="9">
        <f>VLOOKUP($D296,'heating demand hist forec prov'!$C$1:$AZ$33,50,0)</f>
        <v>47.155306570338915</v>
      </c>
    </row>
    <row r="297" spans="1:21" x14ac:dyDescent="0.25">
      <c r="A297" t="s">
        <v>967</v>
      </c>
      <c r="B297" t="s">
        <v>968</v>
      </c>
      <c r="C297" t="s">
        <v>969</v>
      </c>
      <c r="D297" t="s">
        <v>49</v>
      </c>
      <c r="E297" s="7">
        <v>1.2009375303098861E-2</v>
      </c>
      <c r="F297" s="9">
        <f>VLOOKUP($D297,'heating demand hist forec prov'!$C$1:$AZ$33,35,0)</f>
        <v>0</v>
      </c>
      <c r="G297" s="9">
        <f>VLOOKUP($D297,'heating demand hist forec prov'!$C$1:$AZ$33,36,0)</f>
        <v>0</v>
      </c>
      <c r="H297" s="9">
        <f>VLOOKUP($D297,'heating demand hist forec prov'!$C$1:$AZ$33,37,0)</f>
        <v>0</v>
      </c>
      <c r="I297" s="9">
        <f>VLOOKUP($D297,'heating demand hist forec prov'!$C$1:$AZ$33,38,0)</f>
        <v>0</v>
      </c>
      <c r="J297" s="9">
        <f>VLOOKUP($D297,'heating demand hist forec prov'!$C$1:$AZ$33,39,0)</f>
        <v>0</v>
      </c>
      <c r="K297" s="9">
        <f>VLOOKUP($D297,'heating demand hist forec prov'!$C$1:$AZ$33,40,0)</f>
        <v>0</v>
      </c>
      <c r="L297" s="9">
        <f>VLOOKUP($D297,'heating demand hist forec prov'!$C$1:$AZ$33,41,0)</f>
        <v>0</v>
      </c>
      <c r="M297" s="9">
        <f>VLOOKUP($D297,'heating demand hist forec prov'!$C$1:$AZ$33,42,0)</f>
        <v>0</v>
      </c>
      <c r="N297" s="9">
        <f>VLOOKUP($D297,'heating demand hist forec prov'!$C$1:$AZ$33,43,0)</f>
        <v>0</v>
      </c>
      <c r="O297" s="9">
        <f>VLOOKUP($D297,'heating demand hist forec prov'!$C$1:$AZ$33,44,0)</f>
        <v>0</v>
      </c>
      <c r="P297" s="9">
        <f>VLOOKUP($D297,'heating demand hist forec prov'!$C$1:$AZ$33,45,0)</f>
        <v>0</v>
      </c>
      <c r="Q297" s="9">
        <f>VLOOKUP($D297,'heating demand hist forec prov'!$C$1:$AZ$33,46,0)</f>
        <v>0</v>
      </c>
      <c r="R297" s="9">
        <f>VLOOKUP($D297,'heating demand hist forec prov'!$C$1:$AZ$33,47,0)</f>
        <v>0</v>
      </c>
      <c r="S297" s="9">
        <f>VLOOKUP($D297,'heating demand hist forec prov'!$C$1:$AZ$33,48,0)</f>
        <v>0</v>
      </c>
      <c r="T297" s="9">
        <f>VLOOKUP($D297,'heating demand hist forec prov'!$C$1:$AZ$33,49,0)</f>
        <v>0</v>
      </c>
      <c r="U297" s="9">
        <f>VLOOKUP($D297,'heating demand hist forec prov'!$C$1:$AZ$33,50,0)</f>
        <v>0</v>
      </c>
    </row>
    <row r="298" spans="1:21" x14ac:dyDescent="0.25">
      <c r="A298" t="s">
        <v>970</v>
      </c>
      <c r="B298" t="s">
        <v>971</v>
      </c>
      <c r="C298" t="s">
        <v>972</v>
      </c>
      <c r="D298" t="s">
        <v>45</v>
      </c>
      <c r="E298" s="7">
        <v>0</v>
      </c>
      <c r="F298" s="9">
        <f>VLOOKUP($D298,'heating demand hist forec prov'!$C$1:$AZ$33,35,0)</f>
        <v>0</v>
      </c>
      <c r="G298" s="9">
        <f>VLOOKUP($D298,'heating demand hist forec prov'!$C$1:$AZ$33,36,0)</f>
        <v>0</v>
      </c>
      <c r="H298" s="9">
        <f>VLOOKUP($D298,'heating demand hist forec prov'!$C$1:$AZ$33,37,0)</f>
        <v>0</v>
      </c>
      <c r="I298" s="9">
        <f>VLOOKUP($D298,'heating demand hist forec prov'!$C$1:$AZ$33,38,0)</f>
        <v>0</v>
      </c>
      <c r="J298" s="9">
        <f>VLOOKUP($D298,'heating demand hist forec prov'!$C$1:$AZ$33,39,0)</f>
        <v>0</v>
      </c>
      <c r="K298" s="9">
        <f>VLOOKUP($D298,'heating demand hist forec prov'!$C$1:$AZ$33,40,0)</f>
        <v>0</v>
      </c>
      <c r="L298" s="9">
        <f>VLOOKUP($D298,'heating demand hist forec prov'!$C$1:$AZ$33,41,0)</f>
        <v>0</v>
      </c>
      <c r="M298" s="9">
        <f>VLOOKUP($D298,'heating demand hist forec prov'!$C$1:$AZ$33,42,0)</f>
        <v>0</v>
      </c>
      <c r="N298" s="9">
        <f>VLOOKUP($D298,'heating demand hist forec prov'!$C$1:$AZ$33,43,0)</f>
        <v>0</v>
      </c>
      <c r="O298" s="9">
        <f>VLOOKUP($D298,'heating demand hist forec prov'!$C$1:$AZ$33,44,0)</f>
        <v>0</v>
      </c>
      <c r="P298" s="9">
        <f>VLOOKUP($D298,'heating demand hist forec prov'!$C$1:$AZ$33,45,0)</f>
        <v>0</v>
      </c>
      <c r="Q298" s="9">
        <f>VLOOKUP($D298,'heating demand hist forec prov'!$C$1:$AZ$33,46,0)</f>
        <v>0</v>
      </c>
      <c r="R298" s="9">
        <f>VLOOKUP($D298,'heating demand hist forec prov'!$C$1:$AZ$33,47,0)</f>
        <v>0</v>
      </c>
      <c r="S298" s="9">
        <f>VLOOKUP($D298,'heating demand hist forec prov'!$C$1:$AZ$33,48,0)</f>
        <v>0</v>
      </c>
      <c r="T298" s="9">
        <f>VLOOKUP($D298,'heating demand hist forec prov'!$C$1:$AZ$33,49,0)</f>
        <v>0</v>
      </c>
      <c r="U298" s="9">
        <f>VLOOKUP($D298,'heating demand hist forec prov'!$C$1:$AZ$33,50,0)</f>
        <v>0</v>
      </c>
    </row>
    <row r="299" spans="1:21" x14ac:dyDescent="0.25">
      <c r="A299" t="s">
        <v>973</v>
      </c>
      <c r="B299" t="s">
        <v>974</v>
      </c>
      <c r="C299" t="s">
        <v>975</v>
      </c>
      <c r="D299" t="s">
        <v>54</v>
      </c>
      <c r="E299" s="7">
        <v>8.6785387277199411E-3</v>
      </c>
      <c r="F299" s="9">
        <f>VLOOKUP($D299,'heating demand hist forec prov'!$C$1:$AZ$33,35,0)</f>
        <v>0</v>
      </c>
      <c r="G299" s="9">
        <f>VLOOKUP($D299,'heating demand hist forec prov'!$C$1:$AZ$33,36,0)</f>
        <v>0</v>
      </c>
      <c r="H299" s="9">
        <f>VLOOKUP($D299,'heating demand hist forec prov'!$C$1:$AZ$33,37,0)</f>
        <v>0</v>
      </c>
      <c r="I299" s="9">
        <f>VLOOKUP($D299,'heating demand hist forec prov'!$C$1:$AZ$33,38,0)</f>
        <v>0</v>
      </c>
      <c r="J299" s="9">
        <f>VLOOKUP($D299,'heating demand hist forec prov'!$C$1:$AZ$33,39,0)</f>
        <v>0</v>
      </c>
      <c r="K299" s="9">
        <f>VLOOKUP($D299,'heating demand hist forec prov'!$C$1:$AZ$33,40,0)</f>
        <v>0</v>
      </c>
      <c r="L299" s="9">
        <f>VLOOKUP($D299,'heating demand hist forec prov'!$C$1:$AZ$33,41,0)</f>
        <v>0</v>
      </c>
      <c r="M299" s="9">
        <f>VLOOKUP($D299,'heating demand hist forec prov'!$C$1:$AZ$33,42,0)</f>
        <v>0</v>
      </c>
      <c r="N299" s="9">
        <f>VLOOKUP($D299,'heating demand hist forec prov'!$C$1:$AZ$33,43,0)</f>
        <v>0</v>
      </c>
      <c r="O299" s="9">
        <f>VLOOKUP($D299,'heating demand hist forec prov'!$C$1:$AZ$33,44,0)</f>
        <v>0</v>
      </c>
      <c r="P299" s="9">
        <f>VLOOKUP($D299,'heating demand hist forec prov'!$C$1:$AZ$33,45,0)</f>
        <v>0</v>
      </c>
      <c r="Q299" s="9">
        <f>VLOOKUP($D299,'heating demand hist forec prov'!$C$1:$AZ$33,46,0)</f>
        <v>0</v>
      </c>
      <c r="R299" s="9">
        <f>VLOOKUP($D299,'heating demand hist forec prov'!$C$1:$AZ$33,47,0)</f>
        <v>0</v>
      </c>
      <c r="S299" s="9">
        <f>VLOOKUP($D299,'heating demand hist forec prov'!$C$1:$AZ$33,48,0)</f>
        <v>0</v>
      </c>
      <c r="T299" s="9">
        <f>VLOOKUP($D299,'heating demand hist forec prov'!$C$1:$AZ$33,49,0)</f>
        <v>0</v>
      </c>
      <c r="U299" s="9">
        <f>VLOOKUP($D299,'heating demand hist forec prov'!$C$1:$AZ$33,50,0)</f>
        <v>0</v>
      </c>
    </row>
    <row r="300" spans="1:21" x14ac:dyDescent="0.25">
      <c r="A300" t="s">
        <v>976</v>
      </c>
      <c r="B300" t="s">
        <v>977</v>
      </c>
      <c r="C300" t="s">
        <v>978</v>
      </c>
      <c r="D300" t="s">
        <v>67</v>
      </c>
      <c r="E300" s="7">
        <v>1</v>
      </c>
      <c r="F300" s="9">
        <f>VLOOKUP($D300,'heating demand hist forec prov'!$C$1:$AZ$33,35,0)</f>
        <v>1.01373942796977</v>
      </c>
      <c r="G300" s="9">
        <f>VLOOKUP($D300,'heating demand hist forec prov'!$C$1:$AZ$33,36,0)</f>
        <v>1.1449549489110369</v>
      </c>
      <c r="H300" s="9">
        <f>VLOOKUP($D300,'heating demand hist forec prov'!$C$1:$AZ$33,37,0)</f>
        <v>1.2221492364694979</v>
      </c>
      <c r="I300" s="9">
        <f>VLOOKUP($D300,'heating demand hist forec prov'!$C$1:$AZ$33,38,0)</f>
        <v>1.4258485213344811</v>
      </c>
      <c r="J300" s="9">
        <f>VLOOKUP($D300,'heating demand hist forec prov'!$C$1:$AZ$33,39,0)</f>
        <v>1.5699963911056092</v>
      </c>
      <c r="K300" s="9">
        <f>VLOOKUP($D300,'heating demand hist forec prov'!$C$1:$AZ$33,40,0)</f>
        <v>1.6154846601285646</v>
      </c>
      <c r="L300" s="9">
        <f>VLOOKUP($D300,'heating demand hist forec prov'!$C$1:$AZ$33,41,0)</f>
        <v>1.622415535926448</v>
      </c>
      <c r="M300" s="9">
        <f>VLOOKUP($D300,'heating demand hist forec prov'!$C$1:$AZ$33,42,0)</f>
        <v>1.6625320570675759</v>
      </c>
      <c r="N300" s="9">
        <f>VLOOKUP($D300,'heating demand hist forec prov'!$C$1:$AZ$33,43,0)</f>
        <v>1.7036405159908745</v>
      </c>
      <c r="O300" s="9">
        <f>VLOOKUP($D300,'heating demand hist forec prov'!$C$1:$AZ$33,44,0)</f>
        <v>1.7457654397623936</v>
      </c>
      <c r="P300" s="9">
        <f>VLOOKUP($D300,'heating demand hist forec prov'!$C$1:$AZ$33,45,0)</f>
        <v>1.7889319619146156</v>
      </c>
      <c r="Q300" s="9">
        <f>VLOOKUP($D300,'heating demand hist forec prov'!$C$1:$AZ$33,46,0)</f>
        <v>1.8331658374421982</v>
      </c>
      <c r="R300" s="9">
        <f>VLOOKUP($D300,'heating demand hist forec prov'!$C$1:$AZ$33,47,0)</f>
        <v>1.8784934581685055</v>
      </c>
      <c r="S300" s="9">
        <f>VLOOKUP($D300,'heating demand hist forec prov'!$C$1:$AZ$33,48,0)</f>
        <v>1.9249418684921005</v>
      </c>
      <c r="T300" s="9">
        <f>VLOOKUP($D300,'heating demand hist forec prov'!$C$1:$AZ$33,49,0)</f>
        <v>1.9725387815225894</v>
      </c>
      <c r="U300" s="9">
        <f>VLOOKUP($D300,'heating demand hist forec prov'!$C$1:$AZ$33,50,0)</f>
        <v>2.0213125956154498</v>
      </c>
    </row>
    <row r="301" spans="1:21" x14ac:dyDescent="0.25">
      <c r="A301" t="s">
        <v>979</v>
      </c>
      <c r="B301" t="s">
        <v>980</v>
      </c>
      <c r="C301" t="s">
        <v>981</v>
      </c>
      <c r="D301" t="s">
        <v>50</v>
      </c>
      <c r="E301" s="7">
        <v>0</v>
      </c>
      <c r="F301" s="9">
        <f>VLOOKUP($D301,'heating demand hist forec prov'!$C$1:$AZ$33,35,0)</f>
        <v>0</v>
      </c>
      <c r="G301" s="9">
        <f>VLOOKUP($D301,'heating demand hist forec prov'!$C$1:$AZ$33,36,0)</f>
        <v>0</v>
      </c>
      <c r="H301" s="9">
        <f>VLOOKUP($D301,'heating demand hist forec prov'!$C$1:$AZ$33,37,0)</f>
        <v>0</v>
      </c>
      <c r="I301" s="9">
        <f>VLOOKUP($D301,'heating demand hist forec prov'!$C$1:$AZ$33,38,0)</f>
        <v>0</v>
      </c>
      <c r="J301" s="9">
        <f>VLOOKUP($D301,'heating demand hist forec prov'!$C$1:$AZ$33,39,0)</f>
        <v>0</v>
      </c>
      <c r="K301" s="9">
        <f>VLOOKUP($D301,'heating demand hist forec prov'!$C$1:$AZ$33,40,0)</f>
        <v>0</v>
      </c>
      <c r="L301" s="9">
        <f>VLOOKUP($D301,'heating demand hist forec prov'!$C$1:$AZ$33,41,0)</f>
        <v>0</v>
      </c>
      <c r="M301" s="9">
        <f>VLOOKUP($D301,'heating demand hist forec prov'!$C$1:$AZ$33,42,0)</f>
        <v>0</v>
      </c>
      <c r="N301" s="9">
        <f>VLOOKUP($D301,'heating demand hist forec prov'!$C$1:$AZ$33,43,0)</f>
        <v>0</v>
      </c>
      <c r="O301" s="9">
        <f>VLOOKUP($D301,'heating demand hist forec prov'!$C$1:$AZ$33,44,0)</f>
        <v>0</v>
      </c>
      <c r="P301" s="9">
        <f>VLOOKUP($D301,'heating demand hist forec prov'!$C$1:$AZ$33,45,0)</f>
        <v>0</v>
      </c>
      <c r="Q301" s="9">
        <f>VLOOKUP($D301,'heating demand hist forec prov'!$C$1:$AZ$33,46,0)</f>
        <v>0</v>
      </c>
      <c r="R301" s="9">
        <f>VLOOKUP($D301,'heating demand hist forec prov'!$C$1:$AZ$33,47,0)</f>
        <v>0</v>
      </c>
      <c r="S301" s="9">
        <f>VLOOKUP($D301,'heating demand hist forec prov'!$C$1:$AZ$33,48,0)</f>
        <v>0</v>
      </c>
      <c r="T301" s="9">
        <f>VLOOKUP($D301,'heating demand hist forec prov'!$C$1:$AZ$33,49,0)</f>
        <v>0</v>
      </c>
      <c r="U301" s="9">
        <f>VLOOKUP($D301,'heating demand hist forec prov'!$C$1:$AZ$33,50,0)</f>
        <v>0</v>
      </c>
    </row>
    <row r="302" spans="1:21" x14ac:dyDescent="0.25">
      <c r="A302" t="s">
        <v>982</v>
      </c>
      <c r="B302" t="s">
        <v>983</v>
      </c>
      <c r="C302" t="s">
        <v>984</v>
      </c>
      <c r="D302" t="s">
        <v>49</v>
      </c>
      <c r="E302" s="7">
        <v>0</v>
      </c>
      <c r="F302" s="9">
        <f>VLOOKUP($D302,'heating demand hist forec prov'!$C$1:$AZ$33,35,0)</f>
        <v>0</v>
      </c>
      <c r="G302" s="9">
        <f>VLOOKUP($D302,'heating demand hist forec prov'!$C$1:$AZ$33,36,0)</f>
        <v>0</v>
      </c>
      <c r="H302" s="9">
        <f>VLOOKUP($D302,'heating demand hist forec prov'!$C$1:$AZ$33,37,0)</f>
        <v>0</v>
      </c>
      <c r="I302" s="9">
        <f>VLOOKUP($D302,'heating demand hist forec prov'!$C$1:$AZ$33,38,0)</f>
        <v>0</v>
      </c>
      <c r="J302" s="9">
        <f>VLOOKUP($D302,'heating demand hist forec prov'!$C$1:$AZ$33,39,0)</f>
        <v>0</v>
      </c>
      <c r="K302" s="9">
        <f>VLOOKUP($D302,'heating demand hist forec prov'!$C$1:$AZ$33,40,0)</f>
        <v>0</v>
      </c>
      <c r="L302" s="9">
        <f>VLOOKUP($D302,'heating demand hist forec prov'!$C$1:$AZ$33,41,0)</f>
        <v>0</v>
      </c>
      <c r="M302" s="9">
        <f>VLOOKUP($D302,'heating demand hist forec prov'!$C$1:$AZ$33,42,0)</f>
        <v>0</v>
      </c>
      <c r="N302" s="9">
        <f>VLOOKUP($D302,'heating demand hist forec prov'!$C$1:$AZ$33,43,0)</f>
        <v>0</v>
      </c>
      <c r="O302" s="9">
        <f>VLOOKUP($D302,'heating demand hist forec prov'!$C$1:$AZ$33,44,0)</f>
        <v>0</v>
      </c>
      <c r="P302" s="9">
        <f>VLOOKUP($D302,'heating demand hist forec prov'!$C$1:$AZ$33,45,0)</f>
        <v>0</v>
      </c>
      <c r="Q302" s="9">
        <f>VLOOKUP($D302,'heating demand hist forec prov'!$C$1:$AZ$33,46,0)</f>
        <v>0</v>
      </c>
      <c r="R302" s="9">
        <f>VLOOKUP($D302,'heating demand hist forec prov'!$C$1:$AZ$33,47,0)</f>
        <v>0</v>
      </c>
      <c r="S302" s="9">
        <f>VLOOKUP($D302,'heating demand hist forec prov'!$C$1:$AZ$33,48,0)</f>
        <v>0</v>
      </c>
      <c r="T302" s="9">
        <f>VLOOKUP($D302,'heating demand hist forec prov'!$C$1:$AZ$33,49,0)</f>
        <v>0</v>
      </c>
      <c r="U302" s="9">
        <f>VLOOKUP($D302,'heating demand hist forec prov'!$C$1:$AZ$33,50,0)</f>
        <v>0</v>
      </c>
    </row>
    <row r="303" spans="1:21" x14ac:dyDescent="0.25">
      <c r="A303" t="s">
        <v>985</v>
      </c>
      <c r="B303" t="s">
        <v>986</v>
      </c>
      <c r="C303" t="s">
        <v>987</v>
      </c>
      <c r="D303" t="s">
        <v>41</v>
      </c>
      <c r="E303" s="7">
        <v>1.4854534618048476E-2</v>
      </c>
      <c r="F303" s="9">
        <f>VLOOKUP($D303,'heating demand hist forec prov'!$C$1:$AZ$33,35,0)</f>
        <v>0</v>
      </c>
      <c r="G303" s="9">
        <f>VLOOKUP($D303,'heating demand hist forec prov'!$C$1:$AZ$33,36,0)</f>
        <v>0</v>
      </c>
      <c r="H303" s="9">
        <f>VLOOKUP($D303,'heating demand hist forec prov'!$C$1:$AZ$33,37,0)</f>
        <v>0</v>
      </c>
      <c r="I303" s="9">
        <f>VLOOKUP($D303,'heating demand hist forec prov'!$C$1:$AZ$33,38,0)</f>
        <v>0</v>
      </c>
      <c r="J303" s="9">
        <f>VLOOKUP($D303,'heating demand hist forec prov'!$C$1:$AZ$33,39,0)</f>
        <v>0</v>
      </c>
      <c r="K303" s="9">
        <f>VLOOKUP($D303,'heating demand hist forec prov'!$C$1:$AZ$33,40,0)</f>
        <v>0</v>
      </c>
      <c r="L303" s="9">
        <f>VLOOKUP($D303,'heating demand hist forec prov'!$C$1:$AZ$33,41,0)</f>
        <v>0</v>
      </c>
      <c r="M303" s="9">
        <f>VLOOKUP($D303,'heating demand hist forec prov'!$C$1:$AZ$33,42,0)</f>
        <v>0</v>
      </c>
      <c r="N303" s="9">
        <f>VLOOKUP($D303,'heating demand hist forec prov'!$C$1:$AZ$33,43,0)</f>
        <v>0</v>
      </c>
      <c r="O303" s="9">
        <f>VLOOKUP($D303,'heating demand hist forec prov'!$C$1:$AZ$33,44,0)</f>
        <v>0</v>
      </c>
      <c r="P303" s="9">
        <f>VLOOKUP($D303,'heating demand hist forec prov'!$C$1:$AZ$33,45,0)</f>
        <v>0</v>
      </c>
      <c r="Q303" s="9">
        <f>VLOOKUP($D303,'heating demand hist forec prov'!$C$1:$AZ$33,46,0)</f>
        <v>0</v>
      </c>
      <c r="R303" s="9">
        <f>VLOOKUP($D303,'heating demand hist forec prov'!$C$1:$AZ$33,47,0)</f>
        <v>0</v>
      </c>
      <c r="S303" s="9">
        <f>VLOOKUP($D303,'heating demand hist forec prov'!$C$1:$AZ$33,48,0)</f>
        <v>0</v>
      </c>
      <c r="T303" s="9">
        <f>VLOOKUP($D303,'heating demand hist forec prov'!$C$1:$AZ$33,49,0)</f>
        <v>0</v>
      </c>
      <c r="U303" s="9">
        <f>VLOOKUP($D303,'heating demand hist forec prov'!$C$1:$AZ$33,50,0)</f>
        <v>0</v>
      </c>
    </row>
    <row r="304" spans="1:21" x14ac:dyDescent="0.25">
      <c r="A304" t="s">
        <v>988</v>
      </c>
      <c r="B304" t="s">
        <v>989</v>
      </c>
      <c r="C304" t="s">
        <v>990</v>
      </c>
      <c r="D304" t="s">
        <v>50</v>
      </c>
      <c r="E304" s="7">
        <v>0</v>
      </c>
      <c r="F304" s="9">
        <f>VLOOKUP($D304,'heating demand hist forec prov'!$C$1:$AZ$33,35,0)</f>
        <v>0</v>
      </c>
      <c r="G304" s="9">
        <f>VLOOKUP($D304,'heating demand hist forec prov'!$C$1:$AZ$33,36,0)</f>
        <v>0</v>
      </c>
      <c r="H304" s="9">
        <f>VLOOKUP($D304,'heating demand hist forec prov'!$C$1:$AZ$33,37,0)</f>
        <v>0</v>
      </c>
      <c r="I304" s="9">
        <f>VLOOKUP($D304,'heating demand hist forec prov'!$C$1:$AZ$33,38,0)</f>
        <v>0</v>
      </c>
      <c r="J304" s="9">
        <f>VLOOKUP($D304,'heating demand hist forec prov'!$C$1:$AZ$33,39,0)</f>
        <v>0</v>
      </c>
      <c r="K304" s="9">
        <f>VLOOKUP($D304,'heating demand hist forec prov'!$C$1:$AZ$33,40,0)</f>
        <v>0</v>
      </c>
      <c r="L304" s="9">
        <f>VLOOKUP($D304,'heating demand hist forec prov'!$C$1:$AZ$33,41,0)</f>
        <v>0</v>
      </c>
      <c r="M304" s="9">
        <f>VLOOKUP($D304,'heating demand hist forec prov'!$C$1:$AZ$33,42,0)</f>
        <v>0</v>
      </c>
      <c r="N304" s="9">
        <f>VLOOKUP($D304,'heating demand hist forec prov'!$C$1:$AZ$33,43,0)</f>
        <v>0</v>
      </c>
      <c r="O304" s="9">
        <f>VLOOKUP($D304,'heating demand hist forec prov'!$C$1:$AZ$33,44,0)</f>
        <v>0</v>
      </c>
      <c r="P304" s="9">
        <f>VLOOKUP($D304,'heating demand hist forec prov'!$C$1:$AZ$33,45,0)</f>
        <v>0</v>
      </c>
      <c r="Q304" s="9">
        <f>VLOOKUP($D304,'heating demand hist forec prov'!$C$1:$AZ$33,46,0)</f>
        <v>0</v>
      </c>
      <c r="R304" s="9">
        <f>VLOOKUP($D304,'heating demand hist forec prov'!$C$1:$AZ$33,47,0)</f>
        <v>0</v>
      </c>
      <c r="S304" s="9">
        <f>VLOOKUP($D304,'heating demand hist forec prov'!$C$1:$AZ$33,48,0)</f>
        <v>0</v>
      </c>
      <c r="T304" s="9">
        <f>VLOOKUP($D304,'heating demand hist forec prov'!$C$1:$AZ$33,49,0)</f>
        <v>0</v>
      </c>
      <c r="U304" s="9">
        <f>VLOOKUP($D304,'heating demand hist forec prov'!$C$1:$AZ$33,50,0)</f>
        <v>0</v>
      </c>
    </row>
    <row r="305" spans="1:21" x14ac:dyDescent="0.25">
      <c r="A305" t="s">
        <v>991</v>
      </c>
      <c r="B305" t="s">
        <v>992</v>
      </c>
      <c r="C305" t="s">
        <v>993</v>
      </c>
      <c r="D305" t="s">
        <v>46</v>
      </c>
      <c r="E305" s="7">
        <v>1.4074430051491022E-2</v>
      </c>
      <c r="F305" s="9">
        <f>VLOOKUP($D305,'heating demand hist forec prov'!$C$1:$AZ$33,35,0)</f>
        <v>28.114680299172157</v>
      </c>
      <c r="G305" s="9">
        <f>VLOOKUP($D305,'heating demand hist forec prov'!$C$1:$AZ$33,36,0)</f>
        <v>31.39788586043673</v>
      </c>
      <c r="H305" s="9">
        <f>VLOOKUP($D305,'heating demand hist forec prov'!$C$1:$AZ$33,37,0)</f>
        <v>33.113319691692809</v>
      </c>
      <c r="I305" s="9">
        <f>VLOOKUP($D305,'heating demand hist forec prov'!$C$1:$AZ$33,38,0)</f>
        <v>38.001368166097599</v>
      </c>
      <c r="J305" s="9">
        <f>VLOOKUP($D305,'heating demand hist forec prov'!$C$1:$AZ$33,39,0)</f>
        <v>41.102561872722973</v>
      </c>
      <c r="K305" s="9">
        <f>VLOOKUP($D305,'heating demand hist forec prov'!$C$1:$AZ$33,40,0)</f>
        <v>41.544876336343812</v>
      </c>
      <c r="L305" s="9">
        <f>VLOOKUP($D305,'heating demand hist forec prov'!$C$1:$AZ$33,41,0)</f>
        <v>41.987983640455973</v>
      </c>
      <c r="M305" s="9">
        <f>VLOOKUP($D305,'heating demand hist forec prov'!$C$1:$AZ$33,42,0)</f>
        <v>42.532962810623495</v>
      </c>
      <c r="N305" s="9">
        <f>VLOOKUP($D305,'heating demand hist forec prov'!$C$1:$AZ$33,43,0)</f>
        <v>43.085015487784354</v>
      </c>
      <c r="O305" s="9">
        <f>VLOOKUP($D305,'heating demand hist forec prov'!$C$1:$AZ$33,44,0)</f>
        <v>43.644233481871694</v>
      </c>
      <c r="P305" s="9">
        <f>VLOOKUP($D305,'heating demand hist forec prov'!$C$1:$AZ$33,45,0)</f>
        <v>44.210709794457273</v>
      </c>
      <c r="Q305" s="9">
        <f>VLOOKUP($D305,'heating demand hist forec prov'!$C$1:$AZ$33,46,0)</f>
        <v>44.784538634218123</v>
      </c>
      <c r="R305" s="9">
        <f>VLOOKUP($D305,'heating demand hist forec prov'!$C$1:$AZ$33,47,0)</f>
        <v>45.365815432604222</v>
      </c>
      <c r="S305" s="9">
        <f>VLOOKUP($D305,'heating demand hist forec prov'!$C$1:$AZ$33,48,0)</f>
        <v>45.954636859709197</v>
      </c>
      <c r="T305" s="9">
        <f>VLOOKUP($D305,'heating demand hist forec prov'!$C$1:$AZ$33,49,0)</f>
        <v>46.55110084034731</v>
      </c>
      <c r="U305" s="9">
        <f>VLOOKUP($D305,'heating demand hist forec prov'!$C$1:$AZ$33,50,0)</f>
        <v>47.155306570338915</v>
      </c>
    </row>
    <row r="306" spans="1:21" x14ac:dyDescent="0.25">
      <c r="A306" t="s">
        <v>994</v>
      </c>
      <c r="B306" t="s">
        <v>995</v>
      </c>
      <c r="C306" t="s">
        <v>996</v>
      </c>
      <c r="D306" t="s">
        <v>39</v>
      </c>
      <c r="E306" s="7">
        <v>3.3292014949730699E-2</v>
      </c>
      <c r="F306" s="9">
        <f>VLOOKUP($D306,'heating demand hist forec prov'!$C$1:$AZ$33,35,0)</f>
        <v>16.270423612061034</v>
      </c>
      <c r="G306" s="9">
        <f>VLOOKUP($D306,'heating demand hist forec prov'!$C$1:$AZ$33,36,0)</f>
        <v>17.971375608981589</v>
      </c>
      <c r="H306" s="9">
        <f>VLOOKUP($D306,'heating demand hist forec prov'!$C$1:$AZ$33,37,0)</f>
        <v>18.802757447584106</v>
      </c>
      <c r="I306" s="9">
        <f>VLOOKUP($D306,'heating demand hist forec prov'!$C$1:$AZ$33,38,0)</f>
        <v>21.441095695633603</v>
      </c>
      <c r="J306" s="9">
        <f>VLOOKUP($D306,'heating demand hist forec prov'!$C$1:$AZ$33,39,0)</f>
        <v>23.100723581940009</v>
      </c>
      <c r="K306" s="9">
        <f>VLOOKUP($D306,'heating demand hist forec prov'!$C$1:$AZ$33,40,0)</f>
        <v>23.25857546517695</v>
      </c>
      <c r="L306" s="9">
        <f>VLOOKUP($D306,'heating demand hist forec prov'!$C$1:$AZ$33,41,0)</f>
        <v>23.460642798927374</v>
      </c>
      <c r="M306" s="9">
        <f>VLOOKUP($D306,'heating demand hist forec prov'!$C$1:$AZ$33,42,0)</f>
        <v>23.626463541870713</v>
      </c>
      <c r="N306" s="9">
        <f>VLOOKUP($D306,'heating demand hist forec prov'!$C$1:$AZ$33,43,0)</f>
        <v>23.793456312325223</v>
      </c>
      <c r="O306" s="9">
        <f>VLOOKUP($D306,'heating demand hist forec prov'!$C$1:$AZ$33,44,0)</f>
        <v>23.961629394227309</v>
      </c>
      <c r="P306" s="9">
        <f>VLOOKUP($D306,'heating demand hist forec prov'!$C$1:$AZ$33,45,0)</f>
        <v>24.130991130064551</v>
      </c>
      <c r="Q306" s="9">
        <f>VLOOKUP($D306,'heating demand hist forec prov'!$C$1:$AZ$33,46,0)</f>
        <v>24.301549921289539</v>
      </c>
      <c r="R306" s="9">
        <f>VLOOKUP($D306,'heating demand hist forec prov'!$C$1:$AZ$33,47,0)</f>
        <v>24.473314228736697</v>
      </c>
      <c r="S306" s="9">
        <f>VLOOKUP($D306,'heating demand hist forec prov'!$C$1:$AZ$33,48,0)</f>
        <v>24.646292573041922</v>
      </c>
      <c r="T306" s="9">
        <f>VLOOKUP($D306,'heating demand hist forec prov'!$C$1:$AZ$33,49,0)</f>
        <v>24.820493535065332</v>
      </c>
      <c r="U306" s="9">
        <f>VLOOKUP($D306,'heating demand hist forec prov'!$C$1:$AZ$33,50,0)</f>
        <v>24.995925756316872</v>
      </c>
    </row>
    <row r="307" spans="1:21" x14ac:dyDescent="0.25">
      <c r="A307" t="s">
        <v>997</v>
      </c>
      <c r="B307" t="s">
        <v>998</v>
      </c>
      <c r="C307" t="s">
        <v>999</v>
      </c>
      <c r="D307" t="s">
        <v>40</v>
      </c>
      <c r="E307" s="7">
        <v>4.6465874399749994E-2</v>
      </c>
      <c r="F307" s="9">
        <f>VLOOKUP($D307,'heating demand hist forec prov'!$C$1:$AZ$33,35,0)</f>
        <v>16.002999826725741</v>
      </c>
      <c r="G307" s="9">
        <f>VLOOKUP($D307,'heating demand hist forec prov'!$C$1:$AZ$33,36,0)</f>
        <v>17.563614560207913</v>
      </c>
      <c r="H307" s="9">
        <f>VLOOKUP($D307,'heating demand hist forec prov'!$C$1:$AZ$33,37,0)</f>
        <v>18.306184688407747</v>
      </c>
      <c r="I307" s="9">
        <f>VLOOKUP($D307,'heating demand hist forec prov'!$C$1:$AZ$33,38,0)</f>
        <v>20.822625846738898</v>
      </c>
      <c r="J307" s="9">
        <f>VLOOKUP($D307,'heating demand hist forec prov'!$C$1:$AZ$33,39,0)</f>
        <v>22.362435279759655</v>
      </c>
      <c r="K307" s="9">
        <f>VLOOKUP($D307,'heating demand hist forec prov'!$C$1:$AZ$33,40,0)</f>
        <v>22.443036598015592</v>
      </c>
      <c r="L307" s="9">
        <f>VLOOKUP($D307,'heating demand hist forec prov'!$C$1:$AZ$33,41,0)</f>
        <v>22.638706806129033</v>
      </c>
      <c r="M307" s="9">
        <f>VLOOKUP($D307,'heating demand hist forec prov'!$C$1:$AZ$33,42,0)</f>
        <v>22.726294109693352</v>
      </c>
      <c r="N307" s="9">
        <f>VLOOKUP($D307,'heating demand hist forec prov'!$C$1:$AZ$33,43,0)</f>
        <v>22.814220281365785</v>
      </c>
      <c r="O307" s="9">
        <f>VLOOKUP($D307,'heating demand hist forec prov'!$C$1:$AZ$33,44,0)</f>
        <v>22.902486632199313</v>
      </c>
      <c r="P307" s="9">
        <f>VLOOKUP($D307,'heating demand hist forec prov'!$C$1:$AZ$33,45,0)</f>
        <v>22.991094478319255</v>
      </c>
      <c r="Q307" s="9">
        <f>VLOOKUP($D307,'heating demand hist forec prov'!$C$1:$AZ$33,46,0)</f>
        <v>23.080045140942946</v>
      </c>
      <c r="R307" s="9">
        <f>VLOOKUP($D307,'heating demand hist forec prov'!$C$1:$AZ$33,47,0)</f>
        <v>23.169339946399347</v>
      </c>
      <c r="S307" s="9">
        <f>VLOOKUP($D307,'heating demand hist forec prov'!$C$1:$AZ$33,48,0)</f>
        <v>23.258980226148925</v>
      </c>
      <c r="T307" s="9">
        <f>VLOOKUP($D307,'heating demand hist forec prov'!$C$1:$AZ$33,49,0)</f>
        <v>23.348967316803439</v>
      </c>
      <c r="U307" s="9">
        <f>VLOOKUP($D307,'heating demand hist forec prov'!$C$1:$AZ$33,50,0)</f>
        <v>23.439302560145894</v>
      </c>
    </row>
    <row r="308" spans="1:21" x14ac:dyDescent="0.25">
      <c r="A308" t="s">
        <v>1000</v>
      </c>
      <c r="B308" t="s">
        <v>1001</v>
      </c>
      <c r="C308" t="s">
        <v>1002</v>
      </c>
      <c r="D308" t="s">
        <v>48</v>
      </c>
      <c r="E308" s="7">
        <v>0</v>
      </c>
      <c r="F308" s="9">
        <f>VLOOKUP($D308,'heating demand hist forec prov'!$C$1:$AZ$33,35,0)</f>
        <v>0</v>
      </c>
      <c r="G308" s="9">
        <f>VLOOKUP($D308,'heating demand hist forec prov'!$C$1:$AZ$33,36,0)</f>
        <v>0</v>
      </c>
      <c r="H308" s="9">
        <f>VLOOKUP($D308,'heating demand hist forec prov'!$C$1:$AZ$33,37,0)</f>
        <v>0</v>
      </c>
      <c r="I308" s="9">
        <f>VLOOKUP($D308,'heating demand hist forec prov'!$C$1:$AZ$33,38,0)</f>
        <v>0</v>
      </c>
      <c r="J308" s="9">
        <f>VLOOKUP($D308,'heating demand hist forec prov'!$C$1:$AZ$33,39,0)</f>
        <v>0</v>
      </c>
      <c r="K308" s="9">
        <f>VLOOKUP($D308,'heating demand hist forec prov'!$C$1:$AZ$33,40,0)</f>
        <v>0</v>
      </c>
      <c r="L308" s="9">
        <f>VLOOKUP($D308,'heating demand hist forec prov'!$C$1:$AZ$33,41,0)</f>
        <v>0</v>
      </c>
      <c r="M308" s="9">
        <f>VLOOKUP($D308,'heating demand hist forec prov'!$C$1:$AZ$33,42,0)</f>
        <v>0</v>
      </c>
      <c r="N308" s="9">
        <f>VLOOKUP($D308,'heating demand hist forec prov'!$C$1:$AZ$33,43,0)</f>
        <v>0</v>
      </c>
      <c r="O308" s="9">
        <f>VLOOKUP($D308,'heating demand hist forec prov'!$C$1:$AZ$33,44,0)</f>
        <v>0</v>
      </c>
      <c r="P308" s="9">
        <f>VLOOKUP($D308,'heating demand hist forec prov'!$C$1:$AZ$33,45,0)</f>
        <v>0</v>
      </c>
      <c r="Q308" s="9">
        <f>VLOOKUP($D308,'heating demand hist forec prov'!$C$1:$AZ$33,46,0)</f>
        <v>0</v>
      </c>
      <c r="R308" s="9">
        <f>VLOOKUP($D308,'heating demand hist forec prov'!$C$1:$AZ$33,47,0)</f>
        <v>0</v>
      </c>
      <c r="S308" s="9">
        <f>VLOOKUP($D308,'heating demand hist forec prov'!$C$1:$AZ$33,48,0)</f>
        <v>0</v>
      </c>
      <c r="T308" s="9">
        <f>VLOOKUP($D308,'heating demand hist forec prov'!$C$1:$AZ$33,49,0)</f>
        <v>0</v>
      </c>
      <c r="U308" s="9">
        <f>VLOOKUP($D308,'heating demand hist forec prov'!$C$1:$AZ$33,50,0)</f>
        <v>0</v>
      </c>
    </row>
    <row r="309" spans="1:21" x14ac:dyDescent="0.25">
      <c r="A309" t="s">
        <v>1003</v>
      </c>
      <c r="B309" t="s">
        <v>1004</v>
      </c>
      <c r="C309" t="s">
        <v>1005</v>
      </c>
      <c r="D309" t="s">
        <v>66</v>
      </c>
      <c r="E309" s="7">
        <v>0.17353346224274305</v>
      </c>
      <c r="F309" s="9">
        <f>VLOOKUP($D309,'heating demand hist forec prov'!$C$1:$AZ$33,35,0)</f>
        <v>0</v>
      </c>
      <c r="G309" s="9">
        <f>VLOOKUP($D309,'heating demand hist forec prov'!$C$1:$AZ$33,36,0)</f>
        <v>0</v>
      </c>
      <c r="H309" s="9">
        <f>VLOOKUP($D309,'heating demand hist forec prov'!$C$1:$AZ$33,37,0)</f>
        <v>0</v>
      </c>
      <c r="I309" s="9">
        <f>VLOOKUP($D309,'heating demand hist forec prov'!$C$1:$AZ$33,38,0)</f>
        <v>0</v>
      </c>
      <c r="J309" s="9">
        <f>VLOOKUP($D309,'heating demand hist forec prov'!$C$1:$AZ$33,39,0)</f>
        <v>0</v>
      </c>
      <c r="K309" s="9">
        <f>VLOOKUP($D309,'heating demand hist forec prov'!$C$1:$AZ$33,40,0)</f>
        <v>0</v>
      </c>
      <c r="L309" s="9">
        <f>VLOOKUP($D309,'heating demand hist forec prov'!$C$1:$AZ$33,41,0)</f>
        <v>0</v>
      </c>
      <c r="M309" s="9">
        <f>VLOOKUP($D309,'heating demand hist forec prov'!$C$1:$AZ$33,42,0)</f>
        <v>0</v>
      </c>
      <c r="N309" s="9">
        <f>VLOOKUP($D309,'heating demand hist forec prov'!$C$1:$AZ$33,43,0)</f>
        <v>0</v>
      </c>
      <c r="O309" s="9">
        <f>VLOOKUP($D309,'heating demand hist forec prov'!$C$1:$AZ$33,44,0)</f>
        <v>0</v>
      </c>
      <c r="P309" s="9">
        <f>VLOOKUP($D309,'heating demand hist forec prov'!$C$1:$AZ$33,45,0)</f>
        <v>0</v>
      </c>
      <c r="Q309" s="9">
        <f>VLOOKUP($D309,'heating demand hist forec prov'!$C$1:$AZ$33,46,0)</f>
        <v>0</v>
      </c>
      <c r="R309" s="9">
        <f>VLOOKUP($D309,'heating demand hist forec prov'!$C$1:$AZ$33,47,0)</f>
        <v>0</v>
      </c>
      <c r="S309" s="9">
        <f>VLOOKUP($D309,'heating demand hist forec prov'!$C$1:$AZ$33,48,0)</f>
        <v>0</v>
      </c>
      <c r="T309" s="9">
        <f>VLOOKUP($D309,'heating demand hist forec prov'!$C$1:$AZ$33,49,0)</f>
        <v>0</v>
      </c>
      <c r="U309" s="9">
        <f>VLOOKUP($D309,'heating demand hist forec prov'!$C$1:$AZ$33,50,0)</f>
        <v>0</v>
      </c>
    </row>
    <row r="310" spans="1:21" x14ac:dyDescent="0.25">
      <c r="A310" t="s">
        <v>1006</v>
      </c>
      <c r="B310" t="s">
        <v>1007</v>
      </c>
      <c r="C310" t="s">
        <v>1008</v>
      </c>
      <c r="D310" t="s">
        <v>49</v>
      </c>
      <c r="E310" s="7">
        <v>0</v>
      </c>
      <c r="F310" s="9">
        <f>VLOOKUP($D310,'heating demand hist forec prov'!$C$1:$AZ$33,35,0)</f>
        <v>0</v>
      </c>
      <c r="G310" s="9">
        <f>VLOOKUP($D310,'heating demand hist forec prov'!$C$1:$AZ$33,36,0)</f>
        <v>0</v>
      </c>
      <c r="H310" s="9">
        <f>VLOOKUP($D310,'heating demand hist forec prov'!$C$1:$AZ$33,37,0)</f>
        <v>0</v>
      </c>
      <c r="I310" s="9">
        <f>VLOOKUP($D310,'heating demand hist forec prov'!$C$1:$AZ$33,38,0)</f>
        <v>0</v>
      </c>
      <c r="J310" s="9">
        <f>VLOOKUP($D310,'heating demand hist forec prov'!$C$1:$AZ$33,39,0)</f>
        <v>0</v>
      </c>
      <c r="K310" s="9">
        <f>VLOOKUP($D310,'heating demand hist forec prov'!$C$1:$AZ$33,40,0)</f>
        <v>0</v>
      </c>
      <c r="L310" s="9">
        <f>VLOOKUP($D310,'heating demand hist forec prov'!$C$1:$AZ$33,41,0)</f>
        <v>0</v>
      </c>
      <c r="M310" s="9">
        <f>VLOOKUP($D310,'heating demand hist forec prov'!$C$1:$AZ$33,42,0)</f>
        <v>0</v>
      </c>
      <c r="N310" s="9">
        <f>VLOOKUP($D310,'heating demand hist forec prov'!$C$1:$AZ$33,43,0)</f>
        <v>0</v>
      </c>
      <c r="O310" s="9">
        <f>VLOOKUP($D310,'heating demand hist forec prov'!$C$1:$AZ$33,44,0)</f>
        <v>0</v>
      </c>
      <c r="P310" s="9">
        <f>VLOOKUP($D310,'heating demand hist forec prov'!$C$1:$AZ$33,45,0)</f>
        <v>0</v>
      </c>
      <c r="Q310" s="9">
        <f>VLOOKUP($D310,'heating demand hist forec prov'!$C$1:$AZ$33,46,0)</f>
        <v>0</v>
      </c>
      <c r="R310" s="9">
        <f>VLOOKUP($D310,'heating demand hist forec prov'!$C$1:$AZ$33,47,0)</f>
        <v>0</v>
      </c>
      <c r="S310" s="9">
        <f>VLOOKUP($D310,'heating demand hist forec prov'!$C$1:$AZ$33,48,0)</f>
        <v>0</v>
      </c>
      <c r="T310" s="9">
        <f>VLOOKUP($D310,'heating demand hist forec prov'!$C$1:$AZ$33,49,0)</f>
        <v>0</v>
      </c>
      <c r="U310" s="9">
        <f>VLOOKUP($D310,'heating demand hist forec prov'!$C$1:$AZ$33,50,0)</f>
        <v>0</v>
      </c>
    </row>
    <row r="311" spans="1:21" x14ac:dyDescent="0.25">
      <c r="A311" t="s">
        <v>1009</v>
      </c>
      <c r="B311" t="s">
        <v>1010</v>
      </c>
      <c r="C311" t="s">
        <v>1011</v>
      </c>
      <c r="D311" t="s">
        <v>66</v>
      </c>
      <c r="E311" s="7">
        <v>0</v>
      </c>
      <c r="F311" s="9">
        <f>VLOOKUP($D311,'heating demand hist forec prov'!$C$1:$AZ$33,35,0)</f>
        <v>0</v>
      </c>
      <c r="G311" s="9">
        <f>VLOOKUP($D311,'heating demand hist forec prov'!$C$1:$AZ$33,36,0)</f>
        <v>0</v>
      </c>
      <c r="H311" s="9">
        <f>VLOOKUP($D311,'heating demand hist forec prov'!$C$1:$AZ$33,37,0)</f>
        <v>0</v>
      </c>
      <c r="I311" s="9">
        <f>VLOOKUP($D311,'heating demand hist forec prov'!$C$1:$AZ$33,38,0)</f>
        <v>0</v>
      </c>
      <c r="J311" s="9">
        <f>VLOOKUP($D311,'heating demand hist forec prov'!$C$1:$AZ$33,39,0)</f>
        <v>0</v>
      </c>
      <c r="K311" s="9">
        <f>VLOOKUP($D311,'heating demand hist forec prov'!$C$1:$AZ$33,40,0)</f>
        <v>0</v>
      </c>
      <c r="L311" s="9">
        <f>VLOOKUP($D311,'heating demand hist forec prov'!$C$1:$AZ$33,41,0)</f>
        <v>0</v>
      </c>
      <c r="M311" s="9">
        <f>VLOOKUP($D311,'heating demand hist forec prov'!$C$1:$AZ$33,42,0)</f>
        <v>0</v>
      </c>
      <c r="N311" s="9">
        <f>VLOOKUP($D311,'heating demand hist forec prov'!$C$1:$AZ$33,43,0)</f>
        <v>0</v>
      </c>
      <c r="O311" s="9">
        <f>VLOOKUP($D311,'heating demand hist forec prov'!$C$1:$AZ$33,44,0)</f>
        <v>0</v>
      </c>
      <c r="P311" s="9">
        <f>VLOOKUP($D311,'heating demand hist forec prov'!$C$1:$AZ$33,45,0)</f>
        <v>0</v>
      </c>
      <c r="Q311" s="9">
        <f>VLOOKUP($D311,'heating demand hist forec prov'!$C$1:$AZ$33,46,0)</f>
        <v>0</v>
      </c>
      <c r="R311" s="9">
        <f>VLOOKUP($D311,'heating demand hist forec prov'!$C$1:$AZ$33,47,0)</f>
        <v>0</v>
      </c>
      <c r="S311" s="9">
        <f>VLOOKUP($D311,'heating demand hist forec prov'!$C$1:$AZ$33,48,0)</f>
        <v>0</v>
      </c>
      <c r="T311" s="9">
        <f>VLOOKUP($D311,'heating demand hist forec prov'!$C$1:$AZ$33,49,0)</f>
        <v>0</v>
      </c>
      <c r="U311" s="9">
        <f>VLOOKUP($D311,'heating demand hist forec prov'!$C$1:$AZ$33,50,0)</f>
        <v>0</v>
      </c>
    </row>
    <row r="312" spans="1:21" x14ac:dyDescent="0.25">
      <c r="A312" t="s">
        <v>1012</v>
      </c>
      <c r="B312" t="s">
        <v>1013</v>
      </c>
      <c r="C312" t="s">
        <v>1014</v>
      </c>
      <c r="D312" t="s">
        <v>38</v>
      </c>
      <c r="E312" s="7">
        <v>3.3445549056736461E-2</v>
      </c>
      <c r="F312" s="9">
        <f>VLOOKUP($D312,'heating demand hist forec prov'!$C$1:$AZ$33,35,0)</f>
        <v>11.599000458653212</v>
      </c>
      <c r="G312" s="9">
        <f>VLOOKUP($D312,'heating demand hist forec prov'!$C$1:$AZ$33,36,0)</f>
        <v>12.886291810463478</v>
      </c>
      <c r="H312" s="9">
        <f>VLOOKUP($D312,'heating demand hist forec prov'!$C$1:$AZ$33,37,0)</f>
        <v>13.583588826139531</v>
      </c>
      <c r="I312" s="9">
        <f>VLOOKUP($D312,'heating demand hist forec prov'!$C$1:$AZ$33,38,0)</f>
        <v>15.59222543175056</v>
      </c>
      <c r="J312" s="9">
        <f>VLOOKUP($D312,'heating demand hist forec prov'!$C$1:$AZ$33,39,0)</f>
        <v>16.875929162016199</v>
      </c>
      <c r="K312" s="9">
        <f>VLOOKUP($D312,'heating demand hist forec prov'!$C$1:$AZ$33,40,0)</f>
        <v>17.068926259080445</v>
      </c>
      <c r="L312" s="9">
        <f>VLOOKUP($D312,'heating demand hist forec prov'!$C$1:$AZ$33,41,0)</f>
        <v>17.222892800005631</v>
      </c>
      <c r="M312" s="9">
        <f>VLOOKUP($D312,'heating demand hist forec prov'!$C$1:$AZ$33,42,0)</f>
        <v>17.429663098054956</v>
      </c>
      <c r="N312" s="9">
        <f>VLOOKUP($D312,'heating demand hist forec prov'!$C$1:$AZ$33,43,0)</f>
        <v>17.63891578722474</v>
      </c>
      <c r="O312" s="9">
        <f>VLOOKUP($D312,'heating demand hist forec prov'!$C$1:$AZ$33,44,0)</f>
        <v>17.850680669985326</v>
      </c>
      <c r="P312" s="9">
        <f>VLOOKUP($D312,'heating demand hist forec prov'!$C$1:$AZ$33,45,0)</f>
        <v>18.064987906602099</v>
      </c>
      <c r="Q312" s="9">
        <f>VLOOKUP($D312,'heating demand hist forec prov'!$C$1:$AZ$33,46,0)</f>
        <v>18.281868019431013</v>
      </c>
      <c r="R312" s="9">
        <f>VLOOKUP($D312,'heating demand hist forec prov'!$C$1:$AZ$33,47,0)</f>
        <v>18.501351897265689</v>
      </c>
      <c r="S312" s="9">
        <f>VLOOKUP($D312,'heating demand hist forec prov'!$C$1:$AZ$33,48,0)</f>
        <v>18.723470799736692</v>
      </c>
      <c r="T312" s="9">
        <f>VLOOKUP($D312,'heating demand hist forec prov'!$C$1:$AZ$33,49,0)</f>
        <v>18.948256361763654</v>
      </c>
      <c r="U312" s="9">
        <f>VLOOKUP($D312,'heating demand hist forec prov'!$C$1:$AZ$33,50,0)</f>
        <v>19.175740598060798</v>
      </c>
    </row>
    <row r="313" spans="1:21" x14ac:dyDescent="0.25">
      <c r="A313" t="s">
        <v>1015</v>
      </c>
      <c r="B313" t="s">
        <v>1016</v>
      </c>
      <c r="C313" t="s">
        <v>1017</v>
      </c>
      <c r="D313" t="s">
        <v>47</v>
      </c>
      <c r="E313" s="7">
        <v>0</v>
      </c>
      <c r="F313" s="9">
        <f>VLOOKUP($D313,'heating demand hist forec prov'!$C$1:$AZ$33,35,0)</f>
        <v>0</v>
      </c>
      <c r="G313" s="9">
        <f>VLOOKUP($D313,'heating demand hist forec prov'!$C$1:$AZ$33,36,0)</f>
        <v>0</v>
      </c>
      <c r="H313" s="9">
        <f>VLOOKUP($D313,'heating demand hist forec prov'!$C$1:$AZ$33,37,0)</f>
        <v>0</v>
      </c>
      <c r="I313" s="9">
        <f>VLOOKUP($D313,'heating demand hist forec prov'!$C$1:$AZ$33,38,0)</f>
        <v>0</v>
      </c>
      <c r="J313" s="9">
        <f>VLOOKUP($D313,'heating demand hist forec prov'!$C$1:$AZ$33,39,0)</f>
        <v>0</v>
      </c>
      <c r="K313" s="9">
        <f>VLOOKUP($D313,'heating demand hist forec prov'!$C$1:$AZ$33,40,0)</f>
        <v>0</v>
      </c>
      <c r="L313" s="9">
        <f>VLOOKUP($D313,'heating demand hist forec prov'!$C$1:$AZ$33,41,0)</f>
        <v>0</v>
      </c>
      <c r="M313" s="9">
        <f>VLOOKUP($D313,'heating demand hist forec prov'!$C$1:$AZ$33,42,0)</f>
        <v>0</v>
      </c>
      <c r="N313" s="9">
        <f>VLOOKUP($D313,'heating demand hist forec prov'!$C$1:$AZ$33,43,0)</f>
        <v>0</v>
      </c>
      <c r="O313" s="9">
        <f>VLOOKUP($D313,'heating demand hist forec prov'!$C$1:$AZ$33,44,0)</f>
        <v>0</v>
      </c>
      <c r="P313" s="9">
        <f>VLOOKUP($D313,'heating demand hist forec prov'!$C$1:$AZ$33,45,0)</f>
        <v>0</v>
      </c>
      <c r="Q313" s="9">
        <f>VLOOKUP($D313,'heating demand hist forec prov'!$C$1:$AZ$33,46,0)</f>
        <v>0</v>
      </c>
      <c r="R313" s="9">
        <f>VLOOKUP($D313,'heating demand hist forec prov'!$C$1:$AZ$33,47,0)</f>
        <v>0</v>
      </c>
      <c r="S313" s="9">
        <f>VLOOKUP($D313,'heating demand hist forec prov'!$C$1:$AZ$33,48,0)</f>
        <v>0</v>
      </c>
      <c r="T313" s="9">
        <f>VLOOKUP($D313,'heating demand hist forec prov'!$C$1:$AZ$33,49,0)</f>
        <v>0</v>
      </c>
      <c r="U313" s="9">
        <f>VLOOKUP($D313,'heating demand hist forec prov'!$C$1:$AZ$33,50,0)</f>
        <v>0</v>
      </c>
    </row>
    <row r="314" spans="1:21" x14ac:dyDescent="0.25">
      <c r="A314" t="s">
        <v>1018</v>
      </c>
      <c r="B314" t="s">
        <v>1019</v>
      </c>
      <c r="C314" t="s">
        <v>1020</v>
      </c>
      <c r="D314" t="s">
        <v>39</v>
      </c>
      <c r="E314" s="7">
        <v>0</v>
      </c>
      <c r="F314" s="9">
        <f>VLOOKUP($D314,'heating demand hist forec prov'!$C$1:$AZ$33,35,0)</f>
        <v>16.270423612061034</v>
      </c>
      <c r="G314" s="9">
        <f>VLOOKUP($D314,'heating demand hist forec prov'!$C$1:$AZ$33,36,0)</f>
        <v>17.971375608981589</v>
      </c>
      <c r="H314" s="9">
        <f>VLOOKUP($D314,'heating demand hist forec prov'!$C$1:$AZ$33,37,0)</f>
        <v>18.802757447584106</v>
      </c>
      <c r="I314" s="9">
        <f>VLOOKUP($D314,'heating demand hist forec prov'!$C$1:$AZ$33,38,0)</f>
        <v>21.441095695633603</v>
      </c>
      <c r="J314" s="9">
        <f>VLOOKUP($D314,'heating demand hist forec prov'!$C$1:$AZ$33,39,0)</f>
        <v>23.100723581940009</v>
      </c>
      <c r="K314" s="9">
        <f>VLOOKUP($D314,'heating demand hist forec prov'!$C$1:$AZ$33,40,0)</f>
        <v>23.25857546517695</v>
      </c>
      <c r="L314" s="9">
        <f>VLOOKUP($D314,'heating demand hist forec prov'!$C$1:$AZ$33,41,0)</f>
        <v>23.460642798927374</v>
      </c>
      <c r="M314" s="9">
        <f>VLOOKUP($D314,'heating demand hist forec prov'!$C$1:$AZ$33,42,0)</f>
        <v>23.626463541870713</v>
      </c>
      <c r="N314" s="9">
        <f>VLOOKUP($D314,'heating demand hist forec prov'!$C$1:$AZ$33,43,0)</f>
        <v>23.793456312325223</v>
      </c>
      <c r="O314" s="9">
        <f>VLOOKUP($D314,'heating demand hist forec prov'!$C$1:$AZ$33,44,0)</f>
        <v>23.961629394227309</v>
      </c>
      <c r="P314" s="9">
        <f>VLOOKUP($D314,'heating demand hist forec prov'!$C$1:$AZ$33,45,0)</f>
        <v>24.130991130064551</v>
      </c>
      <c r="Q314" s="9">
        <f>VLOOKUP($D314,'heating demand hist forec prov'!$C$1:$AZ$33,46,0)</f>
        <v>24.301549921289539</v>
      </c>
      <c r="R314" s="9">
        <f>VLOOKUP($D314,'heating demand hist forec prov'!$C$1:$AZ$33,47,0)</f>
        <v>24.473314228736697</v>
      </c>
      <c r="S314" s="9">
        <f>VLOOKUP($D314,'heating demand hist forec prov'!$C$1:$AZ$33,48,0)</f>
        <v>24.646292573041922</v>
      </c>
      <c r="T314" s="9">
        <f>VLOOKUP($D314,'heating demand hist forec prov'!$C$1:$AZ$33,49,0)</f>
        <v>24.820493535065332</v>
      </c>
      <c r="U314" s="9">
        <f>VLOOKUP($D314,'heating demand hist forec prov'!$C$1:$AZ$33,50,0)</f>
        <v>24.995925756316872</v>
      </c>
    </row>
    <row r="315" spans="1:21" x14ac:dyDescent="0.25">
      <c r="A315" t="s">
        <v>1021</v>
      </c>
      <c r="B315" t="s">
        <v>1022</v>
      </c>
      <c r="C315" t="s">
        <v>1023</v>
      </c>
      <c r="D315" t="s">
        <v>59</v>
      </c>
      <c r="E315" s="7">
        <v>0</v>
      </c>
      <c r="F315" s="9">
        <f>VLOOKUP($D315,'heating demand hist forec prov'!$C$1:$AZ$33,35,0)</f>
        <v>2.1445479763527913</v>
      </c>
      <c r="G315" s="9">
        <f>VLOOKUP($D315,'heating demand hist forec prov'!$C$1:$AZ$33,36,0)</f>
        <v>2.395753623797801</v>
      </c>
      <c r="H315" s="9">
        <f>VLOOKUP($D315,'heating demand hist forec prov'!$C$1:$AZ$33,37,0)</f>
        <v>2.5377958953914366</v>
      </c>
      <c r="I315" s="9">
        <f>VLOOKUP($D315,'heating demand hist forec prov'!$C$1:$AZ$33,38,0)</f>
        <v>2.9260474281380442</v>
      </c>
      <c r="J315" s="9">
        <f>VLOOKUP($D315,'heating demand hist forec prov'!$C$1:$AZ$33,39,0)</f>
        <v>3.1897329030319379</v>
      </c>
      <c r="K315" s="9">
        <f>VLOOKUP($D315,'heating demand hist forec prov'!$C$1:$AZ$33,40,0)</f>
        <v>3.2494225884957904</v>
      </c>
      <c r="L315" s="9">
        <f>VLOOKUP($D315,'heating demand hist forec prov'!$C$1:$AZ$33,41,0)</f>
        <v>3.2696932274301798</v>
      </c>
      <c r="M315" s="9">
        <f>VLOOKUP($D315,'heating demand hist forec prov'!$C$1:$AZ$33,42,0)</f>
        <v>3.3235650753866643</v>
      </c>
      <c r="N315" s="9">
        <f>VLOOKUP($D315,'heating demand hist forec prov'!$C$1:$AZ$33,43,0)</f>
        <v>3.378324522209581</v>
      </c>
      <c r="O315" s="9">
        <f>VLOOKUP($D315,'heating demand hist forec prov'!$C$1:$AZ$33,44,0)</f>
        <v>3.433986192081643</v>
      </c>
      <c r="P315" s="9">
        <f>VLOOKUP($D315,'heating demand hist forec prov'!$C$1:$AZ$33,45,0)</f>
        <v>3.4905649501353113</v>
      </c>
      <c r="Q315" s="9">
        <f>VLOOKUP($D315,'heating demand hist forec prov'!$C$1:$AZ$33,46,0)</f>
        <v>3.5480759064227048</v>
      </c>
      <c r="R315" s="9">
        <f>VLOOKUP($D315,'heating demand hist forec prov'!$C$1:$AZ$33,47,0)</f>
        <v>3.606534419950929</v>
      </c>
      <c r="S315" s="9">
        <f>VLOOKUP($D315,'heating demand hist forec prov'!$C$1:$AZ$33,48,0)</f>
        <v>3.6659561027838858</v>
      </c>
      <c r="T315" s="9">
        <f>VLOOKUP($D315,'heating demand hist forec prov'!$C$1:$AZ$33,49,0)</f>
        <v>3.7263568242116696</v>
      </c>
      <c r="U315" s="9">
        <f>VLOOKUP($D315,'heating demand hist forec prov'!$C$1:$AZ$33,50,0)</f>
        <v>3.7877527149886516</v>
      </c>
    </row>
    <row r="316" spans="1:21" x14ac:dyDescent="0.25">
      <c r="A316" t="s">
        <v>1024</v>
      </c>
      <c r="B316" t="s">
        <v>1025</v>
      </c>
      <c r="C316" t="s">
        <v>1026</v>
      </c>
      <c r="D316" t="s">
        <v>39</v>
      </c>
      <c r="E316" s="7">
        <v>0</v>
      </c>
      <c r="F316" s="9">
        <f>VLOOKUP($D316,'heating demand hist forec prov'!$C$1:$AZ$33,35,0)</f>
        <v>16.270423612061034</v>
      </c>
      <c r="G316" s="9">
        <f>VLOOKUP($D316,'heating demand hist forec prov'!$C$1:$AZ$33,36,0)</f>
        <v>17.971375608981589</v>
      </c>
      <c r="H316" s="9">
        <f>VLOOKUP($D316,'heating demand hist forec prov'!$C$1:$AZ$33,37,0)</f>
        <v>18.802757447584106</v>
      </c>
      <c r="I316" s="9">
        <f>VLOOKUP($D316,'heating demand hist forec prov'!$C$1:$AZ$33,38,0)</f>
        <v>21.441095695633603</v>
      </c>
      <c r="J316" s="9">
        <f>VLOOKUP($D316,'heating demand hist forec prov'!$C$1:$AZ$33,39,0)</f>
        <v>23.100723581940009</v>
      </c>
      <c r="K316" s="9">
        <f>VLOOKUP($D316,'heating demand hist forec prov'!$C$1:$AZ$33,40,0)</f>
        <v>23.25857546517695</v>
      </c>
      <c r="L316" s="9">
        <f>VLOOKUP($D316,'heating demand hist forec prov'!$C$1:$AZ$33,41,0)</f>
        <v>23.460642798927374</v>
      </c>
      <c r="M316" s="9">
        <f>VLOOKUP($D316,'heating demand hist forec prov'!$C$1:$AZ$33,42,0)</f>
        <v>23.626463541870713</v>
      </c>
      <c r="N316" s="9">
        <f>VLOOKUP($D316,'heating demand hist forec prov'!$C$1:$AZ$33,43,0)</f>
        <v>23.793456312325223</v>
      </c>
      <c r="O316" s="9">
        <f>VLOOKUP($D316,'heating demand hist forec prov'!$C$1:$AZ$33,44,0)</f>
        <v>23.961629394227309</v>
      </c>
      <c r="P316" s="9">
        <f>VLOOKUP($D316,'heating demand hist forec prov'!$C$1:$AZ$33,45,0)</f>
        <v>24.130991130064551</v>
      </c>
      <c r="Q316" s="9">
        <f>VLOOKUP($D316,'heating demand hist forec prov'!$C$1:$AZ$33,46,0)</f>
        <v>24.301549921289539</v>
      </c>
      <c r="R316" s="9">
        <f>VLOOKUP($D316,'heating demand hist forec prov'!$C$1:$AZ$33,47,0)</f>
        <v>24.473314228736697</v>
      </c>
      <c r="S316" s="9">
        <f>VLOOKUP($D316,'heating demand hist forec prov'!$C$1:$AZ$33,48,0)</f>
        <v>24.646292573041922</v>
      </c>
      <c r="T316" s="9">
        <f>VLOOKUP($D316,'heating demand hist forec prov'!$C$1:$AZ$33,49,0)</f>
        <v>24.820493535065332</v>
      </c>
      <c r="U316" s="9">
        <f>VLOOKUP($D316,'heating demand hist forec prov'!$C$1:$AZ$33,50,0)</f>
        <v>24.995925756316872</v>
      </c>
    </row>
    <row r="317" spans="1:21" x14ac:dyDescent="0.25">
      <c r="A317" t="s">
        <v>1027</v>
      </c>
      <c r="B317" t="s">
        <v>1028</v>
      </c>
      <c r="C317" t="s">
        <v>1029</v>
      </c>
      <c r="D317" t="s">
        <v>42</v>
      </c>
      <c r="E317" s="7">
        <v>9.8320268065883974E-3</v>
      </c>
      <c r="F317" s="9">
        <f>VLOOKUP($D317,'heating demand hist forec prov'!$C$1:$AZ$33,35,0)</f>
        <v>0</v>
      </c>
      <c r="G317" s="9">
        <f>VLOOKUP($D317,'heating demand hist forec prov'!$C$1:$AZ$33,36,0)</f>
        <v>0</v>
      </c>
      <c r="H317" s="9">
        <f>VLOOKUP($D317,'heating demand hist forec prov'!$C$1:$AZ$33,37,0)</f>
        <v>0</v>
      </c>
      <c r="I317" s="9">
        <f>VLOOKUP($D317,'heating demand hist forec prov'!$C$1:$AZ$33,38,0)</f>
        <v>0</v>
      </c>
      <c r="J317" s="9">
        <f>VLOOKUP($D317,'heating demand hist forec prov'!$C$1:$AZ$33,39,0)</f>
        <v>0</v>
      </c>
      <c r="K317" s="9">
        <f>VLOOKUP($D317,'heating demand hist forec prov'!$C$1:$AZ$33,40,0)</f>
        <v>0</v>
      </c>
      <c r="L317" s="9">
        <f>VLOOKUP($D317,'heating demand hist forec prov'!$C$1:$AZ$33,41,0)</f>
        <v>0</v>
      </c>
      <c r="M317" s="9">
        <f>VLOOKUP($D317,'heating demand hist forec prov'!$C$1:$AZ$33,42,0)</f>
        <v>0</v>
      </c>
      <c r="N317" s="9">
        <f>VLOOKUP($D317,'heating demand hist forec prov'!$C$1:$AZ$33,43,0)</f>
        <v>0</v>
      </c>
      <c r="O317" s="9">
        <f>VLOOKUP($D317,'heating demand hist forec prov'!$C$1:$AZ$33,44,0)</f>
        <v>0</v>
      </c>
      <c r="P317" s="9">
        <f>VLOOKUP($D317,'heating demand hist forec prov'!$C$1:$AZ$33,45,0)</f>
        <v>0</v>
      </c>
      <c r="Q317" s="9">
        <f>VLOOKUP($D317,'heating demand hist forec prov'!$C$1:$AZ$33,46,0)</f>
        <v>0</v>
      </c>
      <c r="R317" s="9">
        <f>VLOOKUP($D317,'heating demand hist forec prov'!$C$1:$AZ$33,47,0)</f>
        <v>0</v>
      </c>
      <c r="S317" s="9">
        <f>VLOOKUP($D317,'heating demand hist forec prov'!$C$1:$AZ$33,48,0)</f>
        <v>0</v>
      </c>
      <c r="T317" s="9">
        <f>VLOOKUP($D317,'heating demand hist forec prov'!$C$1:$AZ$33,49,0)</f>
        <v>0</v>
      </c>
      <c r="U317" s="9">
        <f>VLOOKUP($D317,'heating demand hist forec prov'!$C$1:$AZ$33,50,0)</f>
        <v>0</v>
      </c>
    </row>
    <row r="318" spans="1:21" x14ac:dyDescent="0.25">
      <c r="A318" t="s">
        <v>1030</v>
      </c>
      <c r="B318" t="s">
        <v>1031</v>
      </c>
      <c r="C318" t="s">
        <v>1032</v>
      </c>
      <c r="D318" t="s">
        <v>40</v>
      </c>
      <c r="E318" s="7">
        <v>0</v>
      </c>
      <c r="F318" s="9">
        <f>VLOOKUP($D318,'heating demand hist forec prov'!$C$1:$AZ$33,35,0)</f>
        <v>16.002999826725741</v>
      </c>
      <c r="G318" s="9">
        <f>VLOOKUP($D318,'heating demand hist forec prov'!$C$1:$AZ$33,36,0)</f>
        <v>17.563614560207913</v>
      </c>
      <c r="H318" s="9">
        <f>VLOOKUP($D318,'heating demand hist forec prov'!$C$1:$AZ$33,37,0)</f>
        <v>18.306184688407747</v>
      </c>
      <c r="I318" s="9">
        <f>VLOOKUP($D318,'heating demand hist forec prov'!$C$1:$AZ$33,38,0)</f>
        <v>20.822625846738898</v>
      </c>
      <c r="J318" s="9">
        <f>VLOOKUP($D318,'heating demand hist forec prov'!$C$1:$AZ$33,39,0)</f>
        <v>22.362435279759655</v>
      </c>
      <c r="K318" s="9">
        <f>VLOOKUP($D318,'heating demand hist forec prov'!$C$1:$AZ$33,40,0)</f>
        <v>22.443036598015592</v>
      </c>
      <c r="L318" s="9">
        <f>VLOOKUP($D318,'heating demand hist forec prov'!$C$1:$AZ$33,41,0)</f>
        <v>22.638706806129033</v>
      </c>
      <c r="M318" s="9">
        <f>VLOOKUP($D318,'heating demand hist forec prov'!$C$1:$AZ$33,42,0)</f>
        <v>22.726294109693352</v>
      </c>
      <c r="N318" s="9">
        <f>VLOOKUP($D318,'heating demand hist forec prov'!$C$1:$AZ$33,43,0)</f>
        <v>22.814220281365785</v>
      </c>
      <c r="O318" s="9">
        <f>VLOOKUP($D318,'heating demand hist forec prov'!$C$1:$AZ$33,44,0)</f>
        <v>22.902486632199313</v>
      </c>
      <c r="P318" s="9">
        <f>VLOOKUP($D318,'heating demand hist forec prov'!$C$1:$AZ$33,45,0)</f>
        <v>22.991094478319255</v>
      </c>
      <c r="Q318" s="9">
        <f>VLOOKUP($D318,'heating demand hist forec prov'!$C$1:$AZ$33,46,0)</f>
        <v>23.080045140942946</v>
      </c>
      <c r="R318" s="9">
        <f>VLOOKUP($D318,'heating demand hist forec prov'!$C$1:$AZ$33,47,0)</f>
        <v>23.169339946399347</v>
      </c>
      <c r="S318" s="9">
        <f>VLOOKUP($D318,'heating demand hist forec prov'!$C$1:$AZ$33,48,0)</f>
        <v>23.258980226148925</v>
      </c>
      <c r="T318" s="9">
        <f>VLOOKUP($D318,'heating demand hist forec prov'!$C$1:$AZ$33,49,0)</f>
        <v>23.348967316803439</v>
      </c>
      <c r="U318" s="9">
        <f>VLOOKUP($D318,'heating demand hist forec prov'!$C$1:$AZ$33,50,0)</f>
        <v>23.439302560145894</v>
      </c>
    </row>
    <row r="319" spans="1:21" x14ac:dyDescent="0.25">
      <c r="A319" t="s">
        <v>1033</v>
      </c>
      <c r="B319" t="s">
        <v>1034</v>
      </c>
      <c r="C319" t="s">
        <v>1035</v>
      </c>
      <c r="D319" t="s">
        <v>46</v>
      </c>
      <c r="E319" s="7">
        <v>0</v>
      </c>
      <c r="F319" s="9">
        <f>VLOOKUP($D319,'heating demand hist forec prov'!$C$1:$AZ$33,35,0)</f>
        <v>28.114680299172157</v>
      </c>
      <c r="G319" s="9">
        <f>VLOOKUP($D319,'heating demand hist forec prov'!$C$1:$AZ$33,36,0)</f>
        <v>31.39788586043673</v>
      </c>
      <c r="H319" s="9">
        <f>VLOOKUP($D319,'heating demand hist forec prov'!$C$1:$AZ$33,37,0)</f>
        <v>33.113319691692809</v>
      </c>
      <c r="I319" s="9">
        <f>VLOOKUP($D319,'heating demand hist forec prov'!$C$1:$AZ$33,38,0)</f>
        <v>38.001368166097599</v>
      </c>
      <c r="J319" s="9">
        <f>VLOOKUP($D319,'heating demand hist forec prov'!$C$1:$AZ$33,39,0)</f>
        <v>41.102561872722973</v>
      </c>
      <c r="K319" s="9">
        <f>VLOOKUP($D319,'heating demand hist forec prov'!$C$1:$AZ$33,40,0)</f>
        <v>41.544876336343812</v>
      </c>
      <c r="L319" s="9">
        <f>VLOOKUP($D319,'heating demand hist forec prov'!$C$1:$AZ$33,41,0)</f>
        <v>41.987983640455973</v>
      </c>
      <c r="M319" s="9">
        <f>VLOOKUP($D319,'heating demand hist forec prov'!$C$1:$AZ$33,42,0)</f>
        <v>42.532962810623495</v>
      </c>
      <c r="N319" s="9">
        <f>VLOOKUP($D319,'heating demand hist forec prov'!$C$1:$AZ$33,43,0)</f>
        <v>43.085015487784354</v>
      </c>
      <c r="O319" s="9">
        <f>VLOOKUP($D319,'heating demand hist forec prov'!$C$1:$AZ$33,44,0)</f>
        <v>43.644233481871694</v>
      </c>
      <c r="P319" s="9">
        <f>VLOOKUP($D319,'heating demand hist forec prov'!$C$1:$AZ$33,45,0)</f>
        <v>44.210709794457273</v>
      </c>
      <c r="Q319" s="9">
        <f>VLOOKUP($D319,'heating demand hist forec prov'!$C$1:$AZ$33,46,0)</f>
        <v>44.784538634218123</v>
      </c>
      <c r="R319" s="9">
        <f>VLOOKUP($D319,'heating demand hist forec prov'!$C$1:$AZ$33,47,0)</f>
        <v>45.365815432604222</v>
      </c>
      <c r="S319" s="9">
        <f>VLOOKUP($D319,'heating demand hist forec prov'!$C$1:$AZ$33,48,0)</f>
        <v>45.954636859709197</v>
      </c>
      <c r="T319" s="9">
        <f>VLOOKUP($D319,'heating demand hist forec prov'!$C$1:$AZ$33,49,0)</f>
        <v>46.55110084034731</v>
      </c>
      <c r="U319" s="9">
        <f>VLOOKUP($D319,'heating demand hist forec prov'!$C$1:$AZ$33,50,0)</f>
        <v>47.155306570338915</v>
      </c>
    </row>
    <row r="320" spans="1:21" x14ac:dyDescent="0.25">
      <c r="A320" t="s">
        <v>1036</v>
      </c>
      <c r="B320" t="s">
        <v>1037</v>
      </c>
      <c r="C320" t="s">
        <v>1038</v>
      </c>
      <c r="D320" t="s">
        <v>57</v>
      </c>
      <c r="E320" s="7">
        <v>2.7805482241759136E-2</v>
      </c>
      <c r="F320" s="9">
        <f>VLOOKUP($D320,'heating demand hist forec prov'!$C$1:$AZ$33,35,0)</f>
        <v>9.4143698343473865</v>
      </c>
      <c r="G320" s="9">
        <f>VLOOKUP($D320,'heating demand hist forec prov'!$C$1:$AZ$33,36,0)</f>
        <v>10.448104109729776</v>
      </c>
      <c r="H320" s="9">
        <f>VLOOKUP($D320,'heating demand hist forec prov'!$C$1:$AZ$33,37,0)</f>
        <v>11.021117712256537</v>
      </c>
      <c r="I320" s="9">
        <f>VLOOKUP($D320,'heating demand hist forec prov'!$C$1:$AZ$33,38,0)</f>
        <v>12.649159127868888</v>
      </c>
      <c r="J320" s="9">
        <f>VLOOKUP($D320,'heating demand hist forec prov'!$C$1:$AZ$33,39,0)</f>
        <v>13.701939898799319</v>
      </c>
      <c r="K320" s="9">
        <f>VLOOKUP($D320,'heating demand hist forec prov'!$C$1:$AZ$33,40,0)</f>
        <v>13.870157103925308</v>
      </c>
      <c r="L320" s="9">
        <f>VLOOKUP($D320,'heating demand hist forec prov'!$C$1:$AZ$33,41,0)</f>
        <v>13.984572600863501</v>
      </c>
      <c r="M320" s="9">
        <f>VLOOKUP($D320,'heating demand hist forec prov'!$C$1:$AZ$33,42,0)</f>
        <v>14.15340150986316</v>
      </c>
      <c r="N320" s="9">
        <f>VLOOKUP($D320,'heating demand hist forec prov'!$C$1:$AZ$33,43,0)</f>
        <v>14.324268607753362</v>
      </c>
      <c r="O320" s="9">
        <f>VLOOKUP($D320,'heating demand hist forec prov'!$C$1:$AZ$33,44,0)</f>
        <v>14.497198500592257</v>
      </c>
      <c r="P320" s="9">
        <f>VLOOKUP($D320,'heating demand hist forec prov'!$C$1:$AZ$33,45,0)</f>
        <v>14.672216091494919</v>
      </c>
      <c r="Q320" s="9">
        <f>VLOOKUP($D320,'heating demand hist forec prov'!$C$1:$AZ$33,46,0)</f>
        <v>14.849346584219552</v>
      </c>
      <c r="R320" s="9">
        <f>VLOOKUP($D320,'heating demand hist forec prov'!$C$1:$AZ$33,47,0)</f>
        <v>15.028615486797014</v>
      </c>
      <c r="S320" s="9">
        <f>VLOOKUP($D320,'heating demand hist forec prov'!$C$1:$AZ$33,48,0)</f>
        <v>15.210048615204146</v>
      </c>
      <c r="T320" s="9">
        <f>VLOOKUP($D320,'heating demand hist forec prov'!$C$1:$AZ$33,49,0)</f>
        <v>15.393672097081465</v>
      </c>
      <c r="U320" s="9">
        <f>VLOOKUP($D320,'heating demand hist forec prov'!$C$1:$AZ$33,50,0)</f>
        <v>15.579512375495714</v>
      </c>
    </row>
    <row r="321" spans="1:21" x14ac:dyDescent="0.25">
      <c r="A321" t="s">
        <v>1039</v>
      </c>
      <c r="B321" t="s">
        <v>1040</v>
      </c>
      <c r="C321" t="s">
        <v>1041</v>
      </c>
      <c r="D321" t="s">
        <v>49</v>
      </c>
      <c r="E321" s="7">
        <v>0</v>
      </c>
      <c r="F321" s="9">
        <f>VLOOKUP($D321,'heating demand hist forec prov'!$C$1:$AZ$33,35,0)</f>
        <v>0</v>
      </c>
      <c r="G321" s="9">
        <f>VLOOKUP($D321,'heating demand hist forec prov'!$C$1:$AZ$33,36,0)</f>
        <v>0</v>
      </c>
      <c r="H321" s="9">
        <f>VLOOKUP($D321,'heating demand hist forec prov'!$C$1:$AZ$33,37,0)</f>
        <v>0</v>
      </c>
      <c r="I321" s="9">
        <f>VLOOKUP($D321,'heating demand hist forec prov'!$C$1:$AZ$33,38,0)</f>
        <v>0</v>
      </c>
      <c r="J321" s="9">
        <f>VLOOKUP($D321,'heating demand hist forec prov'!$C$1:$AZ$33,39,0)</f>
        <v>0</v>
      </c>
      <c r="K321" s="9">
        <f>VLOOKUP($D321,'heating demand hist forec prov'!$C$1:$AZ$33,40,0)</f>
        <v>0</v>
      </c>
      <c r="L321" s="9">
        <f>VLOOKUP($D321,'heating demand hist forec prov'!$C$1:$AZ$33,41,0)</f>
        <v>0</v>
      </c>
      <c r="M321" s="9">
        <f>VLOOKUP($D321,'heating demand hist forec prov'!$C$1:$AZ$33,42,0)</f>
        <v>0</v>
      </c>
      <c r="N321" s="9">
        <f>VLOOKUP($D321,'heating demand hist forec prov'!$C$1:$AZ$33,43,0)</f>
        <v>0</v>
      </c>
      <c r="O321" s="9">
        <f>VLOOKUP($D321,'heating demand hist forec prov'!$C$1:$AZ$33,44,0)</f>
        <v>0</v>
      </c>
      <c r="P321" s="9">
        <f>VLOOKUP($D321,'heating demand hist forec prov'!$C$1:$AZ$33,45,0)</f>
        <v>0</v>
      </c>
      <c r="Q321" s="9">
        <f>VLOOKUP($D321,'heating demand hist forec prov'!$C$1:$AZ$33,46,0)</f>
        <v>0</v>
      </c>
      <c r="R321" s="9">
        <f>VLOOKUP($D321,'heating demand hist forec prov'!$C$1:$AZ$33,47,0)</f>
        <v>0</v>
      </c>
      <c r="S321" s="9">
        <f>VLOOKUP($D321,'heating demand hist forec prov'!$C$1:$AZ$33,48,0)</f>
        <v>0</v>
      </c>
      <c r="T321" s="9">
        <f>VLOOKUP($D321,'heating demand hist forec prov'!$C$1:$AZ$33,49,0)</f>
        <v>0</v>
      </c>
      <c r="U321" s="9">
        <f>VLOOKUP($D321,'heating demand hist forec prov'!$C$1:$AZ$33,50,0)</f>
        <v>0</v>
      </c>
    </row>
    <row r="322" spans="1:21" x14ac:dyDescent="0.25">
      <c r="A322" t="s">
        <v>1042</v>
      </c>
      <c r="B322" t="s">
        <v>1043</v>
      </c>
      <c r="C322" t="s">
        <v>1044</v>
      </c>
      <c r="D322" t="s">
        <v>46</v>
      </c>
      <c r="E322" s="7">
        <v>1.1304994740299083E-2</v>
      </c>
      <c r="F322" s="9">
        <f>VLOOKUP($D322,'heating demand hist forec prov'!$C$1:$AZ$33,35,0)</f>
        <v>28.114680299172157</v>
      </c>
      <c r="G322" s="9">
        <f>VLOOKUP($D322,'heating demand hist forec prov'!$C$1:$AZ$33,36,0)</f>
        <v>31.39788586043673</v>
      </c>
      <c r="H322" s="9">
        <f>VLOOKUP($D322,'heating demand hist forec prov'!$C$1:$AZ$33,37,0)</f>
        <v>33.113319691692809</v>
      </c>
      <c r="I322" s="9">
        <f>VLOOKUP($D322,'heating demand hist forec prov'!$C$1:$AZ$33,38,0)</f>
        <v>38.001368166097599</v>
      </c>
      <c r="J322" s="9">
        <f>VLOOKUP($D322,'heating demand hist forec prov'!$C$1:$AZ$33,39,0)</f>
        <v>41.102561872722973</v>
      </c>
      <c r="K322" s="9">
        <f>VLOOKUP($D322,'heating demand hist forec prov'!$C$1:$AZ$33,40,0)</f>
        <v>41.544876336343812</v>
      </c>
      <c r="L322" s="9">
        <f>VLOOKUP($D322,'heating demand hist forec prov'!$C$1:$AZ$33,41,0)</f>
        <v>41.987983640455973</v>
      </c>
      <c r="M322" s="9">
        <f>VLOOKUP($D322,'heating demand hist forec prov'!$C$1:$AZ$33,42,0)</f>
        <v>42.532962810623495</v>
      </c>
      <c r="N322" s="9">
        <f>VLOOKUP($D322,'heating demand hist forec prov'!$C$1:$AZ$33,43,0)</f>
        <v>43.085015487784354</v>
      </c>
      <c r="O322" s="9">
        <f>VLOOKUP($D322,'heating demand hist forec prov'!$C$1:$AZ$33,44,0)</f>
        <v>43.644233481871694</v>
      </c>
      <c r="P322" s="9">
        <f>VLOOKUP($D322,'heating demand hist forec prov'!$C$1:$AZ$33,45,0)</f>
        <v>44.210709794457273</v>
      </c>
      <c r="Q322" s="9">
        <f>VLOOKUP($D322,'heating demand hist forec prov'!$C$1:$AZ$33,46,0)</f>
        <v>44.784538634218123</v>
      </c>
      <c r="R322" s="9">
        <f>VLOOKUP($D322,'heating demand hist forec prov'!$C$1:$AZ$33,47,0)</f>
        <v>45.365815432604222</v>
      </c>
      <c r="S322" s="9">
        <f>VLOOKUP($D322,'heating demand hist forec prov'!$C$1:$AZ$33,48,0)</f>
        <v>45.954636859709197</v>
      </c>
      <c r="T322" s="9">
        <f>VLOOKUP($D322,'heating demand hist forec prov'!$C$1:$AZ$33,49,0)</f>
        <v>46.55110084034731</v>
      </c>
      <c r="U322" s="9">
        <f>VLOOKUP($D322,'heating demand hist forec prov'!$C$1:$AZ$33,50,0)</f>
        <v>47.155306570338915</v>
      </c>
    </row>
    <row r="323" spans="1:21" x14ac:dyDescent="0.25">
      <c r="A323" t="s">
        <v>1045</v>
      </c>
      <c r="B323" t="s">
        <v>1046</v>
      </c>
      <c r="C323" t="s">
        <v>1047</v>
      </c>
      <c r="D323" t="s">
        <v>47</v>
      </c>
      <c r="E323" s="7">
        <v>0</v>
      </c>
      <c r="F323" s="9">
        <f>VLOOKUP($D323,'heating demand hist forec prov'!$C$1:$AZ$33,35,0)</f>
        <v>0</v>
      </c>
      <c r="G323" s="9">
        <f>VLOOKUP($D323,'heating demand hist forec prov'!$C$1:$AZ$33,36,0)</f>
        <v>0</v>
      </c>
      <c r="H323" s="9">
        <f>VLOOKUP($D323,'heating demand hist forec prov'!$C$1:$AZ$33,37,0)</f>
        <v>0</v>
      </c>
      <c r="I323" s="9">
        <f>VLOOKUP($D323,'heating demand hist forec prov'!$C$1:$AZ$33,38,0)</f>
        <v>0</v>
      </c>
      <c r="J323" s="9">
        <f>VLOOKUP($D323,'heating demand hist forec prov'!$C$1:$AZ$33,39,0)</f>
        <v>0</v>
      </c>
      <c r="K323" s="9">
        <f>VLOOKUP($D323,'heating demand hist forec prov'!$C$1:$AZ$33,40,0)</f>
        <v>0</v>
      </c>
      <c r="L323" s="9">
        <f>VLOOKUP($D323,'heating demand hist forec prov'!$C$1:$AZ$33,41,0)</f>
        <v>0</v>
      </c>
      <c r="M323" s="9">
        <f>VLOOKUP($D323,'heating demand hist forec prov'!$C$1:$AZ$33,42,0)</f>
        <v>0</v>
      </c>
      <c r="N323" s="9">
        <f>VLOOKUP($D323,'heating demand hist forec prov'!$C$1:$AZ$33,43,0)</f>
        <v>0</v>
      </c>
      <c r="O323" s="9">
        <f>VLOOKUP($D323,'heating demand hist forec prov'!$C$1:$AZ$33,44,0)</f>
        <v>0</v>
      </c>
      <c r="P323" s="9">
        <f>VLOOKUP($D323,'heating demand hist forec prov'!$C$1:$AZ$33,45,0)</f>
        <v>0</v>
      </c>
      <c r="Q323" s="9">
        <f>VLOOKUP($D323,'heating demand hist forec prov'!$C$1:$AZ$33,46,0)</f>
        <v>0</v>
      </c>
      <c r="R323" s="9">
        <f>VLOOKUP($D323,'heating demand hist forec prov'!$C$1:$AZ$33,47,0)</f>
        <v>0</v>
      </c>
      <c r="S323" s="9">
        <f>VLOOKUP($D323,'heating demand hist forec prov'!$C$1:$AZ$33,48,0)</f>
        <v>0</v>
      </c>
      <c r="T323" s="9">
        <f>VLOOKUP($D323,'heating demand hist forec prov'!$C$1:$AZ$33,49,0)</f>
        <v>0</v>
      </c>
      <c r="U323" s="9">
        <f>VLOOKUP($D323,'heating demand hist forec prov'!$C$1:$AZ$33,50,0)</f>
        <v>0</v>
      </c>
    </row>
    <row r="324" spans="1:21" x14ac:dyDescent="0.25">
      <c r="A324" t="s">
        <v>1048</v>
      </c>
      <c r="B324" t="s">
        <v>1049</v>
      </c>
      <c r="C324" t="s">
        <v>1050</v>
      </c>
      <c r="D324" t="s">
        <v>51</v>
      </c>
      <c r="E324" s="7">
        <v>0</v>
      </c>
      <c r="F324" s="9">
        <f>VLOOKUP($D324,'heating demand hist forec prov'!$C$1:$AZ$33,35,0)</f>
        <v>0</v>
      </c>
      <c r="G324" s="9">
        <f>VLOOKUP($D324,'heating demand hist forec prov'!$C$1:$AZ$33,36,0)</f>
        <v>0</v>
      </c>
      <c r="H324" s="9">
        <f>VLOOKUP($D324,'heating demand hist forec prov'!$C$1:$AZ$33,37,0)</f>
        <v>0</v>
      </c>
      <c r="I324" s="9">
        <f>VLOOKUP($D324,'heating demand hist forec prov'!$C$1:$AZ$33,38,0)</f>
        <v>0</v>
      </c>
      <c r="J324" s="9">
        <f>VLOOKUP($D324,'heating demand hist forec prov'!$C$1:$AZ$33,39,0)</f>
        <v>0</v>
      </c>
      <c r="K324" s="9">
        <f>VLOOKUP($D324,'heating demand hist forec prov'!$C$1:$AZ$33,40,0)</f>
        <v>0</v>
      </c>
      <c r="L324" s="9">
        <f>VLOOKUP($D324,'heating demand hist forec prov'!$C$1:$AZ$33,41,0)</f>
        <v>0</v>
      </c>
      <c r="M324" s="9">
        <f>VLOOKUP($D324,'heating demand hist forec prov'!$C$1:$AZ$33,42,0)</f>
        <v>0</v>
      </c>
      <c r="N324" s="9">
        <f>VLOOKUP($D324,'heating demand hist forec prov'!$C$1:$AZ$33,43,0)</f>
        <v>0</v>
      </c>
      <c r="O324" s="9">
        <f>VLOOKUP($D324,'heating demand hist forec prov'!$C$1:$AZ$33,44,0)</f>
        <v>0</v>
      </c>
      <c r="P324" s="9">
        <f>VLOOKUP($D324,'heating demand hist forec prov'!$C$1:$AZ$33,45,0)</f>
        <v>0</v>
      </c>
      <c r="Q324" s="9">
        <f>VLOOKUP($D324,'heating demand hist forec prov'!$C$1:$AZ$33,46,0)</f>
        <v>0</v>
      </c>
      <c r="R324" s="9">
        <f>VLOOKUP($D324,'heating demand hist forec prov'!$C$1:$AZ$33,47,0)</f>
        <v>0</v>
      </c>
      <c r="S324" s="9">
        <f>VLOOKUP($D324,'heating demand hist forec prov'!$C$1:$AZ$33,48,0)</f>
        <v>0</v>
      </c>
      <c r="T324" s="9">
        <f>VLOOKUP($D324,'heating demand hist forec prov'!$C$1:$AZ$33,49,0)</f>
        <v>0</v>
      </c>
      <c r="U324" s="9">
        <f>VLOOKUP($D324,'heating demand hist forec prov'!$C$1:$AZ$33,50,0)</f>
        <v>0</v>
      </c>
    </row>
    <row r="325" spans="1:21" x14ac:dyDescent="0.25">
      <c r="A325" t="s">
        <v>1051</v>
      </c>
      <c r="B325" t="s">
        <v>1052</v>
      </c>
      <c r="C325" t="s">
        <v>1053</v>
      </c>
      <c r="D325" t="s">
        <v>42</v>
      </c>
      <c r="E325" s="7">
        <v>0</v>
      </c>
      <c r="F325" s="9">
        <f>VLOOKUP($D325,'heating demand hist forec prov'!$C$1:$AZ$33,35,0)</f>
        <v>0</v>
      </c>
      <c r="G325" s="9">
        <f>VLOOKUP($D325,'heating demand hist forec prov'!$C$1:$AZ$33,36,0)</f>
        <v>0</v>
      </c>
      <c r="H325" s="9">
        <f>VLOOKUP($D325,'heating demand hist forec prov'!$C$1:$AZ$33,37,0)</f>
        <v>0</v>
      </c>
      <c r="I325" s="9">
        <f>VLOOKUP($D325,'heating demand hist forec prov'!$C$1:$AZ$33,38,0)</f>
        <v>0</v>
      </c>
      <c r="J325" s="9">
        <f>VLOOKUP($D325,'heating demand hist forec prov'!$C$1:$AZ$33,39,0)</f>
        <v>0</v>
      </c>
      <c r="K325" s="9">
        <f>VLOOKUP($D325,'heating demand hist forec prov'!$C$1:$AZ$33,40,0)</f>
        <v>0</v>
      </c>
      <c r="L325" s="9">
        <f>VLOOKUP($D325,'heating demand hist forec prov'!$C$1:$AZ$33,41,0)</f>
        <v>0</v>
      </c>
      <c r="M325" s="9">
        <f>VLOOKUP($D325,'heating demand hist forec prov'!$C$1:$AZ$33,42,0)</f>
        <v>0</v>
      </c>
      <c r="N325" s="9">
        <f>VLOOKUP($D325,'heating demand hist forec prov'!$C$1:$AZ$33,43,0)</f>
        <v>0</v>
      </c>
      <c r="O325" s="9">
        <f>VLOOKUP($D325,'heating demand hist forec prov'!$C$1:$AZ$33,44,0)</f>
        <v>0</v>
      </c>
      <c r="P325" s="9">
        <f>VLOOKUP($D325,'heating demand hist forec prov'!$C$1:$AZ$33,45,0)</f>
        <v>0</v>
      </c>
      <c r="Q325" s="9">
        <f>VLOOKUP($D325,'heating demand hist forec prov'!$C$1:$AZ$33,46,0)</f>
        <v>0</v>
      </c>
      <c r="R325" s="9">
        <f>VLOOKUP($D325,'heating demand hist forec prov'!$C$1:$AZ$33,47,0)</f>
        <v>0</v>
      </c>
      <c r="S325" s="9">
        <f>VLOOKUP($D325,'heating demand hist forec prov'!$C$1:$AZ$33,48,0)</f>
        <v>0</v>
      </c>
      <c r="T325" s="9">
        <f>VLOOKUP($D325,'heating demand hist forec prov'!$C$1:$AZ$33,49,0)</f>
        <v>0</v>
      </c>
      <c r="U325" s="9">
        <f>VLOOKUP($D325,'heating demand hist forec prov'!$C$1:$AZ$33,50,0)</f>
        <v>0</v>
      </c>
    </row>
    <row r="326" spans="1:21" x14ac:dyDescent="0.25">
      <c r="A326" t="s">
        <v>1054</v>
      </c>
      <c r="B326" t="s">
        <v>1055</v>
      </c>
      <c r="C326" t="s">
        <v>1056</v>
      </c>
      <c r="D326" t="s">
        <v>55</v>
      </c>
      <c r="E326" s="7">
        <v>0.11236701860724671</v>
      </c>
      <c r="F326" s="9">
        <f>VLOOKUP($D326,'heating demand hist forec prov'!$C$1:$AZ$33,35,0)</f>
        <v>0</v>
      </c>
      <c r="G326" s="9">
        <f>VLOOKUP($D326,'heating demand hist forec prov'!$C$1:$AZ$33,36,0)</f>
        <v>0</v>
      </c>
      <c r="H326" s="9">
        <f>VLOOKUP($D326,'heating demand hist forec prov'!$C$1:$AZ$33,37,0)</f>
        <v>0</v>
      </c>
      <c r="I326" s="9">
        <f>VLOOKUP($D326,'heating demand hist forec prov'!$C$1:$AZ$33,38,0)</f>
        <v>0</v>
      </c>
      <c r="J326" s="9">
        <f>VLOOKUP($D326,'heating demand hist forec prov'!$C$1:$AZ$33,39,0)</f>
        <v>0</v>
      </c>
      <c r="K326" s="9">
        <f>VLOOKUP($D326,'heating demand hist forec prov'!$C$1:$AZ$33,40,0)</f>
        <v>0</v>
      </c>
      <c r="L326" s="9">
        <f>VLOOKUP($D326,'heating demand hist forec prov'!$C$1:$AZ$33,41,0)</f>
        <v>0</v>
      </c>
      <c r="M326" s="9">
        <f>VLOOKUP($D326,'heating demand hist forec prov'!$C$1:$AZ$33,42,0)</f>
        <v>0</v>
      </c>
      <c r="N326" s="9">
        <f>VLOOKUP($D326,'heating demand hist forec prov'!$C$1:$AZ$33,43,0)</f>
        <v>0</v>
      </c>
      <c r="O326" s="9">
        <f>VLOOKUP($D326,'heating demand hist forec prov'!$C$1:$AZ$33,44,0)</f>
        <v>0</v>
      </c>
      <c r="P326" s="9">
        <f>VLOOKUP($D326,'heating demand hist forec prov'!$C$1:$AZ$33,45,0)</f>
        <v>0</v>
      </c>
      <c r="Q326" s="9">
        <f>VLOOKUP($D326,'heating demand hist forec prov'!$C$1:$AZ$33,46,0)</f>
        <v>0</v>
      </c>
      <c r="R326" s="9">
        <f>VLOOKUP($D326,'heating demand hist forec prov'!$C$1:$AZ$33,47,0)</f>
        <v>0</v>
      </c>
      <c r="S326" s="9">
        <f>VLOOKUP($D326,'heating demand hist forec prov'!$C$1:$AZ$33,48,0)</f>
        <v>0</v>
      </c>
      <c r="T326" s="9">
        <f>VLOOKUP($D326,'heating demand hist forec prov'!$C$1:$AZ$33,49,0)</f>
        <v>0</v>
      </c>
      <c r="U326" s="9">
        <f>VLOOKUP($D326,'heating demand hist forec prov'!$C$1:$AZ$33,50,0)</f>
        <v>0</v>
      </c>
    </row>
    <row r="327" spans="1:21" x14ac:dyDescent="0.25">
      <c r="A327" t="s">
        <v>1057</v>
      </c>
      <c r="B327" t="s">
        <v>1058</v>
      </c>
      <c r="C327" t="s">
        <v>1059</v>
      </c>
      <c r="D327" t="s">
        <v>49</v>
      </c>
      <c r="E327" s="7">
        <v>0</v>
      </c>
      <c r="F327" s="9">
        <f>VLOOKUP($D327,'heating demand hist forec prov'!$C$1:$AZ$33,35,0)</f>
        <v>0</v>
      </c>
      <c r="G327" s="9">
        <f>VLOOKUP($D327,'heating demand hist forec prov'!$C$1:$AZ$33,36,0)</f>
        <v>0</v>
      </c>
      <c r="H327" s="9">
        <f>VLOOKUP($D327,'heating demand hist forec prov'!$C$1:$AZ$33,37,0)</f>
        <v>0</v>
      </c>
      <c r="I327" s="9">
        <f>VLOOKUP($D327,'heating demand hist forec prov'!$C$1:$AZ$33,38,0)</f>
        <v>0</v>
      </c>
      <c r="J327" s="9">
        <f>VLOOKUP($D327,'heating demand hist forec prov'!$C$1:$AZ$33,39,0)</f>
        <v>0</v>
      </c>
      <c r="K327" s="9">
        <f>VLOOKUP($D327,'heating demand hist forec prov'!$C$1:$AZ$33,40,0)</f>
        <v>0</v>
      </c>
      <c r="L327" s="9">
        <f>VLOOKUP($D327,'heating demand hist forec prov'!$C$1:$AZ$33,41,0)</f>
        <v>0</v>
      </c>
      <c r="M327" s="9">
        <f>VLOOKUP($D327,'heating demand hist forec prov'!$C$1:$AZ$33,42,0)</f>
        <v>0</v>
      </c>
      <c r="N327" s="9">
        <f>VLOOKUP($D327,'heating demand hist forec prov'!$C$1:$AZ$33,43,0)</f>
        <v>0</v>
      </c>
      <c r="O327" s="9">
        <f>VLOOKUP($D327,'heating demand hist forec prov'!$C$1:$AZ$33,44,0)</f>
        <v>0</v>
      </c>
      <c r="P327" s="9">
        <f>VLOOKUP($D327,'heating demand hist forec prov'!$C$1:$AZ$33,45,0)</f>
        <v>0</v>
      </c>
      <c r="Q327" s="9">
        <f>VLOOKUP($D327,'heating demand hist forec prov'!$C$1:$AZ$33,46,0)</f>
        <v>0</v>
      </c>
      <c r="R327" s="9">
        <f>VLOOKUP($D327,'heating demand hist forec prov'!$C$1:$AZ$33,47,0)</f>
        <v>0</v>
      </c>
      <c r="S327" s="9">
        <f>VLOOKUP($D327,'heating demand hist forec prov'!$C$1:$AZ$33,48,0)</f>
        <v>0</v>
      </c>
      <c r="T327" s="9">
        <f>VLOOKUP($D327,'heating demand hist forec prov'!$C$1:$AZ$33,49,0)</f>
        <v>0</v>
      </c>
      <c r="U327" s="9">
        <f>VLOOKUP($D327,'heating demand hist forec prov'!$C$1:$AZ$33,50,0)</f>
        <v>0</v>
      </c>
    </row>
    <row r="328" spans="1:21" x14ac:dyDescent="0.25">
      <c r="A328" t="s">
        <v>1060</v>
      </c>
      <c r="B328" t="s">
        <v>1061</v>
      </c>
      <c r="C328" t="s">
        <v>1062</v>
      </c>
      <c r="D328" t="s">
        <v>51</v>
      </c>
      <c r="E328" s="7">
        <v>0</v>
      </c>
      <c r="F328" s="9">
        <f>VLOOKUP($D328,'heating demand hist forec prov'!$C$1:$AZ$33,35,0)</f>
        <v>0</v>
      </c>
      <c r="G328" s="9">
        <f>VLOOKUP($D328,'heating demand hist forec prov'!$C$1:$AZ$33,36,0)</f>
        <v>0</v>
      </c>
      <c r="H328" s="9">
        <f>VLOOKUP($D328,'heating demand hist forec prov'!$C$1:$AZ$33,37,0)</f>
        <v>0</v>
      </c>
      <c r="I328" s="9">
        <f>VLOOKUP($D328,'heating demand hist forec prov'!$C$1:$AZ$33,38,0)</f>
        <v>0</v>
      </c>
      <c r="J328" s="9">
        <f>VLOOKUP($D328,'heating demand hist forec prov'!$C$1:$AZ$33,39,0)</f>
        <v>0</v>
      </c>
      <c r="K328" s="9">
        <f>VLOOKUP($D328,'heating demand hist forec prov'!$C$1:$AZ$33,40,0)</f>
        <v>0</v>
      </c>
      <c r="L328" s="9">
        <f>VLOOKUP($D328,'heating demand hist forec prov'!$C$1:$AZ$33,41,0)</f>
        <v>0</v>
      </c>
      <c r="M328" s="9">
        <f>VLOOKUP($D328,'heating demand hist forec prov'!$C$1:$AZ$33,42,0)</f>
        <v>0</v>
      </c>
      <c r="N328" s="9">
        <f>VLOOKUP($D328,'heating demand hist forec prov'!$C$1:$AZ$33,43,0)</f>
        <v>0</v>
      </c>
      <c r="O328" s="9">
        <f>VLOOKUP($D328,'heating demand hist forec prov'!$C$1:$AZ$33,44,0)</f>
        <v>0</v>
      </c>
      <c r="P328" s="9">
        <f>VLOOKUP($D328,'heating demand hist forec prov'!$C$1:$AZ$33,45,0)</f>
        <v>0</v>
      </c>
      <c r="Q328" s="9">
        <f>VLOOKUP($D328,'heating demand hist forec prov'!$C$1:$AZ$33,46,0)</f>
        <v>0</v>
      </c>
      <c r="R328" s="9">
        <f>VLOOKUP($D328,'heating demand hist forec prov'!$C$1:$AZ$33,47,0)</f>
        <v>0</v>
      </c>
      <c r="S328" s="9">
        <f>VLOOKUP($D328,'heating demand hist forec prov'!$C$1:$AZ$33,48,0)</f>
        <v>0</v>
      </c>
      <c r="T328" s="9">
        <f>VLOOKUP($D328,'heating demand hist forec prov'!$C$1:$AZ$33,49,0)</f>
        <v>0</v>
      </c>
      <c r="U328" s="9">
        <f>VLOOKUP($D328,'heating demand hist forec prov'!$C$1:$AZ$33,50,0)</f>
        <v>0</v>
      </c>
    </row>
    <row r="329" spans="1:21" x14ac:dyDescent="0.25">
      <c r="A329" t="s">
        <v>1063</v>
      </c>
      <c r="B329" t="s">
        <v>1064</v>
      </c>
      <c r="C329" t="s">
        <v>1065</v>
      </c>
      <c r="D329" t="s">
        <v>41</v>
      </c>
      <c r="E329" s="7">
        <v>0</v>
      </c>
      <c r="F329" s="9">
        <f>VLOOKUP($D329,'heating demand hist forec prov'!$C$1:$AZ$33,35,0)</f>
        <v>0</v>
      </c>
      <c r="G329" s="9">
        <f>VLOOKUP($D329,'heating demand hist forec prov'!$C$1:$AZ$33,36,0)</f>
        <v>0</v>
      </c>
      <c r="H329" s="9">
        <f>VLOOKUP($D329,'heating demand hist forec prov'!$C$1:$AZ$33,37,0)</f>
        <v>0</v>
      </c>
      <c r="I329" s="9">
        <f>VLOOKUP($D329,'heating demand hist forec prov'!$C$1:$AZ$33,38,0)</f>
        <v>0</v>
      </c>
      <c r="J329" s="9">
        <f>VLOOKUP($D329,'heating demand hist forec prov'!$C$1:$AZ$33,39,0)</f>
        <v>0</v>
      </c>
      <c r="K329" s="9">
        <f>VLOOKUP($D329,'heating demand hist forec prov'!$C$1:$AZ$33,40,0)</f>
        <v>0</v>
      </c>
      <c r="L329" s="9">
        <f>VLOOKUP($D329,'heating demand hist forec prov'!$C$1:$AZ$33,41,0)</f>
        <v>0</v>
      </c>
      <c r="M329" s="9">
        <f>VLOOKUP($D329,'heating demand hist forec prov'!$C$1:$AZ$33,42,0)</f>
        <v>0</v>
      </c>
      <c r="N329" s="9">
        <f>VLOOKUP($D329,'heating demand hist forec prov'!$C$1:$AZ$33,43,0)</f>
        <v>0</v>
      </c>
      <c r="O329" s="9">
        <f>VLOOKUP($D329,'heating demand hist forec prov'!$C$1:$AZ$33,44,0)</f>
        <v>0</v>
      </c>
      <c r="P329" s="9">
        <f>VLOOKUP($D329,'heating demand hist forec prov'!$C$1:$AZ$33,45,0)</f>
        <v>0</v>
      </c>
      <c r="Q329" s="9">
        <f>VLOOKUP($D329,'heating demand hist forec prov'!$C$1:$AZ$33,46,0)</f>
        <v>0</v>
      </c>
      <c r="R329" s="9">
        <f>VLOOKUP($D329,'heating demand hist forec prov'!$C$1:$AZ$33,47,0)</f>
        <v>0</v>
      </c>
      <c r="S329" s="9">
        <f>VLOOKUP($D329,'heating demand hist forec prov'!$C$1:$AZ$33,48,0)</f>
        <v>0</v>
      </c>
      <c r="T329" s="9">
        <f>VLOOKUP($D329,'heating demand hist forec prov'!$C$1:$AZ$33,49,0)</f>
        <v>0</v>
      </c>
      <c r="U329" s="9">
        <f>VLOOKUP($D329,'heating demand hist forec prov'!$C$1:$AZ$33,50,0)</f>
        <v>0</v>
      </c>
    </row>
    <row r="330" spans="1:21" x14ac:dyDescent="0.25">
      <c r="A330" t="s">
        <v>1066</v>
      </c>
      <c r="B330" t="s">
        <v>1067</v>
      </c>
      <c r="C330" t="s">
        <v>1068</v>
      </c>
      <c r="D330" t="s">
        <v>54</v>
      </c>
      <c r="E330" s="7">
        <v>0</v>
      </c>
      <c r="F330" s="9">
        <f>VLOOKUP($D330,'heating demand hist forec prov'!$C$1:$AZ$33,35,0)</f>
        <v>0</v>
      </c>
      <c r="G330" s="9">
        <f>VLOOKUP($D330,'heating demand hist forec prov'!$C$1:$AZ$33,36,0)</f>
        <v>0</v>
      </c>
      <c r="H330" s="9">
        <f>VLOOKUP($D330,'heating demand hist forec prov'!$C$1:$AZ$33,37,0)</f>
        <v>0</v>
      </c>
      <c r="I330" s="9">
        <f>VLOOKUP($D330,'heating demand hist forec prov'!$C$1:$AZ$33,38,0)</f>
        <v>0</v>
      </c>
      <c r="J330" s="9">
        <f>VLOOKUP($D330,'heating demand hist forec prov'!$C$1:$AZ$33,39,0)</f>
        <v>0</v>
      </c>
      <c r="K330" s="9">
        <f>VLOOKUP($D330,'heating demand hist forec prov'!$C$1:$AZ$33,40,0)</f>
        <v>0</v>
      </c>
      <c r="L330" s="9">
        <f>VLOOKUP($D330,'heating demand hist forec prov'!$C$1:$AZ$33,41,0)</f>
        <v>0</v>
      </c>
      <c r="M330" s="9">
        <f>VLOOKUP($D330,'heating demand hist forec prov'!$C$1:$AZ$33,42,0)</f>
        <v>0</v>
      </c>
      <c r="N330" s="9">
        <f>VLOOKUP($D330,'heating demand hist forec prov'!$C$1:$AZ$33,43,0)</f>
        <v>0</v>
      </c>
      <c r="O330" s="9">
        <f>VLOOKUP($D330,'heating demand hist forec prov'!$C$1:$AZ$33,44,0)</f>
        <v>0</v>
      </c>
      <c r="P330" s="9">
        <f>VLOOKUP($D330,'heating demand hist forec prov'!$C$1:$AZ$33,45,0)</f>
        <v>0</v>
      </c>
      <c r="Q330" s="9">
        <f>VLOOKUP($D330,'heating demand hist forec prov'!$C$1:$AZ$33,46,0)</f>
        <v>0</v>
      </c>
      <c r="R330" s="9">
        <f>VLOOKUP($D330,'heating demand hist forec prov'!$C$1:$AZ$33,47,0)</f>
        <v>0</v>
      </c>
      <c r="S330" s="9">
        <f>VLOOKUP($D330,'heating demand hist forec prov'!$C$1:$AZ$33,48,0)</f>
        <v>0</v>
      </c>
      <c r="T330" s="9">
        <f>VLOOKUP($D330,'heating demand hist forec prov'!$C$1:$AZ$33,49,0)</f>
        <v>0</v>
      </c>
      <c r="U330" s="9">
        <f>VLOOKUP($D330,'heating demand hist forec prov'!$C$1:$AZ$33,50,0)</f>
        <v>0</v>
      </c>
    </row>
    <row r="331" spans="1:21" x14ac:dyDescent="0.25">
      <c r="A331" t="s">
        <v>1069</v>
      </c>
      <c r="B331" t="s">
        <v>1070</v>
      </c>
      <c r="C331" t="s">
        <v>1071</v>
      </c>
      <c r="D331" t="s">
        <v>42</v>
      </c>
      <c r="E331" s="7">
        <v>0</v>
      </c>
      <c r="F331" s="9">
        <f>VLOOKUP($D331,'heating demand hist forec prov'!$C$1:$AZ$33,35,0)</f>
        <v>0</v>
      </c>
      <c r="G331" s="9">
        <f>VLOOKUP($D331,'heating demand hist forec prov'!$C$1:$AZ$33,36,0)</f>
        <v>0</v>
      </c>
      <c r="H331" s="9">
        <f>VLOOKUP($D331,'heating demand hist forec prov'!$C$1:$AZ$33,37,0)</f>
        <v>0</v>
      </c>
      <c r="I331" s="9">
        <f>VLOOKUP($D331,'heating demand hist forec prov'!$C$1:$AZ$33,38,0)</f>
        <v>0</v>
      </c>
      <c r="J331" s="9">
        <f>VLOOKUP($D331,'heating demand hist forec prov'!$C$1:$AZ$33,39,0)</f>
        <v>0</v>
      </c>
      <c r="K331" s="9">
        <f>VLOOKUP($D331,'heating demand hist forec prov'!$C$1:$AZ$33,40,0)</f>
        <v>0</v>
      </c>
      <c r="L331" s="9">
        <f>VLOOKUP($D331,'heating demand hist forec prov'!$C$1:$AZ$33,41,0)</f>
        <v>0</v>
      </c>
      <c r="M331" s="9">
        <f>VLOOKUP($D331,'heating demand hist forec prov'!$C$1:$AZ$33,42,0)</f>
        <v>0</v>
      </c>
      <c r="N331" s="9">
        <f>VLOOKUP($D331,'heating demand hist forec prov'!$C$1:$AZ$33,43,0)</f>
        <v>0</v>
      </c>
      <c r="O331" s="9">
        <f>VLOOKUP($D331,'heating demand hist forec prov'!$C$1:$AZ$33,44,0)</f>
        <v>0</v>
      </c>
      <c r="P331" s="9">
        <f>VLOOKUP($D331,'heating demand hist forec prov'!$C$1:$AZ$33,45,0)</f>
        <v>0</v>
      </c>
      <c r="Q331" s="9">
        <f>VLOOKUP($D331,'heating demand hist forec prov'!$C$1:$AZ$33,46,0)</f>
        <v>0</v>
      </c>
      <c r="R331" s="9">
        <f>VLOOKUP($D331,'heating demand hist forec prov'!$C$1:$AZ$33,47,0)</f>
        <v>0</v>
      </c>
      <c r="S331" s="9">
        <f>VLOOKUP($D331,'heating demand hist forec prov'!$C$1:$AZ$33,48,0)</f>
        <v>0</v>
      </c>
      <c r="T331" s="9">
        <f>VLOOKUP($D331,'heating demand hist forec prov'!$C$1:$AZ$33,49,0)</f>
        <v>0</v>
      </c>
      <c r="U331" s="9">
        <f>VLOOKUP($D331,'heating demand hist forec prov'!$C$1:$AZ$33,50,0)</f>
        <v>0</v>
      </c>
    </row>
    <row r="332" spans="1:21" x14ac:dyDescent="0.25">
      <c r="A332" t="s">
        <v>1072</v>
      </c>
      <c r="B332" t="s">
        <v>1073</v>
      </c>
      <c r="C332" t="s">
        <v>1074</v>
      </c>
      <c r="D332" t="s">
        <v>44</v>
      </c>
      <c r="E332" s="7">
        <v>0</v>
      </c>
      <c r="F332" s="9">
        <f>VLOOKUP($D332,'heating demand hist forec prov'!$C$1:$AZ$33,35,0)</f>
        <v>0</v>
      </c>
      <c r="G332" s="9">
        <f>VLOOKUP($D332,'heating demand hist forec prov'!$C$1:$AZ$33,36,0)</f>
        <v>0</v>
      </c>
      <c r="H332" s="9">
        <f>VLOOKUP($D332,'heating demand hist forec prov'!$C$1:$AZ$33,37,0)</f>
        <v>0</v>
      </c>
      <c r="I332" s="9">
        <f>VLOOKUP($D332,'heating demand hist forec prov'!$C$1:$AZ$33,38,0)</f>
        <v>0</v>
      </c>
      <c r="J332" s="9">
        <f>VLOOKUP($D332,'heating demand hist forec prov'!$C$1:$AZ$33,39,0)</f>
        <v>0</v>
      </c>
      <c r="K332" s="9">
        <f>VLOOKUP($D332,'heating demand hist forec prov'!$C$1:$AZ$33,40,0)</f>
        <v>0</v>
      </c>
      <c r="L332" s="9">
        <f>VLOOKUP($D332,'heating demand hist forec prov'!$C$1:$AZ$33,41,0)</f>
        <v>0</v>
      </c>
      <c r="M332" s="9">
        <f>VLOOKUP($D332,'heating demand hist forec prov'!$C$1:$AZ$33,42,0)</f>
        <v>0</v>
      </c>
      <c r="N332" s="9">
        <f>VLOOKUP($D332,'heating demand hist forec prov'!$C$1:$AZ$33,43,0)</f>
        <v>0</v>
      </c>
      <c r="O332" s="9">
        <f>VLOOKUP($D332,'heating demand hist forec prov'!$C$1:$AZ$33,44,0)</f>
        <v>0</v>
      </c>
      <c r="P332" s="9">
        <f>VLOOKUP($D332,'heating demand hist forec prov'!$C$1:$AZ$33,45,0)</f>
        <v>0</v>
      </c>
      <c r="Q332" s="9">
        <f>VLOOKUP($D332,'heating demand hist forec prov'!$C$1:$AZ$33,46,0)</f>
        <v>0</v>
      </c>
      <c r="R332" s="9">
        <f>VLOOKUP($D332,'heating demand hist forec prov'!$C$1:$AZ$33,47,0)</f>
        <v>0</v>
      </c>
      <c r="S332" s="9">
        <f>VLOOKUP($D332,'heating demand hist forec prov'!$C$1:$AZ$33,48,0)</f>
        <v>0</v>
      </c>
      <c r="T332" s="9">
        <f>VLOOKUP($D332,'heating demand hist forec prov'!$C$1:$AZ$33,49,0)</f>
        <v>0</v>
      </c>
      <c r="U332" s="9">
        <f>VLOOKUP($D332,'heating demand hist forec prov'!$C$1:$AZ$33,50,0)</f>
        <v>0</v>
      </c>
    </row>
    <row r="333" spans="1:21" x14ac:dyDescent="0.25">
      <c r="A333" t="s">
        <v>1075</v>
      </c>
      <c r="B333" t="s">
        <v>1076</v>
      </c>
      <c r="C333" t="s">
        <v>1077</v>
      </c>
      <c r="D333" t="s">
        <v>40</v>
      </c>
      <c r="E333" s="7">
        <v>1.1703632875158685E-2</v>
      </c>
      <c r="F333" s="9">
        <f>VLOOKUP($D333,'heating demand hist forec prov'!$C$1:$AZ$33,35,0)</f>
        <v>16.002999826725741</v>
      </c>
      <c r="G333" s="9">
        <f>VLOOKUP($D333,'heating demand hist forec prov'!$C$1:$AZ$33,36,0)</f>
        <v>17.563614560207913</v>
      </c>
      <c r="H333" s="9">
        <f>VLOOKUP($D333,'heating demand hist forec prov'!$C$1:$AZ$33,37,0)</f>
        <v>18.306184688407747</v>
      </c>
      <c r="I333" s="9">
        <f>VLOOKUP($D333,'heating demand hist forec prov'!$C$1:$AZ$33,38,0)</f>
        <v>20.822625846738898</v>
      </c>
      <c r="J333" s="9">
        <f>VLOOKUP($D333,'heating demand hist forec prov'!$C$1:$AZ$33,39,0)</f>
        <v>22.362435279759655</v>
      </c>
      <c r="K333" s="9">
        <f>VLOOKUP($D333,'heating demand hist forec prov'!$C$1:$AZ$33,40,0)</f>
        <v>22.443036598015592</v>
      </c>
      <c r="L333" s="9">
        <f>VLOOKUP($D333,'heating demand hist forec prov'!$C$1:$AZ$33,41,0)</f>
        <v>22.638706806129033</v>
      </c>
      <c r="M333" s="9">
        <f>VLOOKUP($D333,'heating demand hist forec prov'!$C$1:$AZ$33,42,0)</f>
        <v>22.726294109693352</v>
      </c>
      <c r="N333" s="9">
        <f>VLOOKUP($D333,'heating demand hist forec prov'!$C$1:$AZ$33,43,0)</f>
        <v>22.814220281365785</v>
      </c>
      <c r="O333" s="9">
        <f>VLOOKUP($D333,'heating demand hist forec prov'!$C$1:$AZ$33,44,0)</f>
        <v>22.902486632199313</v>
      </c>
      <c r="P333" s="9">
        <f>VLOOKUP($D333,'heating demand hist forec prov'!$C$1:$AZ$33,45,0)</f>
        <v>22.991094478319255</v>
      </c>
      <c r="Q333" s="9">
        <f>VLOOKUP($D333,'heating demand hist forec prov'!$C$1:$AZ$33,46,0)</f>
        <v>23.080045140942946</v>
      </c>
      <c r="R333" s="9">
        <f>VLOOKUP($D333,'heating demand hist forec prov'!$C$1:$AZ$33,47,0)</f>
        <v>23.169339946399347</v>
      </c>
      <c r="S333" s="9">
        <f>VLOOKUP($D333,'heating demand hist forec prov'!$C$1:$AZ$33,48,0)</f>
        <v>23.258980226148925</v>
      </c>
      <c r="T333" s="9">
        <f>VLOOKUP($D333,'heating demand hist forec prov'!$C$1:$AZ$33,49,0)</f>
        <v>23.348967316803439</v>
      </c>
      <c r="U333" s="9">
        <f>VLOOKUP($D333,'heating demand hist forec prov'!$C$1:$AZ$33,50,0)</f>
        <v>23.439302560145894</v>
      </c>
    </row>
    <row r="334" spans="1:21" x14ac:dyDescent="0.25">
      <c r="A334" t="s">
        <v>1078</v>
      </c>
      <c r="B334" t="s">
        <v>1079</v>
      </c>
      <c r="C334" t="s">
        <v>1080</v>
      </c>
      <c r="D334" t="s">
        <v>46</v>
      </c>
      <c r="E334" s="7">
        <v>0</v>
      </c>
      <c r="F334" s="9">
        <f>VLOOKUP($D334,'heating demand hist forec prov'!$C$1:$AZ$33,35,0)</f>
        <v>28.114680299172157</v>
      </c>
      <c r="G334" s="9">
        <f>VLOOKUP($D334,'heating demand hist forec prov'!$C$1:$AZ$33,36,0)</f>
        <v>31.39788586043673</v>
      </c>
      <c r="H334" s="9">
        <f>VLOOKUP($D334,'heating demand hist forec prov'!$C$1:$AZ$33,37,0)</f>
        <v>33.113319691692809</v>
      </c>
      <c r="I334" s="9">
        <f>VLOOKUP($D334,'heating demand hist forec prov'!$C$1:$AZ$33,38,0)</f>
        <v>38.001368166097599</v>
      </c>
      <c r="J334" s="9">
        <f>VLOOKUP($D334,'heating demand hist forec prov'!$C$1:$AZ$33,39,0)</f>
        <v>41.102561872722973</v>
      </c>
      <c r="K334" s="9">
        <f>VLOOKUP($D334,'heating demand hist forec prov'!$C$1:$AZ$33,40,0)</f>
        <v>41.544876336343812</v>
      </c>
      <c r="L334" s="9">
        <f>VLOOKUP($D334,'heating demand hist forec prov'!$C$1:$AZ$33,41,0)</f>
        <v>41.987983640455973</v>
      </c>
      <c r="M334" s="9">
        <f>VLOOKUP($D334,'heating demand hist forec prov'!$C$1:$AZ$33,42,0)</f>
        <v>42.532962810623495</v>
      </c>
      <c r="N334" s="9">
        <f>VLOOKUP($D334,'heating demand hist forec prov'!$C$1:$AZ$33,43,0)</f>
        <v>43.085015487784354</v>
      </c>
      <c r="O334" s="9">
        <f>VLOOKUP($D334,'heating demand hist forec prov'!$C$1:$AZ$33,44,0)</f>
        <v>43.644233481871694</v>
      </c>
      <c r="P334" s="9">
        <f>VLOOKUP($D334,'heating demand hist forec prov'!$C$1:$AZ$33,45,0)</f>
        <v>44.210709794457273</v>
      </c>
      <c r="Q334" s="9">
        <f>VLOOKUP($D334,'heating demand hist forec prov'!$C$1:$AZ$33,46,0)</f>
        <v>44.784538634218123</v>
      </c>
      <c r="R334" s="9">
        <f>VLOOKUP($D334,'heating demand hist forec prov'!$C$1:$AZ$33,47,0)</f>
        <v>45.365815432604222</v>
      </c>
      <c r="S334" s="9">
        <f>VLOOKUP($D334,'heating demand hist forec prov'!$C$1:$AZ$33,48,0)</f>
        <v>45.954636859709197</v>
      </c>
      <c r="T334" s="9">
        <f>VLOOKUP($D334,'heating demand hist forec prov'!$C$1:$AZ$33,49,0)</f>
        <v>46.55110084034731</v>
      </c>
      <c r="U334" s="9">
        <f>VLOOKUP($D334,'heating demand hist forec prov'!$C$1:$AZ$33,50,0)</f>
        <v>47.155306570338915</v>
      </c>
    </row>
    <row r="335" spans="1:21" x14ac:dyDescent="0.25">
      <c r="A335" t="s">
        <v>1081</v>
      </c>
      <c r="B335" t="s">
        <v>1082</v>
      </c>
      <c r="C335" t="s">
        <v>1083</v>
      </c>
      <c r="D335" t="s">
        <v>45</v>
      </c>
      <c r="E335" s="7">
        <v>0</v>
      </c>
      <c r="F335" s="9">
        <f>VLOOKUP($D335,'heating demand hist forec prov'!$C$1:$AZ$33,35,0)</f>
        <v>0</v>
      </c>
      <c r="G335" s="9">
        <f>VLOOKUP($D335,'heating demand hist forec prov'!$C$1:$AZ$33,36,0)</f>
        <v>0</v>
      </c>
      <c r="H335" s="9">
        <f>VLOOKUP($D335,'heating demand hist forec prov'!$C$1:$AZ$33,37,0)</f>
        <v>0</v>
      </c>
      <c r="I335" s="9">
        <f>VLOOKUP($D335,'heating demand hist forec prov'!$C$1:$AZ$33,38,0)</f>
        <v>0</v>
      </c>
      <c r="J335" s="9">
        <f>VLOOKUP($D335,'heating demand hist forec prov'!$C$1:$AZ$33,39,0)</f>
        <v>0</v>
      </c>
      <c r="K335" s="9">
        <f>VLOOKUP($D335,'heating demand hist forec prov'!$C$1:$AZ$33,40,0)</f>
        <v>0</v>
      </c>
      <c r="L335" s="9">
        <f>VLOOKUP($D335,'heating demand hist forec prov'!$C$1:$AZ$33,41,0)</f>
        <v>0</v>
      </c>
      <c r="M335" s="9">
        <f>VLOOKUP($D335,'heating demand hist forec prov'!$C$1:$AZ$33,42,0)</f>
        <v>0</v>
      </c>
      <c r="N335" s="9">
        <f>VLOOKUP($D335,'heating demand hist forec prov'!$C$1:$AZ$33,43,0)</f>
        <v>0</v>
      </c>
      <c r="O335" s="9">
        <f>VLOOKUP($D335,'heating demand hist forec prov'!$C$1:$AZ$33,44,0)</f>
        <v>0</v>
      </c>
      <c r="P335" s="9">
        <f>VLOOKUP($D335,'heating demand hist forec prov'!$C$1:$AZ$33,45,0)</f>
        <v>0</v>
      </c>
      <c r="Q335" s="9">
        <f>VLOOKUP($D335,'heating demand hist forec prov'!$C$1:$AZ$33,46,0)</f>
        <v>0</v>
      </c>
      <c r="R335" s="9">
        <f>VLOOKUP($D335,'heating demand hist forec prov'!$C$1:$AZ$33,47,0)</f>
        <v>0</v>
      </c>
      <c r="S335" s="9">
        <f>VLOOKUP($D335,'heating demand hist forec prov'!$C$1:$AZ$33,48,0)</f>
        <v>0</v>
      </c>
      <c r="T335" s="9">
        <f>VLOOKUP($D335,'heating demand hist forec prov'!$C$1:$AZ$33,49,0)</f>
        <v>0</v>
      </c>
      <c r="U335" s="9">
        <f>VLOOKUP($D335,'heating demand hist forec prov'!$C$1:$AZ$33,50,0)</f>
        <v>0</v>
      </c>
    </row>
    <row r="336" spans="1:21" x14ac:dyDescent="0.25">
      <c r="A336" t="s">
        <v>1084</v>
      </c>
      <c r="B336" t="s">
        <v>1082</v>
      </c>
      <c r="C336" t="s">
        <v>1085</v>
      </c>
      <c r="D336" t="s">
        <v>57</v>
      </c>
      <c r="E336" s="7">
        <v>0</v>
      </c>
      <c r="F336" s="9">
        <f>VLOOKUP($D336,'heating demand hist forec prov'!$C$1:$AZ$33,35,0)</f>
        <v>9.4143698343473865</v>
      </c>
      <c r="G336" s="9">
        <f>VLOOKUP($D336,'heating demand hist forec prov'!$C$1:$AZ$33,36,0)</f>
        <v>10.448104109729776</v>
      </c>
      <c r="H336" s="9">
        <f>VLOOKUP($D336,'heating demand hist forec prov'!$C$1:$AZ$33,37,0)</f>
        <v>11.021117712256537</v>
      </c>
      <c r="I336" s="9">
        <f>VLOOKUP($D336,'heating demand hist forec prov'!$C$1:$AZ$33,38,0)</f>
        <v>12.649159127868888</v>
      </c>
      <c r="J336" s="9">
        <f>VLOOKUP($D336,'heating demand hist forec prov'!$C$1:$AZ$33,39,0)</f>
        <v>13.701939898799319</v>
      </c>
      <c r="K336" s="9">
        <f>VLOOKUP($D336,'heating demand hist forec prov'!$C$1:$AZ$33,40,0)</f>
        <v>13.870157103925308</v>
      </c>
      <c r="L336" s="9">
        <f>VLOOKUP($D336,'heating demand hist forec prov'!$C$1:$AZ$33,41,0)</f>
        <v>13.984572600863501</v>
      </c>
      <c r="M336" s="9">
        <f>VLOOKUP($D336,'heating demand hist forec prov'!$C$1:$AZ$33,42,0)</f>
        <v>14.15340150986316</v>
      </c>
      <c r="N336" s="9">
        <f>VLOOKUP($D336,'heating demand hist forec prov'!$C$1:$AZ$33,43,0)</f>
        <v>14.324268607753362</v>
      </c>
      <c r="O336" s="9">
        <f>VLOOKUP($D336,'heating demand hist forec prov'!$C$1:$AZ$33,44,0)</f>
        <v>14.497198500592257</v>
      </c>
      <c r="P336" s="9">
        <f>VLOOKUP($D336,'heating demand hist forec prov'!$C$1:$AZ$33,45,0)</f>
        <v>14.672216091494919</v>
      </c>
      <c r="Q336" s="9">
        <f>VLOOKUP($D336,'heating demand hist forec prov'!$C$1:$AZ$33,46,0)</f>
        <v>14.849346584219552</v>
      </c>
      <c r="R336" s="9">
        <f>VLOOKUP($D336,'heating demand hist forec prov'!$C$1:$AZ$33,47,0)</f>
        <v>15.028615486797014</v>
      </c>
      <c r="S336" s="9">
        <f>VLOOKUP($D336,'heating demand hist forec prov'!$C$1:$AZ$33,48,0)</f>
        <v>15.210048615204146</v>
      </c>
      <c r="T336" s="9">
        <f>VLOOKUP($D336,'heating demand hist forec prov'!$C$1:$AZ$33,49,0)</f>
        <v>15.393672097081465</v>
      </c>
      <c r="U336" s="9">
        <f>VLOOKUP($D336,'heating demand hist forec prov'!$C$1:$AZ$33,50,0)</f>
        <v>15.579512375495714</v>
      </c>
    </row>
    <row r="337" spans="1:21" x14ac:dyDescent="0.25">
      <c r="A337" t="s">
        <v>1086</v>
      </c>
      <c r="B337" t="s">
        <v>1087</v>
      </c>
      <c r="C337" t="s">
        <v>1088</v>
      </c>
      <c r="D337" t="s">
        <v>42</v>
      </c>
      <c r="E337" s="7">
        <v>0</v>
      </c>
      <c r="F337" s="9">
        <f>VLOOKUP($D337,'heating demand hist forec prov'!$C$1:$AZ$33,35,0)</f>
        <v>0</v>
      </c>
      <c r="G337" s="9">
        <f>VLOOKUP($D337,'heating demand hist forec prov'!$C$1:$AZ$33,36,0)</f>
        <v>0</v>
      </c>
      <c r="H337" s="9">
        <f>VLOOKUP($D337,'heating demand hist forec prov'!$C$1:$AZ$33,37,0)</f>
        <v>0</v>
      </c>
      <c r="I337" s="9">
        <f>VLOOKUP($D337,'heating demand hist forec prov'!$C$1:$AZ$33,38,0)</f>
        <v>0</v>
      </c>
      <c r="J337" s="9">
        <f>VLOOKUP($D337,'heating demand hist forec prov'!$C$1:$AZ$33,39,0)</f>
        <v>0</v>
      </c>
      <c r="K337" s="9">
        <f>VLOOKUP($D337,'heating demand hist forec prov'!$C$1:$AZ$33,40,0)</f>
        <v>0</v>
      </c>
      <c r="L337" s="9">
        <f>VLOOKUP($D337,'heating demand hist forec prov'!$C$1:$AZ$33,41,0)</f>
        <v>0</v>
      </c>
      <c r="M337" s="9">
        <f>VLOOKUP($D337,'heating demand hist forec prov'!$C$1:$AZ$33,42,0)</f>
        <v>0</v>
      </c>
      <c r="N337" s="9">
        <f>VLOOKUP($D337,'heating demand hist forec prov'!$C$1:$AZ$33,43,0)</f>
        <v>0</v>
      </c>
      <c r="O337" s="9">
        <f>VLOOKUP($D337,'heating demand hist forec prov'!$C$1:$AZ$33,44,0)</f>
        <v>0</v>
      </c>
      <c r="P337" s="9">
        <f>VLOOKUP($D337,'heating demand hist forec prov'!$C$1:$AZ$33,45,0)</f>
        <v>0</v>
      </c>
      <c r="Q337" s="9">
        <f>VLOOKUP($D337,'heating demand hist forec prov'!$C$1:$AZ$33,46,0)</f>
        <v>0</v>
      </c>
      <c r="R337" s="9">
        <f>VLOOKUP($D337,'heating demand hist forec prov'!$C$1:$AZ$33,47,0)</f>
        <v>0</v>
      </c>
      <c r="S337" s="9">
        <f>VLOOKUP($D337,'heating demand hist forec prov'!$C$1:$AZ$33,48,0)</f>
        <v>0</v>
      </c>
      <c r="T337" s="9">
        <f>VLOOKUP($D337,'heating demand hist forec prov'!$C$1:$AZ$33,49,0)</f>
        <v>0</v>
      </c>
      <c r="U337" s="9">
        <f>VLOOKUP($D337,'heating demand hist forec prov'!$C$1:$AZ$33,50,0)</f>
        <v>0</v>
      </c>
    </row>
    <row r="338" spans="1:21" x14ac:dyDescent="0.25">
      <c r="A338" t="s">
        <v>1089</v>
      </c>
      <c r="B338" t="s">
        <v>1090</v>
      </c>
      <c r="C338" t="s">
        <v>1091</v>
      </c>
      <c r="D338" t="s">
        <v>44</v>
      </c>
      <c r="E338" s="7">
        <v>0</v>
      </c>
      <c r="F338" s="9">
        <f>VLOOKUP($D338,'heating demand hist forec prov'!$C$1:$AZ$33,35,0)</f>
        <v>0</v>
      </c>
      <c r="G338" s="9">
        <f>VLOOKUP($D338,'heating demand hist forec prov'!$C$1:$AZ$33,36,0)</f>
        <v>0</v>
      </c>
      <c r="H338" s="9">
        <f>VLOOKUP($D338,'heating demand hist forec prov'!$C$1:$AZ$33,37,0)</f>
        <v>0</v>
      </c>
      <c r="I338" s="9">
        <f>VLOOKUP($D338,'heating demand hist forec prov'!$C$1:$AZ$33,38,0)</f>
        <v>0</v>
      </c>
      <c r="J338" s="9">
        <f>VLOOKUP($D338,'heating demand hist forec prov'!$C$1:$AZ$33,39,0)</f>
        <v>0</v>
      </c>
      <c r="K338" s="9">
        <f>VLOOKUP($D338,'heating demand hist forec prov'!$C$1:$AZ$33,40,0)</f>
        <v>0</v>
      </c>
      <c r="L338" s="9">
        <f>VLOOKUP($D338,'heating demand hist forec prov'!$C$1:$AZ$33,41,0)</f>
        <v>0</v>
      </c>
      <c r="M338" s="9">
        <f>VLOOKUP($D338,'heating demand hist forec prov'!$C$1:$AZ$33,42,0)</f>
        <v>0</v>
      </c>
      <c r="N338" s="9">
        <f>VLOOKUP($D338,'heating demand hist forec prov'!$C$1:$AZ$33,43,0)</f>
        <v>0</v>
      </c>
      <c r="O338" s="9">
        <f>VLOOKUP($D338,'heating demand hist forec prov'!$C$1:$AZ$33,44,0)</f>
        <v>0</v>
      </c>
      <c r="P338" s="9">
        <f>VLOOKUP($D338,'heating demand hist forec prov'!$C$1:$AZ$33,45,0)</f>
        <v>0</v>
      </c>
      <c r="Q338" s="9">
        <f>VLOOKUP($D338,'heating demand hist forec prov'!$C$1:$AZ$33,46,0)</f>
        <v>0</v>
      </c>
      <c r="R338" s="9">
        <f>VLOOKUP($D338,'heating demand hist forec prov'!$C$1:$AZ$33,47,0)</f>
        <v>0</v>
      </c>
      <c r="S338" s="9">
        <f>VLOOKUP($D338,'heating demand hist forec prov'!$C$1:$AZ$33,48,0)</f>
        <v>0</v>
      </c>
      <c r="T338" s="9">
        <f>VLOOKUP($D338,'heating demand hist forec prov'!$C$1:$AZ$33,49,0)</f>
        <v>0</v>
      </c>
      <c r="U338" s="9">
        <f>VLOOKUP($D338,'heating demand hist forec prov'!$C$1:$AZ$33,50,0)</f>
        <v>0</v>
      </c>
    </row>
    <row r="339" spans="1:21" x14ac:dyDescent="0.25">
      <c r="A339" t="s">
        <v>1092</v>
      </c>
      <c r="B339" t="s">
        <v>1093</v>
      </c>
      <c r="C339" t="s">
        <v>1094</v>
      </c>
      <c r="D339" t="s">
        <v>49</v>
      </c>
      <c r="E339" s="7">
        <v>1.5681424519901808E-2</v>
      </c>
      <c r="F339" s="9">
        <f>VLOOKUP($D339,'heating demand hist forec prov'!$C$1:$AZ$33,35,0)</f>
        <v>0</v>
      </c>
      <c r="G339" s="9">
        <f>VLOOKUP($D339,'heating demand hist forec prov'!$C$1:$AZ$33,36,0)</f>
        <v>0</v>
      </c>
      <c r="H339" s="9">
        <f>VLOOKUP($D339,'heating demand hist forec prov'!$C$1:$AZ$33,37,0)</f>
        <v>0</v>
      </c>
      <c r="I339" s="9">
        <f>VLOOKUP($D339,'heating demand hist forec prov'!$C$1:$AZ$33,38,0)</f>
        <v>0</v>
      </c>
      <c r="J339" s="9">
        <f>VLOOKUP($D339,'heating demand hist forec prov'!$C$1:$AZ$33,39,0)</f>
        <v>0</v>
      </c>
      <c r="K339" s="9">
        <f>VLOOKUP($D339,'heating demand hist forec prov'!$C$1:$AZ$33,40,0)</f>
        <v>0</v>
      </c>
      <c r="L339" s="9">
        <f>VLOOKUP($D339,'heating demand hist forec prov'!$C$1:$AZ$33,41,0)</f>
        <v>0</v>
      </c>
      <c r="M339" s="9">
        <f>VLOOKUP($D339,'heating demand hist forec prov'!$C$1:$AZ$33,42,0)</f>
        <v>0</v>
      </c>
      <c r="N339" s="9">
        <f>VLOOKUP($D339,'heating demand hist forec prov'!$C$1:$AZ$33,43,0)</f>
        <v>0</v>
      </c>
      <c r="O339" s="9">
        <f>VLOOKUP($D339,'heating demand hist forec prov'!$C$1:$AZ$33,44,0)</f>
        <v>0</v>
      </c>
      <c r="P339" s="9">
        <f>VLOOKUP($D339,'heating demand hist forec prov'!$C$1:$AZ$33,45,0)</f>
        <v>0</v>
      </c>
      <c r="Q339" s="9">
        <f>VLOOKUP($D339,'heating demand hist forec prov'!$C$1:$AZ$33,46,0)</f>
        <v>0</v>
      </c>
      <c r="R339" s="9">
        <f>VLOOKUP($D339,'heating demand hist forec prov'!$C$1:$AZ$33,47,0)</f>
        <v>0</v>
      </c>
      <c r="S339" s="9">
        <f>VLOOKUP($D339,'heating demand hist forec prov'!$C$1:$AZ$33,48,0)</f>
        <v>0</v>
      </c>
      <c r="T339" s="9">
        <f>VLOOKUP($D339,'heating demand hist forec prov'!$C$1:$AZ$33,49,0)</f>
        <v>0</v>
      </c>
      <c r="U339" s="9">
        <f>VLOOKUP($D339,'heating demand hist forec prov'!$C$1:$AZ$33,50,0)</f>
        <v>0</v>
      </c>
    </row>
    <row r="340" spans="1:21" x14ac:dyDescent="0.25">
      <c r="A340" t="s">
        <v>1095</v>
      </c>
      <c r="B340" t="s">
        <v>1096</v>
      </c>
      <c r="C340" t="s">
        <v>1097</v>
      </c>
      <c r="D340" t="s">
        <v>43</v>
      </c>
      <c r="E340" s="7">
        <v>0</v>
      </c>
      <c r="F340" s="9">
        <f>VLOOKUP($D340,'heating demand hist forec prov'!$C$1:$AZ$33,35,0)</f>
        <v>0</v>
      </c>
      <c r="G340" s="9">
        <f>VLOOKUP($D340,'heating demand hist forec prov'!$C$1:$AZ$33,36,0)</f>
        <v>0</v>
      </c>
      <c r="H340" s="9">
        <f>VLOOKUP($D340,'heating demand hist forec prov'!$C$1:$AZ$33,37,0)</f>
        <v>0</v>
      </c>
      <c r="I340" s="9">
        <f>VLOOKUP($D340,'heating demand hist forec prov'!$C$1:$AZ$33,38,0)</f>
        <v>0</v>
      </c>
      <c r="J340" s="9">
        <f>VLOOKUP($D340,'heating demand hist forec prov'!$C$1:$AZ$33,39,0)</f>
        <v>0</v>
      </c>
      <c r="K340" s="9">
        <f>VLOOKUP($D340,'heating demand hist forec prov'!$C$1:$AZ$33,40,0)</f>
        <v>0</v>
      </c>
      <c r="L340" s="9">
        <f>VLOOKUP($D340,'heating demand hist forec prov'!$C$1:$AZ$33,41,0)</f>
        <v>0</v>
      </c>
      <c r="M340" s="9">
        <f>VLOOKUP($D340,'heating demand hist forec prov'!$C$1:$AZ$33,42,0)</f>
        <v>0</v>
      </c>
      <c r="N340" s="9">
        <f>VLOOKUP($D340,'heating demand hist forec prov'!$C$1:$AZ$33,43,0)</f>
        <v>0</v>
      </c>
      <c r="O340" s="9">
        <f>VLOOKUP($D340,'heating demand hist forec prov'!$C$1:$AZ$33,44,0)</f>
        <v>0</v>
      </c>
      <c r="P340" s="9">
        <f>VLOOKUP($D340,'heating demand hist forec prov'!$C$1:$AZ$33,45,0)</f>
        <v>0</v>
      </c>
      <c r="Q340" s="9">
        <f>VLOOKUP($D340,'heating demand hist forec prov'!$C$1:$AZ$33,46,0)</f>
        <v>0</v>
      </c>
      <c r="R340" s="9">
        <f>VLOOKUP($D340,'heating demand hist forec prov'!$C$1:$AZ$33,47,0)</f>
        <v>0</v>
      </c>
      <c r="S340" s="9">
        <f>VLOOKUP($D340,'heating demand hist forec prov'!$C$1:$AZ$33,48,0)</f>
        <v>0</v>
      </c>
      <c r="T340" s="9">
        <f>VLOOKUP($D340,'heating demand hist forec prov'!$C$1:$AZ$33,49,0)</f>
        <v>0</v>
      </c>
      <c r="U340" s="9">
        <f>VLOOKUP($D340,'heating demand hist forec prov'!$C$1:$AZ$33,50,0)</f>
        <v>0</v>
      </c>
    </row>
    <row r="341" spans="1:21" x14ac:dyDescent="0.25">
      <c r="A341" t="s">
        <v>1098</v>
      </c>
      <c r="B341" t="s">
        <v>1099</v>
      </c>
      <c r="C341" t="s">
        <v>1100</v>
      </c>
      <c r="D341" t="s">
        <v>37</v>
      </c>
      <c r="E341" s="7">
        <v>0</v>
      </c>
      <c r="F341" s="9">
        <f>VLOOKUP($D341,'heating demand hist forec prov'!$C$1:$AZ$33,35,0)</f>
        <v>21.19950251054669</v>
      </c>
      <c r="G341" s="9">
        <f>VLOOKUP($D341,'heating demand hist forec prov'!$C$1:$AZ$33,36,0)</f>
        <v>23.579190447115955</v>
      </c>
      <c r="H341" s="9">
        <f>VLOOKUP($D341,'heating demand hist forec prov'!$C$1:$AZ$33,37,0)</f>
        <v>24.886284637370576</v>
      </c>
      <c r="I341" s="9">
        <f>VLOOKUP($D341,'heating demand hist forec prov'!$C$1:$AZ$33,38,0)</f>
        <v>28.579510088885581</v>
      </c>
      <c r="J341" s="9">
        <f>VLOOKUP($D341,'heating demand hist forec prov'!$C$1:$AZ$33,39,0)</f>
        <v>30.988147938203852</v>
      </c>
      <c r="K341" s="9">
        <f>VLOOKUP($D341,'heating demand hist forec prov'!$C$1:$AZ$33,40,0)</f>
        <v>31.398968513567809</v>
      </c>
      <c r="L341" s="9">
        <f>VLOOKUP($D341,'heating demand hist forec prov'!$C$1:$AZ$33,41,0)</f>
        <v>31.654728279745143</v>
      </c>
      <c r="M341" s="9">
        <f>VLOOKUP($D341,'heating demand hist forec prov'!$C$1:$AZ$33,42,0)</f>
        <v>32.064616405288135</v>
      </c>
      <c r="N341" s="9">
        <f>VLOOKUP($D341,'heating demand hist forec prov'!$C$1:$AZ$33,43,0)</f>
        <v>32.479812056265438</v>
      </c>
      <c r="O341" s="9">
        <f>VLOOKUP($D341,'heating demand hist forec prov'!$C$1:$AZ$33,44,0)</f>
        <v>32.900383958323118</v>
      </c>
      <c r="P341" s="9">
        <f>VLOOKUP($D341,'heating demand hist forec prov'!$C$1:$AZ$33,45,0)</f>
        <v>33.326401727016162</v>
      </c>
      <c r="Q341" s="9">
        <f>VLOOKUP($D341,'heating demand hist forec prov'!$C$1:$AZ$33,46,0)</f>
        <v>33.757935879331725</v>
      </c>
      <c r="R341" s="9">
        <f>VLOOKUP($D341,'heating demand hist forec prov'!$C$1:$AZ$33,47,0)</f>
        <v>34.195057845361475</v>
      </c>
      <c r="S341" s="9">
        <f>VLOOKUP($D341,'heating demand hist forec prov'!$C$1:$AZ$33,48,0)</f>
        <v>34.637839980125143</v>
      </c>
      <c r="T341" s="9">
        <f>VLOOKUP($D341,'heating demand hist forec prov'!$C$1:$AZ$33,49,0)</f>
        <v>35.086355575547152</v>
      </c>
      <c r="U341" s="9">
        <f>VLOOKUP($D341,'heating demand hist forec prov'!$C$1:$AZ$33,50,0)</f>
        <v>35.540678872588302</v>
      </c>
    </row>
    <row r="342" spans="1:21" x14ac:dyDescent="0.25">
      <c r="A342" t="s">
        <v>1101</v>
      </c>
      <c r="B342" t="s">
        <v>1102</v>
      </c>
      <c r="C342" t="s">
        <v>1103</v>
      </c>
      <c r="D342" t="s">
        <v>50</v>
      </c>
      <c r="E342" s="7">
        <v>8.5640403089258018E-3</v>
      </c>
      <c r="F342" s="9">
        <f>VLOOKUP($D342,'heating demand hist forec prov'!$C$1:$AZ$33,35,0)</f>
        <v>0</v>
      </c>
      <c r="G342" s="9">
        <f>VLOOKUP($D342,'heating demand hist forec prov'!$C$1:$AZ$33,36,0)</f>
        <v>0</v>
      </c>
      <c r="H342" s="9">
        <f>VLOOKUP($D342,'heating demand hist forec prov'!$C$1:$AZ$33,37,0)</f>
        <v>0</v>
      </c>
      <c r="I342" s="9">
        <f>VLOOKUP($D342,'heating demand hist forec prov'!$C$1:$AZ$33,38,0)</f>
        <v>0</v>
      </c>
      <c r="J342" s="9">
        <f>VLOOKUP($D342,'heating demand hist forec prov'!$C$1:$AZ$33,39,0)</f>
        <v>0</v>
      </c>
      <c r="K342" s="9">
        <f>VLOOKUP($D342,'heating demand hist forec prov'!$C$1:$AZ$33,40,0)</f>
        <v>0</v>
      </c>
      <c r="L342" s="9">
        <f>VLOOKUP($D342,'heating demand hist forec prov'!$C$1:$AZ$33,41,0)</f>
        <v>0</v>
      </c>
      <c r="M342" s="9">
        <f>VLOOKUP($D342,'heating demand hist forec prov'!$C$1:$AZ$33,42,0)</f>
        <v>0</v>
      </c>
      <c r="N342" s="9">
        <f>VLOOKUP($D342,'heating demand hist forec prov'!$C$1:$AZ$33,43,0)</f>
        <v>0</v>
      </c>
      <c r="O342" s="9">
        <f>VLOOKUP($D342,'heating demand hist forec prov'!$C$1:$AZ$33,44,0)</f>
        <v>0</v>
      </c>
      <c r="P342" s="9">
        <f>VLOOKUP($D342,'heating demand hist forec prov'!$C$1:$AZ$33,45,0)</f>
        <v>0</v>
      </c>
      <c r="Q342" s="9">
        <f>VLOOKUP($D342,'heating demand hist forec prov'!$C$1:$AZ$33,46,0)</f>
        <v>0</v>
      </c>
      <c r="R342" s="9">
        <f>VLOOKUP($D342,'heating demand hist forec prov'!$C$1:$AZ$33,47,0)</f>
        <v>0</v>
      </c>
      <c r="S342" s="9">
        <f>VLOOKUP($D342,'heating demand hist forec prov'!$C$1:$AZ$33,48,0)</f>
        <v>0</v>
      </c>
      <c r="T342" s="9">
        <f>VLOOKUP($D342,'heating demand hist forec prov'!$C$1:$AZ$33,49,0)</f>
        <v>0</v>
      </c>
      <c r="U342" s="9">
        <f>VLOOKUP($D342,'heating demand hist forec prov'!$C$1:$AZ$33,50,0)</f>
        <v>0</v>
      </c>
    </row>
    <row r="343" spans="1:21" x14ac:dyDescent="0.25">
      <c r="A343" t="s">
        <v>1104</v>
      </c>
      <c r="B343" t="s">
        <v>1105</v>
      </c>
      <c r="C343" t="s">
        <v>1106</v>
      </c>
      <c r="D343" t="s">
        <v>38</v>
      </c>
      <c r="E343" s="7">
        <v>0</v>
      </c>
      <c r="F343" s="9">
        <f>VLOOKUP($D343,'heating demand hist forec prov'!$C$1:$AZ$33,35,0)</f>
        <v>11.599000458653212</v>
      </c>
      <c r="G343" s="9">
        <f>VLOOKUP($D343,'heating demand hist forec prov'!$C$1:$AZ$33,36,0)</f>
        <v>12.886291810463478</v>
      </c>
      <c r="H343" s="9">
        <f>VLOOKUP($D343,'heating demand hist forec prov'!$C$1:$AZ$33,37,0)</f>
        <v>13.583588826139531</v>
      </c>
      <c r="I343" s="9">
        <f>VLOOKUP($D343,'heating demand hist forec prov'!$C$1:$AZ$33,38,0)</f>
        <v>15.59222543175056</v>
      </c>
      <c r="J343" s="9">
        <f>VLOOKUP($D343,'heating demand hist forec prov'!$C$1:$AZ$33,39,0)</f>
        <v>16.875929162016199</v>
      </c>
      <c r="K343" s="9">
        <f>VLOOKUP($D343,'heating demand hist forec prov'!$C$1:$AZ$33,40,0)</f>
        <v>17.068926259080445</v>
      </c>
      <c r="L343" s="9">
        <f>VLOOKUP($D343,'heating demand hist forec prov'!$C$1:$AZ$33,41,0)</f>
        <v>17.222892800005631</v>
      </c>
      <c r="M343" s="9">
        <f>VLOOKUP($D343,'heating demand hist forec prov'!$C$1:$AZ$33,42,0)</f>
        <v>17.429663098054956</v>
      </c>
      <c r="N343" s="9">
        <f>VLOOKUP($D343,'heating demand hist forec prov'!$C$1:$AZ$33,43,0)</f>
        <v>17.63891578722474</v>
      </c>
      <c r="O343" s="9">
        <f>VLOOKUP($D343,'heating demand hist forec prov'!$C$1:$AZ$33,44,0)</f>
        <v>17.850680669985326</v>
      </c>
      <c r="P343" s="9">
        <f>VLOOKUP($D343,'heating demand hist forec prov'!$C$1:$AZ$33,45,0)</f>
        <v>18.064987906602099</v>
      </c>
      <c r="Q343" s="9">
        <f>VLOOKUP($D343,'heating demand hist forec prov'!$C$1:$AZ$33,46,0)</f>
        <v>18.281868019431013</v>
      </c>
      <c r="R343" s="9">
        <f>VLOOKUP($D343,'heating demand hist forec prov'!$C$1:$AZ$33,47,0)</f>
        <v>18.501351897265689</v>
      </c>
      <c r="S343" s="9">
        <f>VLOOKUP($D343,'heating demand hist forec prov'!$C$1:$AZ$33,48,0)</f>
        <v>18.723470799736692</v>
      </c>
      <c r="T343" s="9">
        <f>VLOOKUP($D343,'heating demand hist forec prov'!$C$1:$AZ$33,49,0)</f>
        <v>18.948256361763654</v>
      </c>
      <c r="U343" s="9">
        <f>VLOOKUP($D343,'heating demand hist forec prov'!$C$1:$AZ$33,50,0)</f>
        <v>19.175740598060798</v>
      </c>
    </row>
    <row r="344" spans="1:21" x14ac:dyDescent="0.25">
      <c r="A344" t="s">
        <v>1107</v>
      </c>
      <c r="B344" t="s">
        <v>1108</v>
      </c>
      <c r="C344" t="s">
        <v>1109</v>
      </c>
      <c r="D344" t="s">
        <v>50</v>
      </c>
      <c r="E344" s="7">
        <v>0</v>
      </c>
      <c r="F344" s="9">
        <f>VLOOKUP($D344,'heating demand hist forec prov'!$C$1:$AZ$33,35,0)</f>
        <v>0</v>
      </c>
      <c r="G344" s="9">
        <f>VLOOKUP($D344,'heating demand hist forec prov'!$C$1:$AZ$33,36,0)</f>
        <v>0</v>
      </c>
      <c r="H344" s="9">
        <f>VLOOKUP($D344,'heating demand hist forec prov'!$C$1:$AZ$33,37,0)</f>
        <v>0</v>
      </c>
      <c r="I344" s="9">
        <f>VLOOKUP($D344,'heating demand hist forec prov'!$C$1:$AZ$33,38,0)</f>
        <v>0</v>
      </c>
      <c r="J344" s="9">
        <f>VLOOKUP($D344,'heating demand hist forec prov'!$C$1:$AZ$33,39,0)</f>
        <v>0</v>
      </c>
      <c r="K344" s="9">
        <f>VLOOKUP($D344,'heating demand hist forec prov'!$C$1:$AZ$33,40,0)</f>
        <v>0</v>
      </c>
      <c r="L344" s="9">
        <f>VLOOKUP($D344,'heating demand hist forec prov'!$C$1:$AZ$33,41,0)</f>
        <v>0</v>
      </c>
      <c r="M344" s="9">
        <f>VLOOKUP($D344,'heating demand hist forec prov'!$C$1:$AZ$33,42,0)</f>
        <v>0</v>
      </c>
      <c r="N344" s="9">
        <f>VLOOKUP($D344,'heating demand hist forec prov'!$C$1:$AZ$33,43,0)</f>
        <v>0</v>
      </c>
      <c r="O344" s="9">
        <f>VLOOKUP($D344,'heating demand hist forec prov'!$C$1:$AZ$33,44,0)</f>
        <v>0</v>
      </c>
      <c r="P344" s="9">
        <f>VLOOKUP($D344,'heating demand hist forec prov'!$C$1:$AZ$33,45,0)</f>
        <v>0</v>
      </c>
      <c r="Q344" s="9">
        <f>VLOOKUP($D344,'heating demand hist forec prov'!$C$1:$AZ$33,46,0)</f>
        <v>0</v>
      </c>
      <c r="R344" s="9">
        <f>VLOOKUP($D344,'heating demand hist forec prov'!$C$1:$AZ$33,47,0)</f>
        <v>0</v>
      </c>
      <c r="S344" s="9">
        <f>VLOOKUP($D344,'heating demand hist forec prov'!$C$1:$AZ$33,48,0)</f>
        <v>0</v>
      </c>
      <c r="T344" s="9">
        <f>VLOOKUP($D344,'heating demand hist forec prov'!$C$1:$AZ$33,49,0)</f>
        <v>0</v>
      </c>
      <c r="U344" s="9">
        <f>VLOOKUP($D344,'heating demand hist forec prov'!$C$1:$AZ$33,50,0)</f>
        <v>0</v>
      </c>
    </row>
    <row r="345" spans="1:21" x14ac:dyDescent="0.25">
      <c r="A345" t="s">
        <v>1110</v>
      </c>
      <c r="B345" t="s">
        <v>1111</v>
      </c>
      <c r="C345" t="s">
        <v>1112</v>
      </c>
      <c r="D345" t="s">
        <v>47</v>
      </c>
      <c r="E345" s="7">
        <v>2.2077727931608747E-2</v>
      </c>
      <c r="F345" s="9">
        <f>VLOOKUP($D345,'heating demand hist forec prov'!$C$1:$AZ$33,35,0)</f>
        <v>0</v>
      </c>
      <c r="G345" s="9">
        <f>VLOOKUP($D345,'heating demand hist forec prov'!$C$1:$AZ$33,36,0)</f>
        <v>0</v>
      </c>
      <c r="H345" s="9">
        <f>VLOOKUP($D345,'heating demand hist forec prov'!$C$1:$AZ$33,37,0)</f>
        <v>0</v>
      </c>
      <c r="I345" s="9">
        <f>VLOOKUP($D345,'heating demand hist forec prov'!$C$1:$AZ$33,38,0)</f>
        <v>0</v>
      </c>
      <c r="J345" s="9">
        <f>VLOOKUP($D345,'heating demand hist forec prov'!$C$1:$AZ$33,39,0)</f>
        <v>0</v>
      </c>
      <c r="K345" s="9">
        <f>VLOOKUP($D345,'heating demand hist forec prov'!$C$1:$AZ$33,40,0)</f>
        <v>0</v>
      </c>
      <c r="L345" s="9">
        <f>VLOOKUP($D345,'heating demand hist forec prov'!$C$1:$AZ$33,41,0)</f>
        <v>0</v>
      </c>
      <c r="M345" s="9">
        <f>VLOOKUP($D345,'heating demand hist forec prov'!$C$1:$AZ$33,42,0)</f>
        <v>0</v>
      </c>
      <c r="N345" s="9">
        <f>VLOOKUP($D345,'heating demand hist forec prov'!$C$1:$AZ$33,43,0)</f>
        <v>0</v>
      </c>
      <c r="O345" s="9">
        <f>VLOOKUP($D345,'heating demand hist forec prov'!$C$1:$AZ$33,44,0)</f>
        <v>0</v>
      </c>
      <c r="P345" s="9">
        <f>VLOOKUP($D345,'heating demand hist forec prov'!$C$1:$AZ$33,45,0)</f>
        <v>0</v>
      </c>
      <c r="Q345" s="9">
        <f>VLOOKUP($D345,'heating demand hist forec prov'!$C$1:$AZ$33,46,0)</f>
        <v>0</v>
      </c>
      <c r="R345" s="9">
        <f>VLOOKUP($D345,'heating demand hist forec prov'!$C$1:$AZ$33,47,0)</f>
        <v>0</v>
      </c>
      <c r="S345" s="9">
        <f>VLOOKUP($D345,'heating demand hist forec prov'!$C$1:$AZ$33,48,0)</f>
        <v>0</v>
      </c>
      <c r="T345" s="9">
        <f>VLOOKUP($D345,'heating demand hist forec prov'!$C$1:$AZ$33,49,0)</f>
        <v>0</v>
      </c>
      <c r="U345" s="9">
        <f>VLOOKUP($D345,'heating demand hist forec prov'!$C$1:$AZ$33,50,0)</f>
        <v>0</v>
      </c>
    </row>
    <row r="346" spans="1:21" x14ac:dyDescent="0.25">
      <c r="A346" t="s">
        <v>1113</v>
      </c>
      <c r="B346" t="s">
        <v>1114</v>
      </c>
      <c r="C346" t="s">
        <v>1115</v>
      </c>
      <c r="D346" t="s">
        <v>47</v>
      </c>
      <c r="E346" s="7">
        <v>8.00745855175784E-2</v>
      </c>
      <c r="F346" s="9">
        <f>VLOOKUP($D346,'heating demand hist forec prov'!$C$1:$AZ$33,35,0)</f>
        <v>0</v>
      </c>
      <c r="G346" s="9">
        <f>VLOOKUP($D346,'heating demand hist forec prov'!$C$1:$AZ$33,36,0)</f>
        <v>0</v>
      </c>
      <c r="H346" s="9">
        <f>VLOOKUP($D346,'heating demand hist forec prov'!$C$1:$AZ$33,37,0)</f>
        <v>0</v>
      </c>
      <c r="I346" s="9">
        <f>VLOOKUP($D346,'heating demand hist forec prov'!$C$1:$AZ$33,38,0)</f>
        <v>0</v>
      </c>
      <c r="J346" s="9">
        <f>VLOOKUP($D346,'heating demand hist forec prov'!$C$1:$AZ$33,39,0)</f>
        <v>0</v>
      </c>
      <c r="K346" s="9">
        <f>VLOOKUP($D346,'heating demand hist forec prov'!$C$1:$AZ$33,40,0)</f>
        <v>0</v>
      </c>
      <c r="L346" s="9">
        <f>VLOOKUP($D346,'heating demand hist forec prov'!$C$1:$AZ$33,41,0)</f>
        <v>0</v>
      </c>
      <c r="M346" s="9">
        <f>VLOOKUP($D346,'heating demand hist forec prov'!$C$1:$AZ$33,42,0)</f>
        <v>0</v>
      </c>
      <c r="N346" s="9">
        <f>VLOOKUP($D346,'heating demand hist forec prov'!$C$1:$AZ$33,43,0)</f>
        <v>0</v>
      </c>
      <c r="O346" s="9">
        <f>VLOOKUP($D346,'heating demand hist forec prov'!$C$1:$AZ$33,44,0)</f>
        <v>0</v>
      </c>
      <c r="P346" s="9">
        <f>VLOOKUP($D346,'heating demand hist forec prov'!$C$1:$AZ$33,45,0)</f>
        <v>0</v>
      </c>
      <c r="Q346" s="9">
        <f>VLOOKUP($D346,'heating demand hist forec prov'!$C$1:$AZ$33,46,0)</f>
        <v>0</v>
      </c>
      <c r="R346" s="9">
        <f>VLOOKUP($D346,'heating demand hist forec prov'!$C$1:$AZ$33,47,0)</f>
        <v>0</v>
      </c>
      <c r="S346" s="9">
        <f>VLOOKUP($D346,'heating demand hist forec prov'!$C$1:$AZ$33,48,0)</f>
        <v>0</v>
      </c>
      <c r="T346" s="9">
        <f>VLOOKUP($D346,'heating demand hist forec prov'!$C$1:$AZ$33,49,0)</f>
        <v>0</v>
      </c>
      <c r="U346" s="9">
        <f>VLOOKUP($D346,'heating demand hist forec prov'!$C$1:$AZ$33,50,0)</f>
        <v>0</v>
      </c>
    </row>
    <row r="347" spans="1:21" x14ac:dyDescent="0.25">
      <c r="A347" t="s">
        <v>1116</v>
      </c>
      <c r="B347" t="s">
        <v>1117</v>
      </c>
      <c r="C347" t="s">
        <v>1118</v>
      </c>
      <c r="D347" t="s">
        <v>45</v>
      </c>
      <c r="E347" s="7">
        <v>0</v>
      </c>
      <c r="F347" s="9">
        <f>VLOOKUP($D347,'heating demand hist forec prov'!$C$1:$AZ$33,35,0)</f>
        <v>0</v>
      </c>
      <c r="G347" s="9">
        <f>VLOOKUP($D347,'heating demand hist forec prov'!$C$1:$AZ$33,36,0)</f>
        <v>0</v>
      </c>
      <c r="H347" s="9">
        <f>VLOOKUP($D347,'heating demand hist forec prov'!$C$1:$AZ$33,37,0)</f>
        <v>0</v>
      </c>
      <c r="I347" s="9">
        <f>VLOOKUP($D347,'heating demand hist forec prov'!$C$1:$AZ$33,38,0)</f>
        <v>0</v>
      </c>
      <c r="J347" s="9">
        <f>VLOOKUP($D347,'heating demand hist forec prov'!$C$1:$AZ$33,39,0)</f>
        <v>0</v>
      </c>
      <c r="K347" s="9">
        <f>VLOOKUP($D347,'heating demand hist forec prov'!$C$1:$AZ$33,40,0)</f>
        <v>0</v>
      </c>
      <c r="L347" s="9">
        <f>VLOOKUP($D347,'heating demand hist forec prov'!$C$1:$AZ$33,41,0)</f>
        <v>0</v>
      </c>
      <c r="M347" s="9">
        <f>VLOOKUP($D347,'heating demand hist forec prov'!$C$1:$AZ$33,42,0)</f>
        <v>0</v>
      </c>
      <c r="N347" s="9">
        <f>VLOOKUP($D347,'heating demand hist forec prov'!$C$1:$AZ$33,43,0)</f>
        <v>0</v>
      </c>
      <c r="O347" s="9">
        <f>VLOOKUP($D347,'heating demand hist forec prov'!$C$1:$AZ$33,44,0)</f>
        <v>0</v>
      </c>
      <c r="P347" s="9">
        <f>VLOOKUP($D347,'heating demand hist forec prov'!$C$1:$AZ$33,45,0)</f>
        <v>0</v>
      </c>
      <c r="Q347" s="9">
        <f>VLOOKUP($D347,'heating demand hist forec prov'!$C$1:$AZ$33,46,0)</f>
        <v>0</v>
      </c>
      <c r="R347" s="9">
        <f>VLOOKUP($D347,'heating demand hist forec prov'!$C$1:$AZ$33,47,0)</f>
        <v>0</v>
      </c>
      <c r="S347" s="9">
        <f>VLOOKUP($D347,'heating demand hist forec prov'!$C$1:$AZ$33,48,0)</f>
        <v>0</v>
      </c>
      <c r="T347" s="9">
        <f>VLOOKUP($D347,'heating demand hist forec prov'!$C$1:$AZ$33,49,0)</f>
        <v>0</v>
      </c>
      <c r="U347" s="9">
        <f>VLOOKUP($D347,'heating demand hist forec prov'!$C$1:$AZ$33,50,0)</f>
        <v>0</v>
      </c>
    </row>
    <row r="348" spans="1:21" x14ac:dyDescent="0.25">
      <c r="A348" t="s">
        <v>1119</v>
      </c>
      <c r="B348" t="s">
        <v>1120</v>
      </c>
      <c r="C348" t="s">
        <v>1121</v>
      </c>
      <c r="D348" t="s">
        <v>66</v>
      </c>
      <c r="E348" s="7">
        <v>0</v>
      </c>
      <c r="F348" s="9">
        <f>VLOOKUP($D348,'heating demand hist forec prov'!$C$1:$AZ$33,35,0)</f>
        <v>0</v>
      </c>
      <c r="G348" s="9">
        <f>VLOOKUP($D348,'heating demand hist forec prov'!$C$1:$AZ$33,36,0)</f>
        <v>0</v>
      </c>
      <c r="H348" s="9">
        <f>VLOOKUP($D348,'heating demand hist forec prov'!$C$1:$AZ$33,37,0)</f>
        <v>0</v>
      </c>
      <c r="I348" s="9">
        <f>VLOOKUP($D348,'heating demand hist forec prov'!$C$1:$AZ$33,38,0)</f>
        <v>0</v>
      </c>
      <c r="J348" s="9">
        <f>VLOOKUP($D348,'heating demand hist forec prov'!$C$1:$AZ$33,39,0)</f>
        <v>0</v>
      </c>
      <c r="K348" s="9">
        <f>VLOOKUP($D348,'heating demand hist forec prov'!$C$1:$AZ$33,40,0)</f>
        <v>0</v>
      </c>
      <c r="L348" s="9">
        <f>VLOOKUP($D348,'heating demand hist forec prov'!$C$1:$AZ$33,41,0)</f>
        <v>0</v>
      </c>
      <c r="M348" s="9">
        <f>VLOOKUP($D348,'heating demand hist forec prov'!$C$1:$AZ$33,42,0)</f>
        <v>0</v>
      </c>
      <c r="N348" s="9">
        <f>VLOOKUP($D348,'heating demand hist forec prov'!$C$1:$AZ$33,43,0)</f>
        <v>0</v>
      </c>
      <c r="O348" s="9">
        <f>VLOOKUP($D348,'heating demand hist forec prov'!$C$1:$AZ$33,44,0)</f>
        <v>0</v>
      </c>
      <c r="P348" s="9">
        <f>VLOOKUP($D348,'heating demand hist forec prov'!$C$1:$AZ$33,45,0)</f>
        <v>0</v>
      </c>
      <c r="Q348" s="9">
        <f>VLOOKUP($D348,'heating demand hist forec prov'!$C$1:$AZ$33,46,0)</f>
        <v>0</v>
      </c>
      <c r="R348" s="9">
        <f>VLOOKUP($D348,'heating demand hist forec prov'!$C$1:$AZ$33,47,0)</f>
        <v>0</v>
      </c>
      <c r="S348" s="9">
        <f>VLOOKUP($D348,'heating demand hist forec prov'!$C$1:$AZ$33,48,0)</f>
        <v>0</v>
      </c>
      <c r="T348" s="9">
        <f>VLOOKUP($D348,'heating demand hist forec prov'!$C$1:$AZ$33,49,0)</f>
        <v>0</v>
      </c>
      <c r="U348" s="9">
        <f>VLOOKUP($D348,'heating demand hist forec prov'!$C$1:$AZ$33,50,0)</f>
        <v>0</v>
      </c>
    </row>
    <row r="349" spans="1:21" x14ac:dyDescent="0.25">
      <c r="A349" t="s">
        <v>1122</v>
      </c>
      <c r="B349" t="s">
        <v>1123</v>
      </c>
      <c r="C349" t="s">
        <v>1124</v>
      </c>
      <c r="D349" t="s">
        <v>54</v>
      </c>
      <c r="E349" s="7">
        <v>0</v>
      </c>
      <c r="F349" s="9">
        <f>VLOOKUP($D349,'heating demand hist forec prov'!$C$1:$AZ$33,35,0)</f>
        <v>0</v>
      </c>
      <c r="G349" s="9">
        <f>VLOOKUP($D349,'heating demand hist forec prov'!$C$1:$AZ$33,36,0)</f>
        <v>0</v>
      </c>
      <c r="H349" s="9">
        <f>VLOOKUP($D349,'heating demand hist forec prov'!$C$1:$AZ$33,37,0)</f>
        <v>0</v>
      </c>
      <c r="I349" s="9">
        <f>VLOOKUP($D349,'heating demand hist forec prov'!$C$1:$AZ$33,38,0)</f>
        <v>0</v>
      </c>
      <c r="J349" s="9">
        <f>VLOOKUP($D349,'heating demand hist forec prov'!$C$1:$AZ$33,39,0)</f>
        <v>0</v>
      </c>
      <c r="K349" s="9">
        <f>VLOOKUP($D349,'heating demand hist forec prov'!$C$1:$AZ$33,40,0)</f>
        <v>0</v>
      </c>
      <c r="L349" s="9">
        <f>VLOOKUP($D349,'heating demand hist forec prov'!$C$1:$AZ$33,41,0)</f>
        <v>0</v>
      </c>
      <c r="M349" s="9">
        <f>VLOOKUP($D349,'heating demand hist forec prov'!$C$1:$AZ$33,42,0)</f>
        <v>0</v>
      </c>
      <c r="N349" s="9">
        <f>VLOOKUP($D349,'heating demand hist forec prov'!$C$1:$AZ$33,43,0)</f>
        <v>0</v>
      </c>
      <c r="O349" s="9">
        <f>VLOOKUP($D349,'heating demand hist forec prov'!$C$1:$AZ$33,44,0)</f>
        <v>0</v>
      </c>
      <c r="P349" s="9">
        <f>VLOOKUP($D349,'heating demand hist forec prov'!$C$1:$AZ$33,45,0)</f>
        <v>0</v>
      </c>
      <c r="Q349" s="9">
        <f>VLOOKUP($D349,'heating demand hist forec prov'!$C$1:$AZ$33,46,0)</f>
        <v>0</v>
      </c>
      <c r="R349" s="9">
        <f>VLOOKUP($D349,'heating demand hist forec prov'!$C$1:$AZ$33,47,0)</f>
        <v>0</v>
      </c>
      <c r="S349" s="9">
        <f>VLOOKUP($D349,'heating demand hist forec prov'!$C$1:$AZ$33,48,0)</f>
        <v>0</v>
      </c>
      <c r="T349" s="9">
        <f>VLOOKUP($D349,'heating demand hist forec prov'!$C$1:$AZ$33,49,0)</f>
        <v>0</v>
      </c>
      <c r="U349" s="9">
        <f>VLOOKUP($D349,'heating demand hist forec prov'!$C$1:$AZ$33,50,0)</f>
        <v>0</v>
      </c>
    </row>
    <row r="350" spans="1:21" x14ac:dyDescent="0.25">
      <c r="A350" t="s">
        <v>1125</v>
      </c>
      <c r="B350" t="s">
        <v>1126</v>
      </c>
      <c r="C350" t="s">
        <v>1127</v>
      </c>
      <c r="D350" t="s">
        <v>43</v>
      </c>
      <c r="E350" s="7">
        <v>0</v>
      </c>
      <c r="F350" s="9">
        <f>VLOOKUP($D350,'heating demand hist forec prov'!$C$1:$AZ$33,35,0)</f>
        <v>0</v>
      </c>
      <c r="G350" s="9">
        <f>VLOOKUP($D350,'heating demand hist forec prov'!$C$1:$AZ$33,36,0)</f>
        <v>0</v>
      </c>
      <c r="H350" s="9">
        <f>VLOOKUP($D350,'heating demand hist forec prov'!$C$1:$AZ$33,37,0)</f>
        <v>0</v>
      </c>
      <c r="I350" s="9">
        <f>VLOOKUP($D350,'heating demand hist forec prov'!$C$1:$AZ$33,38,0)</f>
        <v>0</v>
      </c>
      <c r="J350" s="9">
        <f>VLOOKUP($D350,'heating demand hist forec prov'!$C$1:$AZ$33,39,0)</f>
        <v>0</v>
      </c>
      <c r="K350" s="9">
        <f>VLOOKUP($D350,'heating demand hist forec prov'!$C$1:$AZ$33,40,0)</f>
        <v>0</v>
      </c>
      <c r="L350" s="9">
        <f>VLOOKUP($D350,'heating demand hist forec prov'!$C$1:$AZ$33,41,0)</f>
        <v>0</v>
      </c>
      <c r="M350" s="9">
        <f>VLOOKUP($D350,'heating demand hist forec prov'!$C$1:$AZ$33,42,0)</f>
        <v>0</v>
      </c>
      <c r="N350" s="9">
        <f>VLOOKUP($D350,'heating demand hist forec prov'!$C$1:$AZ$33,43,0)</f>
        <v>0</v>
      </c>
      <c r="O350" s="9">
        <f>VLOOKUP($D350,'heating demand hist forec prov'!$C$1:$AZ$33,44,0)</f>
        <v>0</v>
      </c>
      <c r="P350" s="9">
        <f>VLOOKUP($D350,'heating demand hist forec prov'!$C$1:$AZ$33,45,0)</f>
        <v>0</v>
      </c>
      <c r="Q350" s="9">
        <f>VLOOKUP($D350,'heating demand hist forec prov'!$C$1:$AZ$33,46,0)</f>
        <v>0</v>
      </c>
      <c r="R350" s="9">
        <f>VLOOKUP($D350,'heating demand hist forec prov'!$C$1:$AZ$33,47,0)</f>
        <v>0</v>
      </c>
      <c r="S350" s="9">
        <f>VLOOKUP($D350,'heating demand hist forec prov'!$C$1:$AZ$33,48,0)</f>
        <v>0</v>
      </c>
      <c r="T350" s="9">
        <f>VLOOKUP($D350,'heating demand hist forec prov'!$C$1:$AZ$33,49,0)</f>
        <v>0</v>
      </c>
      <c r="U350" s="9">
        <f>VLOOKUP($D350,'heating demand hist forec prov'!$C$1:$AZ$33,50,0)</f>
        <v>0</v>
      </c>
    </row>
    <row r="351" spans="1:21" x14ac:dyDescent="0.25">
      <c r="A351" t="s">
        <v>1128</v>
      </c>
      <c r="B351" t="s">
        <v>1129</v>
      </c>
      <c r="C351" t="s">
        <v>1130</v>
      </c>
      <c r="D351" t="s">
        <v>1129</v>
      </c>
      <c r="E351" s="7">
        <v>1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</row>
    <row r="352" spans="1:21" x14ac:dyDescent="0.25">
      <c r="A352" t="s">
        <v>1131</v>
      </c>
      <c r="B352" t="s">
        <v>1132</v>
      </c>
      <c r="C352" t="s">
        <v>1133</v>
      </c>
      <c r="D352" t="s">
        <v>48</v>
      </c>
      <c r="E352" s="7">
        <v>6.5262521729254888E-3</v>
      </c>
      <c r="F352" s="9">
        <f>VLOOKUP($D352,'heating demand hist forec prov'!$C$1:$AZ$33,35,0)</f>
        <v>0</v>
      </c>
      <c r="G352" s="9">
        <f>VLOOKUP($D352,'heating demand hist forec prov'!$C$1:$AZ$33,36,0)</f>
        <v>0</v>
      </c>
      <c r="H352" s="9">
        <f>VLOOKUP($D352,'heating demand hist forec prov'!$C$1:$AZ$33,37,0)</f>
        <v>0</v>
      </c>
      <c r="I352" s="9">
        <f>VLOOKUP($D352,'heating demand hist forec prov'!$C$1:$AZ$33,38,0)</f>
        <v>0</v>
      </c>
      <c r="J352" s="9">
        <f>VLOOKUP($D352,'heating demand hist forec prov'!$C$1:$AZ$33,39,0)</f>
        <v>0</v>
      </c>
      <c r="K352" s="9">
        <f>VLOOKUP($D352,'heating demand hist forec prov'!$C$1:$AZ$33,40,0)</f>
        <v>0</v>
      </c>
      <c r="L352" s="9">
        <f>VLOOKUP($D352,'heating demand hist forec prov'!$C$1:$AZ$33,41,0)</f>
        <v>0</v>
      </c>
      <c r="M352" s="9">
        <f>VLOOKUP($D352,'heating demand hist forec prov'!$C$1:$AZ$33,42,0)</f>
        <v>0</v>
      </c>
      <c r="N352" s="9">
        <f>VLOOKUP($D352,'heating demand hist forec prov'!$C$1:$AZ$33,43,0)</f>
        <v>0</v>
      </c>
      <c r="O352" s="9">
        <f>VLOOKUP($D352,'heating demand hist forec prov'!$C$1:$AZ$33,44,0)</f>
        <v>0</v>
      </c>
      <c r="P352" s="9">
        <f>VLOOKUP($D352,'heating demand hist forec prov'!$C$1:$AZ$33,45,0)</f>
        <v>0</v>
      </c>
      <c r="Q352" s="9">
        <f>VLOOKUP($D352,'heating demand hist forec prov'!$C$1:$AZ$33,46,0)</f>
        <v>0</v>
      </c>
      <c r="R352" s="9">
        <f>VLOOKUP($D352,'heating demand hist forec prov'!$C$1:$AZ$33,47,0)</f>
        <v>0</v>
      </c>
      <c r="S352" s="9">
        <f>VLOOKUP($D352,'heating demand hist forec prov'!$C$1:$AZ$33,48,0)</f>
        <v>0</v>
      </c>
      <c r="T352" s="9">
        <f>VLOOKUP($D352,'heating demand hist forec prov'!$C$1:$AZ$33,49,0)</f>
        <v>0</v>
      </c>
      <c r="U352" s="9">
        <f>VLOOKUP($D352,'heating demand hist forec prov'!$C$1:$AZ$33,50,0)</f>
        <v>0</v>
      </c>
    </row>
    <row r="353" spans="1:21" x14ac:dyDescent="0.25">
      <c r="A353" t="s">
        <v>1134</v>
      </c>
      <c r="B353" t="s">
        <v>1135</v>
      </c>
      <c r="C353" t="s">
        <v>1136</v>
      </c>
      <c r="D353" t="s">
        <v>58</v>
      </c>
      <c r="E353" s="7">
        <v>0</v>
      </c>
      <c r="F353" s="9">
        <f>VLOOKUP($D353,'heating demand hist forec prov'!$C$1:$AZ$33,35,0)</f>
        <v>2.9445273164469725</v>
      </c>
      <c r="G353" s="9">
        <f>VLOOKUP($D353,'heating demand hist forec prov'!$C$1:$AZ$33,36,0)</f>
        <v>3.2830086868606179</v>
      </c>
      <c r="H353" s="9">
        <f>VLOOKUP($D353,'heating demand hist forec prov'!$C$1:$AZ$33,37,0)</f>
        <v>3.4709827678718366</v>
      </c>
      <c r="I353" s="9">
        <f>VLOOKUP($D353,'heating demand hist forec prov'!$C$1:$AZ$33,38,0)</f>
        <v>4.00026896470556</v>
      </c>
      <c r="J353" s="9">
        <f>VLOOKUP($D353,'heating demand hist forec prov'!$C$1:$AZ$33,39,0)</f>
        <v>4.3526330020021531</v>
      </c>
      <c r="K353" s="9">
        <f>VLOOKUP($D353,'heating demand hist forec prov'!$C$1:$AZ$33,40,0)</f>
        <v>4.4258208277630979</v>
      </c>
      <c r="L353" s="9">
        <f>VLOOKUP($D353,'heating demand hist forec prov'!$C$1:$AZ$33,41,0)</f>
        <v>4.4562374310060795</v>
      </c>
      <c r="M353" s="9">
        <f>VLOOKUP($D353,'heating demand hist forec prov'!$C$1:$AZ$33,42,0)</f>
        <v>4.5240675764790517</v>
      </c>
      <c r="N353" s="9">
        <f>VLOOKUP($D353,'heating demand hist forec prov'!$C$1:$AZ$33,43,0)</f>
        <v>4.5929301913179676</v>
      </c>
      <c r="O353" s="9">
        <f>VLOOKUP($D353,'heating demand hist forec prov'!$C$1:$AZ$33,44,0)</f>
        <v>4.6628409911457886</v>
      </c>
      <c r="P353" s="9">
        <f>VLOOKUP($D353,'heating demand hist forec prov'!$C$1:$AZ$33,45,0)</f>
        <v>4.7338159307991621</v>
      </c>
      <c r="Q353" s="9">
        <f>VLOOKUP($D353,'heating demand hist forec prov'!$C$1:$AZ$33,46,0)</f>
        <v>4.8058712079695907</v>
      </c>
      <c r="R353" s="9">
        <f>VLOOKUP($D353,'heating demand hist forec prov'!$C$1:$AZ$33,47,0)</f>
        <v>4.8790232669000222</v>
      </c>
      <c r="S353" s="9">
        <f>VLOOKUP($D353,'heating demand hist forec prov'!$C$1:$AZ$33,48,0)</f>
        <v>4.9532888021377017</v>
      </c>
      <c r="T353" s="9">
        <f>VLOOKUP($D353,'heating demand hist forec prov'!$C$1:$AZ$33,49,0)</f>
        <v>5.028684762344156</v>
      </c>
      <c r="U353" s="9">
        <f>VLOOKUP($D353,'heating demand hist forec prov'!$C$1:$AZ$33,50,0)</f>
        <v>5.1052283541631667</v>
      </c>
    </row>
    <row r="354" spans="1:21" x14ac:dyDescent="0.25">
      <c r="A354" t="s">
        <v>1137</v>
      </c>
      <c r="B354" t="s">
        <v>1138</v>
      </c>
      <c r="C354" t="s">
        <v>1139</v>
      </c>
      <c r="D354" t="s">
        <v>66</v>
      </c>
      <c r="E354" s="7">
        <v>0</v>
      </c>
      <c r="F354" s="9">
        <f>VLOOKUP($D354,'heating demand hist forec prov'!$C$1:$AZ$33,35,0)</f>
        <v>0</v>
      </c>
      <c r="G354" s="9">
        <f>VLOOKUP($D354,'heating demand hist forec prov'!$C$1:$AZ$33,36,0)</f>
        <v>0</v>
      </c>
      <c r="H354" s="9">
        <f>VLOOKUP($D354,'heating demand hist forec prov'!$C$1:$AZ$33,37,0)</f>
        <v>0</v>
      </c>
      <c r="I354" s="9">
        <f>VLOOKUP($D354,'heating demand hist forec prov'!$C$1:$AZ$33,38,0)</f>
        <v>0</v>
      </c>
      <c r="J354" s="9">
        <f>VLOOKUP($D354,'heating demand hist forec prov'!$C$1:$AZ$33,39,0)</f>
        <v>0</v>
      </c>
      <c r="K354" s="9">
        <f>VLOOKUP($D354,'heating demand hist forec prov'!$C$1:$AZ$33,40,0)</f>
        <v>0</v>
      </c>
      <c r="L354" s="9">
        <f>VLOOKUP($D354,'heating demand hist forec prov'!$C$1:$AZ$33,41,0)</f>
        <v>0</v>
      </c>
      <c r="M354" s="9">
        <f>VLOOKUP($D354,'heating demand hist forec prov'!$C$1:$AZ$33,42,0)</f>
        <v>0</v>
      </c>
      <c r="N354" s="9">
        <f>VLOOKUP($D354,'heating demand hist forec prov'!$C$1:$AZ$33,43,0)</f>
        <v>0</v>
      </c>
      <c r="O354" s="9">
        <f>VLOOKUP($D354,'heating demand hist forec prov'!$C$1:$AZ$33,44,0)</f>
        <v>0</v>
      </c>
      <c r="P354" s="9">
        <f>VLOOKUP($D354,'heating demand hist forec prov'!$C$1:$AZ$33,45,0)</f>
        <v>0</v>
      </c>
      <c r="Q354" s="9">
        <f>VLOOKUP($D354,'heating demand hist forec prov'!$C$1:$AZ$33,46,0)</f>
        <v>0</v>
      </c>
      <c r="R354" s="9">
        <f>VLOOKUP($D354,'heating demand hist forec prov'!$C$1:$AZ$33,47,0)</f>
        <v>0</v>
      </c>
      <c r="S354" s="9">
        <f>VLOOKUP($D354,'heating demand hist forec prov'!$C$1:$AZ$33,48,0)</f>
        <v>0</v>
      </c>
      <c r="T354" s="9">
        <f>VLOOKUP($D354,'heating demand hist forec prov'!$C$1:$AZ$33,49,0)</f>
        <v>0</v>
      </c>
      <c r="U354" s="9">
        <f>VLOOKUP($D354,'heating demand hist forec prov'!$C$1:$AZ$33,50,0)</f>
        <v>0</v>
      </c>
    </row>
    <row r="355" spans="1:21" x14ac:dyDescent="0.25">
      <c r="A355" t="s">
        <v>1140</v>
      </c>
      <c r="B355" t="s">
        <v>1141</v>
      </c>
      <c r="C355" t="s">
        <v>1142</v>
      </c>
      <c r="D355" t="s">
        <v>63</v>
      </c>
      <c r="E355" s="7">
        <v>0</v>
      </c>
      <c r="F355" s="9">
        <f>VLOOKUP($D355,'heating demand hist forec prov'!$C$1:$AZ$33,35,0)</f>
        <v>16.215141556638414</v>
      </c>
      <c r="G355" s="9">
        <f>VLOOKUP($D355,'heating demand hist forec prov'!$C$1:$AZ$33,36,0)</f>
        <v>17.990931475234373</v>
      </c>
      <c r="H355" s="9">
        <f>VLOOKUP($D355,'heating demand hist forec prov'!$C$1:$AZ$33,37,0)</f>
        <v>18.929357483916508</v>
      </c>
      <c r="I355" s="9">
        <f>VLOOKUP($D355,'heating demand hist forec prov'!$C$1:$AZ$33,38,0)</f>
        <v>21.677752888916586</v>
      </c>
      <c r="J355" s="9">
        <f>VLOOKUP($D355,'heating demand hist forec prov'!$C$1:$AZ$33,39,0)</f>
        <v>23.448656140892272</v>
      </c>
      <c r="K355" s="9">
        <f>VLOOKUP($D355,'heating demand hist forec prov'!$C$1:$AZ$33,40,0)</f>
        <v>23.702850353046891</v>
      </c>
      <c r="L355" s="9">
        <f>VLOOKUP($D355,'heating demand hist forec prov'!$C$1:$AZ$33,41,0)</f>
        <v>23.901567295943707</v>
      </c>
      <c r="M355" s="9">
        <f>VLOOKUP($D355,'heating demand hist forec prov'!$C$1:$AZ$33,42,0)</f>
        <v>24.159018764942523</v>
      </c>
      <c r="N355" s="9">
        <f>VLOOKUP($D355,'heating demand hist forec prov'!$C$1:$AZ$33,43,0)</f>
        <v>24.419243326520117</v>
      </c>
      <c r="O355" s="9">
        <f>VLOOKUP($D355,'heating demand hist forec prov'!$C$1:$AZ$33,44,0)</f>
        <v>24.682270850548598</v>
      </c>
      <c r="P355" s="9">
        <f>VLOOKUP($D355,'heating demand hist forec prov'!$C$1:$AZ$33,45,0)</f>
        <v>24.948131528638058</v>
      </c>
      <c r="Q355" s="9">
        <f>VLOOKUP($D355,'heating demand hist forec prov'!$C$1:$AZ$33,46,0)</f>
        <v>25.216855877602136</v>
      </c>
      <c r="R355" s="9">
        <f>VLOOKUP($D355,'heating demand hist forec prov'!$C$1:$AZ$33,47,0)</f>
        <v>25.488474742960889</v>
      </c>
      <c r="S355" s="9">
        <f>VLOOKUP($D355,'heating demand hist forec prov'!$C$1:$AZ$33,48,0)</f>
        <v>25.763019302481389</v>
      </c>
      <c r="T355" s="9">
        <f>VLOOKUP($D355,'heating demand hist forec prov'!$C$1:$AZ$33,49,0)</f>
        <v>26.040521069756469</v>
      </c>
      <c r="U355" s="9">
        <f>VLOOKUP($D355,'heating demand hist forec prov'!$C$1:$AZ$33,50,0)</f>
        <v>26.321011897822007</v>
      </c>
    </row>
    <row r="356" spans="1:21" x14ac:dyDescent="0.25">
      <c r="A356" t="s">
        <v>1143</v>
      </c>
      <c r="B356" t="s">
        <v>1144</v>
      </c>
      <c r="C356" t="s">
        <v>1145</v>
      </c>
      <c r="D356" t="s">
        <v>50</v>
      </c>
      <c r="E356" s="7">
        <v>0</v>
      </c>
      <c r="F356" s="9">
        <f>VLOOKUP($D356,'heating demand hist forec prov'!$C$1:$AZ$33,35,0)</f>
        <v>0</v>
      </c>
      <c r="G356" s="9">
        <f>VLOOKUP($D356,'heating demand hist forec prov'!$C$1:$AZ$33,36,0)</f>
        <v>0</v>
      </c>
      <c r="H356" s="9">
        <f>VLOOKUP($D356,'heating demand hist forec prov'!$C$1:$AZ$33,37,0)</f>
        <v>0</v>
      </c>
      <c r="I356" s="9">
        <f>VLOOKUP($D356,'heating demand hist forec prov'!$C$1:$AZ$33,38,0)</f>
        <v>0</v>
      </c>
      <c r="J356" s="9">
        <f>VLOOKUP($D356,'heating demand hist forec prov'!$C$1:$AZ$33,39,0)</f>
        <v>0</v>
      </c>
      <c r="K356" s="9">
        <f>VLOOKUP($D356,'heating demand hist forec prov'!$C$1:$AZ$33,40,0)</f>
        <v>0</v>
      </c>
      <c r="L356" s="9">
        <f>VLOOKUP($D356,'heating demand hist forec prov'!$C$1:$AZ$33,41,0)</f>
        <v>0</v>
      </c>
      <c r="M356" s="9">
        <f>VLOOKUP($D356,'heating demand hist forec prov'!$C$1:$AZ$33,42,0)</f>
        <v>0</v>
      </c>
      <c r="N356" s="9">
        <f>VLOOKUP($D356,'heating demand hist forec prov'!$C$1:$AZ$33,43,0)</f>
        <v>0</v>
      </c>
      <c r="O356" s="9">
        <f>VLOOKUP($D356,'heating demand hist forec prov'!$C$1:$AZ$33,44,0)</f>
        <v>0</v>
      </c>
      <c r="P356" s="9">
        <f>VLOOKUP($D356,'heating demand hist forec prov'!$C$1:$AZ$33,45,0)</f>
        <v>0</v>
      </c>
      <c r="Q356" s="9">
        <f>VLOOKUP($D356,'heating demand hist forec prov'!$C$1:$AZ$33,46,0)</f>
        <v>0</v>
      </c>
      <c r="R356" s="9">
        <f>VLOOKUP($D356,'heating demand hist forec prov'!$C$1:$AZ$33,47,0)</f>
        <v>0</v>
      </c>
      <c r="S356" s="9">
        <f>VLOOKUP($D356,'heating demand hist forec prov'!$C$1:$AZ$33,48,0)</f>
        <v>0</v>
      </c>
      <c r="T356" s="9">
        <f>VLOOKUP($D356,'heating demand hist forec prov'!$C$1:$AZ$33,49,0)</f>
        <v>0</v>
      </c>
      <c r="U356" s="9">
        <f>VLOOKUP($D356,'heating demand hist forec prov'!$C$1:$AZ$33,50,0)</f>
        <v>0</v>
      </c>
    </row>
    <row r="357" spans="1:21" x14ac:dyDescent="0.25">
      <c r="A357" t="s">
        <v>1146</v>
      </c>
      <c r="B357" t="s">
        <v>1147</v>
      </c>
      <c r="C357" t="s">
        <v>1148</v>
      </c>
      <c r="D357" t="s">
        <v>40</v>
      </c>
      <c r="E357" s="7">
        <v>0</v>
      </c>
      <c r="F357" s="9">
        <f>VLOOKUP($D357,'heating demand hist forec prov'!$C$1:$AZ$33,35,0)</f>
        <v>16.002999826725741</v>
      </c>
      <c r="G357" s="9">
        <f>VLOOKUP($D357,'heating demand hist forec prov'!$C$1:$AZ$33,36,0)</f>
        <v>17.563614560207913</v>
      </c>
      <c r="H357" s="9">
        <f>VLOOKUP($D357,'heating demand hist forec prov'!$C$1:$AZ$33,37,0)</f>
        <v>18.306184688407747</v>
      </c>
      <c r="I357" s="9">
        <f>VLOOKUP($D357,'heating demand hist forec prov'!$C$1:$AZ$33,38,0)</f>
        <v>20.822625846738898</v>
      </c>
      <c r="J357" s="9">
        <f>VLOOKUP($D357,'heating demand hist forec prov'!$C$1:$AZ$33,39,0)</f>
        <v>22.362435279759655</v>
      </c>
      <c r="K357" s="9">
        <f>VLOOKUP($D357,'heating demand hist forec prov'!$C$1:$AZ$33,40,0)</f>
        <v>22.443036598015592</v>
      </c>
      <c r="L357" s="9">
        <f>VLOOKUP($D357,'heating demand hist forec prov'!$C$1:$AZ$33,41,0)</f>
        <v>22.638706806129033</v>
      </c>
      <c r="M357" s="9">
        <f>VLOOKUP($D357,'heating demand hist forec prov'!$C$1:$AZ$33,42,0)</f>
        <v>22.726294109693352</v>
      </c>
      <c r="N357" s="9">
        <f>VLOOKUP($D357,'heating demand hist forec prov'!$C$1:$AZ$33,43,0)</f>
        <v>22.814220281365785</v>
      </c>
      <c r="O357" s="9">
        <f>VLOOKUP($D357,'heating demand hist forec prov'!$C$1:$AZ$33,44,0)</f>
        <v>22.902486632199313</v>
      </c>
      <c r="P357" s="9">
        <f>VLOOKUP($D357,'heating demand hist forec prov'!$C$1:$AZ$33,45,0)</f>
        <v>22.991094478319255</v>
      </c>
      <c r="Q357" s="9">
        <f>VLOOKUP($D357,'heating demand hist forec prov'!$C$1:$AZ$33,46,0)</f>
        <v>23.080045140942946</v>
      </c>
      <c r="R357" s="9">
        <f>VLOOKUP($D357,'heating demand hist forec prov'!$C$1:$AZ$33,47,0)</f>
        <v>23.169339946399347</v>
      </c>
      <c r="S357" s="9">
        <f>VLOOKUP($D357,'heating demand hist forec prov'!$C$1:$AZ$33,48,0)</f>
        <v>23.258980226148925</v>
      </c>
      <c r="T357" s="9">
        <f>VLOOKUP($D357,'heating demand hist forec prov'!$C$1:$AZ$33,49,0)</f>
        <v>23.348967316803439</v>
      </c>
      <c r="U357" s="9">
        <f>VLOOKUP($D357,'heating demand hist forec prov'!$C$1:$AZ$33,50,0)</f>
        <v>23.439302560145894</v>
      </c>
    </row>
    <row r="358" spans="1:21" x14ac:dyDescent="0.25">
      <c r="A358" t="s">
        <v>1149</v>
      </c>
      <c r="B358" t="s">
        <v>1150</v>
      </c>
      <c r="C358" t="s">
        <v>1151</v>
      </c>
      <c r="D358" t="s">
        <v>54</v>
      </c>
      <c r="E358" s="7">
        <v>0</v>
      </c>
      <c r="F358" s="9">
        <f>VLOOKUP($D358,'heating demand hist forec prov'!$C$1:$AZ$33,35,0)</f>
        <v>0</v>
      </c>
      <c r="G358" s="9">
        <f>VLOOKUP($D358,'heating demand hist forec prov'!$C$1:$AZ$33,36,0)</f>
        <v>0</v>
      </c>
      <c r="H358" s="9">
        <f>VLOOKUP($D358,'heating demand hist forec prov'!$C$1:$AZ$33,37,0)</f>
        <v>0</v>
      </c>
      <c r="I358" s="9">
        <f>VLOOKUP($D358,'heating demand hist forec prov'!$C$1:$AZ$33,38,0)</f>
        <v>0</v>
      </c>
      <c r="J358" s="9">
        <f>VLOOKUP($D358,'heating demand hist forec prov'!$C$1:$AZ$33,39,0)</f>
        <v>0</v>
      </c>
      <c r="K358" s="9">
        <f>VLOOKUP($D358,'heating demand hist forec prov'!$C$1:$AZ$33,40,0)</f>
        <v>0</v>
      </c>
      <c r="L358" s="9">
        <f>VLOOKUP($D358,'heating demand hist forec prov'!$C$1:$AZ$33,41,0)</f>
        <v>0</v>
      </c>
      <c r="M358" s="9">
        <f>VLOOKUP($D358,'heating demand hist forec prov'!$C$1:$AZ$33,42,0)</f>
        <v>0</v>
      </c>
      <c r="N358" s="9">
        <f>VLOOKUP($D358,'heating demand hist forec prov'!$C$1:$AZ$33,43,0)</f>
        <v>0</v>
      </c>
      <c r="O358" s="9">
        <f>VLOOKUP($D358,'heating demand hist forec prov'!$C$1:$AZ$33,44,0)</f>
        <v>0</v>
      </c>
      <c r="P358" s="9">
        <f>VLOOKUP($D358,'heating demand hist forec prov'!$C$1:$AZ$33,45,0)</f>
        <v>0</v>
      </c>
      <c r="Q358" s="9">
        <f>VLOOKUP($D358,'heating demand hist forec prov'!$C$1:$AZ$33,46,0)</f>
        <v>0</v>
      </c>
      <c r="R358" s="9">
        <f>VLOOKUP($D358,'heating demand hist forec prov'!$C$1:$AZ$33,47,0)</f>
        <v>0</v>
      </c>
      <c r="S358" s="9">
        <f>VLOOKUP($D358,'heating demand hist forec prov'!$C$1:$AZ$33,48,0)</f>
        <v>0</v>
      </c>
      <c r="T358" s="9">
        <f>VLOOKUP($D358,'heating demand hist forec prov'!$C$1:$AZ$33,49,0)</f>
        <v>0</v>
      </c>
      <c r="U358" s="9">
        <f>VLOOKUP($D358,'heating demand hist forec prov'!$C$1:$AZ$33,50,0)</f>
        <v>0</v>
      </c>
    </row>
    <row r="359" spans="1:21" x14ac:dyDescent="0.25">
      <c r="A359" t="s">
        <v>1152</v>
      </c>
      <c r="B359" t="s">
        <v>1153</v>
      </c>
      <c r="C359" t="s">
        <v>1154</v>
      </c>
      <c r="D359" t="s">
        <v>50</v>
      </c>
      <c r="E359" s="7">
        <v>2.7063736589739485E-3</v>
      </c>
      <c r="F359" s="9">
        <f>VLOOKUP($D359,'heating demand hist forec prov'!$C$1:$AZ$33,35,0)</f>
        <v>0</v>
      </c>
      <c r="G359" s="9">
        <f>VLOOKUP($D359,'heating demand hist forec prov'!$C$1:$AZ$33,36,0)</f>
        <v>0</v>
      </c>
      <c r="H359" s="9">
        <f>VLOOKUP($D359,'heating demand hist forec prov'!$C$1:$AZ$33,37,0)</f>
        <v>0</v>
      </c>
      <c r="I359" s="9">
        <f>VLOOKUP($D359,'heating demand hist forec prov'!$C$1:$AZ$33,38,0)</f>
        <v>0</v>
      </c>
      <c r="J359" s="9">
        <f>VLOOKUP($D359,'heating demand hist forec prov'!$C$1:$AZ$33,39,0)</f>
        <v>0</v>
      </c>
      <c r="K359" s="9">
        <f>VLOOKUP($D359,'heating demand hist forec prov'!$C$1:$AZ$33,40,0)</f>
        <v>0</v>
      </c>
      <c r="L359" s="9">
        <f>VLOOKUP($D359,'heating demand hist forec prov'!$C$1:$AZ$33,41,0)</f>
        <v>0</v>
      </c>
      <c r="M359" s="9">
        <f>VLOOKUP($D359,'heating demand hist forec prov'!$C$1:$AZ$33,42,0)</f>
        <v>0</v>
      </c>
      <c r="N359" s="9">
        <f>VLOOKUP($D359,'heating demand hist forec prov'!$C$1:$AZ$33,43,0)</f>
        <v>0</v>
      </c>
      <c r="O359" s="9">
        <f>VLOOKUP($D359,'heating demand hist forec prov'!$C$1:$AZ$33,44,0)</f>
        <v>0</v>
      </c>
      <c r="P359" s="9">
        <f>VLOOKUP($D359,'heating demand hist forec prov'!$C$1:$AZ$33,45,0)</f>
        <v>0</v>
      </c>
      <c r="Q359" s="9">
        <f>VLOOKUP($D359,'heating demand hist forec prov'!$C$1:$AZ$33,46,0)</f>
        <v>0</v>
      </c>
      <c r="R359" s="9">
        <f>VLOOKUP($D359,'heating demand hist forec prov'!$C$1:$AZ$33,47,0)</f>
        <v>0</v>
      </c>
      <c r="S359" s="9">
        <f>VLOOKUP($D359,'heating demand hist forec prov'!$C$1:$AZ$33,48,0)</f>
        <v>0</v>
      </c>
      <c r="T359" s="9">
        <f>VLOOKUP($D359,'heating demand hist forec prov'!$C$1:$AZ$33,49,0)</f>
        <v>0</v>
      </c>
      <c r="U359" s="9">
        <f>VLOOKUP($D359,'heating demand hist forec prov'!$C$1:$AZ$33,50,0)</f>
        <v>0</v>
      </c>
    </row>
    <row r="360" spans="1:21" x14ac:dyDescent="0.25">
      <c r="A360" t="s">
        <v>1155</v>
      </c>
      <c r="B360" t="s">
        <v>1156</v>
      </c>
      <c r="C360" t="s">
        <v>1157</v>
      </c>
      <c r="D360" t="s">
        <v>47</v>
      </c>
      <c r="E360" s="7">
        <v>0</v>
      </c>
      <c r="F360" s="9">
        <f>VLOOKUP($D360,'heating demand hist forec prov'!$C$1:$AZ$33,35,0)</f>
        <v>0</v>
      </c>
      <c r="G360" s="9">
        <f>VLOOKUP($D360,'heating demand hist forec prov'!$C$1:$AZ$33,36,0)</f>
        <v>0</v>
      </c>
      <c r="H360" s="9">
        <f>VLOOKUP($D360,'heating demand hist forec prov'!$C$1:$AZ$33,37,0)</f>
        <v>0</v>
      </c>
      <c r="I360" s="9">
        <f>VLOOKUP($D360,'heating demand hist forec prov'!$C$1:$AZ$33,38,0)</f>
        <v>0</v>
      </c>
      <c r="J360" s="9">
        <f>VLOOKUP($D360,'heating demand hist forec prov'!$C$1:$AZ$33,39,0)</f>
        <v>0</v>
      </c>
      <c r="K360" s="9">
        <f>VLOOKUP($D360,'heating demand hist forec prov'!$C$1:$AZ$33,40,0)</f>
        <v>0</v>
      </c>
      <c r="L360" s="9">
        <f>VLOOKUP($D360,'heating demand hist forec prov'!$C$1:$AZ$33,41,0)</f>
        <v>0</v>
      </c>
      <c r="M360" s="9">
        <f>VLOOKUP($D360,'heating demand hist forec prov'!$C$1:$AZ$33,42,0)</f>
        <v>0</v>
      </c>
      <c r="N360" s="9">
        <f>VLOOKUP($D360,'heating demand hist forec prov'!$C$1:$AZ$33,43,0)</f>
        <v>0</v>
      </c>
      <c r="O360" s="9">
        <f>VLOOKUP($D360,'heating demand hist forec prov'!$C$1:$AZ$33,44,0)</f>
        <v>0</v>
      </c>
      <c r="P360" s="9">
        <f>VLOOKUP($D360,'heating demand hist forec prov'!$C$1:$AZ$33,45,0)</f>
        <v>0</v>
      </c>
      <c r="Q360" s="9">
        <f>VLOOKUP($D360,'heating demand hist forec prov'!$C$1:$AZ$33,46,0)</f>
        <v>0</v>
      </c>
      <c r="R360" s="9">
        <f>VLOOKUP($D360,'heating demand hist forec prov'!$C$1:$AZ$33,47,0)</f>
        <v>0</v>
      </c>
      <c r="S360" s="9">
        <f>VLOOKUP($D360,'heating demand hist forec prov'!$C$1:$AZ$33,48,0)</f>
        <v>0</v>
      </c>
      <c r="T360" s="9">
        <f>VLOOKUP($D360,'heating demand hist forec prov'!$C$1:$AZ$33,49,0)</f>
        <v>0</v>
      </c>
      <c r="U360" s="9">
        <f>VLOOKUP($D360,'heating demand hist forec prov'!$C$1:$AZ$33,50,0)</f>
        <v>0</v>
      </c>
    </row>
    <row r="361" spans="1:21" x14ac:dyDescent="0.25">
      <c r="A361" t="s">
        <v>1158</v>
      </c>
      <c r="B361" t="s">
        <v>1159</v>
      </c>
      <c r="C361" t="s">
        <v>1160</v>
      </c>
      <c r="D361" t="s">
        <v>66</v>
      </c>
      <c r="E361" s="7">
        <v>0</v>
      </c>
      <c r="F361" s="9">
        <f>VLOOKUP($D361,'heating demand hist forec prov'!$C$1:$AZ$33,35,0)</f>
        <v>0</v>
      </c>
      <c r="G361" s="9">
        <f>VLOOKUP($D361,'heating demand hist forec prov'!$C$1:$AZ$33,36,0)</f>
        <v>0</v>
      </c>
      <c r="H361" s="9">
        <f>VLOOKUP($D361,'heating demand hist forec prov'!$C$1:$AZ$33,37,0)</f>
        <v>0</v>
      </c>
      <c r="I361" s="9">
        <f>VLOOKUP($D361,'heating demand hist forec prov'!$C$1:$AZ$33,38,0)</f>
        <v>0</v>
      </c>
      <c r="J361" s="9">
        <f>VLOOKUP($D361,'heating demand hist forec prov'!$C$1:$AZ$33,39,0)</f>
        <v>0</v>
      </c>
      <c r="K361" s="9">
        <f>VLOOKUP($D361,'heating demand hist forec prov'!$C$1:$AZ$33,40,0)</f>
        <v>0</v>
      </c>
      <c r="L361" s="9">
        <f>VLOOKUP($D361,'heating demand hist forec prov'!$C$1:$AZ$33,41,0)</f>
        <v>0</v>
      </c>
      <c r="M361" s="9">
        <f>VLOOKUP($D361,'heating demand hist forec prov'!$C$1:$AZ$33,42,0)</f>
        <v>0</v>
      </c>
      <c r="N361" s="9">
        <f>VLOOKUP($D361,'heating demand hist forec prov'!$C$1:$AZ$33,43,0)</f>
        <v>0</v>
      </c>
      <c r="O361" s="9">
        <f>VLOOKUP($D361,'heating demand hist forec prov'!$C$1:$AZ$33,44,0)</f>
        <v>0</v>
      </c>
      <c r="P361" s="9">
        <f>VLOOKUP($D361,'heating demand hist forec prov'!$C$1:$AZ$33,45,0)</f>
        <v>0</v>
      </c>
      <c r="Q361" s="9">
        <f>VLOOKUP($D361,'heating demand hist forec prov'!$C$1:$AZ$33,46,0)</f>
        <v>0</v>
      </c>
      <c r="R361" s="9">
        <f>VLOOKUP($D361,'heating demand hist forec prov'!$C$1:$AZ$33,47,0)</f>
        <v>0</v>
      </c>
      <c r="S361" s="9">
        <f>VLOOKUP($D361,'heating demand hist forec prov'!$C$1:$AZ$33,48,0)</f>
        <v>0</v>
      </c>
      <c r="T361" s="9">
        <f>VLOOKUP($D361,'heating demand hist forec prov'!$C$1:$AZ$33,49,0)</f>
        <v>0</v>
      </c>
      <c r="U361" s="9">
        <f>VLOOKUP($D361,'heating demand hist forec prov'!$C$1:$AZ$33,50,0)</f>
        <v>0</v>
      </c>
    </row>
    <row r="362" spans="1:21" x14ac:dyDescent="0.25">
      <c r="A362" t="s">
        <v>1161</v>
      </c>
      <c r="B362" t="s">
        <v>1162</v>
      </c>
      <c r="C362" t="s">
        <v>1163</v>
      </c>
      <c r="D362" t="s">
        <v>54</v>
      </c>
      <c r="E362" s="7">
        <v>1.4839196161143953E-2</v>
      </c>
      <c r="F362" s="9">
        <f>VLOOKUP($D362,'heating demand hist forec prov'!$C$1:$AZ$33,35,0)</f>
        <v>0</v>
      </c>
      <c r="G362" s="9">
        <f>VLOOKUP($D362,'heating demand hist forec prov'!$C$1:$AZ$33,36,0)</f>
        <v>0</v>
      </c>
      <c r="H362" s="9">
        <f>VLOOKUP($D362,'heating demand hist forec prov'!$C$1:$AZ$33,37,0)</f>
        <v>0</v>
      </c>
      <c r="I362" s="9">
        <f>VLOOKUP($D362,'heating demand hist forec prov'!$C$1:$AZ$33,38,0)</f>
        <v>0</v>
      </c>
      <c r="J362" s="9">
        <f>VLOOKUP($D362,'heating demand hist forec prov'!$C$1:$AZ$33,39,0)</f>
        <v>0</v>
      </c>
      <c r="K362" s="9">
        <f>VLOOKUP($D362,'heating demand hist forec prov'!$C$1:$AZ$33,40,0)</f>
        <v>0</v>
      </c>
      <c r="L362" s="9">
        <f>VLOOKUP($D362,'heating demand hist forec prov'!$C$1:$AZ$33,41,0)</f>
        <v>0</v>
      </c>
      <c r="M362" s="9">
        <f>VLOOKUP($D362,'heating demand hist forec prov'!$C$1:$AZ$33,42,0)</f>
        <v>0</v>
      </c>
      <c r="N362" s="9">
        <f>VLOOKUP($D362,'heating demand hist forec prov'!$C$1:$AZ$33,43,0)</f>
        <v>0</v>
      </c>
      <c r="O362" s="9">
        <f>VLOOKUP($D362,'heating demand hist forec prov'!$C$1:$AZ$33,44,0)</f>
        <v>0</v>
      </c>
      <c r="P362" s="9">
        <f>VLOOKUP($D362,'heating demand hist forec prov'!$C$1:$AZ$33,45,0)</f>
        <v>0</v>
      </c>
      <c r="Q362" s="9">
        <f>VLOOKUP($D362,'heating demand hist forec prov'!$C$1:$AZ$33,46,0)</f>
        <v>0</v>
      </c>
      <c r="R362" s="9">
        <f>VLOOKUP($D362,'heating demand hist forec prov'!$C$1:$AZ$33,47,0)</f>
        <v>0</v>
      </c>
      <c r="S362" s="9">
        <f>VLOOKUP($D362,'heating demand hist forec prov'!$C$1:$AZ$33,48,0)</f>
        <v>0</v>
      </c>
      <c r="T362" s="9">
        <f>VLOOKUP($D362,'heating demand hist forec prov'!$C$1:$AZ$33,49,0)</f>
        <v>0</v>
      </c>
      <c r="U362" s="9">
        <f>VLOOKUP($D362,'heating demand hist forec prov'!$C$1:$AZ$33,50,0)</f>
        <v>0</v>
      </c>
    </row>
    <row r="363" spans="1:21" x14ac:dyDescent="0.25">
      <c r="A363" t="s">
        <v>1164</v>
      </c>
      <c r="B363" t="s">
        <v>1165</v>
      </c>
      <c r="C363" t="s">
        <v>1166</v>
      </c>
      <c r="D363" t="s">
        <v>54</v>
      </c>
      <c r="E363" s="7">
        <v>0</v>
      </c>
      <c r="F363" s="9">
        <f>VLOOKUP($D363,'heating demand hist forec prov'!$C$1:$AZ$33,35,0)</f>
        <v>0</v>
      </c>
      <c r="G363" s="9">
        <f>VLOOKUP($D363,'heating demand hist forec prov'!$C$1:$AZ$33,36,0)</f>
        <v>0</v>
      </c>
      <c r="H363" s="9">
        <f>VLOOKUP($D363,'heating demand hist forec prov'!$C$1:$AZ$33,37,0)</f>
        <v>0</v>
      </c>
      <c r="I363" s="9">
        <f>VLOOKUP($D363,'heating demand hist forec prov'!$C$1:$AZ$33,38,0)</f>
        <v>0</v>
      </c>
      <c r="J363" s="9">
        <f>VLOOKUP($D363,'heating demand hist forec prov'!$C$1:$AZ$33,39,0)</f>
        <v>0</v>
      </c>
      <c r="K363" s="9">
        <f>VLOOKUP($D363,'heating demand hist forec prov'!$C$1:$AZ$33,40,0)</f>
        <v>0</v>
      </c>
      <c r="L363" s="9">
        <f>VLOOKUP($D363,'heating demand hist forec prov'!$C$1:$AZ$33,41,0)</f>
        <v>0</v>
      </c>
      <c r="M363" s="9">
        <f>VLOOKUP($D363,'heating demand hist forec prov'!$C$1:$AZ$33,42,0)</f>
        <v>0</v>
      </c>
      <c r="N363" s="9">
        <f>VLOOKUP($D363,'heating demand hist forec prov'!$C$1:$AZ$33,43,0)</f>
        <v>0</v>
      </c>
      <c r="O363" s="9">
        <f>VLOOKUP($D363,'heating demand hist forec prov'!$C$1:$AZ$33,44,0)</f>
        <v>0</v>
      </c>
      <c r="P363" s="9">
        <f>VLOOKUP($D363,'heating demand hist forec prov'!$C$1:$AZ$33,45,0)</f>
        <v>0</v>
      </c>
      <c r="Q363" s="9">
        <f>VLOOKUP($D363,'heating demand hist forec prov'!$C$1:$AZ$33,46,0)</f>
        <v>0</v>
      </c>
      <c r="R363" s="9">
        <f>VLOOKUP($D363,'heating demand hist forec prov'!$C$1:$AZ$33,47,0)</f>
        <v>0</v>
      </c>
      <c r="S363" s="9">
        <f>VLOOKUP($D363,'heating demand hist forec prov'!$C$1:$AZ$33,48,0)</f>
        <v>0</v>
      </c>
      <c r="T363" s="9">
        <f>VLOOKUP($D363,'heating demand hist forec prov'!$C$1:$AZ$33,49,0)</f>
        <v>0</v>
      </c>
      <c r="U363" s="9">
        <f>VLOOKUP($D363,'heating demand hist forec prov'!$C$1:$AZ$33,50,0)</f>
        <v>0</v>
      </c>
    </row>
    <row r="364" spans="1:21" x14ac:dyDescent="0.25">
      <c r="A364" t="s">
        <v>1167</v>
      </c>
      <c r="B364" t="s">
        <v>1168</v>
      </c>
      <c r="C364" t="s">
        <v>1169</v>
      </c>
      <c r="D364" t="s">
        <v>66</v>
      </c>
      <c r="E364" s="7">
        <v>0</v>
      </c>
      <c r="F364" s="9">
        <f>VLOOKUP($D364,'heating demand hist forec prov'!$C$1:$AZ$33,35,0)</f>
        <v>0</v>
      </c>
      <c r="G364" s="9">
        <f>VLOOKUP($D364,'heating demand hist forec prov'!$C$1:$AZ$33,36,0)</f>
        <v>0</v>
      </c>
      <c r="H364" s="9">
        <f>VLOOKUP($D364,'heating demand hist forec prov'!$C$1:$AZ$33,37,0)</f>
        <v>0</v>
      </c>
      <c r="I364" s="9">
        <f>VLOOKUP($D364,'heating demand hist forec prov'!$C$1:$AZ$33,38,0)</f>
        <v>0</v>
      </c>
      <c r="J364" s="9">
        <f>VLOOKUP($D364,'heating demand hist forec prov'!$C$1:$AZ$33,39,0)</f>
        <v>0</v>
      </c>
      <c r="K364" s="9">
        <f>VLOOKUP($D364,'heating demand hist forec prov'!$C$1:$AZ$33,40,0)</f>
        <v>0</v>
      </c>
      <c r="L364" s="9">
        <f>VLOOKUP($D364,'heating demand hist forec prov'!$C$1:$AZ$33,41,0)</f>
        <v>0</v>
      </c>
      <c r="M364" s="9">
        <f>VLOOKUP($D364,'heating demand hist forec prov'!$C$1:$AZ$33,42,0)</f>
        <v>0</v>
      </c>
      <c r="N364" s="9">
        <f>VLOOKUP($D364,'heating demand hist forec prov'!$C$1:$AZ$33,43,0)</f>
        <v>0</v>
      </c>
      <c r="O364" s="9">
        <f>VLOOKUP($D364,'heating demand hist forec prov'!$C$1:$AZ$33,44,0)</f>
        <v>0</v>
      </c>
      <c r="P364" s="9">
        <f>VLOOKUP($D364,'heating demand hist forec prov'!$C$1:$AZ$33,45,0)</f>
        <v>0</v>
      </c>
      <c r="Q364" s="9">
        <f>VLOOKUP($D364,'heating demand hist forec prov'!$C$1:$AZ$33,46,0)</f>
        <v>0</v>
      </c>
      <c r="R364" s="9">
        <f>VLOOKUP($D364,'heating demand hist forec prov'!$C$1:$AZ$33,47,0)</f>
        <v>0</v>
      </c>
      <c r="S364" s="9">
        <f>VLOOKUP($D364,'heating demand hist forec prov'!$C$1:$AZ$33,48,0)</f>
        <v>0</v>
      </c>
      <c r="T364" s="9">
        <f>VLOOKUP($D364,'heating demand hist forec prov'!$C$1:$AZ$33,49,0)</f>
        <v>0</v>
      </c>
      <c r="U364" s="9">
        <f>VLOOKUP($D364,'heating demand hist forec prov'!$C$1:$AZ$33,50,0)</f>
        <v>0</v>
      </c>
    </row>
    <row r="365" spans="1:21" x14ac:dyDescent="0.25">
      <c r="A365" t="s">
        <v>1170</v>
      </c>
      <c r="B365" t="s">
        <v>1171</v>
      </c>
      <c r="C365" t="s">
        <v>1172</v>
      </c>
      <c r="D365" t="s">
        <v>49</v>
      </c>
      <c r="E365" s="7">
        <v>0</v>
      </c>
      <c r="F365" s="9">
        <f>VLOOKUP($D365,'heating demand hist forec prov'!$C$1:$AZ$33,35,0)</f>
        <v>0</v>
      </c>
      <c r="G365" s="9">
        <f>VLOOKUP($D365,'heating demand hist forec prov'!$C$1:$AZ$33,36,0)</f>
        <v>0</v>
      </c>
      <c r="H365" s="9">
        <f>VLOOKUP($D365,'heating demand hist forec prov'!$C$1:$AZ$33,37,0)</f>
        <v>0</v>
      </c>
      <c r="I365" s="9">
        <f>VLOOKUP($D365,'heating demand hist forec prov'!$C$1:$AZ$33,38,0)</f>
        <v>0</v>
      </c>
      <c r="J365" s="9">
        <f>VLOOKUP($D365,'heating demand hist forec prov'!$C$1:$AZ$33,39,0)</f>
        <v>0</v>
      </c>
      <c r="K365" s="9">
        <f>VLOOKUP($D365,'heating demand hist forec prov'!$C$1:$AZ$33,40,0)</f>
        <v>0</v>
      </c>
      <c r="L365" s="9">
        <f>VLOOKUP($D365,'heating demand hist forec prov'!$C$1:$AZ$33,41,0)</f>
        <v>0</v>
      </c>
      <c r="M365" s="9">
        <f>VLOOKUP($D365,'heating demand hist forec prov'!$C$1:$AZ$33,42,0)</f>
        <v>0</v>
      </c>
      <c r="N365" s="9">
        <f>VLOOKUP($D365,'heating demand hist forec prov'!$C$1:$AZ$33,43,0)</f>
        <v>0</v>
      </c>
      <c r="O365" s="9">
        <f>VLOOKUP($D365,'heating demand hist forec prov'!$C$1:$AZ$33,44,0)</f>
        <v>0</v>
      </c>
      <c r="P365" s="9">
        <f>VLOOKUP($D365,'heating demand hist forec prov'!$C$1:$AZ$33,45,0)</f>
        <v>0</v>
      </c>
      <c r="Q365" s="9">
        <f>VLOOKUP($D365,'heating demand hist forec prov'!$C$1:$AZ$33,46,0)</f>
        <v>0</v>
      </c>
      <c r="R365" s="9">
        <f>VLOOKUP($D365,'heating demand hist forec prov'!$C$1:$AZ$33,47,0)</f>
        <v>0</v>
      </c>
      <c r="S365" s="9">
        <f>VLOOKUP($D365,'heating demand hist forec prov'!$C$1:$AZ$33,48,0)</f>
        <v>0</v>
      </c>
      <c r="T365" s="9">
        <f>VLOOKUP($D365,'heating demand hist forec prov'!$C$1:$AZ$33,49,0)</f>
        <v>0</v>
      </c>
      <c r="U365" s="9">
        <f>VLOOKUP($D365,'heating demand hist forec prov'!$C$1:$AZ$33,50,0)</f>
        <v>0</v>
      </c>
    </row>
    <row r="366" spans="1:21" x14ac:dyDescent="0.25">
      <c r="A366" t="s">
        <v>1173</v>
      </c>
      <c r="B366" t="s">
        <v>1174</v>
      </c>
      <c r="C366" t="s">
        <v>1175</v>
      </c>
      <c r="D366" t="s">
        <v>43</v>
      </c>
      <c r="E366" s="7">
        <v>0</v>
      </c>
      <c r="F366" s="9">
        <f>VLOOKUP($D366,'heating demand hist forec prov'!$C$1:$AZ$33,35,0)</f>
        <v>0</v>
      </c>
      <c r="G366" s="9">
        <f>VLOOKUP($D366,'heating demand hist forec prov'!$C$1:$AZ$33,36,0)</f>
        <v>0</v>
      </c>
      <c r="H366" s="9">
        <f>VLOOKUP($D366,'heating demand hist forec prov'!$C$1:$AZ$33,37,0)</f>
        <v>0</v>
      </c>
      <c r="I366" s="9">
        <f>VLOOKUP($D366,'heating demand hist forec prov'!$C$1:$AZ$33,38,0)</f>
        <v>0</v>
      </c>
      <c r="J366" s="9">
        <f>VLOOKUP($D366,'heating demand hist forec prov'!$C$1:$AZ$33,39,0)</f>
        <v>0</v>
      </c>
      <c r="K366" s="9">
        <f>VLOOKUP($D366,'heating demand hist forec prov'!$C$1:$AZ$33,40,0)</f>
        <v>0</v>
      </c>
      <c r="L366" s="9">
        <f>VLOOKUP($D366,'heating demand hist forec prov'!$C$1:$AZ$33,41,0)</f>
        <v>0</v>
      </c>
      <c r="M366" s="9">
        <f>VLOOKUP($D366,'heating demand hist forec prov'!$C$1:$AZ$33,42,0)</f>
        <v>0</v>
      </c>
      <c r="N366" s="9">
        <f>VLOOKUP($D366,'heating demand hist forec prov'!$C$1:$AZ$33,43,0)</f>
        <v>0</v>
      </c>
      <c r="O366" s="9">
        <f>VLOOKUP($D366,'heating demand hist forec prov'!$C$1:$AZ$33,44,0)</f>
        <v>0</v>
      </c>
      <c r="P366" s="9">
        <f>VLOOKUP($D366,'heating demand hist forec prov'!$C$1:$AZ$33,45,0)</f>
        <v>0</v>
      </c>
      <c r="Q366" s="9">
        <f>VLOOKUP($D366,'heating demand hist forec prov'!$C$1:$AZ$33,46,0)</f>
        <v>0</v>
      </c>
      <c r="R366" s="9">
        <f>VLOOKUP($D366,'heating demand hist forec prov'!$C$1:$AZ$33,47,0)</f>
        <v>0</v>
      </c>
      <c r="S366" s="9">
        <f>VLOOKUP($D366,'heating demand hist forec prov'!$C$1:$AZ$33,48,0)</f>
        <v>0</v>
      </c>
      <c r="T366" s="9">
        <f>VLOOKUP($D366,'heating demand hist forec prov'!$C$1:$AZ$33,49,0)</f>
        <v>0</v>
      </c>
      <c r="U366" s="9">
        <f>VLOOKUP($D366,'heating demand hist forec prov'!$C$1:$AZ$33,50,0)</f>
        <v>0</v>
      </c>
    </row>
    <row r="367" spans="1:21" x14ac:dyDescent="0.25">
      <c r="A367" t="s">
        <v>1176</v>
      </c>
      <c r="B367" t="s">
        <v>1177</v>
      </c>
      <c r="C367" t="s">
        <v>1178</v>
      </c>
      <c r="D367" t="s">
        <v>64</v>
      </c>
      <c r="E367" s="7">
        <v>0</v>
      </c>
      <c r="F367" s="9">
        <f>VLOOKUP($D367,'heating demand hist forec prov'!$C$1:$AZ$33,35,0)</f>
        <v>29.451567655928731</v>
      </c>
      <c r="G367" s="9">
        <f>VLOOKUP($D367,'heating demand hist forec prov'!$C$1:$AZ$33,36,0)</f>
        <v>32.449192589371989</v>
      </c>
      <c r="H367" s="9">
        <f>VLOOKUP($D367,'heating demand hist forec prov'!$C$1:$AZ$33,37,0)</f>
        <v>33.930725192858056</v>
      </c>
      <c r="I367" s="9">
        <f>VLOOKUP($D367,'heating demand hist forec prov'!$C$1:$AZ$33,38,0)</f>
        <v>38.61677029466162</v>
      </c>
      <c r="J367" s="9">
        <f>VLOOKUP($D367,'heating demand hist forec prov'!$C$1:$AZ$33,39,0)</f>
        <v>41.429796341767833</v>
      </c>
      <c r="K367" s="9">
        <f>VLOOKUP($D367,'heating demand hist forec prov'!$C$1:$AZ$33,40,0)</f>
        <v>41.536372721139543</v>
      </c>
      <c r="L367" s="9">
        <f>VLOOKUP($D367,'heating demand hist forec prov'!$C$1:$AZ$33,41,0)</f>
        <v>41.997424099863785</v>
      </c>
      <c r="M367" s="9">
        <f>VLOOKUP($D367,'heating demand hist forec prov'!$C$1:$AZ$33,42,0)</f>
        <v>42.215991996632916</v>
      </c>
      <c r="N367" s="9">
        <f>VLOOKUP($D367,'heating demand hist forec prov'!$C$1:$AZ$33,43,0)</f>
        <v>42.435697389963366</v>
      </c>
      <c r="O367" s="9">
        <f>VLOOKUP($D367,'heating demand hist forec prov'!$C$1:$AZ$33,44,0)</f>
        <v>42.65654619974751</v>
      </c>
      <c r="P367" s="9">
        <f>VLOOKUP($D367,'heating demand hist forec prov'!$C$1:$AZ$33,45,0)</f>
        <v>42.878544376686747</v>
      </c>
      <c r="Q367" s="9">
        <f>VLOOKUP($D367,'heating demand hist forec prov'!$C$1:$AZ$33,46,0)</f>
        <v>43.101697902451775</v>
      </c>
      <c r="R367" s="9">
        <f>VLOOKUP($D367,'heating demand hist forec prov'!$C$1:$AZ$33,47,0)</f>
        <v>43.32601278984383</v>
      </c>
      <c r="S367" s="9">
        <f>VLOOKUP($D367,'heating demand hist forec prov'!$C$1:$AZ$33,48,0)</f>
        <v>43.551495082956627</v>
      </c>
      <c r="T367" s="9">
        <f>VLOOKUP($D367,'heating demand hist forec prov'!$C$1:$AZ$33,49,0)</f>
        <v>43.778150857339305</v>
      </c>
      <c r="U367" s="9">
        <f>VLOOKUP($D367,'heating demand hist forec prov'!$C$1:$AZ$33,50,0)</f>
        <v>44.005986220160082</v>
      </c>
    </row>
    <row r="368" spans="1:21" x14ac:dyDescent="0.25">
      <c r="A368" t="s">
        <v>1179</v>
      </c>
      <c r="B368" t="s">
        <v>1180</v>
      </c>
      <c r="C368" t="s">
        <v>1181</v>
      </c>
      <c r="D368" t="s">
        <v>64</v>
      </c>
      <c r="E368" s="7">
        <v>0</v>
      </c>
      <c r="F368" s="9">
        <f>VLOOKUP($D368,'heating demand hist forec prov'!$C$1:$AZ$33,35,0)</f>
        <v>29.451567655928731</v>
      </c>
      <c r="G368" s="9">
        <f>VLOOKUP($D368,'heating demand hist forec prov'!$C$1:$AZ$33,36,0)</f>
        <v>32.449192589371989</v>
      </c>
      <c r="H368" s="9">
        <f>VLOOKUP($D368,'heating demand hist forec prov'!$C$1:$AZ$33,37,0)</f>
        <v>33.930725192858056</v>
      </c>
      <c r="I368" s="9">
        <f>VLOOKUP($D368,'heating demand hist forec prov'!$C$1:$AZ$33,38,0)</f>
        <v>38.61677029466162</v>
      </c>
      <c r="J368" s="9">
        <f>VLOOKUP($D368,'heating demand hist forec prov'!$C$1:$AZ$33,39,0)</f>
        <v>41.429796341767833</v>
      </c>
      <c r="K368" s="9">
        <f>VLOOKUP($D368,'heating demand hist forec prov'!$C$1:$AZ$33,40,0)</f>
        <v>41.536372721139543</v>
      </c>
      <c r="L368" s="9">
        <f>VLOOKUP($D368,'heating demand hist forec prov'!$C$1:$AZ$33,41,0)</f>
        <v>41.997424099863785</v>
      </c>
      <c r="M368" s="9">
        <f>VLOOKUP($D368,'heating demand hist forec prov'!$C$1:$AZ$33,42,0)</f>
        <v>42.215991996632916</v>
      </c>
      <c r="N368" s="9">
        <f>VLOOKUP($D368,'heating demand hist forec prov'!$C$1:$AZ$33,43,0)</f>
        <v>42.435697389963366</v>
      </c>
      <c r="O368" s="9">
        <f>VLOOKUP($D368,'heating demand hist forec prov'!$C$1:$AZ$33,44,0)</f>
        <v>42.65654619974751</v>
      </c>
      <c r="P368" s="9">
        <f>VLOOKUP($D368,'heating demand hist forec prov'!$C$1:$AZ$33,45,0)</f>
        <v>42.878544376686747</v>
      </c>
      <c r="Q368" s="9">
        <f>VLOOKUP($D368,'heating demand hist forec prov'!$C$1:$AZ$33,46,0)</f>
        <v>43.101697902451775</v>
      </c>
      <c r="R368" s="9">
        <f>VLOOKUP($D368,'heating demand hist forec prov'!$C$1:$AZ$33,47,0)</f>
        <v>43.32601278984383</v>
      </c>
      <c r="S368" s="9">
        <f>VLOOKUP($D368,'heating demand hist forec prov'!$C$1:$AZ$33,48,0)</f>
        <v>43.551495082956627</v>
      </c>
      <c r="T368" s="9">
        <f>VLOOKUP($D368,'heating demand hist forec prov'!$C$1:$AZ$33,49,0)</f>
        <v>43.778150857339305</v>
      </c>
      <c r="U368" s="9">
        <f>VLOOKUP($D368,'heating demand hist forec prov'!$C$1:$AZ$33,50,0)</f>
        <v>44.005986220160082</v>
      </c>
    </row>
    <row r="369" spans="1:21" x14ac:dyDescent="0.25">
      <c r="A369" t="s">
        <v>1182</v>
      </c>
      <c r="B369" t="s">
        <v>1183</v>
      </c>
      <c r="C369" t="s">
        <v>1184</v>
      </c>
      <c r="D369" t="s">
        <v>64</v>
      </c>
      <c r="E369" s="7">
        <v>5.0019127622668226E-2</v>
      </c>
      <c r="F369" s="9">
        <f>VLOOKUP($D369,'heating demand hist forec prov'!$C$1:$AZ$33,35,0)</f>
        <v>29.451567655928731</v>
      </c>
      <c r="G369" s="9">
        <f>VLOOKUP($D369,'heating demand hist forec prov'!$C$1:$AZ$33,36,0)</f>
        <v>32.449192589371989</v>
      </c>
      <c r="H369" s="9">
        <f>VLOOKUP($D369,'heating demand hist forec prov'!$C$1:$AZ$33,37,0)</f>
        <v>33.930725192858056</v>
      </c>
      <c r="I369" s="9">
        <f>VLOOKUP($D369,'heating demand hist forec prov'!$C$1:$AZ$33,38,0)</f>
        <v>38.61677029466162</v>
      </c>
      <c r="J369" s="9">
        <f>VLOOKUP($D369,'heating demand hist forec prov'!$C$1:$AZ$33,39,0)</f>
        <v>41.429796341767833</v>
      </c>
      <c r="K369" s="9">
        <f>VLOOKUP($D369,'heating demand hist forec prov'!$C$1:$AZ$33,40,0)</f>
        <v>41.536372721139543</v>
      </c>
      <c r="L369" s="9">
        <f>VLOOKUP($D369,'heating demand hist forec prov'!$C$1:$AZ$33,41,0)</f>
        <v>41.997424099863785</v>
      </c>
      <c r="M369" s="9">
        <f>VLOOKUP($D369,'heating demand hist forec prov'!$C$1:$AZ$33,42,0)</f>
        <v>42.215991996632916</v>
      </c>
      <c r="N369" s="9">
        <f>VLOOKUP($D369,'heating demand hist forec prov'!$C$1:$AZ$33,43,0)</f>
        <v>42.435697389963366</v>
      </c>
      <c r="O369" s="9">
        <f>VLOOKUP($D369,'heating demand hist forec prov'!$C$1:$AZ$33,44,0)</f>
        <v>42.65654619974751</v>
      </c>
      <c r="P369" s="9">
        <f>VLOOKUP($D369,'heating demand hist forec prov'!$C$1:$AZ$33,45,0)</f>
        <v>42.878544376686747</v>
      </c>
      <c r="Q369" s="9">
        <f>VLOOKUP($D369,'heating demand hist forec prov'!$C$1:$AZ$33,46,0)</f>
        <v>43.101697902451775</v>
      </c>
      <c r="R369" s="9">
        <f>VLOOKUP($D369,'heating demand hist forec prov'!$C$1:$AZ$33,47,0)</f>
        <v>43.32601278984383</v>
      </c>
      <c r="S369" s="9">
        <f>VLOOKUP($D369,'heating demand hist forec prov'!$C$1:$AZ$33,48,0)</f>
        <v>43.551495082956627</v>
      </c>
      <c r="T369" s="9">
        <f>VLOOKUP($D369,'heating demand hist forec prov'!$C$1:$AZ$33,49,0)</f>
        <v>43.778150857339305</v>
      </c>
      <c r="U369" s="9">
        <f>VLOOKUP($D369,'heating demand hist forec prov'!$C$1:$AZ$33,50,0)</f>
        <v>44.005986220160082</v>
      </c>
    </row>
    <row r="370" spans="1:21" x14ac:dyDescent="0.25">
      <c r="A370" t="s">
        <v>1185</v>
      </c>
      <c r="B370" t="s">
        <v>1186</v>
      </c>
      <c r="C370" t="s">
        <v>1187</v>
      </c>
      <c r="D370" t="s">
        <v>64</v>
      </c>
      <c r="E370" s="7">
        <v>0</v>
      </c>
      <c r="F370" s="9">
        <f>VLOOKUP($D370,'heating demand hist forec prov'!$C$1:$AZ$33,35,0)</f>
        <v>29.451567655928731</v>
      </c>
      <c r="G370" s="9">
        <f>VLOOKUP($D370,'heating demand hist forec prov'!$C$1:$AZ$33,36,0)</f>
        <v>32.449192589371989</v>
      </c>
      <c r="H370" s="9">
        <f>VLOOKUP($D370,'heating demand hist forec prov'!$C$1:$AZ$33,37,0)</f>
        <v>33.930725192858056</v>
      </c>
      <c r="I370" s="9">
        <f>VLOOKUP($D370,'heating demand hist forec prov'!$C$1:$AZ$33,38,0)</f>
        <v>38.61677029466162</v>
      </c>
      <c r="J370" s="9">
        <f>VLOOKUP($D370,'heating demand hist forec prov'!$C$1:$AZ$33,39,0)</f>
        <v>41.429796341767833</v>
      </c>
      <c r="K370" s="9">
        <f>VLOOKUP($D370,'heating demand hist forec prov'!$C$1:$AZ$33,40,0)</f>
        <v>41.536372721139543</v>
      </c>
      <c r="L370" s="9">
        <f>VLOOKUP($D370,'heating demand hist forec prov'!$C$1:$AZ$33,41,0)</f>
        <v>41.997424099863785</v>
      </c>
      <c r="M370" s="9">
        <f>VLOOKUP($D370,'heating demand hist forec prov'!$C$1:$AZ$33,42,0)</f>
        <v>42.215991996632916</v>
      </c>
      <c r="N370" s="9">
        <f>VLOOKUP($D370,'heating demand hist forec prov'!$C$1:$AZ$33,43,0)</f>
        <v>42.435697389963366</v>
      </c>
      <c r="O370" s="9">
        <f>VLOOKUP($D370,'heating demand hist forec prov'!$C$1:$AZ$33,44,0)</f>
        <v>42.65654619974751</v>
      </c>
      <c r="P370" s="9">
        <f>VLOOKUP($D370,'heating demand hist forec prov'!$C$1:$AZ$33,45,0)</f>
        <v>42.878544376686747</v>
      </c>
      <c r="Q370" s="9">
        <f>VLOOKUP($D370,'heating demand hist forec prov'!$C$1:$AZ$33,46,0)</f>
        <v>43.101697902451775</v>
      </c>
      <c r="R370" s="9">
        <f>VLOOKUP($D370,'heating demand hist forec prov'!$C$1:$AZ$33,47,0)</f>
        <v>43.32601278984383</v>
      </c>
      <c r="S370" s="9">
        <f>VLOOKUP($D370,'heating demand hist forec prov'!$C$1:$AZ$33,48,0)</f>
        <v>43.551495082956627</v>
      </c>
      <c r="T370" s="9">
        <f>VLOOKUP($D370,'heating demand hist forec prov'!$C$1:$AZ$33,49,0)</f>
        <v>43.778150857339305</v>
      </c>
      <c r="U370" s="9">
        <f>VLOOKUP($D370,'heating demand hist forec prov'!$C$1:$AZ$33,50,0)</f>
        <v>44.005986220160082</v>
      </c>
    </row>
    <row r="371" spans="1:21" x14ac:dyDescent="0.25">
      <c r="A371" t="s">
        <v>1188</v>
      </c>
      <c r="B371" t="s">
        <v>1189</v>
      </c>
      <c r="C371" t="s">
        <v>1190</v>
      </c>
      <c r="D371" t="s">
        <v>67</v>
      </c>
      <c r="E371" s="7">
        <v>0</v>
      </c>
      <c r="F371" s="9">
        <f>VLOOKUP($D371,'heating demand hist forec prov'!$C$1:$AZ$33,35,0)</f>
        <v>1.01373942796977</v>
      </c>
      <c r="G371" s="9">
        <f>VLOOKUP($D371,'heating demand hist forec prov'!$C$1:$AZ$33,36,0)</f>
        <v>1.1449549489110369</v>
      </c>
      <c r="H371" s="9">
        <f>VLOOKUP($D371,'heating demand hist forec prov'!$C$1:$AZ$33,37,0)</f>
        <v>1.2221492364694979</v>
      </c>
      <c r="I371" s="9">
        <f>VLOOKUP($D371,'heating demand hist forec prov'!$C$1:$AZ$33,38,0)</f>
        <v>1.4258485213344811</v>
      </c>
      <c r="J371" s="9">
        <f>VLOOKUP($D371,'heating demand hist forec prov'!$C$1:$AZ$33,39,0)</f>
        <v>1.5699963911056092</v>
      </c>
      <c r="K371" s="9">
        <f>VLOOKUP($D371,'heating demand hist forec prov'!$C$1:$AZ$33,40,0)</f>
        <v>1.6154846601285646</v>
      </c>
      <c r="L371" s="9">
        <f>VLOOKUP($D371,'heating demand hist forec prov'!$C$1:$AZ$33,41,0)</f>
        <v>1.622415535926448</v>
      </c>
      <c r="M371" s="9">
        <f>VLOOKUP($D371,'heating demand hist forec prov'!$C$1:$AZ$33,42,0)</f>
        <v>1.6625320570675759</v>
      </c>
      <c r="N371" s="9">
        <f>VLOOKUP($D371,'heating demand hist forec prov'!$C$1:$AZ$33,43,0)</f>
        <v>1.7036405159908745</v>
      </c>
      <c r="O371" s="9">
        <f>VLOOKUP($D371,'heating demand hist forec prov'!$C$1:$AZ$33,44,0)</f>
        <v>1.7457654397623936</v>
      </c>
      <c r="P371" s="9">
        <f>VLOOKUP($D371,'heating demand hist forec prov'!$C$1:$AZ$33,45,0)</f>
        <v>1.7889319619146156</v>
      </c>
      <c r="Q371" s="9">
        <f>VLOOKUP($D371,'heating demand hist forec prov'!$C$1:$AZ$33,46,0)</f>
        <v>1.8331658374421982</v>
      </c>
      <c r="R371" s="9">
        <f>VLOOKUP($D371,'heating demand hist forec prov'!$C$1:$AZ$33,47,0)</f>
        <v>1.8784934581685055</v>
      </c>
      <c r="S371" s="9">
        <f>VLOOKUP($D371,'heating demand hist forec prov'!$C$1:$AZ$33,48,0)</f>
        <v>1.9249418684921005</v>
      </c>
      <c r="T371" s="9">
        <f>VLOOKUP($D371,'heating demand hist forec prov'!$C$1:$AZ$33,49,0)</f>
        <v>1.9725387815225894</v>
      </c>
      <c r="U371" s="9">
        <f>VLOOKUP($D371,'heating demand hist forec prov'!$C$1:$AZ$33,50,0)</f>
        <v>2.0213125956154498</v>
      </c>
    </row>
    <row r="372" spans="1:21" x14ac:dyDescent="0.25">
      <c r="A372" t="s">
        <v>1191</v>
      </c>
      <c r="B372" t="s">
        <v>1192</v>
      </c>
      <c r="C372" t="s">
        <v>1193</v>
      </c>
      <c r="D372" t="s">
        <v>44</v>
      </c>
      <c r="E372" s="7">
        <v>0</v>
      </c>
      <c r="F372" s="9">
        <f>VLOOKUP($D372,'heating demand hist forec prov'!$C$1:$AZ$33,35,0)</f>
        <v>0</v>
      </c>
      <c r="G372" s="9">
        <f>VLOOKUP($D372,'heating demand hist forec prov'!$C$1:$AZ$33,36,0)</f>
        <v>0</v>
      </c>
      <c r="H372" s="9">
        <f>VLOOKUP($D372,'heating demand hist forec prov'!$C$1:$AZ$33,37,0)</f>
        <v>0</v>
      </c>
      <c r="I372" s="9">
        <f>VLOOKUP($D372,'heating demand hist forec prov'!$C$1:$AZ$33,38,0)</f>
        <v>0</v>
      </c>
      <c r="J372" s="9">
        <f>VLOOKUP($D372,'heating demand hist forec prov'!$C$1:$AZ$33,39,0)</f>
        <v>0</v>
      </c>
      <c r="K372" s="9">
        <f>VLOOKUP($D372,'heating demand hist forec prov'!$C$1:$AZ$33,40,0)</f>
        <v>0</v>
      </c>
      <c r="L372" s="9">
        <f>VLOOKUP($D372,'heating demand hist forec prov'!$C$1:$AZ$33,41,0)</f>
        <v>0</v>
      </c>
      <c r="M372" s="9">
        <f>VLOOKUP($D372,'heating demand hist forec prov'!$C$1:$AZ$33,42,0)</f>
        <v>0</v>
      </c>
      <c r="N372" s="9">
        <f>VLOOKUP($D372,'heating demand hist forec prov'!$C$1:$AZ$33,43,0)</f>
        <v>0</v>
      </c>
      <c r="O372" s="9">
        <f>VLOOKUP($D372,'heating demand hist forec prov'!$C$1:$AZ$33,44,0)</f>
        <v>0</v>
      </c>
      <c r="P372" s="9">
        <f>VLOOKUP($D372,'heating demand hist forec prov'!$C$1:$AZ$33,45,0)</f>
        <v>0</v>
      </c>
      <c r="Q372" s="9">
        <f>VLOOKUP($D372,'heating demand hist forec prov'!$C$1:$AZ$33,46,0)</f>
        <v>0</v>
      </c>
      <c r="R372" s="9">
        <f>VLOOKUP($D372,'heating demand hist forec prov'!$C$1:$AZ$33,47,0)</f>
        <v>0</v>
      </c>
      <c r="S372" s="9">
        <f>VLOOKUP($D372,'heating demand hist forec prov'!$C$1:$AZ$33,48,0)</f>
        <v>0</v>
      </c>
      <c r="T372" s="9">
        <f>VLOOKUP($D372,'heating demand hist forec prov'!$C$1:$AZ$33,49,0)</f>
        <v>0</v>
      </c>
      <c r="U372" s="9">
        <f>VLOOKUP($D372,'heating demand hist forec prov'!$C$1:$AZ$33,50,0)</f>
        <v>0</v>
      </c>
    </row>
    <row r="373" spans="1:21" x14ac:dyDescent="0.25">
      <c r="A373" t="s">
        <v>1194</v>
      </c>
      <c r="B373" t="s">
        <v>1195</v>
      </c>
      <c r="C373" t="s">
        <v>1196</v>
      </c>
      <c r="D373" t="s">
        <v>45</v>
      </c>
      <c r="E373" s="7">
        <v>0.42159715411429494</v>
      </c>
      <c r="F373" s="9">
        <f>VLOOKUP($D373,'heating demand hist forec prov'!$C$1:$AZ$33,35,0)</f>
        <v>0</v>
      </c>
      <c r="G373" s="9">
        <f>VLOOKUP($D373,'heating demand hist forec prov'!$C$1:$AZ$33,36,0)</f>
        <v>0</v>
      </c>
      <c r="H373" s="9">
        <f>VLOOKUP($D373,'heating demand hist forec prov'!$C$1:$AZ$33,37,0)</f>
        <v>0</v>
      </c>
      <c r="I373" s="9">
        <f>VLOOKUP($D373,'heating demand hist forec prov'!$C$1:$AZ$33,38,0)</f>
        <v>0</v>
      </c>
      <c r="J373" s="9">
        <f>VLOOKUP($D373,'heating demand hist forec prov'!$C$1:$AZ$33,39,0)</f>
        <v>0</v>
      </c>
      <c r="K373" s="9">
        <f>VLOOKUP($D373,'heating demand hist forec prov'!$C$1:$AZ$33,40,0)</f>
        <v>0</v>
      </c>
      <c r="L373" s="9">
        <f>VLOOKUP($D373,'heating demand hist forec prov'!$C$1:$AZ$33,41,0)</f>
        <v>0</v>
      </c>
      <c r="M373" s="9">
        <f>VLOOKUP($D373,'heating demand hist forec prov'!$C$1:$AZ$33,42,0)</f>
        <v>0</v>
      </c>
      <c r="N373" s="9">
        <f>VLOOKUP($D373,'heating demand hist forec prov'!$C$1:$AZ$33,43,0)</f>
        <v>0</v>
      </c>
      <c r="O373" s="9">
        <f>VLOOKUP($D373,'heating demand hist forec prov'!$C$1:$AZ$33,44,0)</f>
        <v>0</v>
      </c>
      <c r="P373" s="9">
        <f>VLOOKUP($D373,'heating demand hist forec prov'!$C$1:$AZ$33,45,0)</f>
        <v>0</v>
      </c>
      <c r="Q373" s="9">
        <f>VLOOKUP($D373,'heating demand hist forec prov'!$C$1:$AZ$33,46,0)</f>
        <v>0</v>
      </c>
      <c r="R373" s="9">
        <f>VLOOKUP($D373,'heating demand hist forec prov'!$C$1:$AZ$33,47,0)</f>
        <v>0</v>
      </c>
      <c r="S373" s="9">
        <f>VLOOKUP($D373,'heating demand hist forec prov'!$C$1:$AZ$33,48,0)</f>
        <v>0</v>
      </c>
      <c r="T373" s="9">
        <f>VLOOKUP($D373,'heating demand hist forec prov'!$C$1:$AZ$33,49,0)</f>
        <v>0</v>
      </c>
      <c r="U373" s="9">
        <f>VLOOKUP($D373,'heating demand hist forec prov'!$C$1:$AZ$33,50,0)</f>
        <v>0</v>
      </c>
    </row>
    <row r="374" spans="1:21" x14ac:dyDescent="0.25">
      <c r="A374" t="s">
        <v>1197</v>
      </c>
      <c r="B374" t="s">
        <v>1198</v>
      </c>
      <c r="C374" t="s">
        <v>1199</v>
      </c>
      <c r="D374" t="s">
        <v>54</v>
      </c>
      <c r="E374" s="7">
        <v>0.40168796586674771</v>
      </c>
      <c r="F374" s="9">
        <f>VLOOKUP($D374,'heating demand hist forec prov'!$C$1:$AZ$33,35,0)</f>
        <v>0</v>
      </c>
      <c r="G374" s="9">
        <f>VLOOKUP($D374,'heating demand hist forec prov'!$C$1:$AZ$33,36,0)</f>
        <v>0</v>
      </c>
      <c r="H374" s="9">
        <f>VLOOKUP($D374,'heating demand hist forec prov'!$C$1:$AZ$33,37,0)</f>
        <v>0</v>
      </c>
      <c r="I374" s="9">
        <f>VLOOKUP($D374,'heating demand hist forec prov'!$C$1:$AZ$33,38,0)</f>
        <v>0</v>
      </c>
      <c r="J374" s="9">
        <f>VLOOKUP($D374,'heating demand hist forec prov'!$C$1:$AZ$33,39,0)</f>
        <v>0</v>
      </c>
      <c r="K374" s="9">
        <f>VLOOKUP($D374,'heating demand hist forec prov'!$C$1:$AZ$33,40,0)</f>
        <v>0</v>
      </c>
      <c r="L374" s="9">
        <f>VLOOKUP($D374,'heating demand hist forec prov'!$C$1:$AZ$33,41,0)</f>
        <v>0</v>
      </c>
      <c r="M374" s="9">
        <f>VLOOKUP($D374,'heating demand hist forec prov'!$C$1:$AZ$33,42,0)</f>
        <v>0</v>
      </c>
      <c r="N374" s="9">
        <f>VLOOKUP($D374,'heating demand hist forec prov'!$C$1:$AZ$33,43,0)</f>
        <v>0</v>
      </c>
      <c r="O374" s="9">
        <f>VLOOKUP($D374,'heating demand hist forec prov'!$C$1:$AZ$33,44,0)</f>
        <v>0</v>
      </c>
      <c r="P374" s="9">
        <f>VLOOKUP($D374,'heating demand hist forec prov'!$C$1:$AZ$33,45,0)</f>
        <v>0</v>
      </c>
      <c r="Q374" s="9">
        <f>VLOOKUP($D374,'heating demand hist forec prov'!$C$1:$AZ$33,46,0)</f>
        <v>0</v>
      </c>
      <c r="R374" s="9">
        <f>VLOOKUP($D374,'heating demand hist forec prov'!$C$1:$AZ$33,47,0)</f>
        <v>0</v>
      </c>
      <c r="S374" s="9">
        <f>VLOOKUP($D374,'heating demand hist forec prov'!$C$1:$AZ$33,48,0)</f>
        <v>0</v>
      </c>
      <c r="T374" s="9">
        <f>VLOOKUP($D374,'heating demand hist forec prov'!$C$1:$AZ$33,49,0)</f>
        <v>0</v>
      </c>
      <c r="U374" s="9">
        <f>VLOOKUP($D374,'heating demand hist forec prov'!$C$1:$AZ$33,50,0)</f>
        <v>0</v>
      </c>
    </row>
    <row r="375" spans="1:21" x14ac:dyDescent="0.25">
      <c r="A375" t="s">
        <v>1200</v>
      </c>
      <c r="B375" t="s">
        <v>1201</v>
      </c>
      <c r="C375" t="s">
        <v>1202</v>
      </c>
      <c r="D375" t="s">
        <v>37</v>
      </c>
      <c r="E375" s="7">
        <v>0</v>
      </c>
      <c r="F375" s="9">
        <f>VLOOKUP($D375,'heating demand hist forec prov'!$C$1:$AZ$33,35,0)</f>
        <v>21.19950251054669</v>
      </c>
      <c r="G375" s="9">
        <f>VLOOKUP($D375,'heating demand hist forec prov'!$C$1:$AZ$33,36,0)</f>
        <v>23.579190447115955</v>
      </c>
      <c r="H375" s="9">
        <f>VLOOKUP($D375,'heating demand hist forec prov'!$C$1:$AZ$33,37,0)</f>
        <v>24.886284637370576</v>
      </c>
      <c r="I375" s="9">
        <f>VLOOKUP($D375,'heating demand hist forec prov'!$C$1:$AZ$33,38,0)</f>
        <v>28.579510088885581</v>
      </c>
      <c r="J375" s="9">
        <f>VLOOKUP($D375,'heating demand hist forec prov'!$C$1:$AZ$33,39,0)</f>
        <v>30.988147938203852</v>
      </c>
      <c r="K375" s="9">
        <f>VLOOKUP($D375,'heating demand hist forec prov'!$C$1:$AZ$33,40,0)</f>
        <v>31.398968513567809</v>
      </c>
      <c r="L375" s="9">
        <f>VLOOKUP($D375,'heating demand hist forec prov'!$C$1:$AZ$33,41,0)</f>
        <v>31.654728279745143</v>
      </c>
      <c r="M375" s="9">
        <f>VLOOKUP($D375,'heating demand hist forec prov'!$C$1:$AZ$33,42,0)</f>
        <v>32.064616405288135</v>
      </c>
      <c r="N375" s="9">
        <f>VLOOKUP($D375,'heating demand hist forec prov'!$C$1:$AZ$33,43,0)</f>
        <v>32.479812056265438</v>
      </c>
      <c r="O375" s="9">
        <f>VLOOKUP($D375,'heating demand hist forec prov'!$C$1:$AZ$33,44,0)</f>
        <v>32.900383958323118</v>
      </c>
      <c r="P375" s="9">
        <f>VLOOKUP($D375,'heating demand hist forec prov'!$C$1:$AZ$33,45,0)</f>
        <v>33.326401727016162</v>
      </c>
      <c r="Q375" s="9">
        <f>VLOOKUP($D375,'heating demand hist forec prov'!$C$1:$AZ$33,46,0)</f>
        <v>33.757935879331725</v>
      </c>
      <c r="R375" s="9">
        <f>VLOOKUP($D375,'heating demand hist forec prov'!$C$1:$AZ$33,47,0)</f>
        <v>34.195057845361475</v>
      </c>
      <c r="S375" s="9">
        <f>VLOOKUP($D375,'heating demand hist forec prov'!$C$1:$AZ$33,48,0)</f>
        <v>34.637839980125143</v>
      </c>
      <c r="T375" s="9">
        <f>VLOOKUP($D375,'heating demand hist forec prov'!$C$1:$AZ$33,49,0)</f>
        <v>35.086355575547152</v>
      </c>
      <c r="U375" s="9">
        <f>VLOOKUP($D375,'heating demand hist forec prov'!$C$1:$AZ$33,50,0)</f>
        <v>35.540678872588302</v>
      </c>
    </row>
    <row r="376" spans="1:21" x14ac:dyDescent="0.25">
      <c r="A376" t="s">
        <v>1203</v>
      </c>
      <c r="B376" t="s">
        <v>1204</v>
      </c>
      <c r="C376" t="s">
        <v>1205</v>
      </c>
      <c r="D376" t="s">
        <v>41</v>
      </c>
      <c r="E376" s="7">
        <v>0.27121596472981063</v>
      </c>
      <c r="F376" s="9">
        <f>VLOOKUP($D376,'heating demand hist forec prov'!$C$1:$AZ$33,35,0)</f>
        <v>0</v>
      </c>
      <c r="G376" s="9">
        <f>VLOOKUP($D376,'heating demand hist forec prov'!$C$1:$AZ$33,36,0)</f>
        <v>0</v>
      </c>
      <c r="H376" s="9">
        <f>VLOOKUP($D376,'heating demand hist forec prov'!$C$1:$AZ$33,37,0)</f>
        <v>0</v>
      </c>
      <c r="I376" s="9">
        <f>VLOOKUP($D376,'heating demand hist forec prov'!$C$1:$AZ$33,38,0)</f>
        <v>0</v>
      </c>
      <c r="J376" s="9">
        <f>VLOOKUP($D376,'heating demand hist forec prov'!$C$1:$AZ$33,39,0)</f>
        <v>0</v>
      </c>
      <c r="K376" s="9">
        <f>VLOOKUP($D376,'heating demand hist forec prov'!$C$1:$AZ$33,40,0)</f>
        <v>0</v>
      </c>
      <c r="L376" s="9">
        <f>VLOOKUP($D376,'heating demand hist forec prov'!$C$1:$AZ$33,41,0)</f>
        <v>0</v>
      </c>
      <c r="M376" s="9">
        <f>VLOOKUP($D376,'heating demand hist forec prov'!$C$1:$AZ$33,42,0)</f>
        <v>0</v>
      </c>
      <c r="N376" s="9">
        <f>VLOOKUP($D376,'heating demand hist forec prov'!$C$1:$AZ$33,43,0)</f>
        <v>0</v>
      </c>
      <c r="O376" s="9">
        <f>VLOOKUP($D376,'heating demand hist forec prov'!$C$1:$AZ$33,44,0)</f>
        <v>0</v>
      </c>
      <c r="P376" s="9">
        <f>VLOOKUP($D376,'heating demand hist forec prov'!$C$1:$AZ$33,45,0)</f>
        <v>0</v>
      </c>
      <c r="Q376" s="9">
        <f>VLOOKUP($D376,'heating demand hist forec prov'!$C$1:$AZ$33,46,0)</f>
        <v>0</v>
      </c>
      <c r="R376" s="9">
        <f>VLOOKUP($D376,'heating demand hist forec prov'!$C$1:$AZ$33,47,0)</f>
        <v>0</v>
      </c>
      <c r="S376" s="9">
        <f>VLOOKUP($D376,'heating demand hist forec prov'!$C$1:$AZ$33,48,0)</f>
        <v>0</v>
      </c>
      <c r="T376" s="9">
        <f>VLOOKUP($D376,'heating demand hist forec prov'!$C$1:$AZ$33,49,0)</f>
        <v>0</v>
      </c>
      <c r="U376" s="9">
        <f>VLOOKUP($D376,'heating demand hist forec prov'!$C$1:$AZ$33,50,0)</f>
        <v>0</v>
      </c>
    </row>
    <row r="377" spans="1:21" x14ac:dyDescent="0.25">
      <c r="A377" t="s">
        <v>1206</v>
      </c>
      <c r="B377" t="s">
        <v>1207</v>
      </c>
      <c r="C377" t="s">
        <v>1208</v>
      </c>
      <c r="D377" t="s">
        <v>51</v>
      </c>
      <c r="E377" s="7">
        <v>0.27351608164498664</v>
      </c>
      <c r="F377" s="9">
        <f>VLOOKUP($D377,'heating demand hist forec prov'!$C$1:$AZ$33,35,0)</f>
        <v>0</v>
      </c>
      <c r="G377" s="9">
        <f>VLOOKUP($D377,'heating demand hist forec prov'!$C$1:$AZ$33,36,0)</f>
        <v>0</v>
      </c>
      <c r="H377" s="9">
        <f>VLOOKUP($D377,'heating demand hist forec prov'!$C$1:$AZ$33,37,0)</f>
        <v>0</v>
      </c>
      <c r="I377" s="9">
        <f>VLOOKUP($D377,'heating demand hist forec prov'!$C$1:$AZ$33,38,0)</f>
        <v>0</v>
      </c>
      <c r="J377" s="9">
        <f>VLOOKUP($D377,'heating demand hist forec prov'!$C$1:$AZ$33,39,0)</f>
        <v>0</v>
      </c>
      <c r="K377" s="9">
        <f>VLOOKUP($D377,'heating demand hist forec prov'!$C$1:$AZ$33,40,0)</f>
        <v>0</v>
      </c>
      <c r="L377" s="9">
        <f>VLOOKUP($D377,'heating demand hist forec prov'!$C$1:$AZ$33,41,0)</f>
        <v>0</v>
      </c>
      <c r="M377" s="9">
        <f>VLOOKUP($D377,'heating demand hist forec prov'!$C$1:$AZ$33,42,0)</f>
        <v>0</v>
      </c>
      <c r="N377" s="9">
        <f>VLOOKUP($D377,'heating demand hist forec prov'!$C$1:$AZ$33,43,0)</f>
        <v>0</v>
      </c>
      <c r="O377" s="9">
        <f>VLOOKUP($D377,'heating demand hist forec prov'!$C$1:$AZ$33,44,0)</f>
        <v>0</v>
      </c>
      <c r="P377" s="9">
        <f>VLOOKUP($D377,'heating demand hist forec prov'!$C$1:$AZ$33,45,0)</f>
        <v>0</v>
      </c>
      <c r="Q377" s="9">
        <f>VLOOKUP($D377,'heating demand hist forec prov'!$C$1:$AZ$33,46,0)</f>
        <v>0</v>
      </c>
      <c r="R377" s="9">
        <f>VLOOKUP($D377,'heating demand hist forec prov'!$C$1:$AZ$33,47,0)</f>
        <v>0</v>
      </c>
      <c r="S377" s="9">
        <f>VLOOKUP($D377,'heating demand hist forec prov'!$C$1:$AZ$33,48,0)</f>
        <v>0</v>
      </c>
      <c r="T377" s="9">
        <f>VLOOKUP($D377,'heating demand hist forec prov'!$C$1:$AZ$33,49,0)</f>
        <v>0</v>
      </c>
      <c r="U377" s="9">
        <f>VLOOKUP($D377,'heating demand hist forec prov'!$C$1:$AZ$33,50,0)</f>
        <v>0</v>
      </c>
    </row>
    <row r="378" spans="1:21" x14ac:dyDescent="0.25">
      <c r="A378" t="s">
        <v>1209</v>
      </c>
      <c r="B378" t="s">
        <v>1210</v>
      </c>
      <c r="C378" t="s">
        <v>1211</v>
      </c>
      <c r="D378" t="s">
        <v>44</v>
      </c>
      <c r="E378" s="7">
        <v>2.7012721031982431E-2</v>
      </c>
      <c r="F378" s="9">
        <f>VLOOKUP($D378,'heating demand hist forec prov'!$C$1:$AZ$33,35,0)</f>
        <v>0</v>
      </c>
      <c r="G378" s="9">
        <f>VLOOKUP($D378,'heating demand hist forec prov'!$C$1:$AZ$33,36,0)</f>
        <v>0</v>
      </c>
      <c r="H378" s="9">
        <f>VLOOKUP($D378,'heating demand hist forec prov'!$C$1:$AZ$33,37,0)</f>
        <v>0</v>
      </c>
      <c r="I378" s="9">
        <f>VLOOKUP($D378,'heating demand hist forec prov'!$C$1:$AZ$33,38,0)</f>
        <v>0</v>
      </c>
      <c r="J378" s="9">
        <f>VLOOKUP($D378,'heating demand hist forec prov'!$C$1:$AZ$33,39,0)</f>
        <v>0</v>
      </c>
      <c r="K378" s="9">
        <f>VLOOKUP($D378,'heating demand hist forec prov'!$C$1:$AZ$33,40,0)</f>
        <v>0</v>
      </c>
      <c r="L378" s="9">
        <f>VLOOKUP($D378,'heating demand hist forec prov'!$C$1:$AZ$33,41,0)</f>
        <v>0</v>
      </c>
      <c r="M378" s="9">
        <f>VLOOKUP($D378,'heating demand hist forec prov'!$C$1:$AZ$33,42,0)</f>
        <v>0</v>
      </c>
      <c r="N378" s="9">
        <f>VLOOKUP($D378,'heating demand hist forec prov'!$C$1:$AZ$33,43,0)</f>
        <v>0</v>
      </c>
      <c r="O378" s="9">
        <f>VLOOKUP($D378,'heating demand hist forec prov'!$C$1:$AZ$33,44,0)</f>
        <v>0</v>
      </c>
      <c r="P378" s="9">
        <f>VLOOKUP($D378,'heating demand hist forec prov'!$C$1:$AZ$33,45,0)</f>
        <v>0</v>
      </c>
      <c r="Q378" s="9">
        <f>VLOOKUP($D378,'heating demand hist forec prov'!$C$1:$AZ$33,46,0)</f>
        <v>0</v>
      </c>
      <c r="R378" s="9">
        <f>VLOOKUP($D378,'heating demand hist forec prov'!$C$1:$AZ$33,47,0)</f>
        <v>0</v>
      </c>
      <c r="S378" s="9">
        <f>VLOOKUP($D378,'heating demand hist forec prov'!$C$1:$AZ$33,48,0)</f>
        <v>0</v>
      </c>
      <c r="T378" s="9">
        <f>VLOOKUP($D378,'heating demand hist forec prov'!$C$1:$AZ$33,49,0)</f>
        <v>0</v>
      </c>
      <c r="U378" s="9">
        <f>VLOOKUP($D378,'heating demand hist forec prov'!$C$1:$AZ$33,50,0)</f>
        <v>0</v>
      </c>
    </row>
    <row r="379" spans="1:21" x14ac:dyDescent="0.25">
      <c r="A379" t="s">
        <v>1212</v>
      </c>
      <c r="B379" t="s">
        <v>1213</v>
      </c>
      <c r="C379" t="s">
        <v>1214</v>
      </c>
      <c r="D379" t="s">
        <v>41</v>
      </c>
      <c r="E379" s="7">
        <v>2.5218498801891264E-2</v>
      </c>
      <c r="F379" s="9">
        <f>VLOOKUP($D379,'heating demand hist forec prov'!$C$1:$AZ$33,35,0)</f>
        <v>0</v>
      </c>
      <c r="G379" s="9">
        <f>VLOOKUP($D379,'heating demand hist forec prov'!$C$1:$AZ$33,36,0)</f>
        <v>0</v>
      </c>
      <c r="H379" s="9">
        <f>VLOOKUP($D379,'heating demand hist forec prov'!$C$1:$AZ$33,37,0)</f>
        <v>0</v>
      </c>
      <c r="I379" s="9">
        <f>VLOOKUP($D379,'heating demand hist forec prov'!$C$1:$AZ$33,38,0)</f>
        <v>0</v>
      </c>
      <c r="J379" s="9">
        <f>VLOOKUP($D379,'heating demand hist forec prov'!$C$1:$AZ$33,39,0)</f>
        <v>0</v>
      </c>
      <c r="K379" s="9">
        <f>VLOOKUP($D379,'heating demand hist forec prov'!$C$1:$AZ$33,40,0)</f>
        <v>0</v>
      </c>
      <c r="L379" s="9">
        <f>VLOOKUP($D379,'heating demand hist forec prov'!$C$1:$AZ$33,41,0)</f>
        <v>0</v>
      </c>
      <c r="M379" s="9">
        <f>VLOOKUP($D379,'heating demand hist forec prov'!$C$1:$AZ$33,42,0)</f>
        <v>0</v>
      </c>
      <c r="N379" s="9">
        <f>VLOOKUP($D379,'heating demand hist forec prov'!$C$1:$AZ$33,43,0)</f>
        <v>0</v>
      </c>
      <c r="O379" s="9">
        <f>VLOOKUP($D379,'heating demand hist forec prov'!$C$1:$AZ$33,44,0)</f>
        <v>0</v>
      </c>
      <c r="P379" s="9">
        <f>VLOOKUP($D379,'heating demand hist forec prov'!$C$1:$AZ$33,45,0)</f>
        <v>0</v>
      </c>
      <c r="Q379" s="9">
        <f>VLOOKUP($D379,'heating demand hist forec prov'!$C$1:$AZ$33,46,0)</f>
        <v>0</v>
      </c>
      <c r="R379" s="9">
        <f>VLOOKUP($D379,'heating demand hist forec prov'!$C$1:$AZ$33,47,0)</f>
        <v>0</v>
      </c>
      <c r="S379" s="9">
        <f>VLOOKUP($D379,'heating demand hist forec prov'!$C$1:$AZ$33,48,0)</f>
        <v>0</v>
      </c>
      <c r="T379" s="9">
        <f>VLOOKUP($D379,'heating demand hist forec prov'!$C$1:$AZ$33,49,0)</f>
        <v>0</v>
      </c>
      <c r="U379" s="9">
        <f>VLOOKUP($D379,'heating demand hist forec prov'!$C$1:$AZ$33,50,0)</f>
        <v>0</v>
      </c>
    </row>
    <row r="380" spans="1:21" x14ac:dyDescent="0.25">
      <c r="A380" t="s">
        <v>1215</v>
      </c>
      <c r="B380" t="s">
        <v>1216</v>
      </c>
      <c r="C380" t="s">
        <v>1217</v>
      </c>
      <c r="D380" t="s">
        <v>50</v>
      </c>
      <c r="E380" s="7">
        <v>0</v>
      </c>
      <c r="F380" s="9">
        <f>VLOOKUP($D380,'heating demand hist forec prov'!$C$1:$AZ$33,35,0)</f>
        <v>0</v>
      </c>
      <c r="G380" s="9">
        <f>VLOOKUP($D380,'heating demand hist forec prov'!$C$1:$AZ$33,36,0)</f>
        <v>0</v>
      </c>
      <c r="H380" s="9">
        <f>VLOOKUP($D380,'heating demand hist forec prov'!$C$1:$AZ$33,37,0)</f>
        <v>0</v>
      </c>
      <c r="I380" s="9">
        <f>VLOOKUP($D380,'heating demand hist forec prov'!$C$1:$AZ$33,38,0)</f>
        <v>0</v>
      </c>
      <c r="J380" s="9">
        <f>VLOOKUP($D380,'heating demand hist forec prov'!$C$1:$AZ$33,39,0)</f>
        <v>0</v>
      </c>
      <c r="K380" s="9">
        <f>VLOOKUP($D380,'heating demand hist forec prov'!$C$1:$AZ$33,40,0)</f>
        <v>0</v>
      </c>
      <c r="L380" s="9">
        <f>VLOOKUP($D380,'heating demand hist forec prov'!$C$1:$AZ$33,41,0)</f>
        <v>0</v>
      </c>
      <c r="M380" s="9">
        <f>VLOOKUP($D380,'heating demand hist forec prov'!$C$1:$AZ$33,42,0)</f>
        <v>0</v>
      </c>
      <c r="N380" s="9">
        <f>VLOOKUP($D380,'heating demand hist forec prov'!$C$1:$AZ$33,43,0)</f>
        <v>0</v>
      </c>
      <c r="O380" s="9">
        <f>VLOOKUP($D380,'heating demand hist forec prov'!$C$1:$AZ$33,44,0)</f>
        <v>0</v>
      </c>
      <c r="P380" s="9">
        <f>VLOOKUP($D380,'heating demand hist forec prov'!$C$1:$AZ$33,45,0)</f>
        <v>0</v>
      </c>
      <c r="Q380" s="9">
        <f>VLOOKUP($D380,'heating demand hist forec prov'!$C$1:$AZ$33,46,0)</f>
        <v>0</v>
      </c>
      <c r="R380" s="9">
        <f>VLOOKUP($D380,'heating demand hist forec prov'!$C$1:$AZ$33,47,0)</f>
        <v>0</v>
      </c>
      <c r="S380" s="9">
        <f>VLOOKUP($D380,'heating demand hist forec prov'!$C$1:$AZ$33,48,0)</f>
        <v>0</v>
      </c>
      <c r="T380" s="9">
        <f>VLOOKUP($D380,'heating demand hist forec prov'!$C$1:$AZ$33,49,0)</f>
        <v>0</v>
      </c>
      <c r="U380" s="9">
        <f>VLOOKUP($D380,'heating demand hist forec prov'!$C$1:$AZ$33,50,0)</f>
        <v>0</v>
      </c>
    </row>
    <row r="381" spans="1:21" x14ac:dyDescent="0.25">
      <c r="A381" t="s">
        <v>1218</v>
      </c>
      <c r="B381" t="s">
        <v>1219</v>
      </c>
      <c r="C381" t="s">
        <v>1220</v>
      </c>
      <c r="D381" t="s">
        <v>47</v>
      </c>
      <c r="E381" s="7">
        <v>1.3305799035100516E-2</v>
      </c>
      <c r="F381" s="9">
        <f>VLOOKUP($D381,'heating demand hist forec prov'!$C$1:$AZ$33,35,0)</f>
        <v>0</v>
      </c>
      <c r="G381" s="9">
        <f>VLOOKUP($D381,'heating demand hist forec prov'!$C$1:$AZ$33,36,0)</f>
        <v>0</v>
      </c>
      <c r="H381" s="9">
        <f>VLOOKUP($D381,'heating demand hist forec prov'!$C$1:$AZ$33,37,0)</f>
        <v>0</v>
      </c>
      <c r="I381" s="9">
        <f>VLOOKUP($D381,'heating demand hist forec prov'!$C$1:$AZ$33,38,0)</f>
        <v>0</v>
      </c>
      <c r="J381" s="9">
        <f>VLOOKUP($D381,'heating demand hist forec prov'!$C$1:$AZ$33,39,0)</f>
        <v>0</v>
      </c>
      <c r="K381" s="9">
        <f>VLOOKUP($D381,'heating demand hist forec prov'!$C$1:$AZ$33,40,0)</f>
        <v>0</v>
      </c>
      <c r="L381" s="9">
        <f>VLOOKUP($D381,'heating demand hist forec prov'!$C$1:$AZ$33,41,0)</f>
        <v>0</v>
      </c>
      <c r="M381" s="9">
        <f>VLOOKUP($D381,'heating demand hist forec prov'!$C$1:$AZ$33,42,0)</f>
        <v>0</v>
      </c>
      <c r="N381" s="9">
        <f>VLOOKUP($D381,'heating demand hist forec prov'!$C$1:$AZ$33,43,0)</f>
        <v>0</v>
      </c>
      <c r="O381" s="9">
        <f>VLOOKUP($D381,'heating demand hist forec prov'!$C$1:$AZ$33,44,0)</f>
        <v>0</v>
      </c>
      <c r="P381" s="9">
        <f>VLOOKUP($D381,'heating demand hist forec prov'!$C$1:$AZ$33,45,0)</f>
        <v>0</v>
      </c>
      <c r="Q381" s="9">
        <f>VLOOKUP($D381,'heating demand hist forec prov'!$C$1:$AZ$33,46,0)</f>
        <v>0</v>
      </c>
      <c r="R381" s="9">
        <f>VLOOKUP($D381,'heating demand hist forec prov'!$C$1:$AZ$33,47,0)</f>
        <v>0</v>
      </c>
      <c r="S381" s="9">
        <f>VLOOKUP($D381,'heating demand hist forec prov'!$C$1:$AZ$33,48,0)</f>
        <v>0</v>
      </c>
      <c r="T381" s="9">
        <f>VLOOKUP($D381,'heating demand hist forec prov'!$C$1:$AZ$33,49,0)</f>
        <v>0</v>
      </c>
      <c r="U381" s="9">
        <f>VLOOKUP($D381,'heating demand hist forec prov'!$C$1:$AZ$33,50,0)</f>
        <v>0</v>
      </c>
    </row>
    <row r="382" spans="1:21" x14ac:dyDescent="0.25">
      <c r="A382" t="s">
        <v>1221</v>
      </c>
      <c r="B382" t="s">
        <v>1222</v>
      </c>
      <c r="C382" t="s">
        <v>1223</v>
      </c>
      <c r="D382" t="s">
        <v>64</v>
      </c>
      <c r="E382" s="7">
        <v>0</v>
      </c>
      <c r="F382" s="9">
        <f>VLOOKUP($D382,'heating demand hist forec prov'!$C$1:$AZ$33,35,0)</f>
        <v>29.451567655928731</v>
      </c>
      <c r="G382" s="9">
        <f>VLOOKUP($D382,'heating demand hist forec prov'!$C$1:$AZ$33,36,0)</f>
        <v>32.449192589371989</v>
      </c>
      <c r="H382" s="9">
        <f>VLOOKUP($D382,'heating demand hist forec prov'!$C$1:$AZ$33,37,0)</f>
        <v>33.930725192858056</v>
      </c>
      <c r="I382" s="9">
        <f>VLOOKUP($D382,'heating demand hist forec prov'!$C$1:$AZ$33,38,0)</f>
        <v>38.61677029466162</v>
      </c>
      <c r="J382" s="9">
        <f>VLOOKUP($D382,'heating demand hist forec prov'!$C$1:$AZ$33,39,0)</f>
        <v>41.429796341767833</v>
      </c>
      <c r="K382" s="9">
        <f>VLOOKUP($D382,'heating demand hist forec prov'!$C$1:$AZ$33,40,0)</f>
        <v>41.536372721139543</v>
      </c>
      <c r="L382" s="9">
        <f>VLOOKUP($D382,'heating demand hist forec prov'!$C$1:$AZ$33,41,0)</f>
        <v>41.997424099863785</v>
      </c>
      <c r="M382" s="9">
        <f>VLOOKUP($D382,'heating demand hist forec prov'!$C$1:$AZ$33,42,0)</f>
        <v>42.215991996632916</v>
      </c>
      <c r="N382" s="9">
        <f>VLOOKUP($D382,'heating demand hist forec prov'!$C$1:$AZ$33,43,0)</f>
        <v>42.435697389963366</v>
      </c>
      <c r="O382" s="9">
        <f>VLOOKUP($D382,'heating demand hist forec prov'!$C$1:$AZ$33,44,0)</f>
        <v>42.65654619974751</v>
      </c>
      <c r="P382" s="9">
        <f>VLOOKUP($D382,'heating demand hist forec prov'!$C$1:$AZ$33,45,0)</f>
        <v>42.878544376686747</v>
      </c>
      <c r="Q382" s="9">
        <f>VLOOKUP($D382,'heating demand hist forec prov'!$C$1:$AZ$33,46,0)</f>
        <v>43.101697902451775</v>
      </c>
      <c r="R382" s="9">
        <f>VLOOKUP($D382,'heating demand hist forec prov'!$C$1:$AZ$33,47,0)</f>
        <v>43.32601278984383</v>
      </c>
      <c r="S382" s="9">
        <f>VLOOKUP($D382,'heating demand hist forec prov'!$C$1:$AZ$33,48,0)</f>
        <v>43.551495082956627</v>
      </c>
      <c r="T382" s="9">
        <f>VLOOKUP($D382,'heating demand hist forec prov'!$C$1:$AZ$33,49,0)</f>
        <v>43.778150857339305</v>
      </c>
      <c r="U382" s="9">
        <f>VLOOKUP($D382,'heating demand hist forec prov'!$C$1:$AZ$33,50,0)</f>
        <v>44.005986220160082</v>
      </c>
    </row>
    <row r="383" spans="1:21" x14ac:dyDescent="0.25">
      <c r="A383" t="s">
        <v>1224</v>
      </c>
      <c r="B383" t="s">
        <v>1225</v>
      </c>
      <c r="C383" t="s">
        <v>1226</v>
      </c>
      <c r="D383" t="s">
        <v>54</v>
      </c>
      <c r="E383" s="7">
        <v>3.072233159246076E-2</v>
      </c>
      <c r="F383" s="9">
        <f>VLOOKUP($D383,'heating demand hist forec prov'!$C$1:$AZ$33,35,0)</f>
        <v>0</v>
      </c>
      <c r="G383" s="9">
        <f>VLOOKUP($D383,'heating demand hist forec prov'!$C$1:$AZ$33,36,0)</f>
        <v>0</v>
      </c>
      <c r="H383" s="9">
        <f>VLOOKUP($D383,'heating demand hist forec prov'!$C$1:$AZ$33,37,0)</f>
        <v>0</v>
      </c>
      <c r="I383" s="9">
        <f>VLOOKUP($D383,'heating demand hist forec prov'!$C$1:$AZ$33,38,0)</f>
        <v>0</v>
      </c>
      <c r="J383" s="9">
        <f>VLOOKUP($D383,'heating demand hist forec prov'!$C$1:$AZ$33,39,0)</f>
        <v>0</v>
      </c>
      <c r="K383" s="9">
        <f>VLOOKUP($D383,'heating demand hist forec prov'!$C$1:$AZ$33,40,0)</f>
        <v>0</v>
      </c>
      <c r="L383" s="9">
        <f>VLOOKUP($D383,'heating demand hist forec prov'!$C$1:$AZ$33,41,0)</f>
        <v>0</v>
      </c>
      <c r="M383" s="9">
        <f>VLOOKUP($D383,'heating demand hist forec prov'!$C$1:$AZ$33,42,0)</f>
        <v>0</v>
      </c>
      <c r="N383" s="9">
        <f>VLOOKUP($D383,'heating demand hist forec prov'!$C$1:$AZ$33,43,0)</f>
        <v>0</v>
      </c>
      <c r="O383" s="9">
        <f>VLOOKUP($D383,'heating demand hist forec prov'!$C$1:$AZ$33,44,0)</f>
        <v>0</v>
      </c>
      <c r="P383" s="9">
        <f>VLOOKUP($D383,'heating demand hist forec prov'!$C$1:$AZ$33,45,0)</f>
        <v>0</v>
      </c>
      <c r="Q383" s="9">
        <f>VLOOKUP($D383,'heating demand hist forec prov'!$C$1:$AZ$33,46,0)</f>
        <v>0</v>
      </c>
      <c r="R383" s="9">
        <f>VLOOKUP($D383,'heating demand hist forec prov'!$C$1:$AZ$33,47,0)</f>
        <v>0</v>
      </c>
      <c r="S383" s="9">
        <f>VLOOKUP($D383,'heating demand hist forec prov'!$C$1:$AZ$33,48,0)</f>
        <v>0</v>
      </c>
      <c r="T383" s="9">
        <f>VLOOKUP($D383,'heating demand hist forec prov'!$C$1:$AZ$33,49,0)</f>
        <v>0</v>
      </c>
      <c r="U383" s="9">
        <f>VLOOKUP($D383,'heating demand hist forec prov'!$C$1:$AZ$33,50,0)</f>
        <v>0</v>
      </c>
    </row>
    <row r="384" spans="1:21" x14ac:dyDescent="0.25">
      <c r="A384" t="s">
        <v>1227</v>
      </c>
      <c r="B384" t="s">
        <v>1228</v>
      </c>
      <c r="C384" t="s">
        <v>1229</v>
      </c>
      <c r="D384" t="s">
        <v>64</v>
      </c>
      <c r="E384" s="7">
        <v>1.0197392709359961E-2</v>
      </c>
      <c r="F384" s="9">
        <f>VLOOKUP($D384,'heating demand hist forec prov'!$C$1:$AZ$33,35,0)</f>
        <v>29.451567655928731</v>
      </c>
      <c r="G384" s="9">
        <f>VLOOKUP($D384,'heating demand hist forec prov'!$C$1:$AZ$33,36,0)</f>
        <v>32.449192589371989</v>
      </c>
      <c r="H384" s="9">
        <f>VLOOKUP($D384,'heating demand hist forec prov'!$C$1:$AZ$33,37,0)</f>
        <v>33.930725192858056</v>
      </c>
      <c r="I384" s="9">
        <f>VLOOKUP($D384,'heating demand hist forec prov'!$C$1:$AZ$33,38,0)</f>
        <v>38.61677029466162</v>
      </c>
      <c r="J384" s="9">
        <f>VLOOKUP($D384,'heating demand hist forec prov'!$C$1:$AZ$33,39,0)</f>
        <v>41.429796341767833</v>
      </c>
      <c r="K384" s="9">
        <f>VLOOKUP($D384,'heating demand hist forec prov'!$C$1:$AZ$33,40,0)</f>
        <v>41.536372721139543</v>
      </c>
      <c r="L384" s="9">
        <f>VLOOKUP($D384,'heating demand hist forec prov'!$C$1:$AZ$33,41,0)</f>
        <v>41.997424099863785</v>
      </c>
      <c r="M384" s="9">
        <f>VLOOKUP($D384,'heating demand hist forec prov'!$C$1:$AZ$33,42,0)</f>
        <v>42.215991996632916</v>
      </c>
      <c r="N384" s="9">
        <f>VLOOKUP($D384,'heating demand hist forec prov'!$C$1:$AZ$33,43,0)</f>
        <v>42.435697389963366</v>
      </c>
      <c r="O384" s="9">
        <f>VLOOKUP($D384,'heating demand hist forec prov'!$C$1:$AZ$33,44,0)</f>
        <v>42.65654619974751</v>
      </c>
      <c r="P384" s="9">
        <f>VLOOKUP($D384,'heating demand hist forec prov'!$C$1:$AZ$33,45,0)</f>
        <v>42.878544376686747</v>
      </c>
      <c r="Q384" s="9">
        <f>VLOOKUP($D384,'heating demand hist forec prov'!$C$1:$AZ$33,46,0)</f>
        <v>43.101697902451775</v>
      </c>
      <c r="R384" s="9">
        <f>VLOOKUP($D384,'heating demand hist forec prov'!$C$1:$AZ$33,47,0)</f>
        <v>43.32601278984383</v>
      </c>
      <c r="S384" s="9">
        <f>VLOOKUP($D384,'heating demand hist forec prov'!$C$1:$AZ$33,48,0)</f>
        <v>43.551495082956627</v>
      </c>
      <c r="T384" s="9">
        <f>VLOOKUP($D384,'heating demand hist forec prov'!$C$1:$AZ$33,49,0)</f>
        <v>43.778150857339305</v>
      </c>
      <c r="U384" s="9">
        <f>VLOOKUP($D384,'heating demand hist forec prov'!$C$1:$AZ$33,50,0)</f>
        <v>44.005986220160082</v>
      </c>
    </row>
    <row r="385" spans="1:21" x14ac:dyDescent="0.25">
      <c r="A385" t="s">
        <v>1230</v>
      </c>
      <c r="B385" t="s">
        <v>1231</v>
      </c>
      <c r="C385" t="s">
        <v>1232</v>
      </c>
      <c r="D385" t="s">
        <v>64</v>
      </c>
      <c r="E385" s="7">
        <v>0</v>
      </c>
      <c r="F385" s="9">
        <f>VLOOKUP($D385,'heating demand hist forec prov'!$C$1:$AZ$33,35,0)</f>
        <v>29.451567655928731</v>
      </c>
      <c r="G385" s="9">
        <f>VLOOKUP($D385,'heating demand hist forec prov'!$C$1:$AZ$33,36,0)</f>
        <v>32.449192589371989</v>
      </c>
      <c r="H385" s="9">
        <f>VLOOKUP($D385,'heating demand hist forec prov'!$C$1:$AZ$33,37,0)</f>
        <v>33.930725192858056</v>
      </c>
      <c r="I385" s="9">
        <f>VLOOKUP($D385,'heating demand hist forec prov'!$C$1:$AZ$33,38,0)</f>
        <v>38.61677029466162</v>
      </c>
      <c r="J385" s="9">
        <f>VLOOKUP($D385,'heating demand hist forec prov'!$C$1:$AZ$33,39,0)</f>
        <v>41.429796341767833</v>
      </c>
      <c r="K385" s="9">
        <f>VLOOKUP($D385,'heating demand hist forec prov'!$C$1:$AZ$33,40,0)</f>
        <v>41.536372721139543</v>
      </c>
      <c r="L385" s="9">
        <f>VLOOKUP($D385,'heating demand hist forec prov'!$C$1:$AZ$33,41,0)</f>
        <v>41.997424099863785</v>
      </c>
      <c r="M385" s="9">
        <f>VLOOKUP($D385,'heating demand hist forec prov'!$C$1:$AZ$33,42,0)</f>
        <v>42.215991996632916</v>
      </c>
      <c r="N385" s="9">
        <f>VLOOKUP($D385,'heating demand hist forec prov'!$C$1:$AZ$33,43,0)</f>
        <v>42.435697389963366</v>
      </c>
      <c r="O385" s="9">
        <f>VLOOKUP($D385,'heating demand hist forec prov'!$C$1:$AZ$33,44,0)</f>
        <v>42.65654619974751</v>
      </c>
      <c r="P385" s="9">
        <f>VLOOKUP($D385,'heating demand hist forec prov'!$C$1:$AZ$33,45,0)</f>
        <v>42.878544376686747</v>
      </c>
      <c r="Q385" s="9">
        <f>VLOOKUP($D385,'heating demand hist forec prov'!$C$1:$AZ$33,46,0)</f>
        <v>43.101697902451775</v>
      </c>
      <c r="R385" s="9">
        <f>VLOOKUP($D385,'heating demand hist forec prov'!$C$1:$AZ$33,47,0)</f>
        <v>43.32601278984383</v>
      </c>
      <c r="S385" s="9">
        <f>VLOOKUP($D385,'heating demand hist forec prov'!$C$1:$AZ$33,48,0)</f>
        <v>43.551495082956627</v>
      </c>
      <c r="T385" s="9">
        <f>VLOOKUP($D385,'heating demand hist forec prov'!$C$1:$AZ$33,49,0)</f>
        <v>43.778150857339305</v>
      </c>
      <c r="U385" s="9">
        <f>VLOOKUP($D385,'heating demand hist forec prov'!$C$1:$AZ$33,50,0)</f>
        <v>44.005986220160082</v>
      </c>
    </row>
    <row r="386" spans="1:21" x14ac:dyDescent="0.25">
      <c r="A386" t="s">
        <v>1233</v>
      </c>
      <c r="B386" t="s">
        <v>1234</v>
      </c>
      <c r="C386" t="s">
        <v>1235</v>
      </c>
      <c r="D386" t="s">
        <v>42</v>
      </c>
      <c r="E386" s="7">
        <v>0.22446808360176823</v>
      </c>
      <c r="F386" s="9">
        <f>VLOOKUP($D386,'heating demand hist forec prov'!$C$1:$AZ$33,35,0)</f>
        <v>0</v>
      </c>
      <c r="G386" s="9">
        <f>VLOOKUP($D386,'heating demand hist forec prov'!$C$1:$AZ$33,36,0)</f>
        <v>0</v>
      </c>
      <c r="H386" s="9">
        <f>VLOOKUP($D386,'heating demand hist forec prov'!$C$1:$AZ$33,37,0)</f>
        <v>0</v>
      </c>
      <c r="I386" s="9">
        <f>VLOOKUP($D386,'heating demand hist forec prov'!$C$1:$AZ$33,38,0)</f>
        <v>0</v>
      </c>
      <c r="J386" s="9">
        <f>VLOOKUP($D386,'heating demand hist forec prov'!$C$1:$AZ$33,39,0)</f>
        <v>0</v>
      </c>
      <c r="K386" s="9">
        <f>VLOOKUP($D386,'heating demand hist forec prov'!$C$1:$AZ$33,40,0)</f>
        <v>0</v>
      </c>
      <c r="L386" s="9">
        <f>VLOOKUP($D386,'heating demand hist forec prov'!$C$1:$AZ$33,41,0)</f>
        <v>0</v>
      </c>
      <c r="M386" s="9">
        <f>VLOOKUP($D386,'heating demand hist forec prov'!$C$1:$AZ$33,42,0)</f>
        <v>0</v>
      </c>
      <c r="N386" s="9">
        <f>VLOOKUP($D386,'heating demand hist forec prov'!$C$1:$AZ$33,43,0)</f>
        <v>0</v>
      </c>
      <c r="O386" s="9">
        <f>VLOOKUP($D386,'heating demand hist forec prov'!$C$1:$AZ$33,44,0)</f>
        <v>0</v>
      </c>
      <c r="P386" s="9">
        <f>VLOOKUP($D386,'heating demand hist forec prov'!$C$1:$AZ$33,45,0)</f>
        <v>0</v>
      </c>
      <c r="Q386" s="9">
        <f>VLOOKUP($D386,'heating demand hist forec prov'!$C$1:$AZ$33,46,0)</f>
        <v>0</v>
      </c>
      <c r="R386" s="9">
        <f>VLOOKUP($D386,'heating demand hist forec prov'!$C$1:$AZ$33,47,0)</f>
        <v>0</v>
      </c>
      <c r="S386" s="9">
        <f>VLOOKUP($D386,'heating demand hist forec prov'!$C$1:$AZ$33,48,0)</f>
        <v>0</v>
      </c>
      <c r="T386" s="9">
        <f>VLOOKUP($D386,'heating demand hist forec prov'!$C$1:$AZ$33,49,0)</f>
        <v>0</v>
      </c>
      <c r="U386" s="9">
        <f>VLOOKUP($D386,'heating demand hist forec prov'!$C$1:$AZ$33,50,0)</f>
        <v>0</v>
      </c>
    </row>
    <row r="387" spans="1:21" x14ac:dyDescent="0.25">
      <c r="A387" t="s">
        <v>1236</v>
      </c>
      <c r="B387" t="s">
        <v>1237</v>
      </c>
      <c r="C387" t="s">
        <v>1238</v>
      </c>
      <c r="D387" t="s">
        <v>44</v>
      </c>
      <c r="E387" s="7">
        <v>0</v>
      </c>
      <c r="F387" s="9">
        <f>VLOOKUP($D387,'heating demand hist forec prov'!$C$1:$AZ$33,35,0)</f>
        <v>0</v>
      </c>
      <c r="G387" s="9">
        <f>VLOOKUP($D387,'heating demand hist forec prov'!$C$1:$AZ$33,36,0)</f>
        <v>0</v>
      </c>
      <c r="H387" s="9">
        <f>VLOOKUP($D387,'heating demand hist forec prov'!$C$1:$AZ$33,37,0)</f>
        <v>0</v>
      </c>
      <c r="I387" s="9">
        <f>VLOOKUP($D387,'heating demand hist forec prov'!$C$1:$AZ$33,38,0)</f>
        <v>0</v>
      </c>
      <c r="J387" s="9">
        <f>VLOOKUP($D387,'heating demand hist forec prov'!$C$1:$AZ$33,39,0)</f>
        <v>0</v>
      </c>
      <c r="K387" s="9">
        <f>VLOOKUP($D387,'heating demand hist forec prov'!$C$1:$AZ$33,40,0)</f>
        <v>0</v>
      </c>
      <c r="L387" s="9">
        <f>VLOOKUP($D387,'heating demand hist forec prov'!$C$1:$AZ$33,41,0)</f>
        <v>0</v>
      </c>
      <c r="M387" s="9">
        <f>VLOOKUP($D387,'heating demand hist forec prov'!$C$1:$AZ$33,42,0)</f>
        <v>0</v>
      </c>
      <c r="N387" s="9">
        <f>VLOOKUP($D387,'heating demand hist forec prov'!$C$1:$AZ$33,43,0)</f>
        <v>0</v>
      </c>
      <c r="O387" s="9">
        <f>VLOOKUP($D387,'heating demand hist forec prov'!$C$1:$AZ$33,44,0)</f>
        <v>0</v>
      </c>
      <c r="P387" s="9">
        <f>VLOOKUP($D387,'heating demand hist forec prov'!$C$1:$AZ$33,45,0)</f>
        <v>0</v>
      </c>
      <c r="Q387" s="9">
        <f>VLOOKUP($D387,'heating demand hist forec prov'!$C$1:$AZ$33,46,0)</f>
        <v>0</v>
      </c>
      <c r="R387" s="9">
        <f>VLOOKUP($D387,'heating demand hist forec prov'!$C$1:$AZ$33,47,0)</f>
        <v>0</v>
      </c>
      <c r="S387" s="9">
        <f>VLOOKUP($D387,'heating demand hist forec prov'!$C$1:$AZ$33,48,0)</f>
        <v>0</v>
      </c>
      <c r="T387" s="9">
        <f>VLOOKUP($D387,'heating demand hist forec prov'!$C$1:$AZ$33,49,0)</f>
        <v>0</v>
      </c>
      <c r="U387" s="9">
        <f>VLOOKUP($D387,'heating demand hist forec prov'!$C$1:$AZ$33,50,0)</f>
        <v>0</v>
      </c>
    </row>
    <row r="388" spans="1:21" x14ac:dyDescent="0.25">
      <c r="A388" t="s">
        <v>1239</v>
      </c>
      <c r="B388" t="s">
        <v>1240</v>
      </c>
      <c r="C388" t="s">
        <v>1241</v>
      </c>
      <c r="D388" t="s">
        <v>43</v>
      </c>
      <c r="E388" s="7">
        <v>0</v>
      </c>
      <c r="F388" s="9">
        <f>VLOOKUP($D388,'heating demand hist forec prov'!$C$1:$AZ$33,35,0)</f>
        <v>0</v>
      </c>
      <c r="G388" s="9">
        <f>VLOOKUP($D388,'heating demand hist forec prov'!$C$1:$AZ$33,36,0)</f>
        <v>0</v>
      </c>
      <c r="H388" s="9">
        <f>VLOOKUP($D388,'heating demand hist forec prov'!$C$1:$AZ$33,37,0)</f>
        <v>0</v>
      </c>
      <c r="I388" s="9">
        <f>VLOOKUP($D388,'heating demand hist forec prov'!$C$1:$AZ$33,38,0)</f>
        <v>0</v>
      </c>
      <c r="J388" s="9">
        <f>VLOOKUP($D388,'heating demand hist forec prov'!$C$1:$AZ$33,39,0)</f>
        <v>0</v>
      </c>
      <c r="K388" s="9">
        <f>VLOOKUP($D388,'heating demand hist forec prov'!$C$1:$AZ$33,40,0)</f>
        <v>0</v>
      </c>
      <c r="L388" s="9">
        <f>VLOOKUP($D388,'heating demand hist forec prov'!$C$1:$AZ$33,41,0)</f>
        <v>0</v>
      </c>
      <c r="M388" s="9">
        <f>VLOOKUP($D388,'heating demand hist forec prov'!$C$1:$AZ$33,42,0)</f>
        <v>0</v>
      </c>
      <c r="N388" s="9">
        <f>VLOOKUP($D388,'heating demand hist forec prov'!$C$1:$AZ$33,43,0)</f>
        <v>0</v>
      </c>
      <c r="O388" s="9">
        <f>VLOOKUP($D388,'heating demand hist forec prov'!$C$1:$AZ$33,44,0)</f>
        <v>0</v>
      </c>
      <c r="P388" s="9">
        <f>VLOOKUP($D388,'heating demand hist forec prov'!$C$1:$AZ$33,45,0)</f>
        <v>0</v>
      </c>
      <c r="Q388" s="9">
        <f>VLOOKUP($D388,'heating demand hist forec prov'!$C$1:$AZ$33,46,0)</f>
        <v>0</v>
      </c>
      <c r="R388" s="9">
        <f>VLOOKUP($D388,'heating demand hist forec prov'!$C$1:$AZ$33,47,0)</f>
        <v>0</v>
      </c>
      <c r="S388" s="9">
        <f>VLOOKUP($D388,'heating demand hist forec prov'!$C$1:$AZ$33,48,0)</f>
        <v>0</v>
      </c>
      <c r="T388" s="9">
        <f>VLOOKUP($D388,'heating demand hist forec prov'!$C$1:$AZ$33,49,0)</f>
        <v>0</v>
      </c>
      <c r="U388" s="9">
        <f>VLOOKUP($D388,'heating demand hist forec prov'!$C$1:$AZ$33,50,0)</f>
        <v>0</v>
      </c>
    </row>
    <row r="389" spans="1:21" x14ac:dyDescent="0.25">
      <c r="A389" t="s">
        <v>1242</v>
      </c>
      <c r="B389" t="s">
        <v>1243</v>
      </c>
      <c r="C389" t="s">
        <v>1244</v>
      </c>
      <c r="D389" t="s">
        <v>49</v>
      </c>
      <c r="E389" s="7">
        <v>0</v>
      </c>
      <c r="F389" s="9">
        <f>VLOOKUP($D389,'heating demand hist forec prov'!$C$1:$AZ$33,35,0)</f>
        <v>0</v>
      </c>
      <c r="G389" s="9">
        <f>VLOOKUP($D389,'heating demand hist forec prov'!$C$1:$AZ$33,36,0)</f>
        <v>0</v>
      </c>
      <c r="H389" s="9">
        <f>VLOOKUP($D389,'heating demand hist forec prov'!$C$1:$AZ$33,37,0)</f>
        <v>0</v>
      </c>
      <c r="I389" s="9">
        <f>VLOOKUP($D389,'heating demand hist forec prov'!$C$1:$AZ$33,38,0)</f>
        <v>0</v>
      </c>
      <c r="J389" s="9">
        <f>VLOOKUP($D389,'heating demand hist forec prov'!$C$1:$AZ$33,39,0)</f>
        <v>0</v>
      </c>
      <c r="K389" s="9">
        <f>VLOOKUP($D389,'heating demand hist forec prov'!$C$1:$AZ$33,40,0)</f>
        <v>0</v>
      </c>
      <c r="L389" s="9">
        <f>VLOOKUP($D389,'heating demand hist forec prov'!$C$1:$AZ$33,41,0)</f>
        <v>0</v>
      </c>
      <c r="M389" s="9">
        <f>VLOOKUP($D389,'heating demand hist forec prov'!$C$1:$AZ$33,42,0)</f>
        <v>0</v>
      </c>
      <c r="N389" s="9">
        <f>VLOOKUP($D389,'heating demand hist forec prov'!$C$1:$AZ$33,43,0)</f>
        <v>0</v>
      </c>
      <c r="O389" s="9">
        <f>VLOOKUP($D389,'heating demand hist forec prov'!$C$1:$AZ$33,44,0)</f>
        <v>0</v>
      </c>
      <c r="P389" s="9">
        <f>VLOOKUP($D389,'heating demand hist forec prov'!$C$1:$AZ$33,45,0)</f>
        <v>0</v>
      </c>
      <c r="Q389" s="9">
        <f>VLOOKUP($D389,'heating demand hist forec prov'!$C$1:$AZ$33,46,0)</f>
        <v>0</v>
      </c>
      <c r="R389" s="9">
        <f>VLOOKUP($D389,'heating demand hist forec prov'!$C$1:$AZ$33,47,0)</f>
        <v>0</v>
      </c>
      <c r="S389" s="9">
        <f>VLOOKUP($D389,'heating demand hist forec prov'!$C$1:$AZ$33,48,0)</f>
        <v>0</v>
      </c>
      <c r="T389" s="9">
        <f>VLOOKUP($D389,'heating demand hist forec prov'!$C$1:$AZ$33,49,0)</f>
        <v>0</v>
      </c>
      <c r="U389" s="9">
        <f>VLOOKUP($D389,'heating demand hist forec prov'!$C$1:$AZ$33,50,0)</f>
        <v>0</v>
      </c>
    </row>
    <row r="390" spans="1:21" x14ac:dyDescent="0.25">
      <c r="A390" t="s">
        <v>1245</v>
      </c>
      <c r="B390" t="s">
        <v>1246</v>
      </c>
      <c r="C390" t="s">
        <v>1247</v>
      </c>
      <c r="D390" t="s">
        <v>67</v>
      </c>
      <c r="E390" s="7">
        <v>0</v>
      </c>
      <c r="F390" s="9">
        <f>VLOOKUP($D390,'heating demand hist forec prov'!$C$1:$AZ$33,35,0)</f>
        <v>1.01373942796977</v>
      </c>
      <c r="G390" s="9">
        <f>VLOOKUP($D390,'heating demand hist forec prov'!$C$1:$AZ$33,36,0)</f>
        <v>1.1449549489110369</v>
      </c>
      <c r="H390" s="9">
        <f>VLOOKUP($D390,'heating demand hist forec prov'!$C$1:$AZ$33,37,0)</f>
        <v>1.2221492364694979</v>
      </c>
      <c r="I390" s="9">
        <f>VLOOKUP($D390,'heating demand hist forec prov'!$C$1:$AZ$33,38,0)</f>
        <v>1.4258485213344811</v>
      </c>
      <c r="J390" s="9">
        <f>VLOOKUP($D390,'heating demand hist forec prov'!$C$1:$AZ$33,39,0)</f>
        <v>1.5699963911056092</v>
      </c>
      <c r="K390" s="9">
        <f>VLOOKUP($D390,'heating demand hist forec prov'!$C$1:$AZ$33,40,0)</f>
        <v>1.6154846601285646</v>
      </c>
      <c r="L390" s="9">
        <f>VLOOKUP($D390,'heating demand hist forec prov'!$C$1:$AZ$33,41,0)</f>
        <v>1.622415535926448</v>
      </c>
      <c r="M390" s="9">
        <f>VLOOKUP($D390,'heating demand hist forec prov'!$C$1:$AZ$33,42,0)</f>
        <v>1.6625320570675759</v>
      </c>
      <c r="N390" s="9">
        <f>VLOOKUP($D390,'heating demand hist forec prov'!$C$1:$AZ$33,43,0)</f>
        <v>1.7036405159908745</v>
      </c>
      <c r="O390" s="9">
        <f>VLOOKUP($D390,'heating demand hist forec prov'!$C$1:$AZ$33,44,0)</f>
        <v>1.7457654397623936</v>
      </c>
      <c r="P390" s="9">
        <f>VLOOKUP($D390,'heating demand hist forec prov'!$C$1:$AZ$33,45,0)</f>
        <v>1.7889319619146156</v>
      </c>
      <c r="Q390" s="9">
        <f>VLOOKUP($D390,'heating demand hist forec prov'!$C$1:$AZ$33,46,0)</f>
        <v>1.8331658374421982</v>
      </c>
      <c r="R390" s="9">
        <f>VLOOKUP($D390,'heating demand hist forec prov'!$C$1:$AZ$33,47,0)</f>
        <v>1.8784934581685055</v>
      </c>
      <c r="S390" s="9">
        <f>VLOOKUP($D390,'heating demand hist forec prov'!$C$1:$AZ$33,48,0)</f>
        <v>1.9249418684921005</v>
      </c>
      <c r="T390" s="9">
        <f>VLOOKUP($D390,'heating demand hist forec prov'!$C$1:$AZ$33,49,0)</f>
        <v>1.9725387815225894</v>
      </c>
      <c r="U390" s="9">
        <f>VLOOKUP($D390,'heating demand hist forec prov'!$C$1:$AZ$33,50,0)</f>
        <v>2.0213125956154498</v>
      </c>
    </row>
    <row r="391" spans="1:21" x14ac:dyDescent="0.25">
      <c r="A391" t="s">
        <v>1248</v>
      </c>
      <c r="B391" t="s">
        <v>1249</v>
      </c>
      <c r="C391" t="s">
        <v>1250</v>
      </c>
      <c r="D391" t="s">
        <v>63</v>
      </c>
      <c r="E391" s="7">
        <v>0.25946653981150347</v>
      </c>
      <c r="F391" s="9">
        <f>VLOOKUP($D391,'heating demand hist forec prov'!$C$1:$AZ$33,35,0)</f>
        <v>16.215141556638414</v>
      </c>
      <c r="G391" s="9">
        <f>VLOOKUP($D391,'heating demand hist forec prov'!$C$1:$AZ$33,36,0)</f>
        <v>17.990931475234373</v>
      </c>
      <c r="H391" s="9">
        <f>VLOOKUP($D391,'heating demand hist forec prov'!$C$1:$AZ$33,37,0)</f>
        <v>18.929357483916508</v>
      </c>
      <c r="I391" s="9">
        <f>VLOOKUP($D391,'heating demand hist forec prov'!$C$1:$AZ$33,38,0)</f>
        <v>21.677752888916586</v>
      </c>
      <c r="J391" s="9">
        <f>VLOOKUP($D391,'heating demand hist forec prov'!$C$1:$AZ$33,39,0)</f>
        <v>23.448656140892272</v>
      </c>
      <c r="K391" s="9">
        <f>VLOOKUP($D391,'heating demand hist forec prov'!$C$1:$AZ$33,40,0)</f>
        <v>23.702850353046891</v>
      </c>
      <c r="L391" s="9">
        <f>VLOOKUP($D391,'heating demand hist forec prov'!$C$1:$AZ$33,41,0)</f>
        <v>23.901567295943707</v>
      </c>
      <c r="M391" s="9">
        <f>VLOOKUP($D391,'heating demand hist forec prov'!$C$1:$AZ$33,42,0)</f>
        <v>24.159018764942523</v>
      </c>
      <c r="N391" s="9">
        <f>VLOOKUP($D391,'heating demand hist forec prov'!$C$1:$AZ$33,43,0)</f>
        <v>24.419243326520117</v>
      </c>
      <c r="O391" s="9">
        <f>VLOOKUP($D391,'heating demand hist forec prov'!$C$1:$AZ$33,44,0)</f>
        <v>24.682270850548598</v>
      </c>
      <c r="P391" s="9">
        <f>VLOOKUP($D391,'heating demand hist forec prov'!$C$1:$AZ$33,45,0)</f>
        <v>24.948131528638058</v>
      </c>
      <c r="Q391" s="9">
        <f>VLOOKUP($D391,'heating demand hist forec prov'!$C$1:$AZ$33,46,0)</f>
        <v>25.216855877602136</v>
      </c>
      <c r="R391" s="9">
        <f>VLOOKUP($D391,'heating demand hist forec prov'!$C$1:$AZ$33,47,0)</f>
        <v>25.488474742960889</v>
      </c>
      <c r="S391" s="9">
        <f>VLOOKUP($D391,'heating demand hist forec prov'!$C$1:$AZ$33,48,0)</f>
        <v>25.763019302481389</v>
      </c>
      <c r="T391" s="9">
        <f>VLOOKUP($D391,'heating demand hist forec prov'!$C$1:$AZ$33,49,0)</f>
        <v>26.040521069756469</v>
      </c>
      <c r="U391" s="9">
        <f>VLOOKUP($D391,'heating demand hist forec prov'!$C$1:$AZ$33,50,0)</f>
        <v>26.321011897822007</v>
      </c>
    </row>
    <row r="392" spans="1:21" x14ac:dyDescent="0.25">
      <c r="A392" t="s">
        <v>1251</v>
      </c>
      <c r="B392" t="s">
        <v>1252</v>
      </c>
      <c r="C392" t="s">
        <v>1253</v>
      </c>
      <c r="D392" t="s">
        <v>39</v>
      </c>
      <c r="E392" s="7">
        <v>3.0250244987105025E-2</v>
      </c>
      <c r="F392" s="9">
        <f>VLOOKUP($D392,'heating demand hist forec prov'!$C$1:$AZ$33,35,0)</f>
        <v>16.270423612061034</v>
      </c>
      <c r="G392" s="9">
        <f>VLOOKUP($D392,'heating demand hist forec prov'!$C$1:$AZ$33,36,0)</f>
        <v>17.971375608981589</v>
      </c>
      <c r="H392" s="9">
        <f>VLOOKUP($D392,'heating demand hist forec prov'!$C$1:$AZ$33,37,0)</f>
        <v>18.802757447584106</v>
      </c>
      <c r="I392" s="9">
        <f>VLOOKUP($D392,'heating demand hist forec prov'!$C$1:$AZ$33,38,0)</f>
        <v>21.441095695633603</v>
      </c>
      <c r="J392" s="9">
        <f>VLOOKUP($D392,'heating demand hist forec prov'!$C$1:$AZ$33,39,0)</f>
        <v>23.100723581940009</v>
      </c>
      <c r="K392" s="9">
        <f>VLOOKUP($D392,'heating demand hist forec prov'!$C$1:$AZ$33,40,0)</f>
        <v>23.25857546517695</v>
      </c>
      <c r="L392" s="9">
        <f>VLOOKUP($D392,'heating demand hist forec prov'!$C$1:$AZ$33,41,0)</f>
        <v>23.460642798927374</v>
      </c>
      <c r="M392" s="9">
        <f>VLOOKUP($D392,'heating demand hist forec prov'!$C$1:$AZ$33,42,0)</f>
        <v>23.626463541870713</v>
      </c>
      <c r="N392" s="9">
        <f>VLOOKUP($D392,'heating demand hist forec prov'!$C$1:$AZ$33,43,0)</f>
        <v>23.793456312325223</v>
      </c>
      <c r="O392" s="9">
        <f>VLOOKUP($D392,'heating demand hist forec prov'!$C$1:$AZ$33,44,0)</f>
        <v>23.961629394227309</v>
      </c>
      <c r="P392" s="9">
        <f>VLOOKUP($D392,'heating demand hist forec prov'!$C$1:$AZ$33,45,0)</f>
        <v>24.130991130064551</v>
      </c>
      <c r="Q392" s="9">
        <f>VLOOKUP($D392,'heating demand hist forec prov'!$C$1:$AZ$33,46,0)</f>
        <v>24.301549921289539</v>
      </c>
      <c r="R392" s="9">
        <f>VLOOKUP($D392,'heating demand hist forec prov'!$C$1:$AZ$33,47,0)</f>
        <v>24.473314228736697</v>
      </c>
      <c r="S392" s="9">
        <f>VLOOKUP($D392,'heating demand hist forec prov'!$C$1:$AZ$33,48,0)</f>
        <v>24.646292573041922</v>
      </c>
      <c r="T392" s="9">
        <f>VLOOKUP($D392,'heating demand hist forec prov'!$C$1:$AZ$33,49,0)</f>
        <v>24.820493535065332</v>
      </c>
      <c r="U392" s="9">
        <f>VLOOKUP($D392,'heating demand hist forec prov'!$C$1:$AZ$33,50,0)</f>
        <v>24.995925756316872</v>
      </c>
    </row>
    <row r="393" spans="1:21" x14ac:dyDescent="0.25">
      <c r="A393" t="s">
        <v>1254</v>
      </c>
      <c r="B393" t="s">
        <v>1255</v>
      </c>
      <c r="C393" t="s">
        <v>1256</v>
      </c>
      <c r="D393" t="s">
        <v>40</v>
      </c>
      <c r="E393" s="7">
        <v>0</v>
      </c>
      <c r="F393" s="9">
        <f>VLOOKUP($D393,'heating demand hist forec prov'!$C$1:$AZ$33,35,0)</f>
        <v>16.002999826725741</v>
      </c>
      <c r="G393" s="9">
        <f>VLOOKUP($D393,'heating demand hist forec prov'!$C$1:$AZ$33,36,0)</f>
        <v>17.563614560207913</v>
      </c>
      <c r="H393" s="9">
        <f>VLOOKUP($D393,'heating demand hist forec prov'!$C$1:$AZ$33,37,0)</f>
        <v>18.306184688407747</v>
      </c>
      <c r="I393" s="9">
        <f>VLOOKUP($D393,'heating demand hist forec prov'!$C$1:$AZ$33,38,0)</f>
        <v>20.822625846738898</v>
      </c>
      <c r="J393" s="9">
        <f>VLOOKUP($D393,'heating demand hist forec prov'!$C$1:$AZ$33,39,0)</f>
        <v>22.362435279759655</v>
      </c>
      <c r="K393" s="9">
        <f>VLOOKUP($D393,'heating demand hist forec prov'!$C$1:$AZ$33,40,0)</f>
        <v>22.443036598015592</v>
      </c>
      <c r="L393" s="9">
        <f>VLOOKUP($D393,'heating demand hist forec prov'!$C$1:$AZ$33,41,0)</f>
        <v>22.638706806129033</v>
      </c>
      <c r="M393" s="9">
        <f>VLOOKUP($D393,'heating demand hist forec prov'!$C$1:$AZ$33,42,0)</f>
        <v>22.726294109693352</v>
      </c>
      <c r="N393" s="9">
        <f>VLOOKUP($D393,'heating demand hist forec prov'!$C$1:$AZ$33,43,0)</f>
        <v>22.814220281365785</v>
      </c>
      <c r="O393" s="9">
        <f>VLOOKUP($D393,'heating demand hist forec prov'!$C$1:$AZ$33,44,0)</f>
        <v>22.902486632199313</v>
      </c>
      <c r="P393" s="9">
        <f>VLOOKUP($D393,'heating demand hist forec prov'!$C$1:$AZ$33,45,0)</f>
        <v>22.991094478319255</v>
      </c>
      <c r="Q393" s="9">
        <f>VLOOKUP($D393,'heating demand hist forec prov'!$C$1:$AZ$33,46,0)</f>
        <v>23.080045140942946</v>
      </c>
      <c r="R393" s="9">
        <f>VLOOKUP($D393,'heating demand hist forec prov'!$C$1:$AZ$33,47,0)</f>
        <v>23.169339946399347</v>
      </c>
      <c r="S393" s="9">
        <f>VLOOKUP($D393,'heating demand hist forec prov'!$C$1:$AZ$33,48,0)</f>
        <v>23.258980226148925</v>
      </c>
      <c r="T393" s="9">
        <f>VLOOKUP($D393,'heating demand hist forec prov'!$C$1:$AZ$33,49,0)</f>
        <v>23.348967316803439</v>
      </c>
      <c r="U393" s="9">
        <f>VLOOKUP($D393,'heating demand hist forec prov'!$C$1:$AZ$33,50,0)</f>
        <v>23.439302560145894</v>
      </c>
    </row>
    <row r="394" spans="1:21" x14ac:dyDescent="0.25">
      <c r="A394" t="s">
        <v>1257</v>
      </c>
      <c r="B394" t="s">
        <v>1258</v>
      </c>
      <c r="C394" t="s">
        <v>1259</v>
      </c>
      <c r="D394" t="s">
        <v>54</v>
      </c>
      <c r="E394" s="7">
        <v>2.5927862684064381E-2</v>
      </c>
      <c r="F394" s="9">
        <f>VLOOKUP($D394,'heating demand hist forec prov'!$C$1:$AZ$33,35,0)</f>
        <v>0</v>
      </c>
      <c r="G394" s="9">
        <f>VLOOKUP($D394,'heating demand hist forec prov'!$C$1:$AZ$33,36,0)</f>
        <v>0</v>
      </c>
      <c r="H394" s="9">
        <f>VLOOKUP($D394,'heating demand hist forec prov'!$C$1:$AZ$33,37,0)</f>
        <v>0</v>
      </c>
      <c r="I394" s="9">
        <f>VLOOKUP($D394,'heating demand hist forec prov'!$C$1:$AZ$33,38,0)</f>
        <v>0</v>
      </c>
      <c r="J394" s="9">
        <f>VLOOKUP($D394,'heating demand hist forec prov'!$C$1:$AZ$33,39,0)</f>
        <v>0</v>
      </c>
      <c r="K394" s="9">
        <f>VLOOKUP($D394,'heating demand hist forec prov'!$C$1:$AZ$33,40,0)</f>
        <v>0</v>
      </c>
      <c r="L394" s="9">
        <f>VLOOKUP($D394,'heating demand hist forec prov'!$C$1:$AZ$33,41,0)</f>
        <v>0</v>
      </c>
      <c r="M394" s="9">
        <f>VLOOKUP($D394,'heating demand hist forec prov'!$C$1:$AZ$33,42,0)</f>
        <v>0</v>
      </c>
      <c r="N394" s="9">
        <f>VLOOKUP($D394,'heating demand hist forec prov'!$C$1:$AZ$33,43,0)</f>
        <v>0</v>
      </c>
      <c r="O394" s="9">
        <f>VLOOKUP($D394,'heating demand hist forec prov'!$C$1:$AZ$33,44,0)</f>
        <v>0</v>
      </c>
      <c r="P394" s="9">
        <f>VLOOKUP($D394,'heating demand hist forec prov'!$C$1:$AZ$33,45,0)</f>
        <v>0</v>
      </c>
      <c r="Q394" s="9">
        <f>VLOOKUP($D394,'heating demand hist forec prov'!$C$1:$AZ$33,46,0)</f>
        <v>0</v>
      </c>
      <c r="R394" s="9">
        <f>VLOOKUP($D394,'heating demand hist forec prov'!$C$1:$AZ$33,47,0)</f>
        <v>0</v>
      </c>
      <c r="S394" s="9">
        <f>VLOOKUP($D394,'heating demand hist forec prov'!$C$1:$AZ$33,48,0)</f>
        <v>0</v>
      </c>
      <c r="T394" s="9">
        <f>VLOOKUP($D394,'heating demand hist forec prov'!$C$1:$AZ$33,49,0)</f>
        <v>0</v>
      </c>
      <c r="U394" s="9">
        <f>VLOOKUP($D394,'heating demand hist forec prov'!$C$1:$AZ$33,50,0)</f>
        <v>0</v>
      </c>
    </row>
    <row r="395" spans="1:21" x14ac:dyDescent="0.25">
      <c r="A395" t="s">
        <v>1260</v>
      </c>
      <c r="B395" t="s">
        <v>1261</v>
      </c>
      <c r="C395" t="s">
        <v>1262</v>
      </c>
      <c r="D395" t="s">
        <v>55</v>
      </c>
      <c r="E395" s="7">
        <v>0</v>
      </c>
      <c r="F395" s="9">
        <f>VLOOKUP($D395,'heating demand hist forec prov'!$C$1:$AZ$33,35,0)</f>
        <v>0</v>
      </c>
      <c r="G395" s="9">
        <f>VLOOKUP($D395,'heating demand hist forec prov'!$C$1:$AZ$33,36,0)</f>
        <v>0</v>
      </c>
      <c r="H395" s="9">
        <f>VLOOKUP($D395,'heating demand hist forec prov'!$C$1:$AZ$33,37,0)</f>
        <v>0</v>
      </c>
      <c r="I395" s="9">
        <f>VLOOKUP($D395,'heating demand hist forec prov'!$C$1:$AZ$33,38,0)</f>
        <v>0</v>
      </c>
      <c r="J395" s="9">
        <f>VLOOKUP($D395,'heating demand hist forec prov'!$C$1:$AZ$33,39,0)</f>
        <v>0</v>
      </c>
      <c r="K395" s="9">
        <f>VLOOKUP($D395,'heating demand hist forec prov'!$C$1:$AZ$33,40,0)</f>
        <v>0</v>
      </c>
      <c r="L395" s="9">
        <f>VLOOKUP($D395,'heating demand hist forec prov'!$C$1:$AZ$33,41,0)</f>
        <v>0</v>
      </c>
      <c r="M395" s="9">
        <f>VLOOKUP($D395,'heating demand hist forec prov'!$C$1:$AZ$33,42,0)</f>
        <v>0</v>
      </c>
      <c r="N395" s="9">
        <f>VLOOKUP($D395,'heating demand hist forec prov'!$C$1:$AZ$33,43,0)</f>
        <v>0</v>
      </c>
      <c r="O395" s="9">
        <f>VLOOKUP($D395,'heating demand hist forec prov'!$C$1:$AZ$33,44,0)</f>
        <v>0</v>
      </c>
      <c r="P395" s="9">
        <f>VLOOKUP($D395,'heating demand hist forec prov'!$C$1:$AZ$33,45,0)</f>
        <v>0</v>
      </c>
      <c r="Q395" s="9">
        <f>VLOOKUP($D395,'heating demand hist forec prov'!$C$1:$AZ$33,46,0)</f>
        <v>0</v>
      </c>
      <c r="R395" s="9">
        <f>VLOOKUP($D395,'heating demand hist forec prov'!$C$1:$AZ$33,47,0)</f>
        <v>0</v>
      </c>
      <c r="S395" s="9">
        <f>VLOOKUP($D395,'heating demand hist forec prov'!$C$1:$AZ$33,48,0)</f>
        <v>0</v>
      </c>
      <c r="T395" s="9">
        <f>VLOOKUP($D395,'heating demand hist forec prov'!$C$1:$AZ$33,49,0)</f>
        <v>0</v>
      </c>
      <c r="U395" s="9">
        <f>VLOOKUP($D395,'heating demand hist forec prov'!$C$1:$AZ$33,50,0)</f>
        <v>0</v>
      </c>
    </row>
    <row r="396" spans="1:21" x14ac:dyDescent="0.25">
      <c r="A396" t="s">
        <v>1263</v>
      </c>
      <c r="B396" t="s">
        <v>1264</v>
      </c>
      <c r="C396" t="s">
        <v>1265</v>
      </c>
      <c r="D396" t="s">
        <v>54</v>
      </c>
      <c r="E396" s="7">
        <v>0</v>
      </c>
      <c r="F396" s="9">
        <f>VLOOKUP($D396,'heating demand hist forec prov'!$C$1:$AZ$33,35,0)</f>
        <v>0</v>
      </c>
      <c r="G396" s="9">
        <f>VLOOKUP($D396,'heating demand hist forec prov'!$C$1:$AZ$33,36,0)</f>
        <v>0</v>
      </c>
      <c r="H396" s="9">
        <f>VLOOKUP($D396,'heating demand hist forec prov'!$C$1:$AZ$33,37,0)</f>
        <v>0</v>
      </c>
      <c r="I396" s="9">
        <f>VLOOKUP($D396,'heating demand hist forec prov'!$C$1:$AZ$33,38,0)</f>
        <v>0</v>
      </c>
      <c r="J396" s="9">
        <f>VLOOKUP($D396,'heating demand hist forec prov'!$C$1:$AZ$33,39,0)</f>
        <v>0</v>
      </c>
      <c r="K396" s="9">
        <f>VLOOKUP($D396,'heating demand hist forec prov'!$C$1:$AZ$33,40,0)</f>
        <v>0</v>
      </c>
      <c r="L396" s="9">
        <f>VLOOKUP($D396,'heating demand hist forec prov'!$C$1:$AZ$33,41,0)</f>
        <v>0</v>
      </c>
      <c r="M396" s="9">
        <f>VLOOKUP($D396,'heating demand hist forec prov'!$C$1:$AZ$33,42,0)</f>
        <v>0</v>
      </c>
      <c r="N396" s="9">
        <f>VLOOKUP($D396,'heating demand hist forec prov'!$C$1:$AZ$33,43,0)</f>
        <v>0</v>
      </c>
      <c r="O396" s="9">
        <f>VLOOKUP($D396,'heating demand hist forec prov'!$C$1:$AZ$33,44,0)</f>
        <v>0</v>
      </c>
      <c r="P396" s="9">
        <f>VLOOKUP($D396,'heating demand hist forec prov'!$C$1:$AZ$33,45,0)</f>
        <v>0</v>
      </c>
      <c r="Q396" s="9">
        <f>VLOOKUP($D396,'heating demand hist forec prov'!$C$1:$AZ$33,46,0)</f>
        <v>0</v>
      </c>
      <c r="R396" s="9">
        <f>VLOOKUP($D396,'heating demand hist forec prov'!$C$1:$AZ$33,47,0)</f>
        <v>0</v>
      </c>
      <c r="S396" s="9">
        <f>VLOOKUP($D396,'heating demand hist forec prov'!$C$1:$AZ$33,48,0)</f>
        <v>0</v>
      </c>
      <c r="T396" s="9">
        <f>VLOOKUP($D396,'heating demand hist forec prov'!$C$1:$AZ$33,49,0)</f>
        <v>0</v>
      </c>
      <c r="U396" s="9">
        <f>VLOOKUP($D396,'heating demand hist forec prov'!$C$1:$AZ$33,50,0)</f>
        <v>0</v>
      </c>
    </row>
    <row r="397" spans="1:21" x14ac:dyDescent="0.25">
      <c r="A397" t="s">
        <v>1266</v>
      </c>
      <c r="B397" t="s">
        <v>1267</v>
      </c>
      <c r="C397" t="s">
        <v>1268</v>
      </c>
      <c r="D397" t="s">
        <v>47</v>
      </c>
      <c r="E397" s="7">
        <v>4.7062945297429562E-2</v>
      </c>
      <c r="F397" s="9">
        <f>VLOOKUP($D397,'heating demand hist forec prov'!$C$1:$AZ$33,35,0)</f>
        <v>0</v>
      </c>
      <c r="G397" s="9">
        <f>VLOOKUP($D397,'heating demand hist forec prov'!$C$1:$AZ$33,36,0)</f>
        <v>0</v>
      </c>
      <c r="H397" s="9">
        <f>VLOOKUP($D397,'heating demand hist forec prov'!$C$1:$AZ$33,37,0)</f>
        <v>0</v>
      </c>
      <c r="I397" s="9">
        <f>VLOOKUP($D397,'heating demand hist forec prov'!$C$1:$AZ$33,38,0)</f>
        <v>0</v>
      </c>
      <c r="J397" s="9">
        <f>VLOOKUP($D397,'heating demand hist forec prov'!$C$1:$AZ$33,39,0)</f>
        <v>0</v>
      </c>
      <c r="K397" s="9">
        <f>VLOOKUP($D397,'heating demand hist forec prov'!$C$1:$AZ$33,40,0)</f>
        <v>0</v>
      </c>
      <c r="L397" s="9">
        <f>VLOOKUP($D397,'heating demand hist forec prov'!$C$1:$AZ$33,41,0)</f>
        <v>0</v>
      </c>
      <c r="M397" s="9">
        <f>VLOOKUP($D397,'heating demand hist forec prov'!$C$1:$AZ$33,42,0)</f>
        <v>0</v>
      </c>
      <c r="N397" s="9">
        <f>VLOOKUP($D397,'heating demand hist forec prov'!$C$1:$AZ$33,43,0)</f>
        <v>0</v>
      </c>
      <c r="O397" s="9">
        <f>VLOOKUP($D397,'heating demand hist forec prov'!$C$1:$AZ$33,44,0)</f>
        <v>0</v>
      </c>
      <c r="P397" s="9">
        <f>VLOOKUP($D397,'heating demand hist forec prov'!$C$1:$AZ$33,45,0)</f>
        <v>0</v>
      </c>
      <c r="Q397" s="9">
        <f>VLOOKUP($D397,'heating demand hist forec prov'!$C$1:$AZ$33,46,0)</f>
        <v>0</v>
      </c>
      <c r="R397" s="9">
        <f>VLOOKUP($D397,'heating demand hist forec prov'!$C$1:$AZ$33,47,0)</f>
        <v>0</v>
      </c>
      <c r="S397" s="9">
        <f>VLOOKUP($D397,'heating demand hist forec prov'!$C$1:$AZ$33,48,0)</f>
        <v>0</v>
      </c>
      <c r="T397" s="9">
        <f>VLOOKUP($D397,'heating demand hist forec prov'!$C$1:$AZ$33,49,0)</f>
        <v>0</v>
      </c>
      <c r="U397" s="9">
        <f>VLOOKUP($D397,'heating demand hist forec prov'!$C$1:$AZ$33,50,0)</f>
        <v>0</v>
      </c>
    </row>
    <row r="398" spans="1:21" x14ac:dyDescent="0.25">
      <c r="A398" t="s">
        <v>1269</v>
      </c>
      <c r="B398" t="s">
        <v>1270</v>
      </c>
      <c r="C398" t="s">
        <v>1271</v>
      </c>
      <c r="D398" t="s">
        <v>46</v>
      </c>
      <c r="E398" s="7">
        <v>0</v>
      </c>
      <c r="F398" s="9">
        <f>VLOOKUP($D398,'heating demand hist forec prov'!$C$1:$AZ$33,35,0)</f>
        <v>28.114680299172157</v>
      </c>
      <c r="G398" s="9">
        <f>VLOOKUP($D398,'heating demand hist forec prov'!$C$1:$AZ$33,36,0)</f>
        <v>31.39788586043673</v>
      </c>
      <c r="H398" s="9">
        <f>VLOOKUP($D398,'heating demand hist forec prov'!$C$1:$AZ$33,37,0)</f>
        <v>33.113319691692809</v>
      </c>
      <c r="I398" s="9">
        <f>VLOOKUP($D398,'heating demand hist forec prov'!$C$1:$AZ$33,38,0)</f>
        <v>38.001368166097599</v>
      </c>
      <c r="J398" s="9">
        <f>VLOOKUP($D398,'heating demand hist forec prov'!$C$1:$AZ$33,39,0)</f>
        <v>41.102561872722973</v>
      </c>
      <c r="K398" s="9">
        <f>VLOOKUP($D398,'heating demand hist forec prov'!$C$1:$AZ$33,40,0)</f>
        <v>41.544876336343812</v>
      </c>
      <c r="L398" s="9">
        <f>VLOOKUP($D398,'heating demand hist forec prov'!$C$1:$AZ$33,41,0)</f>
        <v>41.987983640455973</v>
      </c>
      <c r="M398" s="9">
        <f>VLOOKUP($D398,'heating demand hist forec prov'!$C$1:$AZ$33,42,0)</f>
        <v>42.532962810623495</v>
      </c>
      <c r="N398" s="9">
        <f>VLOOKUP($D398,'heating demand hist forec prov'!$C$1:$AZ$33,43,0)</f>
        <v>43.085015487784354</v>
      </c>
      <c r="O398" s="9">
        <f>VLOOKUP($D398,'heating demand hist forec prov'!$C$1:$AZ$33,44,0)</f>
        <v>43.644233481871694</v>
      </c>
      <c r="P398" s="9">
        <f>VLOOKUP($D398,'heating demand hist forec prov'!$C$1:$AZ$33,45,0)</f>
        <v>44.210709794457273</v>
      </c>
      <c r="Q398" s="9">
        <f>VLOOKUP($D398,'heating demand hist forec prov'!$C$1:$AZ$33,46,0)</f>
        <v>44.784538634218123</v>
      </c>
      <c r="R398" s="9">
        <f>VLOOKUP($D398,'heating demand hist forec prov'!$C$1:$AZ$33,47,0)</f>
        <v>45.365815432604222</v>
      </c>
      <c r="S398" s="9">
        <f>VLOOKUP($D398,'heating demand hist forec prov'!$C$1:$AZ$33,48,0)</f>
        <v>45.954636859709197</v>
      </c>
      <c r="T398" s="9">
        <f>VLOOKUP($D398,'heating demand hist forec prov'!$C$1:$AZ$33,49,0)</f>
        <v>46.55110084034731</v>
      </c>
      <c r="U398" s="9">
        <f>VLOOKUP($D398,'heating demand hist forec prov'!$C$1:$AZ$33,50,0)</f>
        <v>47.155306570338915</v>
      </c>
    </row>
    <row r="399" spans="1:21" x14ac:dyDescent="0.25">
      <c r="A399" t="s">
        <v>1272</v>
      </c>
      <c r="B399" t="s">
        <v>1273</v>
      </c>
      <c r="C399" t="s">
        <v>1274</v>
      </c>
      <c r="D399" t="s">
        <v>51</v>
      </c>
      <c r="E399" s="7">
        <v>0</v>
      </c>
      <c r="F399" s="9">
        <f>VLOOKUP($D399,'heating demand hist forec prov'!$C$1:$AZ$33,35,0)</f>
        <v>0</v>
      </c>
      <c r="G399" s="9">
        <f>VLOOKUP($D399,'heating demand hist forec prov'!$C$1:$AZ$33,36,0)</f>
        <v>0</v>
      </c>
      <c r="H399" s="9">
        <f>VLOOKUP($D399,'heating demand hist forec prov'!$C$1:$AZ$33,37,0)</f>
        <v>0</v>
      </c>
      <c r="I399" s="9">
        <f>VLOOKUP($D399,'heating demand hist forec prov'!$C$1:$AZ$33,38,0)</f>
        <v>0</v>
      </c>
      <c r="J399" s="9">
        <f>VLOOKUP($D399,'heating demand hist forec prov'!$C$1:$AZ$33,39,0)</f>
        <v>0</v>
      </c>
      <c r="K399" s="9">
        <f>VLOOKUP($D399,'heating demand hist forec prov'!$C$1:$AZ$33,40,0)</f>
        <v>0</v>
      </c>
      <c r="L399" s="9">
        <f>VLOOKUP($D399,'heating demand hist forec prov'!$C$1:$AZ$33,41,0)</f>
        <v>0</v>
      </c>
      <c r="M399" s="9">
        <f>VLOOKUP($D399,'heating demand hist forec prov'!$C$1:$AZ$33,42,0)</f>
        <v>0</v>
      </c>
      <c r="N399" s="9">
        <f>VLOOKUP($D399,'heating demand hist forec prov'!$C$1:$AZ$33,43,0)</f>
        <v>0</v>
      </c>
      <c r="O399" s="9">
        <f>VLOOKUP($D399,'heating demand hist forec prov'!$C$1:$AZ$33,44,0)</f>
        <v>0</v>
      </c>
      <c r="P399" s="9">
        <f>VLOOKUP($D399,'heating demand hist forec prov'!$C$1:$AZ$33,45,0)</f>
        <v>0</v>
      </c>
      <c r="Q399" s="9">
        <f>VLOOKUP($D399,'heating demand hist forec prov'!$C$1:$AZ$33,46,0)</f>
        <v>0</v>
      </c>
      <c r="R399" s="9">
        <f>VLOOKUP($D399,'heating demand hist forec prov'!$C$1:$AZ$33,47,0)</f>
        <v>0</v>
      </c>
      <c r="S399" s="9">
        <f>VLOOKUP($D399,'heating demand hist forec prov'!$C$1:$AZ$33,48,0)</f>
        <v>0</v>
      </c>
      <c r="T399" s="9">
        <f>VLOOKUP($D399,'heating demand hist forec prov'!$C$1:$AZ$33,49,0)</f>
        <v>0</v>
      </c>
      <c r="U399" s="9">
        <f>VLOOKUP($D399,'heating demand hist forec prov'!$C$1:$AZ$33,50,0)</f>
        <v>0</v>
      </c>
    </row>
    <row r="400" spans="1:21" x14ac:dyDescent="0.25">
      <c r="A400" t="s">
        <v>1275</v>
      </c>
      <c r="B400" t="s">
        <v>1276</v>
      </c>
      <c r="C400" t="s">
        <v>1277</v>
      </c>
      <c r="D400" t="s">
        <v>42</v>
      </c>
      <c r="E400" s="7">
        <v>0</v>
      </c>
      <c r="F400" s="9">
        <f>VLOOKUP($D400,'heating demand hist forec prov'!$C$1:$AZ$33,35,0)</f>
        <v>0</v>
      </c>
      <c r="G400" s="9">
        <f>VLOOKUP($D400,'heating demand hist forec prov'!$C$1:$AZ$33,36,0)</f>
        <v>0</v>
      </c>
      <c r="H400" s="9">
        <f>VLOOKUP($D400,'heating demand hist forec prov'!$C$1:$AZ$33,37,0)</f>
        <v>0</v>
      </c>
      <c r="I400" s="9">
        <f>VLOOKUP($D400,'heating demand hist forec prov'!$C$1:$AZ$33,38,0)</f>
        <v>0</v>
      </c>
      <c r="J400" s="9">
        <f>VLOOKUP($D400,'heating demand hist forec prov'!$C$1:$AZ$33,39,0)</f>
        <v>0</v>
      </c>
      <c r="K400" s="9">
        <f>VLOOKUP($D400,'heating demand hist forec prov'!$C$1:$AZ$33,40,0)</f>
        <v>0</v>
      </c>
      <c r="L400" s="9">
        <f>VLOOKUP($D400,'heating demand hist forec prov'!$C$1:$AZ$33,41,0)</f>
        <v>0</v>
      </c>
      <c r="M400" s="9">
        <f>VLOOKUP($D400,'heating demand hist forec prov'!$C$1:$AZ$33,42,0)</f>
        <v>0</v>
      </c>
      <c r="N400" s="9">
        <f>VLOOKUP($D400,'heating demand hist forec prov'!$C$1:$AZ$33,43,0)</f>
        <v>0</v>
      </c>
      <c r="O400" s="9">
        <f>VLOOKUP($D400,'heating demand hist forec prov'!$C$1:$AZ$33,44,0)</f>
        <v>0</v>
      </c>
      <c r="P400" s="9">
        <f>VLOOKUP($D400,'heating demand hist forec prov'!$C$1:$AZ$33,45,0)</f>
        <v>0</v>
      </c>
      <c r="Q400" s="9">
        <f>VLOOKUP($D400,'heating demand hist forec prov'!$C$1:$AZ$33,46,0)</f>
        <v>0</v>
      </c>
      <c r="R400" s="9">
        <f>VLOOKUP($D400,'heating demand hist forec prov'!$C$1:$AZ$33,47,0)</f>
        <v>0</v>
      </c>
      <c r="S400" s="9">
        <f>VLOOKUP($D400,'heating demand hist forec prov'!$C$1:$AZ$33,48,0)</f>
        <v>0</v>
      </c>
      <c r="T400" s="9">
        <f>VLOOKUP($D400,'heating demand hist forec prov'!$C$1:$AZ$33,49,0)</f>
        <v>0</v>
      </c>
      <c r="U400" s="9">
        <f>VLOOKUP($D400,'heating demand hist forec prov'!$C$1:$AZ$33,50,0)</f>
        <v>0</v>
      </c>
    </row>
    <row r="401" spans="1:21" x14ac:dyDescent="0.25">
      <c r="A401" t="s">
        <v>1278</v>
      </c>
      <c r="B401" t="s">
        <v>1279</v>
      </c>
      <c r="C401" t="s">
        <v>1280</v>
      </c>
      <c r="D401" t="s">
        <v>57</v>
      </c>
      <c r="E401" s="7">
        <v>0</v>
      </c>
      <c r="F401" s="9">
        <f>VLOOKUP($D401,'heating demand hist forec prov'!$C$1:$AZ$33,35,0)</f>
        <v>9.4143698343473865</v>
      </c>
      <c r="G401" s="9">
        <f>VLOOKUP($D401,'heating demand hist forec prov'!$C$1:$AZ$33,36,0)</f>
        <v>10.448104109729776</v>
      </c>
      <c r="H401" s="9">
        <f>VLOOKUP($D401,'heating demand hist forec prov'!$C$1:$AZ$33,37,0)</f>
        <v>11.021117712256537</v>
      </c>
      <c r="I401" s="9">
        <f>VLOOKUP($D401,'heating demand hist forec prov'!$C$1:$AZ$33,38,0)</f>
        <v>12.649159127868888</v>
      </c>
      <c r="J401" s="9">
        <f>VLOOKUP($D401,'heating demand hist forec prov'!$C$1:$AZ$33,39,0)</f>
        <v>13.701939898799319</v>
      </c>
      <c r="K401" s="9">
        <f>VLOOKUP($D401,'heating demand hist forec prov'!$C$1:$AZ$33,40,0)</f>
        <v>13.870157103925308</v>
      </c>
      <c r="L401" s="9">
        <f>VLOOKUP($D401,'heating demand hist forec prov'!$C$1:$AZ$33,41,0)</f>
        <v>13.984572600863501</v>
      </c>
      <c r="M401" s="9">
        <f>VLOOKUP($D401,'heating demand hist forec prov'!$C$1:$AZ$33,42,0)</f>
        <v>14.15340150986316</v>
      </c>
      <c r="N401" s="9">
        <f>VLOOKUP($D401,'heating demand hist forec prov'!$C$1:$AZ$33,43,0)</f>
        <v>14.324268607753362</v>
      </c>
      <c r="O401" s="9">
        <f>VLOOKUP($D401,'heating demand hist forec prov'!$C$1:$AZ$33,44,0)</f>
        <v>14.497198500592257</v>
      </c>
      <c r="P401" s="9">
        <f>VLOOKUP($D401,'heating demand hist forec prov'!$C$1:$AZ$33,45,0)</f>
        <v>14.672216091494919</v>
      </c>
      <c r="Q401" s="9">
        <f>VLOOKUP($D401,'heating demand hist forec prov'!$C$1:$AZ$33,46,0)</f>
        <v>14.849346584219552</v>
      </c>
      <c r="R401" s="9">
        <f>VLOOKUP($D401,'heating demand hist forec prov'!$C$1:$AZ$33,47,0)</f>
        <v>15.028615486797014</v>
      </c>
      <c r="S401" s="9">
        <f>VLOOKUP($D401,'heating demand hist forec prov'!$C$1:$AZ$33,48,0)</f>
        <v>15.210048615204146</v>
      </c>
      <c r="T401" s="9">
        <f>VLOOKUP($D401,'heating demand hist forec prov'!$C$1:$AZ$33,49,0)</f>
        <v>15.393672097081465</v>
      </c>
      <c r="U401" s="9">
        <f>VLOOKUP($D401,'heating demand hist forec prov'!$C$1:$AZ$33,50,0)</f>
        <v>15.579512375495714</v>
      </c>
    </row>
    <row r="402" spans="1:21" x14ac:dyDescent="0.25">
      <c r="A402" t="s">
        <v>1281</v>
      </c>
      <c r="B402" t="s">
        <v>1282</v>
      </c>
      <c r="C402" t="s">
        <v>1283</v>
      </c>
      <c r="D402" t="s">
        <v>37</v>
      </c>
      <c r="E402" s="7">
        <v>0</v>
      </c>
      <c r="F402" s="9">
        <f>VLOOKUP($D402,'heating demand hist forec prov'!$C$1:$AZ$33,35,0)</f>
        <v>21.19950251054669</v>
      </c>
      <c r="G402" s="9">
        <f>VLOOKUP($D402,'heating demand hist forec prov'!$C$1:$AZ$33,36,0)</f>
        <v>23.579190447115955</v>
      </c>
      <c r="H402" s="9">
        <f>VLOOKUP($D402,'heating demand hist forec prov'!$C$1:$AZ$33,37,0)</f>
        <v>24.886284637370576</v>
      </c>
      <c r="I402" s="9">
        <f>VLOOKUP($D402,'heating demand hist forec prov'!$C$1:$AZ$33,38,0)</f>
        <v>28.579510088885581</v>
      </c>
      <c r="J402" s="9">
        <f>VLOOKUP($D402,'heating demand hist forec prov'!$C$1:$AZ$33,39,0)</f>
        <v>30.988147938203852</v>
      </c>
      <c r="K402" s="9">
        <f>VLOOKUP($D402,'heating demand hist forec prov'!$C$1:$AZ$33,40,0)</f>
        <v>31.398968513567809</v>
      </c>
      <c r="L402" s="9">
        <f>VLOOKUP($D402,'heating demand hist forec prov'!$C$1:$AZ$33,41,0)</f>
        <v>31.654728279745143</v>
      </c>
      <c r="M402" s="9">
        <f>VLOOKUP($D402,'heating demand hist forec prov'!$C$1:$AZ$33,42,0)</f>
        <v>32.064616405288135</v>
      </c>
      <c r="N402" s="9">
        <f>VLOOKUP($D402,'heating demand hist forec prov'!$C$1:$AZ$33,43,0)</f>
        <v>32.479812056265438</v>
      </c>
      <c r="O402" s="9">
        <f>VLOOKUP($D402,'heating demand hist forec prov'!$C$1:$AZ$33,44,0)</f>
        <v>32.900383958323118</v>
      </c>
      <c r="P402" s="9">
        <f>VLOOKUP($D402,'heating demand hist forec prov'!$C$1:$AZ$33,45,0)</f>
        <v>33.326401727016162</v>
      </c>
      <c r="Q402" s="9">
        <f>VLOOKUP($D402,'heating demand hist forec prov'!$C$1:$AZ$33,46,0)</f>
        <v>33.757935879331725</v>
      </c>
      <c r="R402" s="9">
        <f>VLOOKUP($D402,'heating demand hist forec prov'!$C$1:$AZ$33,47,0)</f>
        <v>34.195057845361475</v>
      </c>
      <c r="S402" s="9">
        <f>VLOOKUP($D402,'heating demand hist forec prov'!$C$1:$AZ$33,48,0)</f>
        <v>34.637839980125143</v>
      </c>
      <c r="T402" s="9">
        <f>VLOOKUP($D402,'heating demand hist forec prov'!$C$1:$AZ$33,49,0)</f>
        <v>35.086355575547152</v>
      </c>
      <c r="U402" s="9">
        <f>VLOOKUP($D402,'heating demand hist forec prov'!$C$1:$AZ$33,50,0)</f>
        <v>35.540678872588302</v>
      </c>
    </row>
    <row r="403" spans="1:21" x14ac:dyDescent="0.25">
      <c r="A403" t="s">
        <v>1284</v>
      </c>
      <c r="B403" t="s">
        <v>1285</v>
      </c>
      <c r="C403" t="s">
        <v>1286</v>
      </c>
      <c r="D403" t="s">
        <v>51</v>
      </c>
      <c r="E403" s="7">
        <v>0.12662745008631299</v>
      </c>
      <c r="F403" s="9">
        <f>VLOOKUP($D403,'heating demand hist forec prov'!$C$1:$AZ$33,35,0)</f>
        <v>0</v>
      </c>
      <c r="G403" s="9">
        <f>VLOOKUP($D403,'heating demand hist forec prov'!$C$1:$AZ$33,36,0)</f>
        <v>0</v>
      </c>
      <c r="H403" s="9">
        <f>VLOOKUP($D403,'heating demand hist forec prov'!$C$1:$AZ$33,37,0)</f>
        <v>0</v>
      </c>
      <c r="I403" s="9">
        <f>VLOOKUP($D403,'heating demand hist forec prov'!$C$1:$AZ$33,38,0)</f>
        <v>0</v>
      </c>
      <c r="J403" s="9">
        <f>VLOOKUP($D403,'heating demand hist forec prov'!$C$1:$AZ$33,39,0)</f>
        <v>0</v>
      </c>
      <c r="K403" s="9">
        <f>VLOOKUP($D403,'heating demand hist forec prov'!$C$1:$AZ$33,40,0)</f>
        <v>0</v>
      </c>
      <c r="L403" s="9">
        <f>VLOOKUP($D403,'heating demand hist forec prov'!$C$1:$AZ$33,41,0)</f>
        <v>0</v>
      </c>
      <c r="M403" s="9">
        <f>VLOOKUP($D403,'heating demand hist forec prov'!$C$1:$AZ$33,42,0)</f>
        <v>0</v>
      </c>
      <c r="N403" s="9">
        <f>VLOOKUP($D403,'heating demand hist forec prov'!$C$1:$AZ$33,43,0)</f>
        <v>0</v>
      </c>
      <c r="O403" s="9">
        <f>VLOOKUP($D403,'heating demand hist forec prov'!$C$1:$AZ$33,44,0)</f>
        <v>0</v>
      </c>
      <c r="P403" s="9">
        <f>VLOOKUP($D403,'heating demand hist forec prov'!$C$1:$AZ$33,45,0)</f>
        <v>0</v>
      </c>
      <c r="Q403" s="9">
        <f>VLOOKUP($D403,'heating demand hist forec prov'!$C$1:$AZ$33,46,0)</f>
        <v>0</v>
      </c>
      <c r="R403" s="9">
        <f>VLOOKUP($D403,'heating demand hist forec prov'!$C$1:$AZ$33,47,0)</f>
        <v>0</v>
      </c>
      <c r="S403" s="9">
        <f>VLOOKUP($D403,'heating demand hist forec prov'!$C$1:$AZ$33,48,0)</f>
        <v>0</v>
      </c>
      <c r="T403" s="9">
        <f>VLOOKUP($D403,'heating demand hist forec prov'!$C$1:$AZ$33,49,0)</f>
        <v>0</v>
      </c>
      <c r="U403" s="9">
        <f>VLOOKUP($D403,'heating demand hist forec prov'!$C$1:$AZ$33,50,0)</f>
        <v>0</v>
      </c>
    </row>
    <row r="404" spans="1:21" x14ac:dyDescent="0.25">
      <c r="A404" t="s">
        <v>1287</v>
      </c>
      <c r="B404" t="s">
        <v>1285</v>
      </c>
      <c r="C404" t="s">
        <v>1288</v>
      </c>
      <c r="D404" t="s">
        <v>45</v>
      </c>
      <c r="E404" s="7">
        <v>6.6538045125419415E-2</v>
      </c>
      <c r="F404" s="9">
        <f>VLOOKUP($D404,'heating demand hist forec prov'!$C$1:$AZ$33,35,0)</f>
        <v>0</v>
      </c>
      <c r="G404" s="9">
        <f>VLOOKUP($D404,'heating demand hist forec prov'!$C$1:$AZ$33,36,0)</f>
        <v>0</v>
      </c>
      <c r="H404" s="9">
        <f>VLOOKUP($D404,'heating demand hist forec prov'!$C$1:$AZ$33,37,0)</f>
        <v>0</v>
      </c>
      <c r="I404" s="9">
        <f>VLOOKUP($D404,'heating demand hist forec prov'!$C$1:$AZ$33,38,0)</f>
        <v>0</v>
      </c>
      <c r="J404" s="9">
        <f>VLOOKUP($D404,'heating demand hist forec prov'!$C$1:$AZ$33,39,0)</f>
        <v>0</v>
      </c>
      <c r="K404" s="9">
        <f>VLOOKUP($D404,'heating demand hist forec prov'!$C$1:$AZ$33,40,0)</f>
        <v>0</v>
      </c>
      <c r="L404" s="9">
        <f>VLOOKUP($D404,'heating demand hist forec prov'!$C$1:$AZ$33,41,0)</f>
        <v>0</v>
      </c>
      <c r="M404" s="9">
        <f>VLOOKUP($D404,'heating demand hist forec prov'!$C$1:$AZ$33,42,0)</f>
        <v>0</v>
      </c>
      <c r="N404" s="9">
        <f>VLOOKUP($D404,'heating demand hist forec prov'!$C$1:$AZ$33,43,0)</f>
        <v>0</v>
      </c>
      <c r="O404" s="9">
        <f>VLOOKUP($D404,'heating demand hist forec prov'!$C$1:$AZ$33,44,0)</f>
        <v>0</v>
      </c>
      <c r="P404" s="9">
        <f>VLOOKUP($D404,'heating demand hist forec prov'!$C$1:$AZ$33,45,0)</f>
        <v>0</v>
      </c>
      <c r="Q404" s="9">
        <f>VLOOKUP($D404,'heating demand hist forec prov'!$C$1:$AZ$33,46,0)</f>
        <v>0</v>
      </c>
      <c r="R404" s="9">
        <f>VLOOKUP($D404,'heating demand hist forec prov'!$C$1:$AZ$33,47,0)</f>
        <v>0</v>
      </c>
      <c r="S404" s="9">
        <f>VLOOKUP($D404,'heating demand hist forec prov'!$C$1:$AZ$33,48,0)</f>
        <v>0</v>
      </c>
      <c r="T404" s="9">
        <f>VLOOKUP($D404,'heating demand hist forec prov'!$C$1:$AZ$33,49,0)</f>
        <v>0</v>
      </c>
      <c r="U404" s="9">
        <f>VLOOKUP($D404,'heating demand hist forec prov'!$C$1:$AZ$33,50,0)</f>
        <v>0</v>
      </c>
    </row>
    <row r="405" spans="1:21" x14ac:dyDescent="0.25">
      <c r="A405" t="s">
        <v>1289</v>
      </c>
      <c r="B405" t="s">
        <v>1290</v>
      </c>
      <c r="C405" t="s">
        <v>1291</v>
      </c>
      <c r="D405" t="s">
        <v>41</v>
      </c>
      <c r="E405" s="7">
        <v>0</v>
      </c>
      <c r="F405" s="9">
        <f>VLOOKUP($D405,'heating demand hist forec prov'!$C$1:$AZ$33,35,0)</f>
        <v>0</v>
      </c>
      <c r="G405" s="9">
        <f>VLOOKUP($D405,'heating demand hist forec prov'!$C$1:$AZ$33,36,0)</f>
        <v>0</v>
      </c>
      <c r="H405" s="9">
        <f>VLOOKUP($D405,'heating demand hist forec prov'!$C$1:$AZ$33,37,0)</f>
        <v>0</v>
      </c>
      <c r="I405" s="9">
        <f>VLOOKUP($D405,'heating demand hist forec prov'!$C$1:$AZ$33,38,0)</f>
        <v>0</v>
      </c>
      <c r="J405" s="9">
        <f>VLOOKUP($D405,'heating demand hist forec prov'!$C$1:$AZ$33,39,0)</f>
        <v>0</v>
      </c>
      <c r="K405" s="9">
        <f>VLOOKUP($D405,'heating demand hist forec prov'!$C$1:$AZ$33,40,0)</f>
        <v>0</v>
      </c>
      <c r="L405" s="9">
        <f>VLOOKUP($D405,'heating demand hist forec prov'!$C$1:$AZ$33,41,0)</f>
        <v>0</v>
      </c>
      <c r="M405" s="9">
        <f>VLOOKUP($D405,'heating demand hist forec prov'!$C$1:$AZ$33,42,0)</f>
        <v>0</v>
      </c>
      <c r="N405" s="9">
        <f>VLOOKUP($D405,'heating demand hist forec prov'!$C$1:$AZ$33,43,0)</f>
        <v>0</v>
      </c>
      <c r="O405" s="9">
        <f>VLOOKUP($D405,'heating demand hist forec prov'!$C$1:$AZ$33,44,0)</f>
        <v>0</v>
      </c>
      <c r="P405" s="9">
        <f>VLOOKUP($D405,'heating demand hist forec prov'!$C$1:$AZ$33,45,0)</f>
        <v>0</v>
      </c>
      <c r="Q405" s="9">
        <f>VLOOKUP($D405,'heating demand hist forec prov'!$C$1:$AZ$33,46,0)</f>
        <v>0</v>
      </c>
      <c r="R405" s="9">
        <f>VLOOKUP($D405,'heating demand hist forec prov'!$C$1:$AZ$33,47,0)</f>
        <v>0</v>
      </c>
      <c r="S405" s="9">
        <f>VLOOKUP($D405,'heating demand hist forec prov'!$C$1:$AZ$33,48,0)</f>
        <v>0</v>
      </c>
      <c r="T405" s="9">
        <f>VLOOKUP($D405,'heating demand hist forec prov'!$C$1:$AZ$33,49,0)</f>
        <v>0</v>
      </c>
      <c r="U405" s="9">
        <f>VLOOKUP($D405,'heating demand hist forec prov'!$C$1:$AZ$33,50,0)</f>
        <v>0</v>
      </c>
    </row>
    <row r="406" spans="1:21" x14ac:dyDescent="0.25">
      <c r="A406" t="s">
        <v>1292</v>
      </c>
      <c r="B406" t="s">
        <v>1293</v>
      </c>
      <c r="C406" t="s">
        <v>1294</v>
      </c>
      <c r="D406" t="s">
        <v>66</v>
      </c>
      <c r="E406" s="7">
        <v>0</v>
      </c>
      <c r="F406" s="9">
        <f>VLOOKUP($D406,'heating demand hist forec prov'!$C$1:$AZ$33,35,0)</f>
        <v>0</v>
      </c>
      <c r="G406" s="9">
        <f>VLOOKUP($D406,'heating demand hist forec prov'!$C$1:$AZ$33,36,0)</f>
        <v>0</v>
      </c>
      <c r="H406" s="9">
        <f>VLOOKUP($D406,'heating demand hist forec prov'!$C$1:$AZ$33,37,0)</f>
        <v>0</v>
      </c>
      <c r="I406" s="9">
        <f>VLOOKUP($D406,'heating demand hist forec prov'!$C$1:$AZ$33,38,0)</f>
        <v>0</v>
      </c>
      <c r="J406" s="9">
        <f>VLOOKUP($D406,'heating demand hist forec prov'!$C$1:$AZ$33,39,0)</f>
        <v>0</v>
      </c>
      <c r="K406" s="9">
        <f>VLOOKUP($D406,'heating demand hist forec prov'!$C$1:$AZ$33,40,0)</f>
        <v>0</v>
      </c>
      <c r="L406" s="9">
        <f>VLOOKUP($D406,'heating demand hist forec prov'!$C$1:$AZ$33,41,0)</f>
        <v>0</v>
      </c>
      <c r="M406" s="9">
        <f>VLOOKUP($D406,'heating demand hist forec prov'!$C$1:$AZ$33,42,0)</f>
        <v>0</v>
      </c>
      <c r="N406" s="9">
        <f>VLOOKUP($D406,'heating demand hist forec prov'!$C$1:$AZ$33,43,0)</f>
        <v>0</v>
      </c>
      <c r="O406" s="9">
        <f>VLOOKUP($D406,'heating demand hist forec prov'!$C$1:$AZ$33,44,0)</f>
        <v>0</v>
      </c>
      <c r="P406" s="9">
        <f>VLOOKUP($D406,'heating demand hist forec prov'!$C$1:$AZ$33,45,0)</f>
        <v>0</v>
      </c>
      <c r="Q406" s="9">
        <f>VLOOKUP($D406,'heating demand hist forec prov'!$C$1:$AZ$33,46,0)</f>
        <v>0</v>
      </c>
      <c r="R406" s="9">
        <f>VLOOKUP($D406,'heating demand hist forec prov'!$C$1:$AZ$33,47,0)</f>
        <v>0</v>
      </c>
      <c r="S406" s="9">
        <f>VLOOKUP($D406,'heating demand hist forec prov'!$C$1:$AZ$33,48,0)</f>
        <v>0</v>
      </c>
      <c r="T406" s="9">
        <f>VLOOKUP($D406,'heating demand hist forec prov'!$C$1:$AZ$33,49,0)</f>
        <v>0</v>
      </c>
      <c r="U406" s="9">
        <f>VLOOKUP($D406,'heating demand hist forec prov'!$C$1:$AZ$33,50,0)</f>
        <v>0</v>
      </c>
    </row>
    <row r="407" spans="1:21" x14ac:dyDescent="0.25">
      <c r="A407" t="s">
        <v>1295</v>
      </c>
      <c r="B407" t="s">
        <v>1296</v>
      </c>
      <c r="C407" t="s">
        <v>1297</v>
      </c>
      <c r="D407" t="s">
        <v>50</v>
      </c>
      <c r="E407" s="7">
        <v>2.2148943108276867E-3</v>
      </c>
      <c r="F407" s="9">
        <f>VLOOKUP($D407,'heating demand hist forec prov'!$C$1:$AZ$33,35,0)</f>
        <v>0</v>
      </c>
      <c r="G407" s="9">
        <f>VLOOKUP($D407,'heating demand hist forec prov'!$C$1:$AZ$33,36,0)</f>
        <v>0</v>
      </c>
      <c r="H407" s="9">
        <f>VLOOKUP($D407,'heating demand hist forec prov'!$C$1:$AZ$33,37,0)</f>
        <v>0</v>
      </c>
      <c r="I407" s="9">
        <f>VLOOKUP($D407,'heating demand hist forec prov'!$C$1:$AZ$33,38,0)</f>
        <v>0</v>
      </c>
      <c r="J407" s="9">
        <f>VLOOKUP($D407,'heating demand hist forec prov'!$C$1:$AZ$33,39,0)</f>
        <v>0</v>
      </c>
      <c r="K407" s="9">
        <f>VLOOKUP($D407,'heating demand hist forec prov'!$C$1:$AZ$33,40,0)</f>
        <v>0</v>
      </c>
      <c r="L407" s="9">
        <f>VLOOKUP($D407,'heating demand hist forec prov'!$C$1:$AZ$33,41,0)</f>
        <v>0</v>
      </c>
      <c r="M407" s="9">
        <f>VLOOKUP($D407,'heating demand hist forec prov'!$C$1:$AZ$33,42,0)</f>
        <v>0</v>
      </c>
      <c r="N407" s="9">
        <f>VLOOKUP($D407,'heating demand hist forec prov'!$C$1:$AZ$33,43,0)</f>
        <v>0</v>
      </c>
      <c r="O407" s="9">
        <f>VLOOKUP($D407,'heating demand hist forec prov'!$C$1:$AZ$33,44,0)</f>
        <v>0</v>
      </c>
      <c r="P407" s="9">
        <f>VLOOKUP($D407,'heating demand hist forec prov'!$C$1:$AZ$33,45,0)</f>
        <v>0</v>
      </c>
      <c r="Q407" s="9">
        <f>VLOOKUP($D407,'heating demand hist forec prov'!$C$1:$AZ$33,46,0)</f>
        <v>0</v>
      </c>
      <c r="R407" s="9">
        <f>VLOOKUP($D407,'heating demand hist forec prov'!$C$1:$AZ$33,47,0)</f>
        <v>0</v>
      </c>
      <c r="S407" s="9">
        <f>VLOOKUP($D407,'heating demand hist forec prov'!$C$1:$AZ$33,48,0)</f>
        <v>0</v>
      </c>
      <c r="T407" s="9">
        <f>VLOOKUP($D407,'heating demand hist forec prov'!$C$1:$AZ$33,49,0)</f>
        <v>0</v>
      </c>
      <c r="U407" s="9">
        <f>VLOOKUP($D407,'heating demand hist forec prov'!$C$1:$AZ$33,50,0)</f>
        <v>0</v>
      </c>
    </row>
    <row r="408" spans="1:21" x14ac:dyDescent="0.25">
      <c r="A408" t="s">
        <v>1298</v>
      </c>
      <c r="B408" t="s">
        <v>1299</v>
      </c>
      <c r="C408" t="s">
        <v>1300</v>
      </c>
      <c r="D408" t="s">
        <v>44</v>
      </c>
      <c r="E408" s="7">
        <v>5.9251000188504023E-2</v>
      </c>
      <c r="F408" s="9">
        <f>VLOOKUP($D408,'heating demand hist forec prov'!$C$1:$AZ$33,35,0)</f>
        <v>0</v>
      </c>
      <c r="G408" s="9">
        <f>VLOOKUP($D408,'heating demand hist forec prov'!$C$1:$AZ$33,36,0)</f>
        <v>0</v>
      </c>
      <c r="H408" s="9">
        <f>VLOOKUP($D408,'heating demand hist forec prov'!$C$1:$AZ$33,37,0)</f>
        <v>0</v>
      </c>
      <c r="I408" s="9">
        <f>VLOOKUP($D408,'heating demand hist forec prov'!$C$1:$AZ$33,38,0)</f>
        <v>0</v>
      </c>
      <c r="J408" s="9">
        <f>VLOOKUP($D408,'heating demand hist forec prov'!$C$1:$AZ$33,39,0)</f>
        <v>0</v>
      </c>
      <c r="K408" s="9">
        <f>VLOOKUP($D408,'heating demand hist forec prov'!$C$1:$AZ$33,40,0)</f>
        <v>0</v>
      </c>
      <c r="L408" s="9">
        <f>VLOOKUP($D408,'heating demand hist forec prov'!$C$1:$AZ$33,41,0)</f>
        <v>0</v>
      </c>
      <c r="M408" s="9">
        <f>VLOOKUP($D408,'heating demand hist forec prov'!$C$1:$AZ$33,42,0)</f>
        <v>0</v>
      </c>
      <c r="N408" s="9">
        <f>VLOOKUP($D408,'heating demand hist forec prov'!$C$1:$AZ$33,43,0)</f>
        <v>0</v>
      </c>
      <c r="O408" s="9">
        <f>VLOOKUP($D408,'heating demand hist forec prov'!$C$1:$AZ$33,44,0)</f>
        <v>0</v>
      </c>
      <c r="P408" s="9">
        <f>VLOOKUP($D408,'heating demand hist forec prov'!$C$1:$AZ$33,45,0)</f>
        <v>0</v>
      </c>
      <c r="Q408" s="9">
        <f>VLOOKUP($D408,'heating demand hist forec prov'!$C$1:$AZ$33,46,0)</f>
        <v>0</v>
      </c>
      <c r="R408" s="9">
        <f>VLOOKUP($D408,'heating demand hist forec prov'!$C$1:$AZ$33,47,0)</f>
        <v>0</v>
      </c>
      <c r="S408" s="9">
        <f>VLOOKUP($D408,'heating demand hist forec prov'!$C$1:$AZ$33,48,0)</f>
        <v>0</v>
      </c>
      <c r="T408" s="9">
        <f>VLOOKUP($D408,'heating demand hist forec prov'!$C$1:$AZ$33,49,0)</f>
        <v>0</v>
      </c>
      <c r="U408" s="9">
        <f>VLOOKUP($D408,'heating demand hist forec prov'!$C$1:$AZ$33,50,0)</f>
        <v>0</v>
      </c>
    </row>
    <row r="409" spans="1:21" x14ac:dyDescent="0.25">
      <c r="A409" t="s">
        <v>1301</v>
      </c>
      <c r="B409" t="s">
        <v>1302</v>
      </c>
      <c r="C409" t="s">
        <v>1303</v>
      </c>
      <c r="D409" t="s">
        <v>47</v>
      </c>
      <c r="E409" s="7">
        <v>0.22515530890970972</v>
      </c>
      <c r="F409" s="9">
        <f>VLOOKUP($D409,'heating demand hist forec prov'!$C$1:$AZ$33,35,0)</f>
        <v>0</v>
      </c>
      <c r="G409" s="9">
        <f>VLOOKUP($D409,'heating demand hist forec prov'!$C$1:$AZ$33,36,0)</f>
        <v>0</v>
      </c>
      <c r="H409" s="9">
        <f>VLOOKUP($D409,'heating demand hist forec prov'!$C$1:$AZ$33,37,0)</f>
        <v>0</v>
      </c>
      <c r="I409" s="9">
        <f>VLOOKUP($D409,'heating demand hist forec prov'!$C$1:$AZ$33,38,0)</f>
        <v>0</v>
      </c>
      <c r="J409" s="9">
        <f>VLOOKUP($D409,'heating demand hist forec prov'!$C$1:$AZ$33,39,0)</f>
        <v>0</v>
      </c>
      <c r="K409" s="9">
        <f>VLOOKUP($D409,'heating demand hist forec prov'!$C$1:$AZ$33,40,0)</f>
        <v>0</v>
      </c>
      <c r="L409" s="9">
        <f>VLOOKUP($D409,'heating demand hist forec prov'!$C$1:$AZ$33,41,0)</f>
        <v>0</v>
      </c>
      <c r="M409" s="9">
        <f>VLOOKUP($D409,'heating demand hist forec prov'!$C$1:$AZ$33,42,0)</f>
        <v>0</v>
      </c>
      <c r="N409" s="9">
        <f>VLOOKUP($D409,'heating demand hist forec prov'!$C$1:$AZ$33,43,0)</f>
        <v>0</v>
      </c>
      <c r="O409" s="9">
        <f>VLOOKUP($D409,'heating demand hist forec prov'!$C$1:$AZ$33,44,0)</f>
        <v>0</v>
      </c>
      <c r="P409" s="9">
        <f>VLOOKUP($D409,'heating demand hist forec prov'!$C$1:$AZ$33,45,0)</f>
        <v>0</v>
      </c>
      <c r="Q409" s="9">
        <f>VLOOKUP($D409,'heating demand hist forec prov'!$C$1:$AZ$33,46,0)</f>
        <v>0</v>
      </c>
      <c r="R409" s="9">
        <f>VLOOKUP($D409,'heating demand hist forec prov'!$C$1:$AZ$33,47,0)</f>
        <v>0</v>
      </c>
      <c r="S409" s="9">
        <f>VLOOKUP($D409,'heating demand hist forec prov'!$C$1:$AZ$33,48,0)</f>
        <v>0</v>
      </c>
      <c r="T409" s="9">
        <f>VLOOKUP($D409,'heating demand hist forec prov'!$C$1:$AZ$33,49,0)</f>
        <v>0</v>
      </c>
      <c r="U409" s="9">
        <f>VLOOKUP($D409,'heating demand hist forec prov'!$C$1:$AZ$33,50,0)</f>
        <v>0</v>
      </c>
    </row>
    <row r="410" spans="1:21" x14ac:dyDescent="0.25">
      <c r="A410" t="s">
        <v>1304</v>
      </c>
      <c r="B410" t="s">
        <v>1305</v>
      </c>
      <c r="C410" t="s">
        <v>1306</v>
      </c>
      <c r="D410" t="s">
        <v>67</v>
      </c>
      <c r="E410" s="7">
        <v>0</v>
      </c>
      <c r="F410" s="9">
        <f>VLOOKUP($D410,'heating demand hist forec prov'!$C$1:$AZ$33,35,0)</f>
        <v>1.01373942796977</v>
      </c>
      <c r="G410" s="9">
        <f>VLOOKUP($D410,'heating demand hist forec prov'!$C$1:$AZ$33,36,0)</f>
        <v>1.1449549489110369</v>
      </c>
      <c r="H410" s="9">
        <f>VLOOKUP($D410,'heating demand hist forec prov'!$C$1:$AZ$33,37,0)</f>
        <v>1.2221492364694979</v>
      </c>
      <c r="I410" s="9">
        <f>VLOOKUP($D410,'heating demand hist forec prov'!$C$1:$AZ$33,38,0)</f>
        <v>1.4258485213344811</v>
      </c>
      <c r="J410" s="9">
        <f>VLOOKUP($D410,'heating demand hist forec prov'!$C$1:$AZ$33,39,0)</f>
        <v>1.5699963911056092</v>
      </c>
      <c r="K410" s="9">
        <f>VLOOKUP($D410,'heating demand hist forec prov'!$C$1:$AZ$33,40,0)</f>
        <v>1.6154846601285646</v>
      </c>
      <c r="L410" s="9">
        <f>VLOOKUP($D410,'heating demand hist forec prov'!$C$1:$AZ$33,41,0)</f>
        <v>1.622415535926448</v>
      </c>
      <c r="M410" s="9">
        <f>VLOOKUP($D410,'heating demand hist forec prov'!$C$1:$AZ$33,42,0)</f>
        <v>1.6625320570675759</v>
      </c>
      <c r="N410" s="9">
        <f>VLOOKUP($D410,'heating demand hist forec prov'!$C$1:$AZ$33,43,0)</f>
        <v>1.7036405159908745</v>
      </c>
      <c r="O410" s="9">
        <f>VLOOKUP($D410,'heating demand hist forec prov'!$C$1:$AZ$33,44,0)</f>
        <v>1.7457654397623936</v>
      </c>
      <c r="P410" s="9">
        <f>VLOOKUP($D410,'heating demand hist forec prov'!$C$1:$AZ$33,45,0)</f>
        <v>1.7889319619146156</v>
      </c>
      <c r="Q410" s="9">
        <f>VLOOKUP($D410,'heating demand hist forec prov'!$C$1:$AZ$33,46,0)</f>
        <v>1.8331658374421982</v>
      </c>
      <c r="R410" s="9">
        <f>VLOOKUP($D410,'heating demand hist forec prov'!$C$1:$AZ$33,47,0)</f>
        <v>1.8784934581685055</v>
      </c>
      <c r="S410" s="9">
        <f>VLOOKUP($D410,'heating demand hist forec prov'!$C$1:$AZ$33,48,0)</f>
        <v>1.9249418684921005</v>
      </c>
      <c r="T410" s="9">
        <f>VLOOKUP($D410,'heating demand hist forec prov'!$C$1:$AZ$33,49,0)</f>
        <v>1.9725387815225894</v>
      </c>
      <c r="U410" s="9">
        <f>VLOOKUP($D410,'heating demand hist forec prov'!$C$1:$AZ$33,50,0)</f>
        <v>2.0213125956154498</v>
      </c>
    </row>
    <row r="411" spans="1:21" x14ac:dyDescent="0.25">
      <c r="A411" t="s">
        <v>1307</v>
      </c>
      <c r="B411" t="s">
        <v>1308</v>
      </c>
      <c r="C411" t="s">
        <v>1309</v>
      </c>
      <c r="D411" t="s">
        <v>37</v>
      </c>
      <c r="E411" s="7">
        <v>0</v>
      </c>
      <c r="F411" s="9">
        <f>VLOOKUP($D411,'heating demand hist forec prov'!$C$1:$AZ$33,35,0)</f>
        <v>21.19950251054669</v>
      </c>
      <c r="G411" s="9">
        <f>VLOOKUP($D411,'heating demand hist forec prov'!$C$1:$AZ$33,36,0)</f>
        <v>23.579190447115955</v>
      </c>
      <c r="H411" s="9">
        <f>VLOOKUP($D411,'heating demand hist forec prov'!$C$1:$AZ$33,37,0)</f>
        <v>24.886284637370576</v>
      </c>
      <c r="I411" s="9">
        <f>VLOOKUP($D411,'heating demand hist forec prov'!$C$1:$AZ$33,38,0)</f>
        <v>28.579510088885581</v>
      </c>
      <c r="J411" s="9">
        <f>VLOOKUP($D411,'heating demand hist forec prov'!$C$1:$AZ$33,39,0)</f>
        <v>30.988147938203852</v>
      </c>
      <c r="K411" s="9">
        <f>VLOOKUP($D411,'heating demand hist forec prov'!$C$1:$AZ$33,40,0)</f>
        <v>31.398968513567809</v>
      </c>
      <c r="L411" s="9">
        <f>VLOOKUP($D411,'heating demand hist forec prov'!$C$1:$AZ$33,41,0)</f>
        <v>31.654728279745143</v>
      </c>
      <c r="M411" s="9">
        <f>VLOOKUP($D411,'heating demand hist forec prov'!$C$1:$AZ$33,42,0)</f>
        <v>32.064616405288135</v>
      </c>
      <c r="N411" s="9">
        <f>VLOOKUP($D411,'heating demand hist forec prov'!$C$1:$AZ$33,43,0)</f>
        <v>32.479812056265438</v>
      </c>
      <c r="O411" s="9">
        <f>VLOOKUP($D411,'heating demand hist forec prov'!$C$1:$AZ$33,44,0)</f>
        <v>32.900383958323118</v>
      </c>
      <c r="P411" s="9">
        <f>VLOOKUP($D411,'heating demand hist forec prov'!$C$1:$AZ$33,45,0)</f>
        <v>33.326401727016162</v>
      </c>
      <c r="Q411" s="9">
        <f>VLOOKUP($D411,'heating demand hist forec prov'!$C$1:$AZ$33,46,0)</f>
        <v>33.757935879331725</v>
      </c>
      <c r="R411" s="9">
        <f>VLOOKUP($D411,'heating demand hist forec prov'!$C$1:$AZ$33,47,0)</f>
        <v>34.195057845361475</v>
      </c>
      <c r="S411" s="9">
        <f>VLOOKUP($D411,'heating demand hist forec prov'!$C$1:$AZ$33,48,0)</f>
        <v>34.637839980125143</v>
      </c>
      <c r="T411" s="9">
        <f>VLOOKUP($D411,'heating demand hist forec prov'!$C$1:$AZ$33,49,0)</f>
        <v>35.086355575547152</v>
      </c>
      <c r="U411" s="9">
        <f>VLOOKUP($D411,'heating demand hist forec prov'!$C$1:$AZ$33,50,0)</f>
        <v>35.540678872588302</v>
      </c>
    </row>
    <row r="412" spans="1:21" x14ac:dyDescent="0.25">
      <c r="A412" t="s">
        <v>1310</v>
      </c>
      <c r="B412" t="s">
        <v>1311</v>
      </c>
      <c r="C412" t="s">
        <v>1312</v>
      </c>
      <c r="D412" t="s">
        <v>48</v>
      </c>
      <c r="E412" s="7">
        <v>9.2486484724951627E-3</v>
      </c>
      <c r="F412" s="9">
        <f>VLOOKUP($D412,'heating demand hist forec prov'!$C$1:$AZ$33,35,0)</f>
        <v>0</v>
      </c>
      <c r="G412" s="9">
        <f>VLOOKUP($D412,'heating demand hist forec prov'!$C$1:$AZ$33,36,0)</f>
        <v>0</v>
      </c>
      <c r="H412" s="9">
        <f>VLOOKUP($D412,'heating demand hist forec prov'!$C$1:$AZ$33,37,0)</f>
        <v>0</v>
      </c>
      <c r="I412" s="9">
        <f>VLOOKUP($D412,'heating demand hist forec prov'!$C$1:$AZ$33,38,0)</f>
        <v>0</v>
      </c>
      <c r="J412" s="9">
        <f>VLOOKUP($D412,'heating demand hist forec prov'!$C$1:$AZ$33,39,0)</f>
        <v>0</v>
      </c>
      <c r="K412" s="9">
        <f>VLOOKUP($D412,'heating demand hist forec prov'!$C$1:$AZ$33,40,0)</f>
        <v>0</v>
      </c>
      <c r="L412" s="9">
        <f>VLOOKUP($D412,'heating demand hist forec prov'!$C$1:$AZ$33,41,0)</f>
        <v>0</v>
      </c>
      <c r="M412" s="9">
        <f>VLOOKUP($D412,'heating demand hist forec prov'!$C$1:$AZ$33,42,0)</f>
        <v>0</v>
      </c>
      <c r="N412" s="9">
        <f>VLOOKUP($D412,'heating demand hist forec prov'!$C$1:$AZ$33,43,0)</f>
        <v>0</v>
      </c>
      <c r="O412" s="9">
        <f>VLOOKUP($D412,'heating demand hist forec prov'!$C$1:$AZ$33,44,0)</f>
        <v>0</v>
      </c>
      <c r="P412" s="9">
        <f>VLOOKUP($D412,'heating demand hist forec prov'!$C$1:$AZ$33,45,0)</f>
        <v>0</v>
      </c>
      <c r="Q412" s="9">
        <f>VLOOKUP($D412,'heating demand hist forec prov'!$C$1:$AZ$33,46,0)</f>
        <v>0</v>
      </c>
      <c r="R412" s="9">
        <f>VLOOKUP($D412,'heating demand hist forec prov'!$C$1:$AZ$33,47,0)</f>
        <v>0</v>
      </c>
      <c r="S412" s="9">
        <f>VLOOKUP($D412,'heating demand hist forec prov'!$C$1:$AZ$33,48,0)</f>
        <v>0</v>
      </c>
      <c r="T412" s="9">
        <f>VLOOKUP($D412,'heating demand hist forec prov'!$C$1:$AZ$33,49,0)</f>
        <v>0</v>
      </c>
      <c r="U412" s="9">
        <f>VLOOKUP($D412,'heating demand hist forec prov'!$C$1:$AZ$33,50,0)</f>
        <v>0</v>
      </c>
    </row>
    <row r="413" spans="1:21" x14ac:dyDescent="0.25">
      <c r="A413" t="s">
        <v>1313</v>
      </c>
      <c r="B413" t="s">
        <v>1314</v>
      </c>
      <c r="C413" t="s">
        <v>1315</v>
      </c>
      <c r="D413" t="s">
        <v>43</v>
      </c>
      <c r="E413" s="7">
        <v>0</v>
      </c>
      <c r="F413" s="9">
        <f>VLOOKUP($D413,'heating demand hist forec prov'!$C$1:$AZ$33,35,0)</f>
        <v>0</v>
      </c>
      <c r="G413" s="9">
        <f>VLOOKUP($D413,'heating demand hist forec prov'!$C$1:$AZ$33,36,0)</f>
        <v>0</v>
      </c>
      <c r="H413" s="9">
        <f>VLOOKUP($D413,'heating demand hist forec prov'!$C$1:$AZ$33,37,0)</f>
        <v>0</v>
      </c>
      <c r="I413" s="9">
        <f>VLOOKUP($D413,'heating demand hist forec prov'!$C$1:$AZ$33,38,0)</f>
        <v>0</v>
      </c>
      <c r="J413" s="9">
        <f>VLOOKUP($D413,'heating demand hist forec prov'!$C$1:$AZ$33,39,0)</f>
        <v>0</v>
      </c>
      <c r="K413" s="9">
        <f>VLOOKUP($D413,'heating demand hist forec prov'!$C$1:$AZ$33,40,0)</f>
        <v>0</v>
      </c>
      <c r="L413" s="9">
        <f>VLOOKUP($D413,'heating demand hist forec prov'!$C$1:$AZ$33,41,0)</f>
        <v>0</v>
      </c>
      <c r="M413" s="9">
        <f>VLOOKUP($D413,'heating demand hist forec prov'!$C$1:$AZ$33,42,0)</f>
        <v>0</v>
      </c>
      <c r="N413" s="9">
        <f>VLOOKUP($D413,'heating demand hist forec prov'!$C$1:$AZ$33,43,0)</f>
        <v>0</v>
      </c>
      <c r="O413" s="9">
        <f>VLOOKUP($D413,'heating demand hist forec prov'!$C$1:$AZ$33,44,0)</f>
        <v>0</v>
      </c>
      <c r="P413" s="9">
        <f>VLOOKUP($D413,'heating demand hist forec prov'!$C$1:$AZ$33,45,0)</f>
        <v>0</v>
      </c>
      <c r="Q413" s="9">
        <f>VLOOKUP($D413,'heating demand hist forec prov'!$C$1:$AZ$33,46,0)</f>
        <v>0</v>
      </c>
      <c r="R413" s="9">
        <f>VLOOKUP($D413,'heating demand hist forec prov'!$C$1:$AZ$33,47,0)</f>
        <v>0</v>
      </c>
      <c r="S413" s="9">
        <f>VLOOKUP($D413,'heating demand hist forec prov'!$C$1:$AZ$33,48,0)</f>
        <v>0</v>
      </c>
      <c r="T413" s="9">
        <f>VLOOKUP($D413,'heating demand hist forec prov'!$C$1:$AZ$33,49,0)</f>
        <v>0</v>
      </c>
      <c r="U413" s="9">
        <f>VLOOKUP($D413,'heating demand hist forec prov'!$C$1:$AZ$33,50,0)</f>
        <v>0</v>
      </c>
    </row>
    <row r="414" spans="1:21" x14ac:dyDescent="0.25">
      <c r="A414" t="s">
        <v>1316</v>
      </c>
      <c r="B414" t="s">
        <v>1317</v>
      </c>
      <c r="C414" t="s">
        <v>1318</v>
      </c>
      <c r="D414" t="s">
        <v>41</v>
      </c>
      <c r="E414" s="7">
        <v>0</v>
      </c>
      <c r="F414" s="9">
        <f>VLOOKUP($D414,'heating demand hist forec prov'!$C$1:$AZ$33,35,0)</f>
        <v>0</v>
      </c>
      <c r="G414" s="9">
        <f>VLOOKUP($D414,'heating demand hist forec prov'!$C$1:$AZ$33,36,0)</f>
        <v>0</v>
      </c>
      <c r="H414" s="9">
        <f>VLOOKUP($D414,'heating demand hist forec prov'!$C$1:$AZ$33,37,0)</f>
        <v>0</v>
      </c>
      <c r="I414" s="9">
        <f>VLOOKUP($D414,'heating demand hist forec prov'!$C$1:$AZ$33,38,0)</f>
        <v>0</v>
      </c>
      <c r="J414" s="9">
        <f>VLOOKUP($D414,'heating demand hist forec prov'!$C$1:$AZ$33,39,0)</f>
        <v>0</v>
      </c>
      <c r="K414" s="9">
        <f>VLOOKUP($D414,'heating demand hist forec prov'!$C$1:$AZ$33,40,0)</f>
        <v>0</v>
      </c>
      <c r="L414" s="9">
        <f>VLOOKUP($D414,'heating demand hist forec prov'!$C$1:$AZ$33,41,0)</f>
        <v>0</v>
      </c>
      <c r="M414" s="9">
        <f>VLOOKUP($D414,'heating demand hist forec prov'!$C$1:$AZ$33,42,0)</f>
        <v>0</v>
      </c>
      <c r="N414" s="9">
        <f>VLOOKUP($D414,'heating demand hist forec prov'!$C$1:$AZ$33,43,0)</f>
        <v>0</v>
      </c>
      <c r="O414" s="9">
        <f>VLOOKUP($D414,'heating demand hist forec prov'!$C$1:$AZ$33,44,0)</f>
        <v>0</v>
      </c>
      <c r="P414" s="9">
        <f>VLOOKUP($D414,'heating demand hist forec prov'!$C$1:$AZ$33,45,0)</f>
        <v>0</v>
      </c>
      <c r="Q414" s="9">
        <f>VLOOKUP($D414,'heating demand hist forec prov'!$C$1:$AZ$33,46,0)</f>
        <v>0</v>
      </c>
      <c r="R414" s="9">
        <f>VLOOKUP($D414,'heating demand hist forec prov'!$C$1:$AZ$33,47,0)</f>
        <v>0</v>
      </c>
      <c r="S414" s="9">
        <f>VLOOKUP($D414,'heating demand hist forec prov'!$C$1:$AZ$33,48,0)</f>
        <v>0</v>
      </c>
      <c r="T414" s="9">
        <f>VLOOKUP($D414,'heating demand hist forec prov'!$C$1:$AZ$33,49,0)</f>
        <v>0</v>
      </c>
      <c r="U414" s="9">
        <f>VLOOKUP($D414,'heating demand hist forec prov'!$C$1:$AZ$33,50,0)</f>
        <v>0</v>
      </c>
    </row>
    <row r="415" spans="1:21" x14ac:dyDescent="0.25">
      <c r="A415" t="s">
        <v>1319</v>
      </c>
      <c r="B415" t="s">
        <v>1320</v>
      </c>
      <c r="C415" t="s">
        <v>1321</v>
      </c>
      <c r="D415" t="s">
        <v>46</v>
      </c>
      <c r="E415" s="7">
        <v>0.15532406782838129</v>
      </c>
      <c r="F415" s="9">
        <f>VLOOKUP($D415,'heating demand hist forec prov'!$C$1:$AZ$33,35,0)</f>
        <v>28.114680299172157</v>
      </c>
      <c r="G415" s="9">
        <f>VLOOKUP($D415,'heating demand hist forec prov'!$C$1:$AZ$33,36,0)</f>
        <v>31.39788586043673</v>
      </c>
      <c r="H415" s="9">
        <f>VLOOKUP($D415,'heating demand hist forec prov'!$C$1:$AZ$33,37,0)</f>
        <v>33.113319691692809</v>
      </c>
      <c r="I415" s="9">
        <f>VLOOKUP($D415,'heating demand hist forec prov'!$C$1:$AZ$33,38,0)</f>
        <v>38.001368166097599</v>
      </c>
      <c r="J415" s="9">
        <f>VLOOKUP($D415,'heating demand hist forec prov'!$C$1:$AZ$33,39,0)</f>
        <v>41.102561872722973</v>
      </c>
      <c r="K415" s="9">
        <f>VLOOKUP($D415,'heating demand hist forec prov'!$C$1:$AZ$33,40,0)</f>
        <v>41.544876336343812</v>
      </c>
      <c r="L415" s="9">
        <f>VLOOKUP($D415,'heating demand hist forec prov'!$C$1:$AZ$33,41,0)</f>
        <v>41.987983640455973</v>
      </c>
      <c r="M415" s="9">
        <f>VLOOKUP($D415,'heating demand hist forec prov'!$C$1:$AZ$33,42,0)</f>
        <v>42.532962810623495</v>
      </c>
      <c r="N415" s="9">
        <f>VLOOKUP($D415,'heating demand hist forec prov'!$C$1:$AZ$33,43,0)</f>
        <v>43.085015487784354</v>
      </c>
      <c r="O415" s="9">
        <f>VLOOKUP($D415,'heating demand hist forec prov'!$C$1:$AZ$33,44,0)</f>
        <v>43.644233481871694</v>
      </c>
      <c r="P415" s="9">
        <f>VLOOKUP($D415,'heating demand hist forec prov'!$C$1:$AZ$33,45,0)</f>
        <v>44.210709794457273</v>
      </c>
      <c r="Q415" s="9">
        <f>VLOOKUP($D415,'heating demand hist forec prov'!$C$1:$AZ$33,46,0)</f>
        <v>44.784538634218123</v>
      </c>
      <c r="R415" s="9">
        <f>VLOOKUP($D415,'heating demand hist forec prov'!$C$1:$AZ$33,47,0)</f>
        <v>45.365815432604222</v>
      </c>
      <c r="S415" s="9">
        <f>VLOOKUP($D415,'heating demand hist forec prov'!$C$1:$AZ$33,48,0)</f>
        <v>45.954636859709197</v>
      </c>
      <c r="T415" s="9">
        <f>VLOOKUP($D415,'heating demand hist forec prov'!$C$1:$AZ$33,49,0)</f>
        <v>46.55110084034731</v>
      </c>
      <c r="U415" s="9">
        <f>VLOOKUP($D415,'heating demand hist forec prov'!$C$1:$AZ$33,50,0)</f>
        <v>47.155306570338915</v>
      </c>
    </row>
    <row r="416" spans="1:21" x14ac:dyDescent="0.25">
      <c r="A416" t="s">
        <v>1322</v>
      </c>
      <c r="B416" t="s">
        <v>1323</v>
      </c>
      <c r="C416" t="s">
        <v>1324</v>
      </c>
      <c r="D416" t="s">
        <v>59</v>
      </c>
      <c r="E416" s="7">
        <v>0</v>
      </c>
      <c r="F416" s="9">
        <f>VLOOKUP($D416,'heating demand hist forec prov'!$C$1:$AZ$33,35,0)</f>
        <v>2.1445479763527913</v>
      </c>
      <c r="G416" s="9">
        <f>VLOOKUP($D416,'heating demand hist forec prov'!$C$1:$AZ$33,36,0)</f>
        <v>2.395753623797801</v>
      </c>
      <c r="H416" s="9">
        <f>VLOOKUP($D416,'heating demand hist forec prov'!$C$1:$AZ$33,37,0)</f>
        <v>2.5377958953914366</v>
      </c>
      <c r="I416" s="9">
        <f>VLOOKUP($D416,'heating demand hist forec prov'!$C$1:$AZ$33,38,0)</f>
        <v>2.9260474281380442</v>
      </c>
      <c r="J416" s="9">
        <f>VLOOKUP($D416,'heating demand hist forec prov'!$C$1:$AZ$33,39,0)</f>
        <v>3.1897329030319379</v>
      </c>
      <c r="K416" s="9">
        <f>VLOOKUP($D416,'heating demand hist forec prov'!$C$1:$AZ$33,40,0)</f>
        <v>3.2494225884957904</v>
      </c>
      <c r="L416" s="9">
        <f>VLOOKUP($D416,'heating demand hist forec prov'!$C$1:$AZ$33,41,0)</f>
        <v>3.2696932274301798</v>
      </c>
      <c r="M416" s="9">
        <f>VLOOKUP($D416,'heating demand hist forec prov'!$C$1:$AZ$33,42,0)</f>
        <v>3.3235650753866643</v>
      </c>
      <c r="N416" s="9">
        <f>VLOOKUP($D416,'heating demand hist forec prov'!$C$1:$AZ$33,43,0)</f>
        <v>3.378324522209581</v>
      </c>
      <c r="O416" s="9">
        <f>VLOOKUP($D416,'heating demand hist forec prov'!$C$1:$AZ$33,44,0)</f>
        <v>3.433986192081643</v>
      </c>
      <c r="P416" s="9">
        <f>VLOOKUP($D416,'heating demand hist forec prov'!$C$1:$AZ$33,45,0)</f>
        <v>3.4905649501353113</v>
      </c>
      <c r="Q416" s="9">
        <f>VLOOKUP($D416,'heating demand hist forec prov'!$C$1:$AZ$33,46,0)</f>
        <v>3.5480759064227048</v>
      </c>
      <c r="R416" s="9">
        <f>VLOOKUP($D416,'heating demand hist forec prov'!$C$1:$AZ$33,47,0)</f>
        <v>3.606534419950929</v>
      </c>
      <c r="S416" s="9">
        <f>VLOOKUP($D416,'heating demand hist forec prov'!$C$1:$AZ$33,48,0)</f>
        <v>3.6659561027838858</v>
      </c>
      <c r="T416" s="9">
        <f>VLOOKUP($D416,'heating demand hist forec prov'!$C$1:$AZ$33,49,0)</f>
        <v>3.7263568242116696</v>
      </c>
      <c r="U416" s="9">
        <f>VLOOKUP($D416,'heating demand hist forec prov'!$C$1:$AZ$33,50,0)</f>
        <v>3.7877527149886516</v>
      </c>
    </row>
    <row r="417" spans="1:21" x14ac:dyDescent="0.25">
      <c r="A417" t="s">
        <v>1325</v>
      </c>
      <c r="B417" t="s">
        <v>1326</v>
      </c>
      <c r="C417" t="s">
        <v>1327</v>
      </c>
      <c r="D417" t="s">
        <v>57</v>
      </c>
      <c r="E417" s="7">
        <v>0</v>
      </c>
      <c r="F417" s="9">
        <f>VLOOKUP($D417,'heating demand hist forec prov'!$C$1:$AZ$33,35,0)</f>
        <v>9.4143698343473865</v>
      </c>
      <c r="G417" s="9">
        <f>VLOOKUP($D417,'heating demand hist forec prov'!$C$1:$AZ$33,36,0)</f>
        <v>10.448104109729776</v>
      </c>
      <c r="H417" s="9">
        <f>VLOOKUP($D417,'heating demand hist forec prov'!$C$1:$AZ$33,37,0)</f>
        <v>11.021117712256537</v>
      </c>
      <c r="I417" s="9">
        <f>VLOOKUP($D417,'heating demand hist forec prov'!$C$1:$AZ$33,38,0)</f>
        <v>12.649159127868888</v>
      </c>
      <c r="J417" s="9">
        <f>VLOOKUP($D417,'heating demand hist forec prov'!$C$1:$AZ$33,39,0)</f>
        <v>13.701939898799319</v>
      </c>
      <c r="K417" s="9">
        <f>VLOOKUP($D417,'heating demand hist forec prov'!$C$1:$AZ$33,40,0)</f>
        <v>13.870157103925308</v>
      </c>
      <c r="L417" s="9">
        <f>VLOOKUP($D417,'heating demand hist forec prov'!$C$1:$AZ$33,41,0)</f>
        <v>13.984572600863501</v>
      </c>
      <c r="M417" s="9">
        <f>VLOOKUP($D417,'heating demand hist forec prov'!$C$1:$AZ$33,42,0)</f>
        <v>14.15340150986316</v>
      </c>
      <c r="N417" s="9">
        <f>VLOOKUP($D417,'heating demand hist forec prov'!$C$1:$AZ$33,43,0)</f>
        <v>14.324268607753362</v>
      </c>
      <c r="O417" s="9">
        <f>VLOOKUP($D417,'heating demand hist forec prov'!$C$1:$AZ$33,44,0)</f>
        <v>14.497198500592257</v>
      </c>
      <c r="P417" s="9">
        <f>VLOOKUP($D417,'heating demand hist forec prov'!$C$1:$AZ$33,45,0)</f>
        <v>14.672216091494919</v>
      </c>
      <c r="Q417" s="9">
        <f>VLOOKUP($D417,'heating demand hist forec prov'!$C$1:$AZ$33,46,0)</f>
        <v>14.849346584219552</v>
      </c>
      <c r="R417" s="9">
        <f>VLOOKUP($D417,'heating demand hist forec prov'!$C$1:$AZ$33,47,0)</f>
        <v>15.028615486797014</v>
      </c>
      <c r="S417" s="9">
        <f>VLOOKUP($D417,'heating demand hist forec prov'!$C$1:$AZ$33,48,0)</f>
        <v>15.210048615204146</v>
      </c>
      <c r="T417" s="9">
        <f>VLOOKUP($D417,'heating demand hist forec prov'!$C$1:$AZ$33,49,0)</f>
        <v>15.393672097081465</v>
      </c>
      <c r="U417" s="9">
        <f>VLOOKUP($D417,'heating demand hist forec prov'!$C$1:$AZ$33,50,0)</f>
        <v>15.579512375495714</v>
      </c>
    </row>
    <row r="418" spans="1:21" x14ac:dyDescent="0.25">
      <c r="A418" t="s">
        <v>1328</v>
      </c>
      <c r="B418" t="s">
        <v>1329</v>
      </c>
      <c r="C418" t="s">
        <v>1330</v>
      </c>
      <c r="D418" t="s">
        <v>50</v>
      </c>
      <c r="E418" s="7">
        <v>2.83914758650592E-3</v>
      </c>
      <c r="F418" s="9">
        <f>VLOOKUP($D418,'heating demand hist forec prov'!$C$1:$AZ$33,35,0)</f>
        <v>0</v>
      </c>
      <c r="G418" s="9">
        <f>VLOOKUP($D418,'heating demand hist forec prov'!$C$1:$AZ$33,36,0)</f>
        <v>0</v>
      </c>
      <c r="H418" s="9">
        <f>VLOOKUP($D418,'heating demand hist forec prov'!$C$1:$AZ$33,37,0)</f>
        <v>0</v>
      </c>
      <c r="I418" s="9">
        <f>VLOOKUP($D418,'heating demand hist forec prov'!$C$1:$AZ$33,38,0)</f>
        <v>0</v>
      </c>
      <c r="J418" s="9">
        <f>VLOOKUP($D418,'heating demand hist forec prov'!$C$1:$AZ$33,39,0)</f>
        <v>0</v>
      </c>
      <c r="K418" s="9">
        <f>VLOOKUP($D418,'heating demand hist forec prov'!$C$1:$AZ$33,40,0)</f>
        <v>0</v>
      </c>
      <c r="L418" s="9">
        <f>VLOOKUP($D418,'heating demand hist forec prov'!$C$1:$AZ$33,41,0)</f>
        <v>0</v>
      </c>
      <c r="M418" s="9">
        <f>VLOOKUP($D418,'heating demand hist forec prov'!$C$1:$AZ$33,42,0)</f>
        <v>0</v>
      </c>
      <c r="N418" s="9">
        <f>VLOOKUP($D418,'heating demand hist forec prov'!$C$1:$AZ$33,43,0)</f>
        <v>0</v>
      </c>
      <c r="O418" s="9">
        <f>VLOOKUP($D418,'heating demand hist forec prov'!$C$1:$AZ$33,44,0)</f>
        <v>0</v>
      </c>
      <c r="P418" s="9">
        <f>VLOOKUP($D418,'heating demand hist forec prov'!$C$1:$AZ$33,45,0)</f>
        <v>0</v>
      </c>
      <c r="Q418" s="9">
        <f>VLOOKUP($D418,'heating demand hist forec prov'!$C$1:$AZ$33,46,0)</f>
        <v>0</v>
      </c>
      <c r="R418" s="9">
        <f>VLOOKUP($D418,'heating demand hist forec prov'!$C$1:$AZ$33,47,0)</f>
        <v>0</v>
      </c>
      <c r="S418" s="9">
        <f>VLOOKUP($D418,'heating demand hist forec prov'!$C$1:$AZ$33,48,0)</f>
        <v>0</v>
      </c>
      <c r="T418" s="9">
        <f>VLOOKUP($D418,'heating demand hist forec prov'!$C$1:$AZ$33,49,0)</f>
        <v>0</v>
      </c>
      <c r="U418" s="9">
        <f>VLOOKUP($D418,'heating demand hist forec prov'!$C$1:$AZ$33,50,0)</f>
        <v>0</v>
      </c>
    </row>
    <row r="419" spans="1:21" x14ac:dyDescent="0.25">
      <c r="A419" t="s">
        <v>1331</v>
      </c>
      <c r="B419" t="s">
        <v>1332</v>
      </c>
      <c r="C419" t="s">
        <v>1333</v>
      </c>
      <c r="D419" t="s">
        <v>55</v>
      </c>
      <c r="E419" s="7">
        <v>0</v>
      </c>
      <c r="F419" s="9">
        <f>VLOOKUP($D419,'heating demand hist forec prov'!$C$1:$AZ$33,35,0)</f>
        <v>0</v>
      </c>
      <c r="G419" s="9">
        <f>VLOOKUP($D419,'heating demand hist forec prov'!$C$1:$AZ$33,36,0)</f>
        <v>0</v>
      </c>
      <c r="H419" s="9">
        <f>VLOOKUP($D419,'heating demand hist forec prov'!$C$1:$AZ$33,37,0)</f>
        <v>0</v>
      </c>
      <c r="I419" s="9">
        <f>VLOOKUP($D419,'heating demand hist forec prov'!$C$1:$AZ$33,38,0)</f>
        <v>0</v>
      </c>
      <c r="J419" s="9">
        <f>VLOOKUP($D419,'heating demand hist forec prov'!$C$1:$AZ$33,39,0)</f>
        <v>0</v>
      </c>
      <c r="K419" s="9">
        <f>VLOOKUP($D419,'heating demand hist forec prov'!$C$1:$AZ$33,40,0)</f>
        <v>0</v>
      </c>
      <c r="L419" s="9">
        <f>VLOOKUP($D419,'heating demand hist forec prov'!$C$1:$AZ$33,41,0)</f>
        <v>0</v>
      </c>
      <c r="M419" s="9">
        <f>VLOOKUP($D419,'heating demand hist forec prov'!$C$1:$AZ$33,42,0)</f>
        <v>0</v>
      </c>
      <c r="N419" s="9">
        <f>VLOOKUP($D419,'heating demand hist forec prov'!$C$1:$AZ$33,43,0)</f>
        <v>0</v>
      </c>
      <c r="O419" s="9">
        <f>VLOOKUP($D419,'heating demand hist forec prov'!$C$1:$AZ$33,44,0)</f>
        <v>0</v>
      </c>
      <c r="P419" s="9">
        <f>VLOOKUP($D419,'heating demand hist forec prov'!$C$1:$AZ$33,45,0)</f>
        <v>0</v>
      </c>
      <c r="Q419" s="9">
        <f>VLOOKUP($D419,'heating demand hist forec prov'!$C$1:$AZ$33,46,0)</f>
        <v>0</v>
      </c>
      <c r="R419" s="9">
        <f>VLOOKUP($D419,'heating demand hist forec prov'!$C$1:$AZ$33,47,0)</f>
        <v>0</v>
      </c>
      <c r="S419" s="9">
        <f>VLOOKUP($D419,'heating demand hist forec prov'!$C$1:$AZ$33,48,0)</f>
        <v>0</v>
      </c>
      <c r="T419" s="9">
        <f>VLOOKUP($D419,'heating demand hist forec prov'!$C$1:$AZ$33,49,0)</f>
        <v>0</v>
      </c>
      <c r="U419" s="9">
        <f>VLOOKUP($D419,'heating demand hist forec prov'!$C$1:$AZ$33,50,0)</f>
        <v>0</v>
      </c>
    </row>
    <row r="420" spans="1:21" x14ac:dyDescent="0.25">
      <c r="A420" t="s">
        <v>1334</v>
      </c>
      <c r="B420" t="s">
        <v>1335</v>
      </c>
      <c r="C420" t="s">
        <v>1336</v>
      </c>
      <c r="D420" t="s">
        <v>46</v>
      </c>
      <c r="E420" s="7">
        <v>4.8890617851340542E-3</v>
      </c>
      <c r="F420" s="9">
        <f>VLOOKUP($D420,'heating demand hist forec prov'!$C$1:$AZ$33,35,0)</f>
        <v>28.114680299172157</v>
      </c>
      <c r="G420" s="9">
        <f>VLOOKUP($D420,'heating demand hist forec prov'!$C$1:$AZ$33,36,0)</f>
        <v>31.39788586043673</v>
      </c>
      <c r="H420" s="9">
        <f>VLOOKUP($D420,'heating demand hist forec prov'!$C$1:$AZ$33,37,0)</f>
        <v>33.113319691692809</v>
      </c>
      <c r="I420" s="9">
        <f>VLOOKUP($D420,'heating demand hist forec prov'!$C$1:$AZ$33,38,0)</f>
        <v>38.001368166097599</v>
      </c>
      <c r="J420" s="9">
        <f>VLOOKUP($D420,'heating demand hist forec prov'!$C$1:$AZ$33,39,0)</f>
        <v>41.102561872722973</v>
      </c>
      <c r="K420" s="9">
        <f>VLOOKUP($D420,'heating demand hist forec prov'!$C$1:$AZ$33,40,0)</f>
        <v>41.544876336343812</v>
      </c>
      <c r="L420" s="9">
        <f>VLOOKUP($D420,'heating demand hist forec prov'!$C$1:$AZ$33,41,0)</f>
        <v>41.987983640455973</v>
      </c>
      <c r="M420" s="9">
        <f>VLOOKUP($D420,'heating demand hist forec prov'!$C$1:$AZ$33,42,0)</f>
        <v>42.532962810623495</v>
      </c>
      <c r="N420" s="9">
        <f>VLOOKUP($D420,'heating demand hist forec prov'!$C$1:$AZ$33,43,0)</f>
        <v>43.085015487784354</v>
      </c>
      <c r="O420" s="9">
        <f>VLOOKUP($D420,'heating demand hist forec prov'!$C$1:$AZ$33,44,0)</f>
        <v>43.644233481871694</v>
      </c>
      <c r="P420" s="9">
        <f>VLOOKUP($D420,'heating demand hist forec prov'!$C$1:$AZ$33,45,0)</f>
        <v>44.210709794457273</v>
      </c>
      <c r="Q420" s="9">
        <f>VLOOKUP($D420,'heating demand hist forec prov'!$C$1:$AZ$33,46,0)</f>
        <v>44.784538634218123</v>
      </c>
      <c r="R420" s="9">
        <f>VLOOKUP($D420,'heating demand hist forec prov'!$C$1:$AZ$33,47,0)</f>
        <v>45.365815432604222</v>
      </c>
      <c r="S420" s="9">
        <f>VLOOKUP($D420,'heating demand hist forec prov'!$C$1:$AZ$33,48,0)</f>
        <v>45.954636859709197</v>
      </c>
      <c r="T420" s="9">
        <f>VLOOKUP($D420,'heating demand hist forec prov'!$C$1:$AZ$33,49,0)</f>
        <v>46.55110084034731</v>
      </c>
      <c r="U420" s="9">
        <f>VLOOKUP($D420,'heating demand hist forec prov'!$C$1:$AZ$33,50,0)</f>
        <v>47.155306570338915</v>
      </c>
    </row>
    <row r="421" spans="1:21" x14ac:dyDescent="0.25">
      <c r="A421" t="s">
        <v>1337</v>
      </c>
      <c r="B421" t="s">
        <v>1338</v>
      </c>
      <c r="C421" t="s">
        <v>1339</v>
      </c>
      <c r="D421" t="s">
        <v>37</v>
      </c>
      <c r="E421" s="7">
        <v>5.9026183890208903E-2</v>
      </c>
      <c r="F421" s="9">
        <f>VLOOKUP($D421,'heating demand hist forec prov'!$C$1:$AZ$33,35,0)</f>
        <v>21.19950251054669</v>
      </c>
      <c r="G421" s="9">
        <f>VLOOKUP($D421,'heating demand hist forec prov'!$C$1:$AZ$33,36,0)</f>
        <v>23.579190447115955</v>
      </c>
      <c r="H421" s="9">
        <f>VLOOKUP($D421,'heating demand hist forec prov'!$C$1:$AZ$33,37,0)</f>
        <v>24.886284637370576</v>
      </c>
      <c r="I421" s="9">
        <f>VLOOKUP($D421,'heating demand hist forec prov'!$C$1:$AZ$33,38,0)</f>
        <v>28.579510088885581</v>
      </c>
      <c r="J421" s="9">
        <f>VLOOKUP($D421,'heating demand hist forec prov'!$C$1:$AZ$33,39,0)</f>
        <v>30.988147938203852</v>
      </c>
      <c r="K421" s="9">
        <f>VLOOKUP($D421,'heating demand hist forec prov'!$C$1:$AZ$33,40,0)</f>
        <v>31.398968513567809</v>
      </c>
      <c r="L421" s="9">
        <f>VLOOKUP($D421,'heating demand hist forec prov'!$C$1:$AZ$33,41,0)</f>
        <v>31.654728279745143</v>
      </c>
      <c r="M421" s="9">
        <f>VLOOKUP($D421,'heating demand hist forec prov'!$C$1:$AZ$33,42,0)</f>
        <v>32.064616405288135</v>
      </c>
      <c r="N421" s="9">
        <f>VLOOKUP($D421,'heating demand hist forec prov'!$C$1:$AZ$33,43,0)</f>
        <v>32.479812056265438</v>
      </c>
      <c r="O421" s="9">
        <f>VLOOKUP($D421,'heating demand hist forec prov'!$C$1:$AZ$33,44,0)</f>
        <v>32.900383958323118</v>
      </c>
      <c r="P421" s="9">
        <f>VLOOKUP($D421,'heating demand hist forec prov'!$C$1:$AZ$33,45,0)</f>
        <v>33.326401727016162</v>
      </c>
      <c r="Q421" s="9">
        <f>VLOOKUP($D421,'heating demand hist forec prov'!$C$1:$AZ$33,46,0)</f>
        <v>33.757935879331725</v>
      </c>
      <c r="R421" s="9">
        <f>VLOOKUP($D421,'heating demand hist forec prov'!$C$1:$AZ$33,47,0)</f>
        <v>34.195057845361475</v>
      </c>
      <c r="S421" s="9">
        <f>VLOOKUP($D421,'heating demand hist forec prov'!$C$1:$AZ$33,48,0)</f>
        <v>34.637839980125143</v>
      </c>
      <c r="T421" s="9">
        <f>VLOOKUP($D421,'heating demand hist forec prov'!$C$1:$AZ$33,49,0)</f>
        <v>35.086355575547152</v>
      </c>
      <c r="U421" s="9">
        <f>VLOOKUP($D421,'heating demand hist forec prov'!$C$1:$AZ$33,50,0)</f>
        <v>35.540678872588302</v>
      </c>
    </row>
    <row r="422" spans="1:21" x14ac:dyDescent="0.25">
      <c r="A422" t="s">
        <v>1340</v>
      </c>
      <c r="B422" t="s">
        <v>1341</v>
      </c>
      <c r="C422" t="s">
        <v>1342</v>
      </c>
      <c r="D422" t="s">
        <v>47</v>
      </c>
      <c r="E422" s="7">
        <v>0</v>
      </c>
      <c r="F422" s="9">
        <f>VLOOKUP($D422,'heating demand hist forec prov'!$C$1:$AZ$33,35,0)</f>
        <v>0</v>
      </c>
      <c r="G422" s="9">
        <f>VLOOKUP($D422,'heating demand hist forec prov'!$C$1:$AZ$33,36,0)</f>
        <v>0</v>
      </c>
      <c r="H422" s="9">
        <f>VLOOKUP($D422,'heating demand hist forec prov'!$C$1:$AZ$33,37,0)</f>
        <v>0</v>
      </c>
      <c r="I422" s="9">
        <f>VLOOKUP($D422,'heating demand hist forec prov'!$C$1:$AZ$33,38,0)</f>
        <v>0</v>
      </c>
      <c r="J422" s="9">
        <f>VLOOKUP($D422,'heating demand hist forec prov'!$C$1:$AZ$33,39,0)</f>
        <v>0</v>
      </c>
      <c r="K422" s="9">
        <f>VLOOKUP($D422,'heating demand hist forec prov'!$C$1:$AZ$33,40,0)</f>
        <v>0</v>
      </c>
      <c r="L422" s="9">
        <f>VLOOKUP($D422,'heating demand hist forec prov'!$C$1:$AZ$33,41,0)</f>
        <v>0</v>
      </c>
      <c r="M422" s="9">
        <f>VLOOKUP($D422,'heating demand hist forec prov'!$C$1:$AZ$33,42,0)</f>
        <v>0</v>
      </c>
      <c r="N422" s="9">
        <f>VLOOKUP($D422,'heating demand hist forec prov'!$C$1:$AZ$33,43,0)</f>
        <v>0</v>
      </c>
      <c r="O422" s="9">
        <f>VLOOKUP($D422,'heating demand hist forec prov'!$C$1:$AZ$33,44,0)</f>
        <v>0</v>
      </c>
      <c r="P422" s="9">
        <f>VLOOKUP($D422,'heating demand hist forec prov'!$C$1:$AZ$33,45,0)</f>
        <v>0</v>
      </c>
      <c r="Q422" s="9">
        <f>VLOOKUP($D422,'heating demand hist forec prov'!$C$1:$AZ$33,46,0)</f>
        <v>0</v>
      </c>
      <c r="R422" s="9">
        <f>VLOOKUP($D422,'heating demand hist forec prov'!$C$1:$AZ$33,47,0)</f>
        <v>0</v>
      </c>
      <c r="S422" s="9">
        <f>VLOOKUP($D422,'heating demand hist forec prov'!$C$1:$AZ$33,48,0)</f>
        <v>0</v>
      </c>
      <c r="T422" s="9">
        <f>VLOOKUP($D422,'heating demand hist forec prov'!$C$1:$AZ$33,49,0)</f>
        <v>0</v>
      </c>
      <c r="U422" s="9">
        <f>VLOOKUP($D422,'heating demand hist forec prov'!$C$1:$AZ$33,50,0)</f>
        <v>0</v>
      </c>
    </row>
    <row r="423" spans="1:21" x14ac:dyDescent="0.25">
      <c r="A423" t="s">
        <v>1343</v>
      </c>
      <c r="B423" t="s">
        <v>1344</v>
      </c>
      <c r="C423" t="s">
        <v>1345</v>
      </c>
      <c r="D423" t="s">
        <v>51</v>
      </c>
      <c r="E423" s="7">
        <v>0</v>
      </c>
      <c r="F423" s="9">
        <f>VLOOKUP($D423,'heating demand hist forec prov'!$C$1:$AZ$33,35,0)</f>
        <v>0</v>
      </c>
      <c r="G423" s="9">
        <f>VLOOKUP($D423,'heating demand hist forec prov'!$C$1:$AZ$33,36,0)</f>
        <v>0</v>
      </c>
      <c r="H423" s="9">
        <f>VLOOKUP($D423,'heating demand hist forec prov'!$C$1:$AZ$33,37,0)</f>
        <v>0</v>
      </c>
      <c r="I423" s="9">
        <f>VLOOKUP($D423,'heating demand hist forec prov'!$C$1:$AZ$33,38,0)</f>
        <v>0</v>
      </c>
      <c r="J423" s="9">
        <f>VLOOKUP($D423,'heating demand hist forec prov'!$C$1:$AZ$33,39,0)</f>
        <v>0</v>
      </c>
      <c r="K423" s="9">
        <f>VLOOKUP($D423,'heating demand hist forec prov'!$C$1:$AZ$33,40,0)</f>
        <v>0</v>
      </c>
      <c r="L423" s="9">
        <f>VLOOKUP($D423,'heating demand hist forec prov'!$C$1:$AZ$33,41,0)</f>
        <v>0</v>
      </c>
      <c r="M423" s="9">
        <f>VLOOKUP($D423,'heating demand hist forec prov'!$C$1:$AZ$33,42,0)</f>
        <v>0</v>
      </c>
      <c r="N423" s="9">
        <f>VLOOKUP($D423,'heating demand hist forec prov'!$C$1:$AZ$33,43,0)</f>
        <v>0</v>
      </c>
      <c r="O423" s="9">
        <f>VLOOKUP($D423,'heating demand hist forec prov'!$C$1:$AZ$33,44,0)</f>
        <v>0</v>
      </c>
      <c r="P423" s="9">
        <f>VLOOKUP($D423,'heating demand hist forec prov'!$C$1:$AZ$33,45,0)</f>
        <v>0</v>
      </c>
      <c r="Q423" s="9">
        <f>VLOOKUP($D423,'heating demand hist forec prov'!$C$1:$AZ$33,46,0)</f>
        <v>0</v>
      </c>
      <c r="R423" s="9">
        <f>VLOOKUP($D423,'heating demand hist forec prov'!$C$1:$AZ$33,47,0)</f>
        <v>0</v>
      </c>
      <c r="S423" s="9">
        <f>VLOOKUP($D423,'heating demand hist forec prov'!$C$1:$AZ$33,48,0)</f>
        <v>0</v>
      </c>
      <c r="T423" s="9">
        <f>VLOOKUP($D423,'heating demand hist forec prov'!$C$1:$AZ$33,49,0)</f>
        <v>0</v>
      </c>
      <c r="U423" s="9">
        <f>VLOOKUP($D423,'heating demand hist forec prov'!$C$1:$AZ$33,50,0)</f>
        <v>0</v>
      </c>
    </row>
    <row r="424" spans="1:21" x14ac:dyDescent="0.25">
      <c r="A424" t="s">
        <v>1346</v>
      </c>
      <c r="B424" t="s">
        <v>1347</v>
      </c>
      <c r="C424" t="s">
        <v>1348</v>
      </c>
      <c r="D424" t="s">
        <v>52</v>
      </c>
      <c r="E424" s="7">
        <v>0.12771962986851265</v>
      </c>
      <c r="F424" s="9">
        <f>VLOOKUP($D424,'heating demand hist forec prov'!$C$1:$AZ$33,35,0)</f>
        <v>0</v>
      </c>
      <c r="G424" s="9">
        <f>VLOOKUP($D424,'heating demand hist forec prov'!$C$1:$AZ$33,36,0)</f>
        <v>0</v>
      </c>
      <c r="H424" s="9">
        <f>VLOOKUP($D424,'heating demand hist forec prov'!$C$1:$AZ$33,37,0)</f>
        <v>0</v>
      </c>
      <c r="I424" s="9">
        <f>VLOOKUP($D424,'heating demand hist forec prov'!$C$1:$AZ$33,38,0)</f>
        <v>0</v>
      </c>
      <c r="J424" s="9">
        <f>VLOOKUP($D424,'heating demand hist forec prov'!$C$1:$AZ$33,39,0)</f>
        <v>0</v>
      </c>
      <c r="K424" s="9">
        <f>VLOOKUP($D424,'heating demand hist forec prov'!$C$1:$AZ$33,40,0)</f>
        <v>0</v>
      </c>
      <c r="L424" s="9">
        <f>VLOOKUP($D424,'heating demand hist forec prov'!$C$1:$AZ$33,41,0)</f>
        <v>0</v>
      </c>
      <c r="M424" s="9">
        <f>VLOOKUP($D424,'heating demand hist forec prov'!$C$1:$AZ$33,42,0)</f>
        <v>0</v>
      </c>
      <c r="N424" s="9">
        <f>VLOOKUP($D424,'heating demand hist forec prov'!$C$1:$AZ$33,43,0)</f>
        <v>0</v>
      </c>
      <c r="O424" s="9">
        <f>VLOOKUP($D424,'heating demand hist forec prov'!$C$1:$AZ$33,44,0)</f>
        <v>0</v>
      </c>
      <c r="P424" s="9">
        <f>VLOOKUP($D424,'heating demand hist forec prov'!$C$1:$AZ$33,45,0)</f>
        <v>0</v>
      </c>
      <c r="Q424" s="9">
        <f>VLOOKUP($D424,'heating demand hist forec prov'!$C$1:$AZ$33,46,0)</f>
        <v>0</v>
      </c>
      <c r="R424" s="9">
        <f>VLOOKUP($D424,'heating demand hist forec prov'!$C$1:$AZ$33,47,0)</f>
        <v>0</v>
      </c>
      <c r="S424" s="9">
        <f>VLOOKUP($D424,'heating demand hist forec prov'!$C$1:$AZ$33,48,0)</f>
        <v>0</v>
      </c>
      <c r="T424" s="9">
        <f>VLOOKUP($D424,'heating demand hist forec prov'!$C$1:$AZ$33,49,0)</f>
        <v>0</v>
      </c>
      <c r="U424" s="9">
        <f>VLOOKUP($D424,'heating demand hist forec prov'!$C$1:$AZ$33,50,0)</f>
        <v>0</v>
      </c>
    </row>
    <row r="425" spans="1:21" x14ac:dyDescent="0.25">
      <c r="A425" t="s">
        <v>1349</v>
      </c>
      <c r="B425" t="s">
        <v>1350</v>
      </c>
      <c r="C425" t="s">
        <v>1351</v>
      </c>
      <c r="D425" t="s">
        <v>54</v>
      </c>
      <c r="E425" s="7">
        <v>0</v>
      </c>
      <c r="F425" s="9">
        <f>VLOOKUP($D425,'heating demand hist forec prov'!$C$1:$AZ$33,35,0)</f>
        <v>0</v>
      </c>
      <c r="G425" s="9">
        <f>VLOOKUP($D425,'heating demand hist forec prov'!$C$1:$AZ$33,36,0)</f>
        <v>0</v>
      </c>
      <c r="H425" s="9">
        <f>VLOOKUP($D425,'heating demand hist forec prov'!$C$1:$AZ$33,37,0)</f>
        <v>0</v>
      </c>
      <c r="I425" s="9">
        <f>VLOOKUP($D425,'heating demand hist forec prov'!$C$1:$AZ$33,38,0)</f>
        <v>0</v>
      </c>
      <c r="J425" s="9">
        <f>VLOOKUP($D425,'heating demand hist forec prov'!$C$1:$AZ$33,39,0)</f>
        <v>0</v>
      </c>
      <c r="K425" s="9">
        <f>VLOOKUP($D425,'heating demand hist forec prov'!$C$1:$AZ$33,40,0)</f>
        <v>0</v>
      </c>
      <c r="L425" s="9">
        <f>VLOOKUP($D425,'heating demand hist forec prov'!$C$1:$AZ$33,41,0)</f>
        <v>0</v>
      </c>
      <c r="M425" s="9">
        <f>VLOOKUP($D425,'heating demand hist forec prov'!$C$1:$AZ$33,42,0)</f>
        <v>0</v>
      </c>
      <c r="N425" s="9">
        <f>VLOOKUP($D425,'heating demand hist forec prov'!$C$1:$AZ$33,43,0)</f>
        <v>0</v>
      </c>
      <c r="O425" s="9">
        <f>VLOOKUP($D425,'heating demand hist forec prov'!$C$1:$AZ$33,44,0)</f>
        <v>0</v>
      </c>
      <c r="P425" s="9">
        <f>VLOOKUP($D425,'heating demand hist forec prov'!$C$1:$AZ$33,45,0)</f>
        <v>0</v>
      </c>
      <c r="Q425" s="9">
        <f>VLOOKUP($D425,'heating demand hist forec prov'!$C$1:$AZ$33,46,0)</f>
        <v>0</v>
      </c>
      <c r="R425" s="9">
        <f>VLOOKUP($D425,'heating demand hist forec prov'!$C$1:$AZ$33,47,0)</f>
        <v>0</v>
      </c>
      <c r="S425" s="9">
        <f>VLOOKUP($D425,'heating demand hist forec prov'!$C$1:$AZ$33,48,0)</f>
        <v>0</v>
      </c>
      <c r="T425" s="9">
        <f>VLOOKUP($D425,'heating demand hist forec prov'!$C$1:$AZ$33,49,0)</f>
        <v>0</v>
      </c>
      <c r="U425" s="9">
        <f>VLOOKUP($D425,'heating demand hist forec prov'!$C$1:$AZ$33,50,0)</f>
        <v>0</v>
      </c>
    </row>
    <row r="426" spans="1:21" x14ac:dyDescent="0.25">
      <c r="A426" t="s">
        <v>1352</v>
      </c>
      <c r="B426" t="s">
        <v>1353</v>
      </c>
      <c r="C426" t="s">
        <v>1354</v>
      </c>
      <c r="D426" t="s">
        <v>64</v>
      </c>
      <c r="E426" s="7">
        <v>8.620822916672144E-2</v>
      </c>
      <c r="F426" s="9">
        <f>VLOOKUP($D426,'heating demand hist forec prov'!$C$1:$AZ$33,35,0)</f>
        <v>29.451567655928731</v>
      </c>
      <c r="G426" s="9">
        <f>VLOOKUP($D426,'heating demand hist forec prov'!$C$1:$AZ$33,36,0)</f>
        <v>32.449192589371989</v>
      </c>
      <c r="H426" s="9">
        <f>VLOOKUP($D426,'heating demand hist forec prov'!$C$1:$AZ$33,37,0)</f>
        <v>33.930725192858056</v>
      </c>
      <c r="I426" s="9">
        <f>VLOOKUP($D426,'heating demand hist forec prov'!$C$1:$AZ$33,38,0)</f>
        <v>38.61677029466162</v>
      </c>
      <c r="J426" s="9">
        <f>VLOOKUP($D426,'heating demand hist forec prov'!$C$1:$AZ$33,39,0)</f>
        <v>41.429796341767833</v>
      </c>
      <c r="K426" s="9">
        <f>VLOOKUP($D426,'heating demand hist forec prov'!$C$1:$AZ$33,40,0)</f>
        <v>41.536372721139543</v>
      </c>
      <c r="L426" s="9">
        <f>VLOOKUP($D426,'heating demand hist forec prov'!$C$1:$AZ$33,41,0)</f>
        <v>41.997424099863785</v>
      </c>
      <c r="M426" s="9">
        <f>VLOOKUP($D426,'heating demand hist forec prov'!$C$1:$AZ$33,42,0)</f>
        <v>42.215991996632916</v>
      </c>
      <c r="N426" s="9">
        <f>VLOOKUP($D426,'heating demand hist forec prov'!$C$1:$AZ$33,43,0)</f>
        <v>42.435697389963366</v>
      </c>
      <c r="O426" s="9">
        <f>VLOOKUP($D426,'heating demand hist forec prov'!$C$1:$AZ$33,44,0)</f>
        <v>42.65654619974751</v>
      </c>
      <c r="P426" s="9">
        <f>VLOOKUP($D426,'heating demand hist forec prov'!$C$1:$AZ$33,45,0)</f>
        <v>42.878544376686747</v>
      </c>
      <c r="Q426" s="9">
        <f>VLOOKUP($D426,'heating demand hist forec prov'!$C$1:$AZ$33,46,0)</f>
        <v>43.101697902451775</v>
      </c>
      <c r="R426" s="9">
        <f>VLOOKUP($D426,'heating demand hist forec prov'!$C$1:$AZ$33,47,0)</f>
        <v>43.32601278984383</v>
      </c>
      <c r="S426" s="9">
        <f>VLOOKUP($D426,'heating demand hist forec prov'!$C$1:$AZ$33,48,0)</f>
        <v>43.551495082956627</v>
      </c>
      <c r="T426" s="9">
        <f>VLOOKUP($D426,'heating demand hist forec prov'!$C$1:$AZ$33,49,0)</f>
        <v>43.778150857339305</v>
      </c>
      <c r="U426" s="9">
        <f>VLOOKUP($D426,'heating demand hist forec prov'!$C$1:$AZ$33,50,0)</f>
        <v>44.005986220160082</v>
      </c>
    </row>
    <row r="427" spans="1:21" x14ac:dyDescent="0.25">
      <c r="A427" t="s">
        <v>1355</v>
      </c>
      <c r="B427" t="s">
        <v>1356</v>
      </c>
      <c r="C427" t="s">
        <v>1357</v>
      </c>
      <c r="D427" t="s">
        <v>64</v>
      </c>
      <c r="E427" s="7">
        <v>2.5916595452921298E-2</v>
      </c>
      <c r="F427" s="9">
        <f>VLOOKUP($D427,'heating demand hist forec prov'!$C$1:$AZ$33,35,0)</f>
        <v>29.451567655928731</v>
      </c>
      <c r="G427" s="9">
        <f>VLOOKUP($D427,'heating demand hist forec prov'!$C$1:$AZ$33,36,0)</f>
        <v>32.449192589371989</v>
      </c>
      <c r="H427" s="9">
        <f>VLOOKUP($D427,'heating demand hist forec prov'!$C$1:$AZ$33,37,0)</f>
        <v>33.930725192858056</v>
      </c>
      <c r="I427" s="9">
        <f>VLOOKUP($D427,'heating demand hist forec prov'!$C$1:$AZ$33,38,0)</f>
        <v>38.61677029466162</v>
      </c>
      <c r="J427" s="9">
        <f>VLOOKUP($D427,'heating demand hist forec prov'!$C$1:$AZ$33,39,0)</f>
        <v>41.429796341767833</v>
      </c>
      <c r="K427" s="9">
        <f>VLOOKUP($D427,'heating demand hist forec prov'!$C$1:$AZ$33,40,0)</f>
        <v>41.536372721139543</v>
      </c>
      <c r="L427" s="9">
        <f>VLOOKUP($D427,'heating demand hist forec prov'!$C$1:$AZ$33,41,0)</f>
        <v>41.997424099863785</v>
      </c>
      <c r="M427" s="9">
        <f>VLOOKUP($D427,'heating demand hist forec prov'!$C$1:$AZ$33,42,0)</f>
        <v>42.215991996632916</v>
      </c>
      <c r="N427" s="9">
        <f>VLOOKUP($D427,'heating demand hist forec prov'!$C$1:$AZ$33,43,0)</f>
        <v>42.435697389963366</v>
      </c>
      <c r="O427" s="9">
        <f>VLOOKUP($D427,'heating demand hist forec prov'!$C$1:$AZ$33,44,0)</f>
        <v>42.65654619974751</v>
      </c>
      <c r="P427" s="9">
        <f>VLOOKUP($D427,'heating demand hist forec prov'!$C$1:$AZ$33,45,0)</f>
        <v>42.878544376686747</v>
      </c>
      <c r="Q427" s="9">
        <f>VLOOKUP($D427,'heating demand hist forec prov'!$C$1:$AZ$33,46,0)</f>
        <v>43.101697902451775</v>
      </c>
      <c r="R427" s="9">
        <f>VLOOKUP($D427,'heating demand hist forec prov'!$C$1:$AZ$33,47,0)</f>
        <v>43.32601278984383</v>
      </c>
      <c r="S427" s="9">
        <f>VLOOKUP($D427,'heating demand hist forec prov'!$C$1:$AZ$33,48,0)</f>
        <v>43.551495082956627</v>
      </c>
      <c r="T427" s="9">
        <f>VLOOKUP($D427,'heating demand hist forec prov'!$C$1:$AZ$33,49,0)</f>
        <v>43.778150857339305</v>
      </c>
      <c r="U427" s="9">
        <f>VLOOKUP($D427,'heating demand hist forec prov'!$C$1:$AZ$33,50,0)</f>
        <v>44.005986220160082</v>
      </c>
    </row>
    <row r="428" spans="1:21" x14ac:dyDescent="0.25">
      <c r="A428" t="s">
        <v>1358</v>
      </c>
      <c r="B428" t="s">
        <v>1359</v>
      </c>
      <c r="C428" t="s">
        <v>1360</v>
      </c>
      <c r="D428" t="s">
        <v>46</v>
      </c>
      <c r="E428" s="7">
        <v>0</v>
      </c>
      <c r="F428" s="9">
        <f>VLOOKUP($D428,'heating demand hist forec prov'!$C$1:$AZ$33,35,0)</f>
        <v>28.114680299172157</v>
      </c>
      <c r="G428" s="9">
        <f>VLOOKUP($D428,'heating demand hist forec prov'!$C$1:$AZ$33,36,0)</f>
        <v>31.39788586043673</v>
      </c>
      <c r="H428" s="9">
        <f>VLOOKUP($D428,'heating demand hist forec prov'!$C$1:$AZ$33,37,0)</f>
        <v>33.113319691692809</v>
      </c>
      <c r="I428" s="9">
        <f>VLOOKUP($D428,'heating demand hist forec prov'!$C$1:$AZ$33,38,0)</f>
        <v>38.001368166097599</v>
      </c>
      <c r="J428" s="9">
        <f>VLOOKUP($D428,'heating demand hist forec prov'!$C$1:$AZ$33,39,0)</f>
        <v>41.102561872722973</v>
      </c>
      <c r="K428" s="9">
        <f>VLOOKUP($D428,'heating demand hist forec prov'!$C$1:$AZ$33,40,0)</f>
        <v>41.544876336343812</v>
      </c>
      <c r="L428" s="9">
        <f>VLOOKUP($D428,'heating demand hist forec prov'!$C$1:$AZ$33,41,0)</f>
        <v>41.987983640455973</v>
      </c>
      <c r="M428" s="9">
        <f>VLOOKUP($D428,'heating demand hist forec prov'!$C$1:$AZ$33,42,0)</f>
        <v>42.532962810623495</v>
      </c>
      <c r="N428" s="9">
        <f>VLOOKUP($D428,'heating demand hist forec prov'!$C$1:$AZ$33,43,0)</f>
        <v>43.085015487784354</v>
      </c>
      <c r="O428" s="9">
        <f>VLOOKUP($D428,'heating demand hist forec prov'!$C$1:$AZ$33,44,0)</f>
        <v>43.644233481871694</v>
      </c>
      <c r="P428" s="9">
        <f>VLOOKUP($D428,'heating demand hist forec prov'!$C$1:$AZ$33,45,0)</f>
        <v>44.210709794457273</v>
      </c>
      <c r="Q428" s="9">
        <f>VLOOKUP($D428,'heating demand hist forec prov'!$C$1:$AZ$33,46,0)</f>
        <v>44.784538634218123</v>
      </c>
      <c r="R428" s="9">
        <f>VLOOKUP($D428,'heating demand hist forec prov'!$C$1:$AZ$33,47,0)</f>
        <v>45.365815432604222</v>
      </c>
      <c r="S428" s="9">
        <f>VLOOKUP($D428,'heating demand hist forec prov'!$C$1:$AZ$33,48,0)</f>
        <v>45.954636859709197</v>
      </c>
      <c r="T428" s="9">
        <f>VLOOKUP($D428,'heating demand hist forec prov'!$C$1:$AZ$33,49,0)</f>
        <v>46.55110084034731</v>
      </c>
      <c r="U428" s="9">
        <f>VLOOKUP($D428,'heating demand hist forec prov'!$C$1:$AZ$33,50,0)</f>
        <v>47.155306570338915</v>
      </c>
    </row>
    <row r="429" spans="1:21" x14ac:dyDescent="0.25">
      <c r="A429" t="s">
        <v>1361</v>
      </c>
      <c r="B429" t="s">
        <v>1362</v>
      </c>
      <c r="C429" t="s">
        <v>1363</v>
      </c>
      <c r="D429" t="s">
        <v>44</v>
      </c>
      <c r="E429" s="7">
        <v>2.8974704899940237E-2</v>
      </c>
      <c r="F429" s="9">
        <f>VLOOKUP($D429,'heating demand hist forec prov'!$C$1:$AZ$33,35,0)</f>
        <v>0</v>
      </c>
      <c r="G429" s="9">
        <f>VLOOKUP($D429,'heating demand hist forec prov'!$C$1:$AZ$33,36,0)</f>
        <v>0</v>
      </c>
      <c r="H429" s="9">
        <f>VLOOKUP($D429,'heating demand hist forec prov'!$C$1:$AZ$33,37,0)</f>
        <v>0</v>
      </c>
      <c r="I429" s="9">
        <f>VLOOKUP($D429,'heating demand hist forec prov'!$C$1:$AZ$33,38,0)</f>
        <v>0</v>
      </c>
      <c r="J429" s="9">
        <f>VLOOKUP($D429,'heating demand hist forec prov'!$C$1:$AZ$33,39,0)</f>
        <v>0</v>
      </c>
      <c r="K429" s="9">
        <f>VLOOKUP($D429,'heating demand hist forec prov'!$C$1:$AZ$33,40,0)</f>
        <v>0</v>
      </c>
      <c r="L429" s="9">
        <f>VLOOKUP($D429,'heating demand hist forec prov'!$C$1:$AZ$33,41,0)</f>
        <v>0</v>
      </c>
      <c r="M429" s="9">
        <f>VLOOKUP($D429,'heating demand hist forec prov'!$C$1:$AZ$33,42,0)</f>
        <v>0</v>
      </c>
      <c r="N429" s="9">
        <f>VLOOKUP($D429,'heating demand hist forec prov'!$C$1:$AZ$33,43,0)</f>
        <v>0</v>
      </c>
      <c r="O429" s="9">
        <f>VLOOKUP($D429,'heating demand hist forec prov'!$C$1:$AZ$33,44,0)</f>
        <v>0</v>
      </c>
      <c r="P429" s="9">
        <f>VLOOKUP($D429,'heating demand hist forec prov'!$C$1:$AZ$33,45,0)</f>
        <v>0</v>
      </c>
      <c r="Q429" s="9">
        <f>VLOOKUP($D429,'heating demand hist forec prov'!$C$1:$AZ$33,46,0)</f>
        <v>0</v>
      </c>
      <c r="R429" s="9">
        <f>VLOOKUP($D429,'heating demand hist forec prov'!$C$1:$AZ$33,47,0)</f>
        <v>0</v>
      </c>
      <c r="S429" s="9">
        <f>VLOOKUP($D429,'heating demand hist forec prov'!$C$1:$AZ$33,48,0)</f>
        <v>0</v>
      </c>
      <c r="T429" s="9">
        <f>VLOOKUP($D429,'heating demand hist forec prov'!$C$1:$AZ$33,49,0)</f>
        <v>0</v>
      </c>
      <c r="U429" s="9">
        <f>VLOOKUP($D429,'heating demand hist forec prov'!$C$1:$AZ$33,50,0)</f>
        <v>0</v>
      </c>
    </row>
    <row r="430" spans="1:21" x14ac:dyDescent="0.25">
      <c r="A430" t="s">
        <v>1364</v>
      </c>
      <c r="B430" t="s">
        <v>1365</v>
      </c>
      <c r="C430" t="s">
        <v>1366</v>
      </c>
      <c r="D430" t="s">
        <v>46</v>
      </c>
      <c r="E430" s="7">
        <v>0</v>
      </c>
      <c r="F430" s="9">
        <f>VLOOKUP($D430,'heating demand hist forec prov'!$C$1:$AZ$33,35,0)</f>
        <v>28.114680299172157</v>
      </c>
      <c r="G430" s="9">
        <f>VLOOKUP($D430,'heating demand hist forec prov'!$C$1:$AZ$33,36,0)</f>
        <v>31.39788586043673</v>
      </c>
      <c r="H430" s="9">
        <f>VLOOKUP($D430,'heating demand hist forec prov'!$C$1:$AZ$33,37,0)</f>
        <v>33.113319691692809</v>
      </c>
      <c r="I430" s="9">
        <f>VLOOKUP($D430,'heating demand hist forec prov'!$C$1:$AZ$33,38,0)</f>
        <v>38.001368166097599</v>
      </c>
      <c r="J430" s="9">
        <f>VLOOKUP($D430,'heating demand hist forec prov'!$C$1:$AZ$33,39,0)</f>
        <v>41.102561872722973</v>
      </c>
      <c r="K430" s="9">
        <f>VLOOKUP($D430,'heating demand hist forec prov'!$C$1:$AZ$33,40,0)</f>
        <v>41.544876336343812</v>
      </c>
      <c r="L430" s="9">
        <f>VLOOKUP($D430,'heating demand hist forec prov'!$C$1:$AZ$33,41,0)</f>
        <v>41.987983640455973</v>
      </c>
      <c r="M430" s="9">
        <f>VLOOKUP($D430,'heating demand hist forec prov'!$C$1:$AZ$33,42,0)</f>
        <v>42.532962810623495</v>
      </c>
      <c r="N430" s="9">
        <f>VLOOKUP($D430,'heating demand hist forec prov'!$C$1:$AZ$33,43,0)</f>
        <v>43.085015487784354</v>
      </c>
      <c r="O430" s="9">
        <f>VLOOKUP($D430,'heating demand hist forec prov'!$C$1:$AZ$33,44,0)</f>
        <v>43.644233481871694</v>
      </c>
      <c r="P430" s="9">
        <f>VLOOKUP($D430,'heating demand hist forec prov'!$C$1:$AZ$33,45,0)</f>
        <v>44.210709794457273</v>
      </c>
      <c r="Q430" s="9">
        <f>VLOOKUP($D430,'heating demand hist forec prov'!$C$1:$AZ$33,46,0)</f>
        <v>44.784538634218123</v>
      </c>
      <c r="R430" s="9">
        <f>VLOOKUP($D430,'heating demand hist forec prov'!$C$1:$AZ$33,47,0)</f>
        <v>45.365815432604222</v>
      </c>
      <c r="S430" s="9">
        <f>VLOOKUP($D430,'heating demand hist forec prov'!$C$1:$AZ$33,48,0)</f>
        <v>45.954636859709197</v>
      </c>
      <c r="T430" s="9">
        <f>VLOOKUP($D430,'heating demand hist forec prov'!$C$1:$AZ$33,49,0)</f>
        <v>46.55110084034731</v>
      </c>
      <c r="U430" s="9">
        <f>VLOOKUP($D430,'heating demand hist forec prov'!$C$1:$AZ$33,50,0)</f>
        <v>47.155306570338915</v>
      </c>
    </row>
    <row r="431" spans="1:21" x14ac:dyDescent="0.25">
      <c r="A431" t="s">
        <v>1367</v>
      </c>
      <c r="B431" t="s">
        <v>1368</v>
      </c>
      <c r="C431" t="s">
        <v>1369</v>
      </c>
      <c r="D431" t="s">
        <v>66</v>
      </c>
      <c r="E431" s="7">
        <v>2.227363615451312E-2</v>
      </c>
      <c r="F431" s="9">
        <f>VLOOKUP($D431,'heating demand hist forec prov'!$C$1:$AZ$33,35,0)</f>
        <v>0</v>
      </c>
      <c r="G431" s="9">
        <f>VLOOKUP($D431,'heating demand hist forec prov'!$C$1:$AZ$33,36,0)</f>
        <v>0</v>
      </c>
      <c r="H431" s="9">
        <f>VLOOKUP($D431,'heating demand hist forec prov'!$C$1:$AZ$33,37,0)</f>
        <v>0</v>
      </c>
      <c r="I431" s="9">
        <f>VLOOKUP($D431,'heating demand hist forec prov'!$C$1:$AZ$33,38,0)</f>
        <v>0</v>
      </c>
      <c r="J431" s="9">
        <f>VLOOKUP($D431,'heating demand hist forec prov'!$C$1:$AZ$33,39,0)</f>
        <v>0</v>
      </c>
      <c r="K431" s="9">
        <f>VLOOKUP($D431,'heating demand hist forec prov'!$C$1:$AZ$33,40,0)</f>
        <v>0</v>
      </c>
      <c r="L431" s="9">
        <f>VLOOKUP($D431,'heating demand hist forec prov'!$C$1:$AZ$33,41,0)</f>
        <v>0</v>
      </c>
      <c r="M431" s="9">
        <f>VLOOKUP($D431,'heating demand hist forec prov'!$C$1:$AZ$33,42,0)</f>
        <v>0</v>
      </c>
      <c r="N431" s="9">
        <f>VLOOKUP($D431,'heating demand hist forec prov'!$C$1:$AZ$33,43,0)</f>
        <v>0</v>
      </c>
      <c r="O431" s="9">
        <f>VLOOKUP($D431,'heating demand hist forec prov'!$C$1:$AZ$33,44,0)</f>
        <v>0</v>
      </c>
      <c r="P431" s="9">
        <f>VLOOKUP($D431,'heating demand hist forec prov'!$C$1:$AZ$33,45,0)</f>
        <v>0</v>
      </c>
      <c r="Q431" s="9">
        <f>VLOOKUP($D431,'heating demand hist forec prov'!$C$1:$AZ$33,46,0)</f>
        <v>0</v>
      </c>
      <c r="R431" s="9">
        <f>VLOOKUP($D431,'heating demand hist forec prov'!$C$1:$AZ$33,47,0)</f>
        <v>0</v>
      </c>
      <c r="S431" s="9">
        <f>VLOOKUP($D431,'heating demand hist forec prov'!$C$1:$AZ$33,48,0)</f>
        <v>0</v>
      </c>
      <c r="T431" s="9">
        <f>VLOOKUP($D431,'heating demand hist forec prov'!$C$1:$AZ$33,49,0)</f>
        <v>0</v>
      </c>
      <c r="U431" s="9">
        <f>VLOOKUP($D431,'heating demand hist forec prov'!$C$1:$AZ$33,50,0)</f>
        <v>0</v>
      </c>
    </row>
    <row r="432" spans="1:21" x14ac:dyDescent="0.25">
      <c r="A432" t="s">
        <v>1370</v>
      </c>
      <c r="B432" t="s">
        <v>1371</v>
      </c>
      <c r="C432" t="s">
        <v>1372</v>
      </c>
      <c r="D432" t="s">
        <v>42</v>
      </c>
      <c r="E432" s="7">
        <v>0</v>
      </c>
      <c r="F432" s="9">
        <f>VLOOKUP($D432,'heating demand hist forec prov'!$C$1:$AZ$33,35,0)</f>
        <v>0</v>
      </c>
      <c r="G432" s="9">
        <f>VLOOKUP($D432,'heating demand hist forec prov'!$C$1:$AZ$33,36,0)</f>
        <v>0</v>
      </c>
      <c r="H432" s="9">
        <f>VLOOKUP($D432,'heating demand hist forec prov'!$C$1:$AZ$33,37,0)</f>
        <v>0</v>
      </c>
      <c r="I432" s="9">
        <f>VLOOKUP($D432,'heating demand hist forec prov'!$C$1:$AZ$33,38,0)</f>
        <v>0</v>
      </c>
      <c r="J432" s="9">
        <f>VLOOKUP($D432,'heating demand hist forec prov'!$C$1:$AZ$33,39,0)</f>
        <v>0</v>
      </c>
      <c r="K432" s="9">
        <f>VLOOKUP($D432,'heating demand hist forec prov'!$C$1:$AZ$33,40,0)</f>
        <v>0</v>
      </c>
      <c r="L432" s="9">
        <f>VLOOKUP($D432,'heating demand hist forec prov'!$C$1:$AZ$33,41,0)</f>
        <v>0</v>
      </c>
      <c r="M432" s="9">
        <f>VLOOKUP($D432,'heating demand hist forec prov'!$C$1:$AZ$33,42,0)</f>
        <v>0</v>
      </c>
      <c r="N432" s="9">
        <f>VLOOKUP($D432,'heating demand hist forec prov'!$C$1:$AZ$33,43,0)</f>
        <v>0</v>
      </c>
      <c r="O432" s="9">
        <f>VLOOKUP($D432,'heating demand hist forec prov'!$C$1:$AZ$33,44,0)</f>
        <v>0</v>
      </c>
      <c r="P432" s="9">
        <f>VLOOKUP($D432,'heating demand hist forec prov'!$C$1:$AZ$33,45,0)</f>
        <v>0</v>
      </c>
      <c r="Q432" s="9">
        <f>VLOOKUP($D432,'heating demand hist forec prov'!$C$1:$AZ$33,46,0)</f>
        <v>0</v>
      </c>
      <c r="R432" s="9">
        <f>VLOOKUP($D432,'heating demand hist forec prov'!$C$1:$AZ$33,47,0)</f>
        <v>0</v>
      </c>
      <c r="S432" s="9">
        <f>VLOOKUP($D432,'heating demand hist forec prov'!$C$1:$AZ$33,48,0)</f>
        <v>0</v>
      </c>
      <c r="T432" s="9">
        <f>VLOOKUP($D432,'heating demand hist forec prov'!$C$1:$AZ$33,49,0)</f>
        <v>0</v>
      </c>
      <c r="U432" s="9">
        <f>VLOOKUP($D432,'heating demand hist forec prov'!$C$1:$AZ$33,50,0)</f>
        <v>0</v>
      </c>
    </row>
    <row r="433" spans="1:21" x14ac:dyDescent="0.25">
      <c r="A433" t="s">
        <v>1373</v>
      </c>
      <c r="B433" t="s">
        <v>1374</v>
      </c>
      <c r="C433" t="s">
        <v>1375</v>
      </c>
      <c r="D433" t="s">
        <v>55</v>
      </c>
      <c r="E433" s="7">
        <v>0</v>
      </c>
      <c r="F433" s="9">
        <f>VLOOKUP($D433,'heating demand hist forec prov'!$C$1:$AZ$33,35,0)</f>
        <v>0</v>
      </c>
      <c r="G433" s="9">
        <f>VLOOKUP($D433,'heating demand hist forec prov'!$C$1:$AZ$33,36,0)</f>
        <v>0</v>
      </c>
      <c r="H433" s="9">
        <f>VLOOKUP($D433,'heating demand hist forec prov'!$C$1:$AZ$33,37,0)</f>
        <v>0</v>
      </c>
      <c r="I433" s="9">
        <f>VLOOKUP($D433,'heating demand hist forec prov'!$C$1:$AZ$33,38,0)</f>
        <v>0</v>
      </c>
      <c r="J433" s="9">
        <f>VLOOKUP($D433,'heating demand hist forec prov'!$C$1:$AZ$33,39,0)</f>
        <v>0</v>
      </c>
      <c r="K433" s="9">
        <f>VLOOKUP($D433,'heating demand hist forec prov'!$C$1:$AZ$33,40,0)</f>
        <v>0</v>
      </c>
      <c r="L433" s="9">
        <f>VLOOKUP($D433,'heating demand hist forec prov'!$C$1:$AZ$33,41,0)</f>
        <v>0</v>
      </c>
      <c r="M433" s="9">
        <f>VLOOKUP($D433,'heating demand hist forec prov'!$C$1:$AZ$33,42,0)</f>
        <v>0</v>
      </c>
      <c r="N433" s="9">
        <f>VLOOKUP($D433,'heating demand hist forec prov'!$C$1:$AZ$33,43,0)</f>
        <v>0</v>
      </c>
      <c r="O433" s="9">
        <f>VLOOKUP($D433,'heating demand hist forec prov'!$C$1:$AZ$33,44,0)</f>
        <v>0</v>
      </c>
      <c r="P433" s="9">
        <f>VLOOKUP($D433,'heating demand hist forec prov'!$C$1:$AZ$33,45,0)</f>
        <v>0</v>
      </c>
      <c r="Q433" s="9">
        <f>VLOOKUP($D433,'heating demand hist forec prov'!$C$1:$AZ$33,46,0)</f>
        <v>0</v>
      </c>
      <c r="R433" s="9">
        <f>VLOOKUP($D433,'heating demand hist forec prov'!$C$1:$AZ$33,47,0)</f>
        <v>0</v>
      </c>
      <c r="S433" s="9">
        <f>VLOOKUP($D433,'heating demand hist forec prov'!$C$1:$AZ$33,48,0)</f>
        <v>0</v>
      </c>
      <c r="T433" s="9">
        <f>VLOOKUP($D433,'heating demand hist forec prov'!$C$1:$AZ$33,49,0)</f>
        <v>0</v>
      </c>
      <c r="U433" s="9">
        <f>VLOOKUP($D433,'heating demand hist forec prov'!$C$1:$AZ$33,50,0)</f>
        <v>0</v>
      </c>
    </row>
    <row r="434" spans="1:21" x14ac:dyDescent="0.25">
      <c r="A434" t="s">
        <v>1376</v>
      </c>
      <c r="B434" t="s">
        <v>1377</v>
      </c>
      <c r="C434" t="s">
        <v>1378</v>
      </c>
      <c r="D434" t="s">
        <v>37</v>
      </c>
      <c r="E434" s="7">
        <v>0</v>
      </c>
      <c r="F434" s="9">
        <f>VLOOKUP($D434,'heating demand hist forec prov'!$C$1:$AZ$33,35,0)</f>
        <v>21.19950251054669</v>
      </c>
      <c r="G434" s="9">
        <f>VLOOKUP($D434,'heating demand hist forec prov'!$C$1:$AZ$33,36,0)</f>
        <v>23.579190447115955</v>
      </c>
      <c r="H434" s="9">
        <f>VLOOKUP($D434,'heating demand hist forec prov'!$C$1:$AZ$33,37,0)</f>
        <v>24.886284637370576</v>
      </c>
      <c r="I434" s="9">
        <f>VLOOKUP($D434,'heating demand hist forec prov'!$C$1:$AZ$33,38,0)</f>
        <v>28.579510088885581</v>
      </c>
      <c r="J434" s="9">
        <f>VLOOKUP($D434,'heating demand hist forec prov'!$C$1:$AZ$33,39,0)</f>
        <v>30.988147938203852</v>
      </c>
      <c r="K434" s="9">
        <f>VLOOKUP($D434,'heating demand hist forec prov'!$C$1:$AZ$33,40,0)</f>
        <v>31.398968513567809</v>
      </c>
      <c r="L434" s="9">
        <f>VLOOKUP($D434,'heating demand hist forec prov'!$C$1:$AZ$33,41,0)</f>
        <v>31.654728279745143</v>
      </c>
      <c r="M434" s="9">
        <f>VLOOKUP($D434,'heating demand hist forec prov'!$C$1:$AZ$33,42,0)</f>
        <v>32.064616405288135</v>
      </c>
      <c r="N434" s="9">
        <f>VLOOKUP($D434,'heating demand hist forec prov'!$C$1:$AZ$33,43,0)</f>
        <v>32.479812056265438</v>
      </c>
      <c r="O434" s="9">
        <f>VLOOKUP($D434,'heating demand hist forec prov'!$C$1:$AZ$33,44,0)</f>
        <v>32.900383958323118</v>
      </c>
      <c r="P434" s="9">
        <f>VLOOKUP($D434,'heating demand hist forec prov'!$C$1:$AZ$33,45,0)</f>
        <v>33.326401727016162</v>
      </c>
      <c r="Q434" s="9">
        <f>VLOOKUP($D434,'heating demand hist forec prov'!$C$1:$AZ$33,46,0)</f>
        <v>33.757935879331725</v>
      </c>
      <c r="R434" s="9">
        <f>VLOOKUP($D434,'heating demand hist forec prov'!$C$1:$AZ$33,47,0)</f>
        <v>34.195057845361475</v>
      </c>
      <c r="S434" s="9">
        <f>VLOOKUP($D434,'heating demand hist forec prov'!$C$1:$AZ$33,48,0)</f>
        <v>34.637839980125143</v>
      </c>
      <c r="T434" s="9">
        <f>VLOOKUP($D434,'heating demand hist forec prov'!$C$1:$AZ$33,49,0)</f>
        <v>35.086355575547152</v>
      </c>
      <c r="U434" s="9">
        <f>VLOOKUP($D434,'heating demand hist forec prov'!$C$1:$AZ$33,50,0)</f>
        <v>35.540678872588302</v>
      </c>
    </row>
    <row r="435" spans="1:21" x14ac:dyDescent="0.25">
      <c r="A435" t="s">
        <v>1379</v>
      </c>
      <c r="B435" t="s">
        <v>1380</v>
      </c>
      <c r="C435" t="s">
        <v>1381</v>
      </c>
      <c r="D435" t="s">
        <v>46</v>
      </c>
      <c r="E435" s="7">
        <v>1.0290811799940408E-2</v>
      </c>
      <c r="F435" s="9">
        <f>VLOOKUP($D435,'heating demand hist forec prov'!$C$1:$AZ$33,35,0)</f>
        <v>28.114680299172157</v>
      </c>
      <c r="G435" s="9">
        <f>VLOOKUP($D435,'heating demand hist forec prov'!$C$1:$AZ$33,36,0)</f>
        <v>31.39788586043673</v>
      </c>
      <c r="H435" s="9">
        <f>VLOOKUP($D435,'heating demand hist forec prov'!$C$1:$AZ$33,37,0)</f>
        <v>33.113319691692809</v>
      </c>
      <c r="I435" s="9">
        <f>VLOOKUP($D435,'heating demand hist forec prov'!$C$1:$AZ$33,38,0)</f>
        <v>38.001368166097599</v>
      </c>
      <c r="J435" s="9">
        <f>VLOOKUP($D435,'heating demand hist forec prov'!$C$1:$AZ$33,39,0)</f>
        <v>41.102561872722973</v>
      </c>
      <c r="K435" s="9">
        <f>VLOOKUP($D435,'heating demand hist forec prov'!$C$1:$AZ$33,40,0)</f>
        <v>41.544876336343812</v>
      </c>
      <c r="L435" s="9">
        <f>VLOOKUP($D435,'heating demand hist forec prov'!$C$1:$AZ$33,41,0)</f>
        <v>41.987983640455973</v>
      </c>
      <c r="M435" s="9">
        <f>VLOOKUP($D435,'heating demand hist forec prov'!$C$1:$AZ$33,42,0)</f>
        <v>42.532962810623495</v>
      </c>
      <c r="N435" s="9">
        <f>VLOOKUP($D435,'heating demand hist forec prov'!$C$1:$AZ$33,43,0)</f>
        <v>43.085015487784354</v>
      </c>
      <c r="O435" s="9">
        <f>VLOOKUP($D435,'heating demand hist forec prov'!$C$1:$AZ$33,44,0)</f>
        <v>43.644233481871694</v>
      </c>
      <c r="P435" s="9">
        <f>VLOOKUP($D435,'heating demand hist forec prov'!$C$1:$AZ$33,45,0)</f>
        <v>44.210709794457273</v>
      </c>
      <c r="Q435" s="9">
        <f>VLOOKUP($D435,'heating demand hist forec prov'!$C$1:$AZ$33,46,0)</f>
        <v>44.784538634218123</v>
      </c>
      <c r="R435" s="9">
        <f>VLOOKUP($D435,'heating demand hist forec prov'!$C$1:$AZ$33,47,0)</f>
        <v>45.365815432604222</v>
      </c>
      <c r="S435" s="9">
        <f>VLOOKUP($D435,'heating demand hist forec prov'!$C$1:$AZ$33,48,0)</f>
        <v>45.954636859709197</v>
      </c>
      <c r="T435" s="9">
        <f>VLOOKUP($D435,'heating demand hist forec prov'!$C$1:$AZ$33,49,0)</f>
        <v>46.55110084034731</v>
      </c>
      <c r="U435" s="9">
        <f>VLOOKUP($D435,'heating demand hist forec prov'!$C$1:$AZ$33,50,0)</f>
        <v>47.155306570338915</v>
      </c>
    </row>
    <row r="436" spans="1:21" x14ac:dyDescent="0.25">
      <c r="A436" t="s">
        <v>1382</v>
      </c>
      <c r="B436" t="s">
        <v>1383</v>
      </c>
      <c r="C436" t="s">
        <v>1384</v>
      </c>
      <c r="D436" t="s">
        <v>46</v>
      </c>
      <c r="E436" s="7">
        <v>0</v>
      </c>
      <c r="F436" s="9">
        <f>VLOOKUP($D436,'heating demand hist forec prov'!$C$1:$AZ$33,35,0)</f>
        <v>28.114680299172157</v>
      </c>
      <c r="G436" s="9">
        <f>VLOOKUP($D436,'heating demand hist forec prov'!$C$1:$AZ$33,36,0)</f>
        <v>31.39788586043673</v>
      </c>
      <c r="H436" s="9">
        <f>VLOOKUP($D436,'heating demand hist forec prov'!$C$1:$AZ$33,37,0)</f>
        <v>33.113319691692809</v>
      </c>
      <c r="I436" s="9">
        <f>VLOOKUP($D436,'heating demand hist forec prov'!$C$1:$AZ$33,38,0)</f>
        <v>38.001368166097599</v>
      </c>
      <c r="J436" s="9">
        <f>VLOOKUP($D436,'heating demand hist forec prov'!$C$1:$AZ$33,39,0)</f>
        <v>41.102561872722973</v>
      </c>
      <c r="K436" s="9">
        <f>VLOOKUP($D436,'heating demand hist forec prov'!$C$1:$AZ$33,40,0)</f>
        <v>41.544876336343812</v>
      </c>
      <c r="L436" s="9">
        <f>VLOOKUP($D436,'heating demand hist forec prov'!$C$1:$AZ$33,41,0)</f>
        <v>41.987983640455973</v>
      </c>
      <c r="M436" s="9">
        <f>VLOOKUP($D436,'heating demand hist forec prov'!$C$1:$AZ$33,42,0)</f>
        <v>42.532962810623495</v>
      </c>
      <c r="N436" s="9">
        <f>VLOOKUP($D436,'heating demand hist forec prov'!$C$1:$AZ$33,43,0)</f>
        <v>43.085015487784354</v>
      </c>
      <c r="O436" s="9">
        <f>VLOOKUP($D436,'heating demand hist forec prov'!$C$1:$AZ$33,44,0)</f>
        <v>43.644233481871694</v>
      </c>
      <c r="P436" s="9">
        <f>VLOOKUP($D436,'heating demand hist forec prov'!$C$1:$AZ$33,45,0)</f>
        <v>44.210709794457273</v>
      </c>
      <c r="Q436" s="9">
        <f>VLOOKUP($D436,'heating demand hist forec prov'!$C$1:$AZ$33,46,0)</f>
        <v>44.784538634218123</v>
      </c>
      <c r="R436" s="9">
        <f>VLOOKUP($D436,'heating demand hist forec prov'!$C$1:$AZ$33,47,0)</f>
        <v>45.365815432604222</v>
      </c>
      <c r="S436" s="9">
        <f>VLOOKUP($D436,'heating demand hist forec prov'!$C$1:$AZ$33,48,0)</f>
        <v>45.954636859709197</v>
      </c>
      <c r="T436" s="9">
        <f>VLOOKUP($D436,'heating demand hist forec prov'!$C$1:$AZ$33,49,0)</f>
        <v>46.55110084034731</v>
      </c>
      <c r="U436" s="9">
        <f>VLOOKUP($D436,'heating demand hist forec prov'!$C$1:$AZ$33,50,0)</f>
        <v>47.155306570338915</v>
      </c>
    </row>
    <row r="437" spans="1:21" x14ac:dyDescent="0.25">
      <c r="A437" t="s">
        <v>1385</v>
      </c>
      <c r="B437" t="s">
        <v>1386</v>
      </c>
      <c r="C437" t="s">
        <v>1387</v>
      </c>
      <c r="D437" t="s">
        <v>41</v>
      </c>
      <c r="E437" s="7">
        <v>0</v>
      </c>
      <c r="F437" s="9">
        <f>VLOOKUP($D437,'heating demand hist forec prov'!$C$1:$AZ$33,35,0)</f>
        <v>0</v>
      </c>
      <c r="G437" s="9">
        <f>VLOOKUP($D437,'heating demand hist forec prov'!$C$1:$AZ$33,36,0)</f>
        <v>0</v>
      </c>
      <c r="H437" s="9">
        <f>VLOOKUP($D437,'heating demand hist forec prov'!$C$1:$AZ$33,37,0)</f>
        <v>0</v>
      </c>
      <c r="I437" s="9">
        <f>VLOOKUP($D437,'heating demand hist forec prov'!$C$1:$AZ$33,38,0)</f>
        <v>0</v>
      </c>
      <c r="J437" s="9">
        <f>VLOOKUP($D437,'heating demand hist forec prov'!$C$1:$AZ$33,39,0)</f>
        <v>0</v>
      </c>
      <c r="K437" s="9">
        <f>VLOOKUP($D437,'heating demand hist forec prov'!$C$1:$AZ$33,40,0)</f>
        <v>0</v>
      </c>
      <c r="L437" s="9">
        <f>VLOOKUP($D437,'heating demand hist forec prov'!$C$1:$AZ$33,41,0)</f>
        <v>0</v>
      </c>
      <c r="M437" s="9">
        <f>VLOOKUP($D437,'heating demand hist forec prov'!$C$1:$AZ$33,42,0)</f>
        <v>0</v>
      </c>
      <c r="N437" s="9">
        <f>VLOOKUP($D437,'heating demand hist forec prov'!$C$1:$AZ$33,43,0)</f>
        <v>0</v>
      </c>
      <c r="O437" s="9">
        <f>VLOOKUP($D437,'heating demand hist forec prov'!$C$1:$AZ$33,44,0)</f>
        <v>0</v>
      </c>
      <c r="P437" s="9">
        <f>VLOOKUP($D437,'heating demand hist forec prov'!$C$1:$AZ$33,45,0)</f>
        <v>0</v>
      </c>
      <c r="Q437" s="9">
        <f>VLOOKUP($D437,'heating demand hist forec prov'!$C$1:$AZ$33,46,0)</f>
        <v>0</v>
      </c>
      <c r="R437" s="9">
        <f>VLOOKUP($D437,'heating demand hist forec prov'!$C$1:$AZ$33,47,0)</f>
        <v>0</v>
      </c>
      <c r="S437" s="9">
        <f>VLOOKUP($D437,'heating demand hist forec prov'!$C$1:$AZ$33,48,0)</f>
        <v>0</v>
      </c>
      <c r="T437" s="9">
        <f>VLOOKUP($D437,'heating demand hist forec prov'!$C$1:$AZ$33,49,0)</f>
        <v>0</v>
      </c>
      <c r="U437" s="9">
        <f>VLOOKUP($D437,'heating demand hist forec prov'!$C$1:$AZ$33,50,0)</f>
        <v>0</v>
      </c>
    </row>
    <row r="438" spans="1:21" x14ac:dyDescent="0.25">
      <c r="A438" t="s">
        <v>1388</v>
      </c>
      <c r="B438" t="s">
        <v>1389</v>
      </c>
      <c r="C438" t="s">
        <v>1390</v>
      </c>
      <c r="D438" t="s">
        <v>42</v>
      </c>
      <c r="E438" s="7">
        <v>0</v>
      </c>
      <c r="F438" s="9">
        <f>VLOOKUP($D438,'heating demand hist forec prov'!$C$1:$AZ$33,35,0)</f>
        <v>0</v>
      </c>
      <c r="G438" s="9">
        <f>VLOOKUP($D438,'heating demand hist forec prov'!$C$1:$AZ$33,36,0)</f>
        <v>0</v>
      </c>
      <c r="H438" s="9">
        <f>VLOOKUP($D438,'heating demand hist forec prov'!$C$1:$AZ$33,37,0)</f>
        <v>0</v>
      </c>
      <c r="I438" s="9">
        <f>VLOOKUP($D438,'heating demand hist forec prov'!$C$1:$AZ$33,38,0)</f>
        <v>0</v>
      </c>
      <c r="J438" s="9">
        <f>VLOOKUP($D438,'heating demand hist forec prov'!$C$1:$AZ$33,39,0)</f>
        <v>0</v>
      </c>
      <c r="K438" s="9">
        <f>VLOOKUP($D438,'heating demand hist forec prov'!$C$1:$AZ$33,40,0)</f>
        <v>0</v>
      </c>
      <c r="L438" s="9">
        <f>VLOOKUP($D438,'heating demand hist forec prov'!$C$1:$AZ$33,41,0)</f>
        <v>0</v>
      </c>
      <c r="M438" s="9">
        <f>VLOOKUP($D438,'heating demand hist forec prov'!$C$1:$AZ$33,42,0)</f>
        <v>0</v>
      </c>
      <c r="N438" s="9">
        <f>VLOOKUP($D438,'heating demand hist forec prov'!$C$1:$AZ$33,43,0)</f>
        <v>0</v>
      </c>
      <c r="O438" s="9">
        <f>VLOOKUP($D438,'heating demand hist forec prov'!$C$1:$AZ$33,44,0)</f>
        <v>0</v>
      </c>
      <c r="P438" s="9">
        <f>VLOOKUP($D438,'heating demand hist forec prov'!$C$1:$AZ$33,45,0)</f>
        <v>0</v>
      </c>
      <c r="Q438" s="9">
        <f>VLOOKUP($D438,'heating demand hist forec prov'!$C$1:$AZ$33,46,0)</f>
        <v>0</v>
      </c>
      <c r="R438" s="9">
        <f>VLOOKUP($D438,'heating demand hist forec prov'!$C$1:$AZ$33,47,0)</f>
        <v>0</v>
      </c>
      <c r="S438" s="9">
        <f>VLOOKUP($D438,'heating demand hist forec prov'!$C$1:$AZ$33,48,0)</f>
        <v>0</v>
      </c>
      <c r="T438" s="9">
        <f>VLOOKUP($D438,'heating demand hist forec prov'!$C$1:$AZ$33,49,0)</f>
        <v>0</v>
      </c>
      <c r="U438" s="9">
        <f>VLOOKUP($D438,'heating demand hist forec prov'!$C$1:$AZ$33,50,0)</f>
        <v>0</v>
      </c>
    </row>
    <row r="439" spans="1:21" x14ac:dyDescent="0.25">
      <c r="A439" t="s">
        <v>1391</v>
      </c>
      <c r="B439" t="s">
        <v>1392</v>
      </c>
      <c r="C439" t="s">
        <v>1393</v>
      </c>
      <c r="D439" t="s">
        <v>45</v>
      </c>
      <c r="E439" s="7">
        <v>0</v>
      </c>
      <c r="F439" s="9">
        <f>VLOOKUP($D439,'heating demand hist forec prov'!$C$1:$AZ$33,35,0)</f>
        <v>0</v>
      </c>
      <c r="G439" s="9">
        <f>VLOOKUP($D439,'heating demand hist forec prov'!$C$1:$AZ$33,36,0)</f>
        <v>0</v>
      </c>
      <c r="H439" s="9">
        <f>VLOOKUP($D439,'heating demand hist forec prov'!$C$1:$AZ$33,37,0)</f>
        <v>0</v>
      </c>
      <c r="I439" s="9">
        <f>VLOOKUP($D439,'heating demand hist forec prov'!$C$1:$AZ$33,38,0)</f>
        <v>0</v>
      </c>
      <c r="J439" s="9">
        <f>VLOOKUP($D439,'heating demand hist forec prov'!$C$1:$AZ$33,39,0)</f>
        <v>0</v>
      </c>
      <c r="K439" s="9">
        <f>VLOOKUP($D439,'heating demand hist forec prov'!$C$1:$AZ$33,40,0)</f>
        <v>0</v>
      </c>
      <c r="L439" s="9">
        <f>VLOOKUP($D439,'heating demand hist forec prov'!$C$1:$AZ$33,41,0)</f>
        <v>0</v>
      </c>
      <c r="M439" s="9">
        <f>VLOOKUP($D439,'heating demand hist forec prov'!$C$1:$AZ$33,42,0)</f>
        <v>0</v>
      </c>
      <c r="N439" s="9">
        <f>VLOOKUP($D439,'heating demand hist forec prov'!$C$1:$AZ$33,43,0)</f>
        <v>0</v>
      </c>
      <c r="O439" s="9">
        <f>VLOOKUP($D439,'heating demand hist forec prov'!$C$1:$AZ$33,44,0)</f>
        <v>0</v>
      </c>
      <c r="P439" s="9">
        <f>VLOOKUP($D439,'heating demand hist forec prov'!$C$1:$AZ$33,45,0)</f>
        <v>0</v>
      </c>
      <c r="Q439" s="9">
        <f>VLOOKUP($D439,'heating demand hist forec prov'!$C$1:$AZ$33,46,0)</f>
        <v>0</v>
      </c>
      <c r="R439" s="9">
        <f>VLOOKUP($D439,'heating demand hist forec prov'!$C$1:$AZ$33,47,0)</f>
        <v>0</v>
      </c>
      <c r="S439" s="9">
        <f>VLOOKUP($D439,'heating demand hist forec prov'!$C$1:$AZ$33,48,0)</f>
        <v>0</v>
      </c>
      <c r="T439" s="9">
        <f>VLOOKUP($D439,'heating demand hist forec prov'!$C$1:$AZ$33,49,0)</f>
        <v>0</v>
      </c>
      <c r="U439" s="9">
        <f>VLOOKUP($D439,'heating demand hist forec prov'!$C$1:$AZ$33,50,0)</f>
        <v>0</v>
      </c>
    </row>
    <row r="440" spans="1:21" x14ac:dyDescent="0.25">
      <c r="A440" t="s">
        <v>1394</v>
      </c>
      <c r="B440" t="s">
        <v>1395</v>
      </c>
      <c r="C440" t="s">
        <v>1396</v>
      </c>
      <c r="D440" t="s">
        <v>45</v>
      </c>
      <c r="E440" s="7">
        <v>0</v>
      </c>
      <c r="F440" s="9">
        <f>VLOOKUP($D440,'heating demand hist forec prov'!$C$1:$AZ$33,35,0)</f>
        <v>0</v>
      </c>
      <c r="G440" s="9">
        <f>VLOOKUP($D440,'heating demand hist forec prov'!$C$1:$AZ$33,36,0)</f>
        <v>0</v>
      </c>
      <c r="H440" s="9">
        <f>VLOOKUP($D440,'heating demand hist forec prov'!$C$1:$AZ$33,37,0)</f>
        <v>0</v>
      </c>
      <c r="I440" s="9">
        <f>VLOOKUP($D440,'heating demand hist forec prov'!$C$1:$AZ$33,38,0)</f>
        <v>0</v>
      </c>
      <c r="J440" s="9">
        <f>VLOOKUP($D440,'heating demand hist forec prov'!$C$1:$AZ$33,39,0)</f>
        <v>0</v>
      </c>
      <c r="K440" s="9">
        <f>VLOOKUP($D440,'heating demand hist forec prov'!$C$1:$AZ$33,40,0)</f>
        <v>0</v>
      </c>
      <c r="L440" s="9">
        <f>VLOOKUP($D440,'heating demand hist forec prov'!$C$1:$AZ$33,41,0)</f>
        <v>0</v>
      </c>
      <c r="M440" s="9">
        <f>VLOOKUP($D440,'heating demand hist forec prov'!$C$1:$AZ$33,42,0)</f>
        <v>0</v>
      </c>
      <c r="N440" s="9">
        <f>VLOOKUP($D440,'heating demand hist forec prov'!$C$1:$AZ$33,43,0)</f>
        <v>0</v>
      </c>
      <c r="O440" s="9">
        <f>VLOOKUP($D440,'heating demand hist forec prov'!$C$1:$AZ$33,44,0)</f>
        <v>0</v>
      </c>
      <c r="P440" s="9">
        <f>VLOOKUP($D440,'heating demand hist forec prov'!$C$1:$AZ$33,45,0)</f>
        <v>0</v>
      </c>
      <c r="Q440" s="9">
        <f>VLOOKUP($D440,'heating demand hist forec prov'!$C$1:$AZ$33,46,0)</f>
        <v>0</v>
      </c>
      <c r="R440" s="9">
        <f>VLOOKUP($D440,'heating demand hist forec prov'!$C$1:$AZ$33,47,0)</f>
        <v>0</v>
      </c>
      <c r="S440" s="9">
        <f>VLOOKUP($D440,'heating demand hist forec prov'!$C$1:$AZ$33,48,0)</f>
        <v>0</v>
      </c>
      <c r="T440" s="9">
        <f>VLOOKUP($D440,'heating demand hist forec prov'!$C$1:$AZ$33,49,0)</f>
        <v>0</v>
      </c>
      <c r="U440" s="9">
        <f>VLOOKUP($D440,'heating demand hist forec prov'!$C$1:$AZ$33,50,0)</f>
        <v>0</v>
      </c>
    </row>
    <row r="441" spans="1:21" x14ac:dyDescent="0.25">
      <c r="A441" t="s">
        <v>1397</v>
      </c>
      <c r="B441" t="s">
        <v>1398</v>
      </c>
      <c r="C441" t="s">
        <v>1399</v>
      </c>
      <c r="D441" t="s">
        <v>66</v>
      </c>
      <c r="E441" s="7">
        <v>0</v>
      </c>
      <c r="F441" s="9">
        <f>VLOOKUP($D441,'heating demand hist forec prov'!$C$1:$AZ$33,35,0)</f>
        <v>0</v>
      </c>
      <c r="G441" s="9">
        <f>VLOOKUP($D441,'heating demand hist forec prov'!$C$1:$AZ$33,36,0)</f>
        <v>0</v>
      </c>
      <c r="H441" s="9">
        <f>VLOOKUP($D441,'heating demand hist forec prov'!$C$1:$AZ$33,37,0)</f>
        <v>0</v>
      </c>
      <c r="I441" s="9">
        <f>VLOOKUP($D441,'heating demand hist forec prov'!$C$1:$AZ$33,38,0)</f>
        <v>0</v>
      </c>
      <c r="J441" s="9">
        <f>VLOOKUP($D441,'heating demand hist forec prov'!$C$1:$AZ$33,39,0)</f>
        <v>0</v>
      </c>
      <c r="K441" s="9">
        <f>VLOOKUP($D441,'heating demand hist forec prov'!$C$1:$AZ$33,40,0)</f>
        <v>0</v>
      </c>
      <c r="L441" s="9">
        <f>VLOOKUP($D441,'heating demand hist forec prov'!$C$1:$AZ$33,41,0)</f>
        <v>0</v>
      </c>
      <c r="M441" s="9">
        <f>VLOOKUP($D441,'heating demand hist forec prov'!$C$1:$AZ$33,42,0)</f>
        <v>0</v>
      </c>
      <c r="N441" s="9">
        <f>VLOOKUP($D441,'heating demand hist forec prov'!$C$1:$AZ$33,43,0)</f>
        <v>0</v>
      </c>
      <c r="O441" s="9">
        <f>VLOOKUP($D441,'heating demand hist forec prov'!$C$1:$AZ$33,44,0)</f>
        <v>0</v>
      </c>
      <c r="P441" s="9">
        <f>VLOOKUP($D441,'heating demand hist forec prov'!$C$1:$AZ$33,45,0)</f>
        <v>0</v>
      </c>
      <c r="Q441" s="9">
        <f>VLOOKUP($D441,'heating demand hist forec prov'!$C$1:$AZ$33,46,0)</f>
        <v>0</v>
      </c>
      <c r="R441" s="9">
        <f>VLOOKUP($D441,'heating demand hist forec prov'!$C$1:$AZ$33,47,0)</f>
        <v>0</v>
      </c>
      <c r="S441" s="9">
        <f>VLOOKUP($D441,'heating demand hist forec prov'!$C$1:$AZ$33,48,0)</f>
        <v>0</v>
      </c>
      <c r="T441" s="9">
        <f>VLOOKUP($D441,'heating demand hist forec prov'!$C$1:$AZ$33,49,0)</f>
        <v>0</v>
      </c>
      <c r="U441" s="9">
        <f>VLOOKUP($D441,'heating demand hist forec prov'!$C$1:$AZ$33,50,0)</f>
        <v>0</v>
      </c>
    </row>
    <row r="442" spans="1:21" x14ac:dyDescent="0.25">
      <c r="A442" t="s">
        <v>1400</v>
      </c>
      <c r="B442" t="s">
        <v>1401</v>
      </c>
      <c r="C442" t="s">
        <v>1402</v>
      </c>
      <c r="D442" t="s">
        <v>46</v>
      </c>
      <c r="E442" s="7">
        <v>0</v>
      </c>
      <c r="F442" s="9">
        <f>VLOOKUP($D442,'heating demand hist forec prov'!$C$1:$AZ$33,35,0)</f>
        <v>28.114680299172157</v>
      </c>
      <c r="G442" s="9">
        <f>VLOOKUP($D442,'heating demand hist forec prov'!$C$1:$AZ$33,36,0)</f>
        <v>31.39788586043673</v>
      </c>
      <c r="H442" s="9">
        <f>VLOOKUP($D442,'heating demand hist forec prov'!$C$1:$AZ$33,37,0)</f>
        <v>33.113319691692809</v>
      </c>
      <c r="I442" s="9">
        <f>VLOOKUP($D442,'heating demand hist forec prov'!$C$1:$AZ$33,38,0)</f>
        <v>38.001368166097599</v>
      </c>
      <c r="J442" s="9">
        <f>VLOOKUP($D442,'heating demand hist forec prov'!$C$1:$AZ$33,39,0)</f>
        <v>41.102561872722973</v>
      </c>
      <c r="K442" s="9">
        <f>VLOOKUP($D442,'heating demand hist forec prov'!$C$1:$AZ$33,40,0)</f>
        <v>41.544876336343812</v>
      </c>
      <c r="L442" s="9">
        <f>VLOOKUP($D442,'heating demand hist forec prov'!$C$1:$AZ$33,41,0)</f>
        <v>41.987983640455973</v>
      </c>
      <c r="M442" s="9">
        <f>VLOOKUP($D442,'heating demand hist forec prov'!$C$1:$AZ$33,42,0)</f>
        <v>42.532962810623495</v>
      </c>
      <c r="N442" s="9">
        <f>VLOOKUP($D442,'heating demand hist forec prov'!$C$1:$AZ$33,43,0)</f>
        <v>43.085015487784354</v>
      </c>
      <c r="O442" s="9">
        <f>VLOOKUP($D442,'heating demand hist forec prov'!$C$1:$AZ$33,44,0)</f>
        <v>43.644233481871694</v>
      </c>
      <c r="P442" s="9">
        <f>VLOOKUP($D442,'heating demand hist forec prov'!$C$1:$AZ$33,45,0)</f>
        <v>44.210709794457273</v>
      </c>
      <c r="Q442" s="9">
        <f>VLOOKUP($D442,'heating demand hist forec prov'!$C$1:$AZ$33,46,0)</f>
        <v>44.784538634218123</v>
      </c>
      <c r="R442" s="9">
        <f>VLOOKUP($D442,'heating demand hist forec prov'!$C$1:$AZ$33,47,0)</f>
        <v>45.365815432604222</v>
      </c>
      <c r="S442" s="9">
        <f>VLOOKUP($D442,'heating demand hist forec prov'!$C$1:$AZ$33,48,0)</f>
        <v>45.954636859709197</v>
      </c>
      <c r="T442" s="9">
        <f>VLOOKUP($D442,'heating demand hist forec prov'!$C$1:$AZ$33,49,0)</f>
        <v>46.55110084034731</v>
      </c>
      <c r="U442" s="9">
        <f>VLOOKUP($D442,'heating demand hist forec prov'!$C$1:$AZ$33,50,0)</f>
        <v>47.155306570338915</v>
      </c>
    </row>
    <row r="443" spans="1:21" x14ac:dyDescent="0.25">
      <c r="A443" t="s">
        <v>1403</v>
      </c>
      <c r="B443" t="s">
        <v>1404</v>
      </c>
      <c r="C443" t="s">
        <v>1405</v>
      </c>
      <c r="D443" t="s">
        <v>47</v>
      </c>
      <c r="E443" s="7">
        <v>0</v>
      </c>
      <c r="F443" s="9">
        <f>VLOOKUP($D443,'heating demand hist forec prov'!$C$1:$AZ$33,35,0)</f>
        <v>0</v>
      </c>
      <c r="G443" s="9">
        <f>VLOOKUP($D443,'heating demand hist forec prov'!$C$1:$AZ$33,36,0)</f>
        <v>0</v>
      </c>
      <c r="H443" s="9">
        <f>VLOOKUP($D443,'heating demand hist forec prov'!$C$1:$AZ$33,37,0)</f>
        <v>0</v>
      </c>
      <c r="I443" s="9">
        <f>VLOOKUP($D443,'heating demand hist forec prov'!$C$1:$AZ$33,38,0)</f>
        <v>0</v>
      </c>
      <c r="J443" s="9">
        <f>VLOOKUP($D443,'heating demand hist forec prov'!$C$1:$AZ$33,39,0)</f>
        <v>0</v>
      </c>
      <c r="K443" s="9">
        <f>VLOOKUP($D443,'heating demand hist forec prov'!$C$1:$AZ$33,40,0)</f>
        <v>0</v>
      </c>
      <c r="L443" s="9">
        <f>VLOOKUP($D443,'heating demand hist forec prov'!$C$1:$AZ$33,41,0)</f>
        <v>0</v>
      </c>
      <c r="M443" s="9">
        <f>VLOOKUP($D443,'heating demand hist forec prov'!$C$1:$AZ$33,42,0)</f>
        <v>0</v>
      </c>
      <c r="N443" s="9">
        <f>VLOOKUP($D443,'heating demand hist forec prov'!$C$1:$AZ$33,43,0)</f>
        <v>0</v>
      </c>
      <c r="O443" s="9">
        <f>VLOOKUP($D443,'heating demand hist forec prov'!$C$1:$AZ$33,44,0)</f>
        <v>0</v>
      </c>
      <c r="P443" s="9">
        <f>VLOOKUP($D443,'heating demand hist forec prov'!$C$1:$AZ$33,45,0)</f>
        <v>0</v>
      </c>
      <c r="Q443" s="9">
        <f>VLOOKUP($D443,'heating demand hist forec prov'!$C$1:$AZ$33,46,0)</f>
        <v>0</v>
      </c>
      <c r="R443" s="9">
        <f>VLOOKUP($D443,'heating demand hist forec prov'!$C$1:$AZ$33,47,0)</f>
        <v>0</v>
      </c>
      <c r="S443" s="9">
        <f>VLOOKUP($D443,'heating demand hist forec prov'!$C$1:$AZ$33,48,0)</f>
        <v>0</v>
      </c>
      <c r="T443" s="9">
        <f>VLOOKUP($D443,'heating demand hist forec prov'!$C$1:$AZ$33,49,0)</f>
        <v>0</v>
      </c>
      <c r="U443" s="9">
        <f>VLOOKUP($D443,'heating demand hist forec prov'!$C$1:$AZ$33,50,0)</f>
        <v>0</v>
      </c>
    </row>
    <row r="444" spans="1:21" x14ac:dyDescent="0.25">
      <c r="A444" t="s">
        <v>1406</v>
      </c>
      <c r="B444" t="s">
        <v>1407</v>
      </c>
      <c r="C444" t="s">
        <v>1408</v>
      </c>
      <c r="D444" t="s">
        <v>37</v>
      </c>
      <c r="E444" s="7">
        <v>0</v>
      </c>
      <c r="F444" s="9">
        <f>VLOOKUP($D444,'heating demand hist forec prov'!$C$1:$AZ$33,35,0)</f>
        <v>21.19950251054669</v>
      </c>
      <c r="G444" s="9">
        <f>VLOOKUP($D444,'heating demand hist forec prov'!$C$1:$AZ$33,36,0)</f>
        <v>23.579190447115955</v>
      </c>
      <c r="H444" s="9">
        <f>VLOOKUP($D444,'heating demand hist forec prov'!$C$1:$AZ$33,37,0)</f>
        <v>24.886284637370576</v>
      </c>
      <c r="I444" s="9">
        <f>VLOOKUP($D444,'heating demand hist forec prov'!$C$1:$AZ$33,38,0)</f>
        <v>28.579510088885581</v>
      </c>
      <c r="J444" s="9">
        <f>VLOOKUP($D444,'heating demand hist forec prov'!$C$1:$AZ$33,39,0)</f>
        <v>30.988147938203852</v>
      </c>
      <c r="K444" s="9">
        <f>VLOOKUP($D444,'heating demand hist forec prov'!$C$1:$AZ$33,40,0)</f>
        <v>31.398968513567809</v>
      </c>
      <c r="L444" s="9">
        <f>VLOOKUP($D444,'heating demand hist forec prov'!$C$1:$AZ$33,41,0)</f>
        <v>31.654728279745143</v>
      </c>
      <c r="M444" s="9">
        <f>VLOOKUP($D444,'heating demand hist forec prov'!$C$1:$AZ$33,42,0)</f>
        <v>32.064616405288135</v>
      </c>
      <c r="N444" s="9">
        <f>VLOOKUP($D444,'heating demand hist forec prov'!$C$1:$AZ$33,43,0)</f>
        <v>32.479812056265438</v>
      </c>
      <c r="O444" s="9">
        <f>VLOOKUP($D444,'heating demand hist forec prov'!$C$1:$AZ$33,44,0)</f>
        <v>32.900383958323118</v>
      </c>
      <c r="P444" s="9">
        <f>VLOOKUP($D444,'heating demand hist forec prov'!$C$1:$AZ$33,45,0)</f>
        <v>33.326401727016162</v>
      </c>
      <c r="Q444" s="9">
        <f>VLOOKUP($D444,'heating demand hist forec prov'!$C$1:$AZ$33,46,0)</f>
        <v>33.757935879331725</v>
      </c>
      <c r="R444" s="9">
        <f>VLOOKUP($D444,'heating demand hist forec prov'!$C$1:$AZ$33,47,0)</f>
        <v>34.195057845361475</v>
      </c>
      <c r="S444" s="9">
        <f>VLOOKUP($D444,'heating demand hist forec prov'!$C$1:$AZ$33,48,0)</f>
        <v>34.637839980125143</v>
      </c>
      <c r="T444" s="9">
        <f>VLOOKUP($D444,'heating demand hist forec prov'!$C$1:$AZ$33,49,0)</f>
        <v>35.086355575547152</v>
      </c>
      <c r="U444" s="9">
        <f>VLOOKUP($D444,'heating demand hist forec prov'!$C$1:$AZ$33,50,0)</f>
        <v>35.540678872588302</v>
      </c>
    </row>
    <row r="445" spans="1:21" x14ac:dyDescent="0.25">
      <c r="A445" t="s">
        <v>1409</v>
      </c>
      <c r="B445" t="s">
        <v>1410</v>
      </c>
      <c r="C445" t="s">
        <v>1411</v>
      </c>
      <c r="D445" t="s">
        <v>47</v>
      </c>
      <c r="E445" s="7">
        <v>0</v>
      </c>
      <c r="F445" s="9">
        <f>VLOOKUP($D445,'heating demand hist forec prov'!$C$1:$AZ$33,35,0)</f>
        <v>0</v>
      </c>
      <c r="G445" s="9">
        <f>VLOOKUP($D445,'heating demand hist forec prov'!$C$1:$AZ$33,36,0)</f>
        <v>0</v>
      </c>
      <c r="H445" s="9">
        <f>VLOOKUP($D445,'heating demand hist forec prov'!$C$1:$AZ$33,37,0)</f>
        <v>0</v>
      </c>
      <c r="I445" s="9">
        <f>VLOOKUP($D445,'heating demand hist forec prov'!$C$1:$AZ$33,38,0)</f>
        <v>0</v>
      </c>
      <c r="J445" s="9">
        <f>VLOOKUP($D445,'heating demand hist forec prov'!$C$1:$AZ$33,39,0)</f>
        <v>0</v>
      </c>
      <c r="K445" s="9">
        <f>VLOOKUP($D445,'heating demand hist forec prov'!$C$1:$AZ$33,40,0)</f>
        <v>0</v>
      </c>
      <c r="L445" s="9">
        <f>VLOOKUP($D445,'heating demand hist forec prov'!$C$1:$AZ$33,41,0)</f>
        <v>0</v>
      </c>
      <c r="M445" s="9">
        <f>VLOOKUP($D445,'heating demand hist forec prov'!$C$1:$AZ$33,42,0)</f>
        <v>0</v>
      </c>
      <c r="N445" s="9">
        <f>VLOOKUP($D445,'heating demand hist forec prov'!$C$1:$AZ$33,43,0)</f>
        <v>0</v>
      </c>
      <c r="O445" s="9">
        <f>VLOOKUP($D445,'heating demand hist forec prov'!$C$1:$AZ$33,44,0)</f>
        <v>0</v>
      </c>
      <c r="P445" s="9">
        <f>VLOOKUP($D445,'heating demand hist forec prov'!$C$1:$AZ$33,45,0)</f>
        <v>0</v>
      </c>
      <c r="Q445" s="9">
        <f>VLOOKUP($D445,'heating demand hist forec prov'!$C$1:$AZ$33,46,0)</f>
        <v>0</v>
      </c>
      <c r="R445" s="9">
        <f>VLOOKUP($D445,'heating demand hist forec prov'!$C$1:$AZ$33,47,0)</f>
        <v>0</v>
      </c>
      <c r="S445" s="9">
        <f>VLOOKUP($D445,'heating demand hist forec prov'!$C$1:$AZ$33,48,0)</f>
        <v>0</v>
      </c>
      <c r="T445" s="9">
        <f>VLOOKUP($D445,'heating demand hist forec prov'!$C$1:$AZ$33,49,0)</f>
        <v>0</v>
      </c>
      <c r="U445" s="9">
        <f>VLOOKUP($D445,'heating demand hist forec prov'!$C$1:$AZ$33,50,0)</f>
        <v>0</v>
      </c>
    </row>
    <row r="446" spans="1:21" x14ac:dyDescent="0.25">
      <c r="A446" t="s">
        <v>1412</v>
      </c>
      <c r="B446" t="s">
        <v>1413</v>
      </c>
      <c r="C446" t="s">
        <v>1414</v>
      </c>
      <c r="D446" t="s">
        <v>44</v>
      </c>
      <c r="E446" s="7">
        <v>3.295579029918641E-2</v>
      </c>
      <c r="F446" s="9">
        <f>VLOOKUP($D446,'heating demand hist forec prov'!$C$1:$AZ$33,35,0)</f>
        <v>0</v>
      </c>
      <c r="G446" s="9">
        <f>VLOOKUP($D446,'heating demand hist forec prov'!$C$1:$AZ$33,36,0)</f>
        <v>0</v>
      </c>
      <c r="H446" s="9">
        <f>VLOOKUP($D446,'heating demand hist forec prov'!$C$1:$AZ$33,37,0)</f>
        <v>0</v>
      </c>
      <c r="I446" s="9">
        <f>VLOOKUP($D446,'heating demand hist forec prov'!$C$1:$AZ$33,38,0)</f>
        <v>0</v>
      </c>
      <c r="J446" s="9">
        <f>VLOOKUP($D446,'heating demand hist forec prov'!$C$1:$AZ$33,39,0)</f>
        <v>0</v>
      </c>
      <c r="K446" s="9">
        <f>VLOOKUP($D446,'heating demand hist forec prov'!$C$1:$AZ$33,40,0)</f>
        <v>0</v>
      </c>
      <c r="L446" s="9">
        <f>VLOOKUP($D446,'heating demand hist forec prov'!$C$1:$AZ$33,41,0)</f>
        <v>0</v>
      </c>
      <c r="M446" s="9">
        <f>VLOOKUP($D446,'heating demand hist forec prov'!$C$1:$AZ$33,42,0)</f>
        <v>0</v>
      </c>
      <c r="N446" s="9">
        <f>VLOOKUP($D446,'heating demand hist forec prov'!$C$1:$AZ$33,43,0)</f>
        <v>0</v>
      </c>
      <c r="O446" s="9">
        <f>VLOOKUP($D446,'heating demand hist forec prov'!$C$1:$AZ$33,44,0)</f>
        <v>0</v>
      </c>
      <c r="P446" s="9">
        <f>VLOOKUP($D446,'heating demand hist forec prov'!$C$1:$AZ$33,45,0)</f>
        <v>0</v>
      </c>
      <c r="Q446" s="9">
        <f>VLOOKUP($D446,'heating demand hist forec prov'!$C$1:$AZ$33,46,0)</f>
        <v>0</v>
      </c>
      <c r="R446" s="9">
        <f>VLOOKUP($D446,'heating demand hist forec prov'!$C$1:$AZ$33,47,0)</f>
        <v>0</v>
      </c>
      <c r="S446" s="9">
        <f>VLOOKUP($D446,'heating demand hist forec prov'!$C$1:$AZ$33,48,0)</f>
        <v>0</v>
      </c>
      <c r="T446" s="9">
        <f>VLOOKUP($D446,'heating demand hist forec prov'!$C$1:$AZ$33,49,0)</f>
        <v>0</v>
      </c>
      <c r="U446" s="9">
        <f>VLOOKUP($D446,'heating demand hist forec prov'!$C$1:$AZ$33,50,0)</f>
        <v>0</v>
      </c>
    </row>
    <row r="447" spans="1:21" x14ac:dyDescent="0.25">
      <c r="A447" t="s">
        <v>1415</v>
      </c>
      <c r="B447" t="s">
        <v>1416</v>
      </c>
      <c r="C447" t="s">
        <v>1417</v>
      </c>
      <c r="D447" t="s">
        <v>52</v>
      </c>
      <c r="E447" s="7">
        <v>0.57068137358204607</v>
      </c>
      <c r="F447" s="9">
        <f>VLOOKUP($D447,'heating demand hist forec prov'!$C$1:$AZ$33,35,0)</f>
        <v>0</v>
      </c>
      <c r="G447" s="9">
        <f>VLOOKUP($D447,'heating demand hist forec prov'!$C$1:$AZ$33,36,0)</f>
        <v>0</v>
      </c>
      <c r="H447" s="9">
        <f>VLOOKUP($D447,'heating demand hist forec prov'!$C$1:$AZ$33,37,0)</f>
        <v>0</v>
      </c>
      <c r="I447" s="9">
        <f>VLOOKUP($D447,'heating demand hist forec prov'!$C$1:$AZ$33,38,0)</f>
        <v>0</v>
      </c>
      <c r="J447" s="9">
        <f>VLOOKUP($D447,'heating demand hist forec prov'!$C$1:$AZ$33,39,0)</f>
        <v>0</v>
      </c>
      <c r="K447" s="9">
        <f>VLOOKUP($D447,'heating demand hist forec prov'!$C$1:$AZ$33,40,0)</f>
        <v>0</v>
      </c>
      <c r="L447" s="9">
        <f>VLOOKUP($D447,'heating demand hist forec prov'!$C$1:$AZ$33,41,0)</f>
        <v>0</v>
      </c>
      <c r="M447" s="9">
        <f>VLOOKUP($D447,'heating demand hist forec prov'!$C$1:$AZ$33,42,0)</f>
        <v>0</v>
      </c>
      <c r="N447" s="9">
        <f>VLOOKUP($D447,'heating demand hist forec prov'!$C$1:$AZ$33,43,0)</f>
        <v>0</v>
      </c>
      <c r="O447" s="9">
        <f>VLOOKUP($D447,'heating demand hist forec prov'!$C$1:$AZ$33,44,0)</f>
        <v>0</v>
      </c>
      <c r="P447" s="9">
        <f>VLOOKUP($D447,'heating demand hist forec prov'!$C$1:$AZ$33,45,0)</f>
        <v>0</v>
      </c>
      <c r="Q447" s="9">
        <f>VLOOKUP($D447,'heating demand hist forec prov'!$C$1:$AZ$33,46,0)</f>
        <v>0</v>
      </c>
      <c r="R447" s="9">
        <f>VLOOKUP($D447,'heating demand hist forec prov'!$C$1:$AZ$33,47,0)</f>
        <v>0</v>
      </c>
      <c r="S447" s="9">
        <f>VLOOKUP($D447,'heating demand hist forec prov'!$C$1:$AZ$33,48,0)</f>
        <v>0</v>
      </c>
      <c r="T447" s="9">
        <f>VLOOKUP($D447,'heating demand hist forec prov'!$C$1:$AZ$33,49,0)</f>
        <v>0</v>
      </c>
      <c r="U447" s="9">
        <f>VLOOKUP($D447,'heating demand hist forec prov'!$C$1:$AZ$33,50,0)</f>
        <v>0</v>
      </c>
    </row>
    <row r="448" spans="1:21" x14ac:dyDescent="0.25">
      <c r="A448" t="s">
        <v>1418</v>
      </c>
      <c r="B448" t="s">
        <v>1419</v>
      </c>
      <c r="C448" t="s">
        <v>1420</v>
      </c>
      <c r="D448" t="s">
        <v>37</v>
      </c>
      <c r="E448" s="7">
        <v>0</v>
      </c>
      <c r="F448" s="9">
        <f>VLOOKUP($D448,'heating demand hist forec prov'!$C$1:$AZ$33,35,0)</f>
        <v>21.19950251054669</v>
      </c>
      <c r="G448" s="9">
        <f>VLOOKUP($D448,'heating demand hist forec prov'!$C$1:$AZ$33,36,0)</f>
        <v>23.579190447115955</v>
      </c>
      <c r="H448" s="9">
        <f>VLOOKUP($D448,'heating demand hist forec prov'!$C$1:$AZ$33,37,0)</f>
        <v>24.886284637370576</v>
      </c>
      <c r="I448" s="9">
        <f>VLOOKUP($D448,'heating demand hist forec prov'!$C$1:$AZ$33,38,0)</f>
        <v>28.579510088885581</v>
      </c>
      <c r="J448" s="9">
        <f>VLOOKUP($D448,'heating demand hist forec prov'!$C$1:$AZ$33,39,0)</f>
        <v>30.988147938203852</v>
      </c>
      <c r="K448" s="9">
        <f>VLOOKUP($D448,'heating demand hist forec prov'!$C$1:$AZ$33,40,0)</f>
        <v>31.398968513567809</v>
      </c>
      <c r="L448" s="9">
        <f>VLOOKUP($D448,'heating demand hist forec prov'!$C$1:$AZ$33,41,0)</f>
        <v>31.654728279745143</v>
      </c>
      <c r="M448" s="9">
        <f>VLOOKUP($D448,'heating demand hist forec prov'!$C$1:$AZ$33,42,0)</f>
        <v>32.064616405288135</v>
      </c>
      <c r="N448" s="9">
        <f>VLOOKUP($D448,'heating demand hist forec prov'!$C$1:$AZ$33,43,0)</f>
        <v>32.479812056265438</v>
      </c>
      <c r="O448" s="9">
        <f>VLOOKUP($D448,'heating demand hist forec prov'!$C$1:$AZ$33,44,0)</f>
        <v>32.900383958323118</v>
      </c>
      <c r="P448" s="9">
        <f>VLOOKUP($D448,'heating demand hist forec prov'!$C$1:$AZ$33,45,0)</f>
        <v>33.326401727016162</v>
      </c>
      <c r="Q448" s="9">
        <f>VLOOKUP($D448,'heating demand hist forec prov'!$C$1:$AZ$33,46,0)</f>
        <v>33.757935879331725</v>
      </c>
      <c r="R448" s="9">
        <f>VLOOKUP($D448,'heating demand hist forec prov'!$C$1:$AZ$33,47,0)</f>
        <v>34.195057845361475</v>
      </c>
      <c r="S448" s="9">
        <f>VLOOKUP($D448,'heating demand hist forec prov'!$C$1:$AZ$33,48,0)</f>
        <v>34.637839980125143</v>
      </c>
      <c r="T448" s="9">
        <f>VLOOKUP($D448,'heating demand hist forec prov'!$C$1:$AZ$33,49,0)</f>
        <v>35.086355575547152</v>
      </c>
      <c r="U448" s="9">
        <f>VLOOKUP($D448,'heating demand hist forec prov'!$C$1:$AZ$33,50,0)</f>
        <v>35.540678872588302</v>
      </c>
    </row>
    <row r="449" spans="1:21" x14ac:dyDescent="0.25">
      <c r="A449" t="s">
        <v>1421</v>
      </c>
      <c r="B449" t="s">
        <v>65</v>
      </c>
      <c r="C449" t="s">
        <v>1422</v>
      </c>
      <c r="D449" t="s">
        <v>65</v>
      </c>
      <c r="E449" s="7">
        <v>1</v>
      </c>
      <c r="F449" s="9">
        <f>VLOOKUP($D449,'heating demand hist forec prov'!$C$1:$AZ$33,35,0)</f>
        <v>0</v>
      </c>
      <c r="G449" s="9">
        <f>VLOOKUP($D449,'heating demand hist forec prov'!$C$1:$AZ$33,36,0)</f>
        <v>0</v>
      </c>
      <c r="H449" s="9">
        <f>VLOOKUP($D449,'heating demand hist forec prov'!$C$1:$AZ$33,37,0)</f>
        <v>0</v>
      </c>
      <c r="I449" s="9">
        <f>VLOOKUP($D449,'heating demand hist forec prov'!$C$1:$AZ$33,38,0)</f>
        <v>0</v>
      </c>
      <c r="J449" s="9">
        <f>VLOOKUP($D449,'heating demand hist forec prov'!$C$1:$AZ$33,39,0)</f>
        <v>0</v>
      </c>
      <c r="K449" s="9">
        <f>VLOOKUP($D449,'heating demand hist forec prov'!$C$1:$AZ$33,40,0)</f>
        <v>0</v>
      </c>
      <c r="L449" s="9">
        <f>VLOOKUP($D449,'heating demand hist forec prov'!$C$1:$AZ$33,41,0)</f>
        <v>0</v>
      </c>
      <c r="M449" s="9">
        <f>VLOOKUP($D449,'heating demand hist forec prov'!$C$1:$AZ$33,42,0)</f>
        <v>0</v>
      </c>
      <c r="N449" s="9">
        <f>VLOOKUP($D449,'heating demand hist forec prov'!$C$1:$AZ$33,43,0)</f>
        <v>0</v>
      </c>
      <c r="O449" s="9">
        <f>VLOOKUP($D449,'heating demand hist forec prov'!$C$1:$AZ$33,44,0)</f>
        <v>0</v>
      </c>
      <c r="P449" s="9">
        <f>VLOOKUP($D449,'heating demand hist forec prov'!$C$1:$AZ$33,45,0)</f>
        <v>0</v>
      </c>
      <c r="Q449" s="9">
        <f>VLOOKUP($D449,'heating demand hist forec prov'!$C$1:$AZ$33,46,0)</f>
        <v>0</v>
      </c>
      <c r="R449" s="9">
        <f>VLOOKUP($D449,'heating demand hist forec prov'!$C$1:$AZ$33,47,0)</f>
        <v>0</v>
      </c>
      <c r="S449" s="9">
        <f>VLOOKUP($D449,'heating demand hist forec prov'!$C$1:$AZ$33,48,0)</f>
        <v>0</v>
      </c>
      <c r="T449" s="9">
        <f>VLOOKUP($D449,'heating demand hist forec prov'!$C$1:$AZ$33,49,0)</f>
        <v>0</v>
      </c>
      <c r="U449" s="9">
        <f>VLOOKUP($D449,'heating demand hist forec prov'!$C$1:$AZ$33,50,0)</f>
        <v>0</v>
      </c>
    </row>
    <row r="450" spans="1:21" x14ac:dyDescent="0.25">
      <c r="A450" t="s">
        <v>1423</v>
      </c>
      <c r="B450" t="s">
        <v>1424</v>
      </c>
      <c r="C450" t="s">
        <v>1425</v>
      </c>
      <c r="D450" t="s">
        <v>56</v>
      </c>
      <c r="E450" s="7">
        <v>0</v>
      </c>
      <c r="F450" s="9">
        <f>VLOOKUP($D450,'heating demand hist forec prov'!$C$1:$AZ$33,35,0)</f>
        <v>11.977427811386281</v>
      </c>
      <c r="G450" s="9">
        <f>VLOOKUP($D450,'heating demand hist forec prov'!$C$1:$AZ$33,36,0)</f>
        <v>13.311487894413137</v>
      </c>
      <c r="H450" s="9">
        <f>VLOOKUP($D450,'heating demand hist forec prov'!$C$1:$AZ$33,37,0)</f>
        <v>14.036508714234163</v>
      </c>
      <c r="I450" s="9">
        <f>VLOOKUP($D450,'heating demand hist forec prov'!$C$1:$AZ$33,38,0)</f>
        <v>16.164097306031358</v>
      </c>
      <c r="J450" s="9">
        <f>VLOOKUP($D450,'heating demand hist forec prov'!$C$1:$AZ$33,39,0)</f>
        <v>17.497447433166823</v>
      </c>
      <c r="K450" s="9">
        <f>VLOOKUP($D450,'heating demand hist forec prov'!$C$1:$AZ$33,40,0)</f>
        <v>17.700146405107454</v>
      </c>
      <c r="L450" s="9">
        <f>VLOOKUP($D450,'heating demand hist forec prov'!$C$1:$AZ$33,41,0)</f>
        <v>17.871701563206102</v>
      </c>
      <c r="M450" s="9">
        <f>VLOOKUP($D450,'heating demand hist forec prov'!$C$1:$AZ$33,42,0)</f>
        <v>18.100959608271825</v>
      </c>
      <c r="N450" s="9">
        <f>VLOOKUP($D450,'heating demand hist forec prov'!$C$1:$AZ$33,43,0)</f>
        <v>18.333158573710548</v>
      </c>
      <c r="O450" s="9">
        <f>VLOOKUP($D450,'heating demand hist forec prov'!$C$1:$AZ$33,44,0)</f>
        <v>18.568336185625352</v>
      </c>
      <c r="P450" s="9">
        <f>VLOOKUP($D450,'heating demand hist forec prov'!$C$1:$AZ$33,45,0)</f>
        <v>18.806530654069462</v>
      </c>
      <c r="Q450" s="9">
        <f>VLOOKUP($D450,'heating demand hist forec prov'!$C$1:$AZ$33,46,0)</f>
        <v>19.047780679254373</v>
      </c>
      <c r="R450" s="9">
        <f>VLOOKUP($D450,'heating demand hist forec prov'!$C$1:$AZ$33,47,0)</f>
        <v>19.292125457837571</v>
      </c>
      <c r="S450" s="9">
        <f>VLOOKUP($D450,'heating demand hist forec prov'!$C$1:$AZ$33,48,0)</f>
        <v>19.539604689290957</v>
      </c>
      <c r="T450" s="9">
        <f>VLOOKUP($D450,'heating demand hist forec prov'!$C$1:$AZ$33,49,0)</f>
        <v>19.790258582350951</v>
      </c>
      <c r="U450" s="9">
        <f>VLOOKUP($D450,'heating demand hist forec prov'!$C$1:$AZ$33,50,0)</f>
        <v>20.044127861551303</v>
      </c>
    </row>
    <row r="451" spans="1:21" x14ac:dyDescent="0.25">
      <c r="A451" t="s">
        <v>1426</v>
      </c>
      <c r="B451" t="s">
        <v>1427</v>
      </c>
      <c r="C451" t="s">
        <v>1428</v>
      </c>
      <c r="D451" t="s">
        <v>47</v>
      </c>
      <c r="E451" s="7">
        <v>9.586256577862242E-3</v>
      </c>
      <c r="F451" s="9">
        <f>VLOOKUP($D451,'heating demand hist forec prov'!$C$1:$AZ$33,35,0)</f>
        <v>0</v>
      </c>
      <c r="G451" s="9">
        <f>VLOOKUP($D451,'heating demand hist forec prov'!$C$1:$AZ$33,36,0)</f>
        <v>0</v>
      </c>
      <c r="H451" s="9">
        <f>VLOOKUP($D451,'heating demand hist forec prov'!$C$1:$AZ$33,37,0)</f>
        <v>0</v>
      </c>
      <c r="I451" s="9">
        <f>VLOOKUP($D451,'heating demand hist forec prov'!$C$1:$AZ$33,38,0)</f>
        <v>0</v>
      </c>
      <c r="J451" s="9">
        <f>VLOOKUP($D451,'heating demand hist forec prov'!$C$1:$AZ$33,39,0)</f>
        <v>0</v>
      </c>
      <c r="K451" s="9">
        <f>VLOOKUP($D451,'heating demand hist forec prov'!$C$1:$AZ$33,40,0)</f>
        <v>0</v>
      </c>
      <c r="L451" s="9">
        <f>VLOOKUP($D451,'heating demand hist forec prov'!$C$1:$AZ$33,41,0)</f>
        <v>0</v>
      </c>
      <c r="M451" s="9">
        <f>VLOOKUP($D451,'heating demand hist forec prov'!$C$1:$AZ$33,42,0)</f>
        <v>0</v>
      </c>
      <c r="N451" s="9">
        <f>VLOOKUP($D451,'heating demand hist forec prov'!$C$1:$AZ$33,43,0)</f>
        <v>0</v>
      </c>
      <c r="O451" s="9">
        <f>VLOOKUP($D451,'heating demand hist forec prov'!$C$1:$AZ$33,44,0)</f>
        <v>0</v>
      </c>
      <c r="P451" s="9">
        <f>VLOOKUP($D451,'heating demand hist forec prov'!$C$1:$AZ$33,45,0)</f>
        <v>0</v>
      </c>
      <c r="Q451" s="9">
        <f>VLOOKUP($D451,'heating demand hist forec prov'!$C$1:$AZ$33,46,0)</f>
        <v>0</v>
      </c>
      <c r="R451" s="9">
        <f>VLOOKUP($D451,'heating demand hist forec prov'!$C$1:$AZ$33,47,0)</f>
        <v>0</v>
      </c>
      <c r="S451" s="9">
        <f>VLOOKUP($D451,'heating demand hist forec prov'!$C$1:$AZ$33,48,0)</f>
        <v>0</v>
      </c>
      <c r="T451" s="9">
        <f>VLOOKUP($D451,'heating demand hist forec prov'!$C$1:$AZ$33,49,0)</f>
        <v>0</v>
      </c>
      <c r="U451" s="9">
        <f>VLOOKUP($D451,'heating demand hist forec prov'!$C$1:$AZ$33,50,0)</f>
        <v>0</v>
      </c>
    </row>
    <row r="452" spans="1:21" x14ac:dyDescent="0.25">
      <c r="A452" t="s">
        <v>1429</v>
      </c>
      <c r="B452" t="s">
        <v>1430</v>
      </c>
      <c r="C452" t="s">
        <v>1431</v>
      </c>
      <c r="D452" t="s">
        <v>45</v>
      </c>
      <c r="E452" s="7">
        <v>5.6997998260211867E-2</v>
      </c>
      <c r="F452" s="9">
        <f>VLOOKUP($D452,'heating demand hist forec prov'!$C$1:$AZ$33,35,0)</f>
        <v>0</v>
      </c>
      <c r="G452" s="9">
        <f>VLOOKUP($D452,'heating demand hist forec prov'!$C$1:$AZ$33,36,0)</f>
        <v>0</v>
      </c>
      <c r="H452" s="9">
        <f>VLOOKUP($D452,'heating demand hist forec prov'!$C$1:$AZ$33,37,0)</f>
        <v>0</v>
      </c>
      <c r="I452" s="9">
        <f>VLOOKUP($D452,'heating demand hist forec prov'!$C$1:$AZ$33,38,0)</f>
        <v>0</v>
      </c>
      <c r="J452" s="9">
        <f>VLOOKUP($D452,'heating demand hist forec prov'!$C$1:$AZ$33,39,0)</f>
        <v>0</v>
      </c>
      <c r="K452" s="9">
        <f>VLOOKUP($D452,'heating demand hist forec prov'!$C$1:$AZ$33,40,0)</f>
        <v>0</v>
      </c>
      <c r="L452" s="9">
        <f>VLOOKUP($D452,'heating demand hist forec prov'!$C$1:$AZ$33,41,0)</f>
        <v>0</v>
      </c>
      <c r="M452" s="9">
        <f>VLOOKUP($D452,'heating demand hist forec prov'!$C$1:$AZ$33,42,0)</f>
        <v>0</v>
      </c>
      <c r="N452" s="9">
        <f>VLOOKUP($D452,'heating demand hist forec prov'!$C$1:$AZ$33,43,0)</f>
        <v>0</v>
      </c>
      <c r="O452" s="9">
        <f>VLOOKUP($D452,'heating demand hist forec prov'!$C$1:$AZ$33,44,0)</f>
        <v>0</v>
      </c>
      <c r="P452" s="9">
        <f>VLOOKUP($D452,'heating demand hist forec prov'!$C$1:$AZ$33,45,0)</f>
        <v>0</v>
      </c>
      <c r="Q452" s="9">
        <f>VLOOKUP($D452,'heating demand hist forec prov'!$C$1:$AZ$33,46,0)</f>
        <v>0</v>
      </c>
      <c r="R452" s="9">
        <f>VLOOKUP($D452,'heating demand hist forec prov'!$C$1:$AZ$33,47,0)</f>
        <v>0</v>
      </c>
      <c r="S452" s="9">
        <f>VLOOKUP($D452,'heating demand hist forec prov'!$C$1:$AZ$33,48,0)</f>
        <v>0</v>
      </c>
      <c r="T452" s="9">
        <f>VLOOKUP($D452,'heating demand hist forec prov'!$C$1:$AZ$33,49,0)</f>
        <v>0</v>
      </c>
      <c r="U452" s="9">
        <f>VLOOKUP($D452,'heating demand hist forec prov'!$C$1:$AZ$33,50,0)</f>
        <v>0</v>
      </c>
    </row>
    <row r="453" spans="1:21" x14ac:dyDescent="0.25">
      <c r="A453" t="s">
        <v>1432</v>
      </c>
      <c r="B453" t="s">
        <v>1433</v>
      </c>
      <c r="C453" t="s">
        <v>1434</v>
      </c>
      <c r="D453" t="s">
        <v>66</v>
      </c>
      <c r="E453" s="7">
        <v>1.9830652330833858E-2</v>
      </c>
      <c r="F453" s="9">
        <f>VLOOKUP($D453,'heating demand hist forec prov'!$C$1:$AZ$33,35,0)</f>
        <v>0</v>
      </c>
      <c r="G453" s="9">
        <f>VLOOKUP($D453,'heating demand hist forec prov'!$C$1:$AZ$33,36,0)</f>
        <v>0</v>
      </c>
      <c r="H453" s="9">
        <f>VLOOKUP($D453,'heating demand hist forec prov'!$C$1:$AZ$33,37,0)</f>
        <v>0</v>
      </c>
      <c r="I453" s="9">
        <f>VLOOKUP($D453,'heating demand hist forec prov'!$C$1:$AZ$33,38,0)</f>
        <v>0</v>
      </c>
      <c r="J453" s="9">
        <f>VLOOKUP($D453,'heating demand hist forec prov'!$C$1:$AZ$33,39,0)</f>
        <v>0</v>
      </c>
      <c r="K453" s="9">
        <f>VLOOKUP($D453,'heating demand hist forec prov'!$C$1:$AZ$33,40,0)</f>
        <v>0</v>
      </c>
      <c r="L453" s="9">
        <f>VLOOKUP($D453,'heating demand hist forec prov'!$C$1:$AZ$33,41,0)</f>
        <v>0</v>
      </c>
      <c r="M453" s="9">
        <f>VLOOKUP($D453,'heating demand hist forec prov'!$C$1:$AZ$33,42,0)</f>
        <v>0</v>
      </c>
      <c r="N453" s="9">
        <f>VLOOKUP($D453,'heating demand hist forec prov'!$C$1:$AZ$33,43,0)</f>
        <v>0</v>
      </c>
      <c r="O453" s="9">
        <f>VLOOKUP($D453,'heating demand hist forec prov'!$C$1:$AZ$33,44,0)</f>
        <v>0</v>
      </c>
      <c r="P453" s="9">
        <f>VLOOKUP($D453,'heating demand hist forec prov'!$C$1:$AZ$33,45,0)</f>
        <v>0</v>
      </c>
      <c r="Q453" s="9">
        <f>VLOOKUP($D453,'heating demand hist forec prov'!$C$1:$AZ$33,46,0)</f>
        <v>0</v>
      </c>
      <c r="R453" s="9">
        <f>VLOOKUP($D453,'heating demand hist forec prov'!$C$1:$AZ$33,47,0)</f>
        <v>0</v>
      </c>
      <c r="S453" s="9">
        <f>VLOOKUP($D453,'heating demand hist forec prov'!$C$1:$AZ$33,48,0)</f>
        <v>0</v>
      </c>
      <c r="T453" s="9">
        <f>VLOOKUP($D453,'heating demand hist forec prov'!$C$1:$AZ$33,49,0)</f>
        <v>0</v>
      </c>
      <c r="U453" s="9">
        <f>VLOOKUP($D453,'heating demand hist forec prov'!$C$1:$AZ$33,50,0)</f>
        <v>0</v>
      </c>
    </row>
    <row r="454" spans="1:21" x14ac:dyDescent="0.25">
      <c r="A454" t="s">
        <v>1435</v>
      </c>
      <c r="B454" t="s">
        <v>1436</v>
      </c>
      <c r="C454" t="s">
        <v>1437</v>
      </c>
      <c r="D454" t="s">
        <v>64</v>
      </c>
      <c r="E454" s="7">
        <v>0</v>
      </c>
      <c r="F454" s="9">
        <f>VLOOKUP($D454,'heating demand hist forec prov'!$C$1:$AZ$33,35,0)</f>
        <v>29.451567655928731</v>
      </c>
      <c r="G454" s="9">
        <f>VLOOKUP($D454,'heating demand hist forec prov'!$C$1:$AZ$33,36,0)</f>
        <v>32.449192589371989</v>
      </c>
      <c r="H454" s="9">
        <f>VLOOKUP($D454,'heating demand hist forec prov'!$C$1:$AZ$33,37,0)</f>
        <v>33.930725192858056</v>
      </c>
      <c r="I454" s="9">
        <f>VLOOKUP($D454,'heating demand hist forec prov'!$C$1:$AZ$33,38,0)</f>
        <v>38.61677029466162</v>
      </c>
      <c r="J454" s="9">
        <f>VLOOKUP($D454,'heating demand hist forec prov'!$C$1:$AZ$33,39,0)</f>
        <v>41.429796341767833</v>
      </c>
      <c r="K454" s="9">
        <f>VLOOKUP($D454,'heating demand hist forec prov'!$C$1:$AZ$33,40,0)</f>
        <v>41.536372721139543</v>
      </c>
      <c r="L454" s="9">
        <f>VLOOKUP($D454,'heating demand hist forec prov'!$C$1:$AZ$33,41,0)</f>
        <v>41.997424099863785</v>
      </c>
      <c r="M454" s="9">
        <f>VLOOKUP($D454,'heating demand hist forec prov'!$C$1:$AZ$33,42,0)</f>
        <v>42.215991996632916</v>
      </c>
      <c r="N454" s="9">
        <f>VLOOKUP($D454,'heating demand hist forec prov'!$C$1:$AZ$33,43,0)</f>
        <v>42.435697389963366</v>
      </c>
      <c r="O454" s="9">
        <f>VLOOKUP($D454,'heating demand hist forec prov'!$C$1:$AZ$33,44,0)</f>
        <v>42.65654619974751</v>
      </c>
      <c r="P454" s="9">
        <f>VLOOKUP($D454,'heating demand hist forec prov'!$C$1:$AZ$33,45,0)</f>
        <v>42.878544376686747</v>
      </c>
      <c r="Q454" s="9">
        <f>VLOOKUP($D454,'heating demand hist forec prov'!$C$1:$AZ$33,46,0)</f>
        <v>43.101697902451775</v>
      </c>
      <c r="R454" s="9">
        <f>VLOOKUP($D454,'heating demand hist forec prov'!$C$1:$AZ$33,47,0)</f>
        <v>43.32601278984383</v>
      </c>
      <c r="S454" s="9">
        <f>VLOOKUP($D454,'heating demand hist forec prov'!$C$1:$AZ$33,48,0)</f>
        <v>43.551495082956627</v>
      </c>
      <c r="T454" s="9">
        <f>VLOOKUP($D454,'heating demand hist forec prov'!$C$1:$AZ$33,49,0)</f>
        <v>43.778150857339305</v>
      </c>
      <c r="U454" s="9">
        <f>VLOOKUP($D454,'heating demand hist forec prov'!$C$1:$AZ$33,50,0)</f>
        <v>44.005986220160082</v>
      </c>
    </row>
    <row r="455" spans="1:21" x14ac:dyDescent="0.25">
      <c r="A455" t="s">
        <v>1438</v>
      </c>
      <c r="B455" t="s">
        <v>1439</v>
      </c>
      <c r="C455" t="s">
        <v>1440</v>
      </c>
      <c r="D455" t="s">
        <v>67</v>
      </c>
      <c r="E455" s="7">
        <v>0</v>
      </c>
      <c r="F455" s="9">
        <f>VLOOKUP($D455,'heating demand hist forec prov'!$C$1:$AZ$33,35,0)</f>
        <v>1.01373942796977</v>
      </c>
      <c r="G455" s="9">
        <f>VLOOKUP($D455,'heating demand hist forec prov'!$C$1:$AZ$33,36,0)</f>
        <v>1.1449549489110369</v>
      </c>
      <c r="H455" s="9">
        <f>VLOOKUP($D455,'heating demand hist forec prov'!$C$1:$AZ$33,37,0)</f>
        <v>1.2221492364694979</v>
      </c>
      <c r="I455" s="9">
        <f>VLOOKUP($D455,'heating demand hist forec prov'!$C$1:$AZ$33,38,0)</f>
        <v>1.4258485213344811</v>
      </c>
      <c r="J455" s="9">
        <f>VLOOKUP($D455,'heating demand hist forec prov'!$C$1:$AZ$33,39,0)</f>
        <v>1.5699963911056092</v>
      </c>
      <c r="K455" s="9">
        <f>VLOOKUP($D455,'heating demand hist forec prov'!$C$1:$AZ$33,40,0)</f>
        <v>1.6154846601285646</v>
      </c>
      <c r="L455" s="9">
        <f>VLOOKUP($D455,'heating demand hist forec prov'!$C$1:$AZ$33,41,0)</f>
        <v>1.622415535926448</v>
      </c>
      <c r="M455" s="9">
        <f>VLOOKUP($D455,'heating demand hist forec prov'!$C$1:$AZ$33,42,0)</f>
        <v>1.6625320570675759</v>
      </c>
      <c r="N455" s="9">
        <f>VLOOKUP($D455,'heating demand hist forec prov'!$C$1:$AZ$33,43,0)</f>
        <v>1.7036405159908745</v>
      </c>
      <c r="O455" s="9">
        <f>VLOOKUP($D455,'heating demand hist forec prov'!$C$1:$AZ$33,44,0)</f>
        <v>1.7457654397623936</v>
      </c>
      <c r="P455" s="9">
        <f>VLOOKUP($D455,'heating demand hist forec prov'!$C$1:$AZ$33,45,0)</f>
        <v>1.7889319619146156</v>
      </c>
      <c r="Q455" s="9">
        <f>VLOOKUP($D455,'heating demand hist forec prov'!$C$1:$AZ$33,46,0)</f>
        <v>1.8331658374421982</v>
      </c>
      <c r="R455" s="9">
        <f>VLOOKUP($D455,'heating demand hist forec prov'!$C$1:$AZ$33,47,0)</f>
        <v>1.8784934581685055</v>
      </c>
      <c r="S455" s="9">
        <f>VLOOKUP($D455,'heating demand hist forec prov'!$C$1:$AZ$33,48,0)</f>
        <v>1.9249418684921005</v>
      </c>
      <c r="T455" s="9">
        <f>VLOOKUP($D455,'heating demand hist forec prov'!$C$1:$AZ$33,49,0)</f>
        <v>1.9725387815225894</v>
      </c>
      <c r="U455" s="9">
        <f>VLOOKUP($D455,'heating demand hist forec prov'!$C$1:$AZ$33,50,0)</f>
        <v>2.0213125956154498</v>
      </c>
    </row>
    <row r="456" spans="1:21" x14ac:dyDescent="0.25">
      <c r="A456" t="s">
        <v>1441</v>
      </c>
      <c r="B456" t="s">
        <v>1442</v>
      </c>
      <c r="C456" t="s">
        <v>1443</v>
      </c>
      <c r="D456" t="s">
        <v>50</v>
      </c>
      <c r="E456" s="7">
        <v>0.10522270888688645</v>
      </c>
      <c r="F456" s="9">
        <f>VLOOKUP($D456,'heating demand hist forec prov'!$C$1:$AZ$33,35,0)</f>
        <v>0</v>
      </c>
      <c r="G456" s="9">
        <f>VLOOKUP($D456,'heating demand hist forec prov'!$C$1:$AZ$33,36,0)</f>
        <v>0</v>
      </c>
      <c r="H456" s="9">
        <f>VLOOKUP($D456,'heating demand hist forec prov'!$C$1:$AZ$33,37,0)</f>
        <v>0</v>
      </c>
      <c r="I456" s="9">
        <f>VLOOKUP($D456,'heating demand hist forec prov'!$C$1:$AZ$33,38,0)</f>
        <v>0</v>
      </c>
      <c r="J456" s="9">
        <f>VLOOKUP($D456,'heating demand hist forec prov'!$C$1:$AZ$33,39,0)</f>
        <v>0</v>
      </c>
      <c r="K456" s="9">
        <f>VLOOKUP($D456,'heating demand hist forec prov'!$C$1:$AZ$33,40,0)</f>
        <v>0</v>
      </c>
      <c r="L456" s="9">
        <f>VLOOKUP($D456,'heating demand hist forec prov'!$C$1:$AZ$33,41,0)</f>
        <v>0</v>
      </c>
      <c r="M456" s="9">
        <f>VLOOKUP($D456,'heating demand hist forec prov'!$C$1:$AZ$33,42,0)</f>
        <v>0</v>
      </c>
      <c r="N456" s="9">
        <f>VLOOKUP($D456,'heating demand hist forec prov'!$C$1:$AZ$33,43,0)</f>
        <v>0</v>
      </c>
      <c r="O456" s="9">
        <f>VLOOKUP($D456,'heating demand hist forec prov'!$C$1:$AZ$33,44,0)</f>
        <v>0</v>
      </c>
      <c r="P456" s="9">
        <f>VLOOKUP($D456,'heating demand hist forec prov'!$C$1:$AZ$33,45,0)</f>
        <v>0</v>
      </c>
      <c r="Q456" s="9">
        <f>VLOOKUP($D456,'heating demand hist forec prov'!$C$1:$AZ$33,46,0)</f>
        <v>0</v>
      </c>
      <c r="R456" s="9">
        <f>VLOOKUP($D456,'heating demand hist forec prov'!$C$1:$AZ$33,47,0)</f>
        <v>0</v>
      </c>
      <c r="S456" s="9">
        <f>VLOOKUP($D456,'heating demand hist forec prov'!$C$1:$AZ$33,48,0)</f>
        <v>0</v>
      </c>
      <c r="T456" s="9">
        <f>VLOOKUP($D456,'heating demand hist forec prov'!$C$1:$AZ$33,49,0)</f>
        <v>0</v>
      </c>
      <c r="U456" s="9">
        <f>VLOOKUP($D456,'heating demand hist forec prov'!$C$1:$AZ$33,50,0)</f>
        <v>0</v>
      </c>
    </row>
    <row r="457" spans="1:21" x14ac:dyDescent="0.25">
      <c r="A457" t="s">
        <v>1444</v>
      </c>
      <c r="B457" t="s">
        <v>1445</v>
      </c>
      <c r="C457" t="s">
        <v>1446</v>
      </c>
      <c r="D457" t="s">
        <v>50</v>
      </c>
      <c r="E457" s="7">
        <v>3.1096122993809414E-3</v>
      </c>
      <c r="F457" s="9">
        <f>VLOOKUP($D457,'heating demand hist forec prov'!$C$1:$AZ$33,35,0)</f>
        <v>0</v>
      </c>
      <c r="G457" s="9">
        <f>VLOOKUP($D457,'heating demand hist forec prov'!$C$1:$AZ$33,36,0)</f>
        <v>0</v>
      </c>
      <c r="H457" s="9">
        <f>VLOOKUP($D457,'heating demand hist forec prov'!$C$1:$AZ$33,37,0)</f>
        <v>0</v>
      </c>
      <c r="I457" s="9">
        <f>VLOOKUP($D457,'heating demand hist forec prov'!$C$1:$AZ$33,38,0)</f>
        <v>0</v>
      </c>
      <c r="J457" s="9">
        <f>VLOOKUP($D457,'heating demand hist forec prov'!$C$1:$AZ$33,39,0)</f>
        <v>0</v>
      </c>
      <c r="K457" s="9">
        <f>VLOOKUP($D457,'heating demand hist forec prov'!$C$1:$AZ$33,40,0)</f>
        <v>0</v>
      </c>
      <c r="L457" s="9">
        <f>VLOOKUP($D457,'heating demand hist forec prov'!$C$1:$AZ$33,41,0)</f>
        <v>0</v>
      </c>
      <c r="M457" s="9">
        <f>VLOOKUP($D457,'heating demand hist forec prov'!$C$1:$AZ$33,42,0)</f>
        <v>0</v>
      </c>
      <c r="N457" s="9">
        <f>VLOOKUP($D457,'heating demand hist forec prov'!$C$1:$AZ$33,43,0)</f>
        <v>0</v>
      </c>
      <c r="O457" s="9">
        <f>VLOOKUP($D457,'heating demand hist forec prov'!$C$1:$AZ$33,44,0)</f>
        <v>0</v>
      </c>
      <c r="P457" s="9">
        <f>VLOOKUP($D457,'heating demand hist forec prov'!$C$1:$AZ$33,45,0)</f>
        <v>0</v>
      </c>
      <c r="Q457" s="9">
        <f>VLOOKUP($D457,'heating demand hist forec prov'!$C$1:$AZ$33,46,0)</f>
        <v>0</v>
      </c>
      <c r="R457" s="9">
        <f>VLOOKUP($D457,'heating demand hist forec prov'!$C$1:$AZ$33,47,0)</f>
        <v>0</v>
      </c>
      <c r="S457" s="9">
        <f>VLOOKUP($D457,'heating demand hist forec prov'!$C$1:$AZ$33,48,0)</f>
        <v>0</v>
      </c>
      <c r="T457" s="9">
        <f>VLOOKUP($D457,'heating demand hist forec prov'!$C$1:$AZ$33,49,0)</f>
        <v>0</v>
      </c>
      <c r="U457" s="9">
        <f>VLOOKUP($D457,'heating demand hist forec prov'!$C$1:$AZ$33,50,0)</f>
        <v>0</v>
      </c>
    </row>
    <row r="458" spans="1:21" x14ac:dyDescent="0.25">
      <c r="A458" t="s">
        <v>1447</v>
      </c>
      <c r="B458" t="s">
        <v>1448</v>
      </c>
      <c r="C458" t="s">
        <v>1449</v>
      </c>
      <c r="D458" t="s">
        <v>49</v>
      </c>
      <c r="E458" s="7">
        <v>0</v>
      </c>
      <c r="F458" s="9">
        <f>VLOOKUP($D458,'heating demand hist forec prov'!$C$1:$AZ$33,35,0)</f>
        <v>0</v>
      </c>
      <c r="G458" s="9">
        <f>VLOOKUP($D458,'heating demand hist forec prov'!$C$1:$AZ$33,36,0)</f>
        <v>0</v>
      </c>
      <c r="H458" s="9">
        <f>VLOOKUP($D458,'heating demand hist forec prov'!$C$1:$AZ$33,37,0)</f>
        <v>0</v>
      </c>
      <c r="I458" s="9">
        <f>VLOOKUP($D458,'heating demand hist forec prov'!$C$1:$AZ$33,38,0)</f>
        <v>0</v>
      </c>
      <c r="J458" s="9">
        <f>VLOOKUP($D458,'heating demand hist forec prov'!$C$1:$AZ$33,39,0)</f>
        <v>0</v>
      </c>
      <c r="K458" s="9">
        <f>VLOOKUP($D458,'heating demand hist forec prov'!$C$1:$AZ$33,40,0)</f>
        <v>0</v>
      </c>
      <c r="L458" s="9">
        <f>VLOOKUP($D458,'heating demand hist forec prov'!$C$1:$AZ$33,41,0)</f>
        <v>0</v>
      </c>
      <c r="M458" s="9">
        <f>VLOOKUP($D458,'heating demand hist forec prov'!$C$1:$AZ$33,42,0)</f>
        <v>0</v>
      </c>
      <c r="N458" s="9">
        <f>VLOOKUP($D458,'heating demand hist forec prov'!$C$1:$AZ$33,43,0)</f>
        <v>0</v>
      </c>
      <c r="O458" s="9">
        <f>VLOOKUP($D458,'heating demand hist forec prov'!$C$1:$AZ$33,44,0)</f>
        <v>0</v>
      </c>
      <c r="P458" s="9">
        <f>VLOOKUP($D458,'heating demand hist forec prov'!$C$1:$AZ$33,45,0)</f>
        <v>0</v>
      </c>
      <c r="Q458" s="9">
        <f>VLOOKUP($D458,'heating demand hist forec prov'!$C$1:$AZ$33,46,0)</f>
        <v>0</v>
      </c>
      <c r="R458" s="9">
        <f>VLOOKUP($D458,'heating demand hist forec prov'!$C$1:$AZ$33,47,0)</f>
        <v>0</v>
      </c>
      <c r="S458" s="9">
        <f>VLOOKUP($D458,'heating demand hist forec prov'!$C$1:$AZ$33,48,0)</f>
        <v>0</v>
      </c>
      <c r="T458" s="9">
        <f>VLOOKUP($D458,'heating demand hist forec prov'!$C$1:$AZ$33,49,0)</f>
        <v>0</v>
      </c>
      <c r="U458" s="9">
        <f>VLOOKUP($D458,'heating demand hist forec prov'!$C$1:$AZ$33,50,0)</f>
        <v>0</v>
      </c>
    </row>
    <row r="459" spans="1:21" x14ac:dyDescent="0.25">
      <c r="A459" t="s">
        <v>1450</v>
      </c>
      <c r="B459" t="s">
        <v>1451</v>
      </c>
      <c r="C459" t="s">
        <v>1452</v>
      </c>
      <c r="D459" t="s">
        <v>50</v>
      </c>
      <c r="E459" s="7">
        <v>1.3931560041664928E-2</v>
      </c>
      <c r="F459" s="9">
        <f>VLOOKUP($D459,'heating demand hist forec prov'!$C$1:$AZ$33,35,0)</f>
        <v>0</v>
      </c>
      <c r="G459" s="9">
        <f>VLOOKUP($D459,'heating demand hist forec prov'!$C$1:$AZ$33,36,0)</f>
        <v>0</v>
      </c>
      <c r="H459" s="9">
        <f>VLOOKUP($D459,'heating demand hist forec prov'!$C$1:$AZ$33,37,0)</f>
        <v>0</v>
      </c>
      <c r="I459" s="9">
        <f>VLOOKUP($D459,'heating demand hist forec prov'!$C$1:$AZ$33,38,0)</f>
        <v>0</v>
      </c>
      <c r="J459" s="9">
        <f>VLOOKUP($D459,'heating demand hist forec prov'!$C$1:$AZ$33,39,0)</f>
        <v>0</v>
      </c>
      <c r="K459" s="9">
        <f>VLOOKUP($D459,'heating demand hist forec prov'!$C$1:$AZ$33,40,0)</f>
        <v>0</v>
      </c>
      <c r="L459" s="9">
        <f>VLOOKUP($D459,'heating demand hist forec prov'!$C$1:$AZ$33,41,0)</f>
        <v>0</v>
      </c>
      <c r="M459" s="9">
        <f>VLOOKUP($D459,'heating demand hist forec prov'!$C$1:$AZ$33,42,0)</f>
        <v>0</v>
      </c>
      <c r="N459" s="9">
        <f>VLOOKUP($D459,'heating demand hist forec prov'!$C$1:$AZ$33,43,0)</f>
        <v>0</v>
      </c>
      <c r="O459" s="9">
        <f>VLOOKUP($D459,'heating demand hist forec prov'!$C$1:$AZ$33,44,0)</f>
        <v>0</v>
      </c>
      <c r="P459" s="9">
        <f>VLOOKUP($D459,'heating demand hist forec prov'!$C$1:$AZ$33,45,0)</f>
        <v>0</v>
      </c>
      <c r="Q459" s="9">
        <f>VLOOKUP($D459,'heating demand hist forec prov'!$C$1:$AZ$33,46,0)</f>
        <v>0</v>
      </c>
      <c r="R459" s="9">
        <f>VLOOKUP($D459,'heating demand hist forec prov'!$C$1:$AZ$33,47,0)</f>
        <v>0</v>
      </c>
      <c r="S459" s="9">
        <f>VLOOKUP($D459,'heating demand hist forec prov'!$C$1:$AZ$33,48,0)</f>
        <v>0</v>
      </c>
      <c r="T459" s="9">
        <f>VLOOKUP($D459,'heating demand hist forec prov'!$C$1:$AZ$33,49,0)</f>
        <v>0</v>
      </c>
      <c r="U459" s="9">
        <f>VLOOKUP($D459,'heating demand hist forec prov'!$C$1:$AZ$33,50,0)</f>
        <v>0</v>
      </c>
    </row>
    <row r="460" spans="1:21" x14ac:dyDescent="0.25">
      <c r="A460" t="s">
        <v>1453</v>
      </c>
      <c r="B460" t="s">
        <v>1454</v>
      </c>
      <c r="C460" t="s">
        <v>1455</v>
      </c>
      <c r="D460" t="s">
        <v>49</v>
      </c>
      <c r="E460" s="7">
        <v>0</v>
      </c>
      <c r="F460" s="9">
        <f>VLOOKUP($D460,'heating demand hist forec prov'!$C$1:$AZ$33,35,0)</f>
        <v>0</v>
      </c>
      <c r="G460" s="9">
        <f>VLOOKUP($D460,'heating demand hist forec prov'!$C$1:$AZ$33,36,0)</f>
        <v>0</v>
      </c>
      <c r="H460" s="9">
        <f>VLOOKUP($D460,'heating demand hist forec prov'!$C$1:$AZ$33,37,0)</f>
        <v>0</v>
      </c>
      <c r="I460" s="9">
        <f>VLOOKUP($D460,'heating demand hist forec prov'!$C$1:$AZ$33,38,0)</f>
        <v>0</v>
      </c>
      <c r="J460" s="9">
        <f>VLOOKUP($D460,'heating demand hist forec prov'!$C$1:$AZ$33,39,0)</f>
        <v>0</v>
      </c>
      <c r="K460" s="9">
        <f>VLOOKUP($D460,'heating demand hist forec prov'!$C$1:$AZ$33,40,0)</f>
        <v>0</v>
      </c>
      <c r="L460" s="9">
        <f>VLOOKUP($D460,'heating demand hist forec prov'!$C$1:$AZ$33,41,0)</f>
        <v>0</v>
      </c>
      <c r="M460" s="9">
        <f>VLOOKUP($D460,'heating demand hist forec prov'!$C$1:$AZ$33,42,0)</f>
        <v>0</v>
      </c>
      <c r="N460" s="9">
        <f>VLOOKUP($D460,'heating demand hist forec prov'!$C$1:$AZ$33,43,0)</f>
        <v>0</v>
      </c>
      <c r="O460" s="9">
        <f>VLOOKUP($D460,'heating demand hist forec prov'!$C$1:$AZ$33,44,0)</f>
        <v>0</v>
      </c>
      <c r="P460" s="9">
        <f>VLOOKUP($D460,'heating demand hist forec prov'!$C$1:$AZ$33,45,0)</f>
        <v>0</v>
      </c>
      <c r="Q460" s="9">
        <f>VLOOKUP($D460,'heating demand hist forec prov'!$C$1:$AZ$33,46,0)</f>
        <v>0</v>
      </c>
      <c r="R460" s="9">
        <f>VLOOKUP($D460,'heating demand hist forec prov'!$C$1:$AZ$33,47,0)</f>
        <v>0</v>
      </c>
      <c r="S460" s="9">
        <f>VLOOKUP($D460,'heating demand hist forec prov'!$C$1:$AZ$33,48,0)</f>
        <v>0</v>
      </c>
      <c r="T460" s="9">
        <f>VLOOKUP($D460,'heating demand hist forec prov'!$C$1:$AZ$33,49,0)</f>
        <v>0</v>
      </c>
      <c r="U460" s="9">
        <f>VLOOKUP($D460,'heating demand hist forec prov'!$C$1:$AZ$33,50,0)</f>
        <v>0</v>
      </c>
    </row>
    <row r="461" spans="1:21" x14ac:dyDescent="0.25">
      <c r="A461" t="s">
        <v>1456</v>
      </c>
      <c r="B461" t="s">
        <v>1457</v>
      </c>
      <c r="C461" t="s">
        <v>1458</v>
      </c>
      <c r="D461" t="s">
        <v>44</v>
      </c>
      <c r="E461" s="7">
        <v>1.7715129823885633E-2</v>
      </c>
      <c r="F461" s="9">
        <f>VLOOKUP($D461,'heating demand hist forec prov'!$C$1:$AZ$33,35,0)</f>
        <v>0</v>
      </c>
      <c r="G461" s="9">
        <f>VLOOKUP($D461,'heating demand hist forec prov'!$C$1:$AZ$33,36,0)</f>
        <v>0</v>
      </c>
      <c r="H461" s="9">
        <f>VLOOKUP($D461,'heating demand hist forec prov'!$C$1:$AZ$33,37,0)</f>
        <v>0</v>
      </c>
      <c r="I461" s="9">
        <f>VLOOKUP($D461,'heating demand hist forec prov'!$C$1:$AZ$33,38,0)</f>
        <v>0</v>
      </c>
      <c r="J461" s="9">
        <f>VLOOKUP($D461,'heating demand hist forec prov'!$C$1:$AZ$33,39,0)</f>
        <v>0</v>
      </c>
      <c r="K461" s="9">
        <f>VLOOKUP($D461,'heating demand hist forec prov'!$C$1:$AZ$33,40,0)</f>
        <v>0</v>
      </c>
      <c r="L461" s="9">
        <f>VLOOKUP($D461,'heating demand hist forec prov'!$C$1:$AZ$33,41,0)</f>
        <v>0</v>
      </c>
      <c r="M461" s="9">
        <f>VLOOKUP($D461,'heating demand hist forec prov'!$C$1:$AZ$33,42,0)</f>
        <v>0</v>
      </c>
      <c r="N461" s="9">
        <f>VLOOKUP($D461,'heating demand hist forec prov'!$C$1:$AZ$33,43,0)</f>
        <v>0</v>
      </c>
      <c r="O461" s="9">
        <f>VLOOKUP($D461,'heating demand hist forec prov'!$C$1:$AZ$33,44,0)</f>
        <v>0</v>
      </c>
      <c r="P461" s="9">
        <f>VLOOKUP($D461,'heating demand hist forec prov'!$C$1:$AZ$33,45,0)</f>
        <v>0</v>
      </c>
      <c r="Q461" s="9">
        <f>VLOOKUP($D461,'heating demand hist forec prov'!$C$1:$AZ$33,46,0)</f>
        <v>0</v>
      </c>
      <c r="R461" s="9">
        <f>VLOOKUP($D461,'heating demand hist forec prov'!$C$1:$AZ$33,47,0)</f>
        <v>0</v>
      </c>
      <c r="S461" s="9">
        <f>VLOOKUP($D461,'heating demand hist forec prov'!$C$1:$AZ$33,48,0)</f>
        <v>0</v>
      </c>
      <c r="T461" s="9">
        <f>VLOOKUP($D461,'heating demand hist forec prov'!$C$1:$AZ$33,49,0)</f>
        <v>0</v>
      </c>
      <c r="U461" s="9">
        <f>VLOOKUP($D461,'heating demand hist forec prov'!$C$1:$AZ$33,50,0)</f>
        <v>0</v>
      </c>
    </row>
    <row r="462" spans="1:21" x14ac:dyDescent="0.25">
      <c r="A462" t="s">
        <v>1459</v>
      </c>
      <c r="B462" t="s">
        <v>1460</v>
      </c>
      <c r="C462" t="s">
        <v>1461</v>
      </c>
      <c r="D462" t="s">
        <v>42</v>
      </c>
      <c r="E462" s="7">
        <v>8.6549955506216594E-2</v>
      </c>
      <c r="F462" s="9">
        <f>VLOOKUP($D462,'heating demand hist forec prov'!$C$1:$AZ$33,35,0)</f>
        <v>0</v>
      </c>
      <c r="G462" s="9">
        <f>VLOOKUP($D462,'heating demand hist forec prov'!$C$1:$AZ$33,36,0)</f>
        <v>0</v>
      </c>
      <c r="H462" s="9">
        <f>VLOOKUP($D462,'heating demand hist forec prov'!$C$1:$AZ$33,37,0)</f>
        <v>0</v>
      </c>
      <c r="I462" s="9">
        <f>VLOOKUP($D462,'heating demand hist forec prov'!$C$1:$AZ$33,38,0)</f>
        <v>0</v>
      </c>
      <c r="J462" s="9">
        <f>VLOOKUP($D462,'heating demand hist forec prov'!$C$1:$AZ$33,39,0)</f>
        <v>0</v>
      </c>
      <c r="K462" s="9">
        <f>VLOOKUP($D462,'heating demand hist forec prov'!$C$1:$AZ$33,40,0)</f>
        <v>0</v>
      </c>
      <c r="L462" s="9">
        <f>VLOOKUP($D462,'heating demand hist forec prov'!$C$1:$AZ$33,41,0)</f>
        <v>0</v>
      </c>
      <c r="M462" s="9">
        <f>VLOOKUP($D462,'heating demand hist forec prov'!$C$1:$AZ$33,42,0)</f>
        <v>0</v>
      </c>
      <c r="N462" s="9">
        <f>VLOOKUP($D462,'heating demand hist forec prov'!$C$1:$AZ$33,43,0)</f>
        <v>0</v>
      </c>
      <c r="O462" s="9">
        <f>VLOOKUP($D462,'heating demand hist forec prov'!$C$1:$AZ$33,44,0)</f>
        <v>0</v>
      </c>
      <c r="P462" s="9">
        <f>VLOOKUP($D462,'heating demand hist forec prov'!$C$1:$AZ$33,45,0)</f>
        <v>0</v>
      </c>
      <c r="Q462" s="9">
        <f>VLOOKUP($D462,'heating demand hist forec prov'!$C$1:$AZ$33,46,0)</f>
        <v>0</v>
      </c>
      <c r="R462" s="9">
        <f>VLOOKUP($D462,'heating demand hist forec prov'!$C$1:$AZ$33,47,0)</f>
        <v>0</v>
      </c>
      <c r="S462" s="9">
        <f>VLOOKUP($D462,'heating demand hist forec prov'!$C$1:$AZ$33,48,0)</f>
        <v>0</v>
      </c>
      <c r="T462" s="9">
        <f>VLOOKUP($D462,'heating demand hist forec prov'!$C$1:$AZ$33,49,0)</f>
        <v>0</v>
      </c>
      <c r="U462" s="9">
        <f>VLOOKUP($D462,'heating demand hist forec prov'!$C$1:$AZ$33,50,0)</f>
        <v>0</v>
      </c>
    </row>
    <row r="463" spans="1:21" x14ac:dyDescent="0.25">
      <c r="A463" t="s">
        <v>1462</v>
      </c>
      <c r="B463" t="s">
        <v>1463</v>
      </c>
      <c r="C463" t="s">
        <v>1464</v>
      </c>
      <c r="D463" t="s">
        <v>49</v>
      </c>
      <c r="E463" s="7">
        <v>0</v>
      </c>
      <c r="F463" s="9">
        <f>VLOOKUP($D463,'heating demand hist forec prov'!$C$1:$AZ$33,35,0)</f>
        <v>0</v>
      </c>
      <c r="G463" s="9">
        <f>VLOOKUP($D463,'heating demand hist forec prov'!$C$1:$AZ$33,36,0)</f>
        <v>0</v>
      </c>
      <c r="H463" s="9">
        <f>VLOOKUP($D463,'heating demand hist forec prov'!$C$1:$AZ$33,37,0)</f>
        <v>0</v>
      </c>
      <c r="I463" s="9">
        <f>VLOOKUP($D463,'heating demand hist forec prov'!$C$1:$AZ$33,38,0)</f>
        <v>0</v>
      </c>
      <c r="J463" s="9">
        <f>VLOOKUP($D463,'heating demand hist forec prov'!$C$1:$AZ$33,39,0)</f>
        <v>0</v>
      </c>
      <c r="K463" s="9">
        <f>VLOOKUP($D463,'heating demand hist forec prov'!$C$1:$AZ$33,40,0)</f>
        <v>0</v>
      </c>
      <c r="L463" s="9">
        <f>VLOOKUP($D463,'heating demand hist forec prov'!$C$1:$AZ$33,41,0)</f>
        <v>0</v>
      </c>
      <c r="M463" s="9">
        <f>VLOOKUP($D463,'heating demand hist forec prov'!$C$1:$AZ$33,42,0)</f>
        <v>0</v>
      </c>
      <c r="N463" s="9">
        <f>VLOOKUP($D463,'heating demand hist forec prov'!$C$1:$AZ$33,43,0)</f>
        <v>0</v>
      </c>
      <c r="O463" s="9">
        <f>VLOOKUP($D463,'heating demand hist forec prov'!$C$1:$AZ$33,44,0)</f>
        <v>0</v>
      </c>
      <c r="P463" s="9">
        <f>VLOOKUP($D463,'heating demand hist forec prov'!$C$1:$AZ$33,45,0)</f>
        <v>0</v>
      </c>
      <c r="Q463" s="9">
        <f>VLOOKUP($D463,'heating demand hist forec prov'!$C$1:$AZ$33,46,0)</f>
        <v>0</v>
      </c>
      <c r="R463" s="9">
        <f>VLOOKUP($D463,'heating demand hist forec prov'!$C$1:$AZ$33,47,0)</f>
        <v>0</v>
      </c>
      <c r="S463" s="9">
        <f>VLOOKUP($D463,'heating demand hist forec prov'!$C$1:$AZ$33,48,0)</f>
        <v>0</v>
      </c>
      <c r="T463" s="9">
        <f>VLOOKUP($D463,'heating demand hist forec prov'!$C$1:$AZ$33,49,0)</f>
        <v>0</v>
      </c>
      <c r="U463" s="9">
        <f>VLOOKUP($D463,'heating demand hist forec prov'!$C$1:$AZ$33,50,0)</f>
        <v>0</v>
      </c>
    </row>
    <row r="464" spans="1:21" x14ac:dyDescent="0.25">
      <c r="A464" t="s">
        <v>1465</v>
      </c>
      <c r="B464" t="s">
        <v>1466</v>
      </c>
      <c r="C464" t="s">
        <v>1467</v>
      </c>
      <c r="D464" t="s">
        <v>54</v>
      </c>
      <c r="E464" s="7">
        <v>0</v>
      </c>
      <c r="F464" s="9">
        <f>VLOOKUP($D464,'heating demand hist forec prov'!$C$1:$AZ$33,35,0)</f>
        <v>0</v>
      </c>
      <c r="G464" s="9">
        <f>VLOOKUP($D464,'heating demand hist forec prov'!$C$1:$AZ$33,36,0)</f>
        <v>0</v>
      </c>
      <c r="H464" s="9">
        <f>VLOOKUP($D464,'heating demand hist forec prov'!$C$1:$AZ$33,37,0)</f>
        <v>0</v>
      </c>
      <c r="I464" s="9">
        <f>VLOOKUP($D464,'heating demand hist forec prov'!$C$1:$AZ$33,38,0)</f>
        <v>0</v>
      </c>
      <c r="J464" s="9">
        <f>VLOOKUP($D464,'heating demand hist forec prov'!$C$1:$AZ$33,39,0)</f>
        <v>0</v>
      </c>
      <c r="K464" s="9">
        <f>VLOOKUP($D464,'heating demand hist forec prov'!$C$1:$AZ$33,40,0)</f>
        <v>0</v>
      </c>
      <c r="L464" s="9">
        <f>VLOOKUP($D464,'heating demand hist forec prov'!$C$1:$AZ$33,41,0)</f>
        <v>0</v>
      </c>
      <c r="M464" s="9">
        <f>VLOOKUP($D464,'heating demand hist forec prov'!$C$1:$AZ$33,42,0)</f>
        <v>0</v>
      </c>
      <c r="N464" s="9">
        <f>VLOOKUP($D464,'heating demand hist forec prov'!$C$1:$AZ$33,43,0)</f>
        <v>0</v>
      </c>
      <c r="O464" s="9">
        <f>VLOOKUP($D464,'heating demand hist forec prov'!$C$1:$AZ$33,44,0)</f>
        <v>0</v>
      </c>
      <c r="P464" s="9">
        <f>VLOOKUP($D464,'heating demand hist forec prov'!$C$1:$AZ$33,45,0)</f>
        <v>0</v>
      </c>
      <c r="Q464" s="9">
        <f>VLOOKUP($D464,'heating demand hist forec prov'!$C$1:$AZ$33,46,0)</f>
        <v>0</v>
      </c>
      <c r="R464" s="9">
        <f>VLOOKUP($D464,'heating demand hist forec prov'!$C$1:$AZ$33,47,0)</f>
        <v>0</v>
      </c>
      <c r="S464" s="9">
        <f>VLOOKUP($D464,'heating demand hist forec prov'!$C$1:$AZ$33,48,0)</f>
        <v>0</v>
      </c>
      <c r="T464" s="9">
        <f>VLOOKUP($D464,'heating demand hist forec prov'!$C$1:$AZ$33,49,0)</f>
        <v>0</v>
      </c>
      <c r="U464" s="9">
        <f>VLOOKUP($D464,'heating demand hist forec prov'!$C$1:$AZ$33,50,0)</f>
        <v>0</v>
      </c>
    </row>
    <row r="465" spans="1:21" x14ac:dyDescent="0.25">
      <c r="A465" t="s">
        <v>1468</v>
      </c>
      <c r="B465" t="s">
        <v>1469</v>
      </c>
      <c r="C465" t="s">
        <v>1470</v>
      </c>
      <c r="D465" t="s">
        <v>42</v>
      </c>
      <c r="E465" s="7">
        <v>0</v>
      </c>
      <c r="F465" s="9">
        <f>VLOOKUP($D465,'heating demand hist forec prov'!$C$1:$AZ$33,35,0)</f>
        <v>0</v>
      </c>
      <c r="G465" s="9">
        <f>VLOOKUP($D465,'heating demand hist forec prov'!$C$1:$AZ$33,36,0)</f>
        <v>0</v>
      </c>
      <c r="H465" s="9">
        <f>VLOOKUP($D465,'heating demand hist forec prov'!$C$1:$AZ$33,37,0)</f>
        <v>0</v>
      </c>
      <c r="I465" s="9">
        <f>VLOOKUP($D465,'heating demand hist forec prov'!$C$1:$AZ$33,38,0)</f>
        <v>0</v>
      </c>
      <c r="J465" s="9">
        <f>VLOOKUP($D465,'heating demand hist forec prov'!$C$1:$AZ$33,39,0)</f>
        <v>0</v>
      </c>
      <c r="K465" s="9">
        <f>VLOOKUP($D465,'heating demand hist forec prov'!$C$1:$AZ$33,40,0)</f>
        <v>0</v>
      </c>
      <c r="L465" s="9">
        <f>VLOOKUP($D465,'heating demand hist forec prov'!$C$1:$AZ$33,41,0)</f>
        <v>0</v>
      </c>
      <c r="M465" s="9">
        <f>VLOOKUP($D465,'heating demand hist forec prov'!$C$1:$AZ$33,42,0)</f>
        <v>0</v>
      </c>
      <c r="N465" s="9">
        <f>VLOOKUP($D465,'heating demand hist forec prov'!$C$1:$AZ$33,43,0)</f>
        <v>0</v>
      </c>
      <c r="O465" s="9">
        <f>VLOOKUP($D465,'heating demand hist forec prov'!$C$1:$AZ$33,44,0)</f>
        <v>0</v>
      </c>
      <c r="P465" s="9">
        <f>VLOOKUP($D465,'heating demand hist forec prov'!$C$1:$AZ$33,45,0)</f>
        <v>0</v>
      </c>
      <c r="Q465" s="9">
        <f>VLOOKUP($D465,'heating demand hist forec prov'!$C$1:$AZ$33,46,0)</f>
        <v>0</v>
      </c>
      <c r="R465" s="9">
        <f>VLOOKUP($D465,'heating demand hist forec prov'!$C$1:$AZ$33,47,0)</f>
        <v>0</v>
      </c>
      <c r="S465" s="9">
        <f>VLOOKUP($D465,'heating demand hist forec prov'!$C$1:$AZ$33,48,0)</f>
        <v>0</v>
      </c>
      <c r="T465" s="9">
        <f>VLOOKUP($D465,'heating demand hist forec prov'!$C$1:$AZ$33,49,0)</f>
        <v>0</v>
      </c>
      <c r="U465" s="9">
        <f>VLOOKUP($D465,'heating demand hist forec prov'!$C$1:$AZ$33,50,0)</f>
        <v>0</v>
      </c>
    </row>
    <row r="466" spans="1:21" x14ac:dyDescent="0.25">
      <c r="A466" t="s">
        <v>1471</v>
      </c>
      <c r="B466" t="s">
        <v>1472</v>
      </c>
      <c r="C466" t="s">
        <v>1473</v>
      </c>
      <c r="D466" t="s">
        <v>56</v>
      </c>
      <c r="E466" s="7">
        <v>0</v>
      </c>
      <c r="F466" s="9">
        <f>VLOOKUP($D466,'heating demand hist forec prov'!$C$1:$AZ$33,35,0)</f>
        <v>11.977427811386281</v>
      </c>
      <c r="G466" s="9">
        <f>VLOOKUP($D466,'heating demand hist forec prov'!$C$1:$AZ$33,36,0)</f>
        <v>13.311487894413137</v>
      </c>
      <c r="H466" s="9">
        <f>VLOOKUP($D466,'heating demand hist forec prov'!$C$1:$AZ$33,37,0)</f>
        <v>14.036508714234163</v>
      </c>
      <c r="I466" s="9">
        <f>VLOOKUP($D466,'heating demand hist forec prov'!$C$1:$AZ$33,38,0)</f>
        <v>16.164097306031358</v>
      </c>
      <c r="J466" s="9">
        <f>VLOOKUP($D466,'heating demand hist forec prov'!$C$1:$AZ$33,39,0)</f>
        <v>17.497447433166823</v>
      </c>
      <c r="K466" s="9">
        <f>VLOOKUP($D466,'heating demand hist forec prov'!$C$1:$AZ$33,40,0)</f>
        <v>17.700146405107454</v>
      </c>
      <c r="L466" s="9">
        <f>VLOOKUP($D466,'heating demand hist forec prov'!$C$1:$AZ$33,41,0)</f>
        <v>17.871701563206102</v>
      </c>
      <c r="M466" s="9">
        <f>VLOOKUP($D466,'heating demand hist forec prov'!$C$1:$AZ$33,42,0)</f>
        <v>18.100959608271825</v>
      </c>
      <c r="N466" s="9">
        <f>VLOOKUP($D466,'heating demand hist forec prov'!$C$1:$AZ$33,43,0)</f>
        <v>18.333158573710548</v>
      </c>
      <c r="O466" s="9">
        <f>VLOOKUP($D466,'heating demand hist forec prov'!$C$1:$AZ$33,44,0)</f>
        <v>18.568336185625352</v>
      </c>
      <c r="P466" s="9">
        <f>VLOOKUP($D466,'heating demand hist forec prov'!$C$1:$AZ$33,45,0)</f>
        <v>18.806530654069462</v>
      </c>
      <c r="Q466" s="9">
        <f>VLOOKUP($D466,'heating demand hist forec prov'!$C$1:$AZ$33,46,0)</f>
        <v>19.047780679254373</v>
      </c>
      <c r="R466" s="9">
        <f>VLOOKUP($D466,'heating demand hist forec prov'!$C$1:$AZ$33,47,0)</f>
        <v>19.292125457837571</v>
      </c>
      <c r="S466" s="9">
        <f>VLOOKUP($D466,'heating demand hist forec prov'!$C$1:$AZ$33,48,0)</f>
        <v>19.539604689290957</v>
      </c>
      <c r="T466" s="9">
        <f>VLOOKUP($D466,'heating demand hist forec prov'!$C$1:$AZ$33,49,0)</f>
        <v>19.790258582350951</v>
      </c>
      <c r="U466" s="9">
        <f>VLOOKUP($D466,'heating demand hist forec prov'!$C$1:$AZ$33,50,0)</f>
        <v>20.044127861551303</v>
      </c>
    </row>
    <row r="467" spans="1:21" x14ac:dyDescent="0.25">
      <c r="A467" t="s">
        <v>1474</v>
      </c>
      <c r="B467" t="s">
        <v>1475</v>
      </c>
      <c r="C467" t="s">
        <v>1476</v>
      </c>
      <c r="D467" t="s">
        <v>39</v>
      </c>
      <c r="E467" s="7">
        <v>0.31823582956253876</v>
      </c>
      <c r="F467" s="9">
        <f>VLOOKUP($D467,'heating demand hist forec prov'!$C$1:$AZ$33,35,0)</f>
        <v>16.270423612061034</v>
      </c>
      <c r="G467" s="9">
        <f>VLOOKUP($D467,'heating demand hist forec prov'!$C$1:$AZ$33,36,0)</f>
        <v>17.971375608981589</v>
      </c>
      <c r="H467" s="9">
        <f>VLOOKUP($D467,'heating demand hist forec prov'!$C$1:$AZ$33,37,0)</f>
        <v>18.802757447584106</v>
      </c>
      <c r="I467" s="9">
        <f>VLOOKUP($D467,'heating demand hist forec prov'!$C$1:$AZ$33,38,0)</f>
        <v>21.441095695633603</v>
      </c>
      <c r="J467" s="9">
        <f>VLOOKUP($D467,'heating demand hist forec prov'!$C$1:$AZ$33,39,0)</f>
        <v>23.100723581940009</v>
      </c>
      <c r="K467" s="9">
        <f>VLOOKUP($D467,'heating demand hist forec prov'!$C$1:$AZ$33,40,0)</f>
        <v>23.25857546517695</v>
      </c>
      <c r="L467" s="9">
        <f>VLOOKUP($D467,'heating demand hist forec prov'!$C$1:$AZ$33,41,0)</f>
        <v>23.460642798927374</v>
      </c>
      <c r="M467" s="9">
        <f>VLOOKUP($D467,'heating demand hist forec prov'!$C$1:$AZ$33,42,0)</f>
        <v>23.626463541870713</v>
      </c>
      <c r="N467" s="9">
        <f>VLOOKUP($D467,'heating demand hist forec prov'!$C$1:$AZ$33,43,0)</f>
        <v>23.793456312325223</v>
      </c>
      <c r="O467" s="9">
        <f>VLOOKUP($D467,'heating demand hist forec prov'!$C$1:$AZ$33,44,0)</f>
        <v>23.961629394227309</v>
      </c>
      <c r="P467" s="9">
        <f>VLOOKUP($D467,'heating demand hist forec prov'!$C$1:$AZ$33,45,0)</f>
        <v>24.130991130064551</v>
      </c>
      <c r="Q467" s="9">
        <f>VLOOKUP($D467,'heating demand hist forec prov'!$C$1:$AZ$33,46,0)</f>
        <v>24.301549921289539</v>
      </c>
      <c r="R467" s="9">
        <f>VLOOKUP($D467,'heating demand hist forec prov'!$C$1:$AZ$33,47,0)</f>
        <v>24.473314228736697</v>
      </c>
      <c r="S467" s="9">
        <f>VLOOKUP($D467,'heating demand hist forec prov'!$C$1:$AZ$33,48,0)</f>
        <v>24.646292573041922</v>
      </c>
      <c r="T467" s="9">
        <f>VLOOKUP($D467,'heating demand hist forec prov'!$C$1:$AZ$33,49,0)</f>
        <v>24.820493535065332</v>
      </c>
      <c r="U467" s="9">
        <f>VLOOKUP($D467,'heating demand hist forec prov'!$C$1:$AZ$33,50,0)</f>
        <v>24.995925756316872</v>
      </c>
    </row>
    <row r="468" spans="1:21" x14ac:dyDescent="0.25">
      <c r="A468" t="s">
        <v>1477</v>
      </c>
      <c r="B468" t="s">
        <v>1478</v>
      </c>
      <c r="C468" t="s">
        <v>1479</v>
      </c>
      <c r="D468" t="s">
        <v>50</v>
      </c>
      <c r="E468" s="7">
        <v>0.19439193332050195</v>
      </c>
      <c r="F468" s="9">
        <f>VLOOKUP($D468,'heating demand hist forec prov'!$C$1:$AZ$33,35,0)</f>
        <v>0</v>
      </c>
      <c r="G468" s="9">
        <f>VLOOKUP($D468,'heating demand hist forec prov'!$C$1:$AZ$33,36,0)</f>
        <v>0</v>
      </c>
      <c r="H468" s="9">
        <f>VLOOKUP($D468,'heating demand hist forec prov'!$C$1:$AZ$33,37,0)</f>
        <v>0</v>
      </c>
      <c r="I468" s="9">
        <f>VLOOKUP($D468,'heating demand hist forec prov'!$C$1:$AZ$33,38,0)</f>
        <v>0</v>
      </c>
      <c r="J468" s="9">
        <f>VLOOKUP($D468,'heating demand hist forec prov'!$C$1:$AZ$33,39,0)</f>
        <v>0</v>
      </c>
      <c r="K468" s="9">
        <f>VLOOKUP($D468,'heating demand hist forec prov'!$C$1:$AZ$33,40,0)</f>
        <v>0</v>
      </c>
      <c r="L468" s="9">
        <f>VLOOKUP($D468,'heating demand hist forec prov'!$C$1:$AZ$33,41,0)</f>
        <v>0</v>
      </c>
      <c r="M468" s="9">
        <f>VLOOKUP($D468,'heating demand hist forec prov'!$C$1:$AZ$33,42,0)</f>
        <v>0</v>
      </c>
      <c r="N468" s="9">
        <f>VLOOKUP($D468,'heating demand hist forec prov'!$C$1:$AZ$33,43,0)</f>
        <v>0</v>
      </c>
      <c r="O468" s="9">
        <f>VLOOKUP($D468,'heating demand hist forec prov'!$C$1:$AZ$33,44,0)</f>
        <v>0</v>
      </c>
      <c r="P468" s="9">
        <f>VLOOKUP($D468,'heating demand hist forec prov'!$C$1:$AZ$33,45,0)</f>
        <v>0</v>
      </c>
      <c r="Q468" s="9">
        <f>VLOOKUP($D468,'heating demand hist forec prov'!$C$1:$AZ$33,46,0)</f>
        <v>0</v>
      </c>
      <c r="R468" s="9">
        <f>VLOOKUP($D468,'heating demand hist forec prov'!$C$1:$AZ$33,47,0)</f>
        <v>0</v>
      </c>
      <c r="S468" s="9">
        <f>VLOOKUP($D468,'heating demand hist forec prov'!$C$1:$AZ$33,48,0)</f>
        <v>0</v>
      </c>
      <c r="T468" s="9">
        <f>VLOOKUP($D468,'heating demand hist forec prov'!$C$1:$AZ$33,49,0)</f>
        <v>0</v>
      </c>
      <c r="U468" s="9">
        <f>VLOOKUP($D468,'heating demand hist forec prov'!$C$1:$AZ$33,50,0)</f>
        <v>0</v>
      </c>
    </row>
    <row r="469" spans="1:21" x14ac:dyDescent="0.25">
      <c r="A469" t="s">
        <v>1480</v>
      </c>
      <c r="B469" t="s">
        <v>1481</v>
      </c>
      <c r="C469" t="s">
        <v>1482</v>
      </c>
      <c r="D469" t="s">
        <v>37</v>
      </c>
      <c r="E469" s="7">
        <v>0</v>
      </c>
      <c r="F469" s="9">
        <f>VLOOKUP($D469,'heating demand hist forec prov'!$C$1:$AZ$33,35,0)</f>
        <v>21.19950251054669</v>
      </c>
      <c r="G469" s="9">
        <f>VLOOKUP($D469,'heating demand hist forec prov'!$C$1:$AZ$33,36,0)</f>
        <v>23.579190447115955</v>
      </c>
      <c r="H469" s="9">
        <f>VLOOKUP($D469,'heating demand hist forec prov'!$C$1:$AZ$33,37,0)</f>
        <v>24.886284637370576</v>
      </c>
      <c r="I469" s="9">
        <f>VLOOKUP($D469,'heating demand hist forec prov'!$C$1:$AZ$33,38,0)</f>
        <v>28.579510088885581</v>
      </c>
      <c r="J469" s="9">
        <f>VLOOKUP($D469,'heating demand hist forec prov'!$C$1:$AZ$33,39,0)</f>
        <v>30.988147938203852</v>
      </c>
      <c r="K469" s="9">
        <f>VLOOKUP($D469,'heating demand hist forec prov'!$C$1:$AZ$33,40,0)</f>
        <v>31.398968513567809</v>
      </c>
      <c r="L469" s="9">
        <f>VLOOKUP($D469,'heating demand hist forec prov'!$C$1:$AZ$33,41,0)</f>
        <v>31.654728279745143</v>
      </c>
      <c r="M469" s="9">
        <f>VLOOKUP($D469,'heating demand hist forec prov'!$C$1:$AZ$33,42,0)</f>
        <v>32.064616405288135</v>
      </c>
      <c r="N469" s="9">
        <f>VLOOKUP($D469,'heating demand hist forec prov'!$C$1:$AZ$33,43,0)</f>
        <v>32.479812056265438</v>
      </c>
      <c r="O469" s="9">
        <f>VLOOKUP($D469,'heating demand hist forec prov'!$C$1:$AZ$33,44,0)</f>
        <v>32.900383958323118</v>
      </c>
      <c r="P469" s="9">
        <f>VLOOKUP($D469,'heating demand hist forec prov'!$C$1:$AZ$33,45,0)</f>
        <v>33.326401727016162</v>
      </c>
      <c r="Q469" s="9">
        <f>VLOOKUP($D469,'heating demand hist forec prov'!$C$1:$AZ$33,46,0)</f>
        <v>33.757935879331725</v>
      </c>
      <c r="R469" s="9">
        <f>VLOOKUP($D469,'heating demand hist forec prov'!$C$1:$AZ$33,47,0)</f>
        <v>34.195057845361475</v>
      </c>
      <c r="S469" s="9">
        <f>VLOOKUP($D469,'heating demand hist forec prov'!$C$1:$AZ$33,48,0)</f>
        <v>34.637839980125143</v>
      </c>
      <c r="T469" s="9">
        <f>VLOOKUP($D469,'heating demand hist forec prov'!$C$1:$AZ$33,49,0)</f>
        <v>35.086355575547152</v>
      </c>
      <c r="U469" s="9">
        <f>VLOOKUP($D469,'heating demand hist forec prov'!$C$1:$AZ$33,50,0)</f>
        <v>35.540678872588302</v>
      </c>
    </row>
    <row r="470" spans="1:21" x14ac:dyDescent="0.25">
      <c r="A470" t="s">
        <v>1483</v>
      </c>
      <c r="B470" t="s">
        <v>1484</v>
      </c>
      <c r="C470" t="s">
        <v>1485</v>
      </c>
      <c r="D470" t="s">
        <v>54</v>
      </c>
      <c r="E470" s="7">
        <v>0</v>
      </c>
      <c r="F470" s="9">
        <f>VLOOKUP($D470,'heating demand hist forec prov'!$C$1:$AZ$33,35,0)</f>
        <v>0</v>
      </c>
      <c r="G470" s="9">
        <f>VLOOKUP($D470,'heating demand hist forec prov'!$C$1:$AZ$33,36,0)</f>
        <v>0</v>
      </c>
      <c r="H470" s="9">
        <f>VLOOKUP($D470,'heating demand hist forec prov'!$C$1:$AZ$33,37,0)</f>
        <v>0</v>
      </c>
      <c r="I470" s="9">
        <f>VLOOKUP($D470,'heating demand hist forec prov'!$C$1:$AZ$33,38,0)</f>
        <v>0</v>
      </c>
      <c r="J470" s="9">
        <f>VLOOKUP($D470,'heating demand hist forec prov'!$C$1:$AZ$33,39,0)</f>
        <v>0</v>
      </c>
      <c r="K470" s="9">
        <f>VLOOKUP($D470,'heating demand hist forec prov'!$C$1:$AZ$33,40,0)</f>
        <v>0</v>
      </c>
      <c r="L470" s="9">
        <f>VLOOKUP($D470,'heating demand hist forec prov'!$C$1:$AZ$33,41,0)</f>
        <v>0</v>
      </c>
      <c r="M470" s="9">
        <f>VLOOKUP($D470,'heating demand hist forec prov'!$C$1:$AZ$33,42,0)</f>
        <v>0</v>
      </c>
      <c r="N470" s="9">
        <f>VLOOKUP($D470,'heating demand hist forec prov'!$C$1:$AZ$33,43,0)</f>
        <v>0</v>
      </c>
      <c r="O470" s="9">
        <f>VLOOKUP($D470,'heating demand hist forec prov'!$C$1:$AZ$33,44,0)</f>
        <v>0</v>
      </c>
      <c r="P470" s="9">
        <f>VLOOKUP($D470,'heating demand hist forec prov'!$C$1:$AZ$33,45,0)</f>
        <v>0</v>
      </c>
      <c r="Q470" s="9">
        <f>VLOOKUP($D470,'heating demand hist forec prov'!$C$1:$AZ$33,46,0)</f>
        <v>0</v>
      </c>
      <c r="R470" s="9">
        <f>VLOOKUP($D470,'heating demand hist forec prov'!$C$1:$AZ$33,47,0)</f>
        <v>0</v>
      </c>
      <c r="S470" s="9">
        <f>VLOOKUP($D470,'heating demand hist forec prov'!$C$1:$AZ$33,48,0)</f>
        <v>0</v>
      </c>
      <c r="T470" s="9">
        <f>VLOOKUP($D470,'heating demand hist forec prov'!$C$1:$AZ$33,49,0)</f>
        <v>0</v>
      </c>
      <c r="U470" s="9">
        <f>VLOOKUP($D470,'heating demand hist forec prov'!$C$1:$AZ$33,50,0)</f>
        <v>0</v>
      </c>
    </row>
    <row r="471" spans="1:21" x14ac:dyDescent="0.25">
      <c r="A471" t="s">
        <v>1486</v>
      </c>
      <c r="B471" t="s">
        <v>1487</v>
      </c>
      <c r="C471" t="s">
        <v>1488</v>
      </c>
      <c r="D471" t="s">
        <v>60</v>
      </c>
      <c r="E471" s="7">
        <v>8.7041662139357046E-2</v>
      </c>
      <c r="F471" s="9">
        <f>VLOOKUP($D471,'heating demand hist forec prov'!$C$1:$AZ$33,35,0)</f>
        <v>9.5514171233044554</v>
      </c>
      <c r="G471" s="9">
        <f>VLOOKUP($D471,'heating demand hist forec prov'!$C$1:$AZ$33,36,0)</f>
        <v>10.729613160917598</v>
      </c>
      <c r="H471" s="9">
        <f>VLOOKUP($D471,'heating demand hist forec prov'!$C$1:$AZ$33,37,0)</f>
        <v>11.469584470685199</v>
      </c>
      <c r="I471" s="9">
        <f>VLOOKUP($D471,'heating demand hist forec prov'!$C$1:$AZ$33,38,0)</f>
        <v>13.334146217251938</v>
      </c>
      <c r="J471" s="9">
        <f>VLOOKUP($D471,'heating demand hist forec prov'!$C$1:$AZ$33,39,0)</f>
        <v>14.597660837209169</v>
      </c>
      <c r="K471" s="9">
        <f>VLOOKUP($D471,'heating demand hist forec prov'!$C$1:$AZ$33,40,0)</f>
        <v>14.934140910218163</v>
      </c>
      <c r="L471" s="9">
        <f>VLOOKUP($D471,'heating demand hist forec prov'!$C$1:$AZ$33,41,0)</f>
        <v>15.045109036294283</v>
      </c>
      <c r="M471" s="9">
        <f>VLOOKUP($D471,'heating demand hist forec prov'!$C$1:$AZ$33,42,0)</f>
        <v>15.376301976993391</v>
      </c>
      <c r="N471" s="9">
        <f>VLOOKUP($D471,'heating demand hist forec prov'!$C$1:$AZ$33,43,0)</f>
        <v>15.71478557698279</v>
      </c>
      <c r="O471" s="9">
        <f>VLOOKUP($D471,'heating demand hist forec prov'!$C$1:$AZ$33,44,0)</f>
        <v>16.0607203279468</v>
      </c>
      <c r="P471" s="9">
        <f>VLOOKUP($D471,'heating demand hist forec prov'!$C$1:$AZ$33,45,0)</f>
        <v>16.414270254526055</v>
      </c>
      <c r="Q471" s="9">
        <f>VLOOKUP($D471,'heating demand hist forec prov'!$C$1:$AZ$33,46,0)</f>
        <v>16.77560299208961</v>
      </c>
      <c r="R471" s="9">
        <f>VLOOKUP($D471,'heating demand hist forec prov'!$C$1:$AZ$33,47,0)</f>
        <v>17.144889866219128</v>
      </c>
      <c r="S471" s="9">
        <f>VLOOKUP($D471,'heating demand hist forec prov'!$C$1:$AZ$33,48,0)</f>
        <v>17.522305973942736</v>
      </c>
      <c r="T471" s="9">
        <f>VLOOKUP($D471,'heating demand hist forec prov'!$C$1:$AZ$33,49,0)</f>
        <v>17.908030266757105</v>
      </c>
      <c r="U471" s="9">
        <f>VLOOKUP($D471,'heating demand hist forec prov'!$C$1:$AZ$33,50,0)</f>
        <v>18.302245635477139</v>
      </c>
    </row>
    <row r="472" spans="1:21" x14ac:dyDescent="0.25">
      <c r="A472" t="s">
        <v>1489</v>
      </c>
      <c r="B472" t="s">
        <v>1490</v>
      </c>
      <c r="C472" t="s">
        <v>1491</v>
      </c>
      <c r="D472" t="s">
        <v>37</v>
      </c>
      <c r="E472" s="7">
        <v>0.22516178735607939</v>
      </c>
      <c r="F472" s="9">
        <f>VLOOKUP($D472,'heating demand hist forec prov'!$C$1:$AZ$33,35,0)</f>
        <v>21.19950251054669</v>
      </c>
      <c r="G472" s="9">
        <f>VLOOKUP($D472,'heating demand hist forec prov'!$C$1:$AZ$33,36,0)</f>
        <v>23.579190447115955</v>
      </c>
      <c r="H472" s="9">
        <f>VLOOKUP($D472,'heating demand hist forec prov'!$C$1:$AZ$33,37,0)</f>
        <v>24.886284637370576</v>
      </c>
      <c r="I472" s="9">
        <f>VLOOKUP($D472,'heating demand hist forec prov'!$C$1:$AZ$33,38,0)</f>
        <v>28.579510088885581</v>
      </c>
      <c r="J472" s="9">
        <f>VLOOKUP($D472,'heating demand hist forec prov'!$C$1:$AZ$33,39,0)</f>
        <v>30.988147938203852</v>
      </c>
      <c r="K472" s="9">
        <f>VLOOKUP($D472,'heating demand hist forec prov'!$C$1:$AZ$33,40,0)</f>
        <v>31.398968513567809</v>
      </c>
      <c r="L472" s="9">
        <f>VLOOKUP($D472,'heating demand hist forec prov'!$C$1:$AZ$33,41,0)</f>
        <v>31.654728279745143</v>
      </c>
      <c r="M472" s="9">
        <f>VLOOKUP($D472,'heating demand hist forec prov'!$C$1:$AZ$33,42,0)</f>
        <v>32.064616405288135</v>
      </c>
      <c r="N472" s="9">
        <f>VLOOKUP($D472,'heating demand hist forec prov'!$C$1:$AZ$33,43,0)</f>
        <v>32.479812056265438</v>
      </c>
      <c r="O472" s="9">
        <f>VLOOKUP($D472,'heating demand hist forec prov'!$C$1:$AZ$33,44,0)</f>
        <v>32.900383958323118</v>
      </c>
      <c r="P472" s="9">
        <f>VLOOKUP($D472,'heating demand hist forec prov'!$C$1:$AZ$33,45,0)</f>
        <v>33.326401727016162</v>
      </c>
      <c r="Q472" s="9">
        <f>VLOOKUP($D472,'heating demand hist forec prov'!$C$1:$AZ$33,46,0)</f>
        <v>33.757935879331725</v>
      </c>
      <c r="R472" s="9">
        <f>VLOOKUP($D472,'heating demand hist forec prov'!$C$1:$AZ$33,47,0)</f>
        <v>34.195057845361475</v>
      </c>
      <c r="S472" s="9">
        <f>VLOOKUP($D472,'heating demand hist forec prov'!$C$1:$AZ$33,48,0)</f>
        <v>34.637839980125143</v>
      </c>
      <c r="T472" s="9">
        <f>VLOOKUP($D472,'heating demand hist forec prov'!$C$1:$AZ$33,49,0)</f>
        <v>35.086355575547152</v>
      </c>
      <c r="U472" s="9">
        <f>VLOOKUP($D472,'heating demand hist forec prov'!$C$1:$AZ$33,50,0)</f>
        <v>35.540678872588302</v>
      </c>
    </row>
    <row r="473" spans="1:21" x14ac:dyDescent="0.25">
      <c r="A473" t="s">
        <v>1492</v>
      </c>
      <c r="B473" t="s">
        <v>1493</v>
      </c>
      <c r="C473" t="s">
        <v>1494</v>
      </c>
      <c r="D473" t="s">
        <v>44</v>
      </c>
      <c r="E473" s="7">
        <v>0</v>
      </c>
      <c r="F473" s="9">
        <f>VLOOKUP($D473,'heating demand hist forec prov'!$C$1:$AZ$33,35,0)</f>
        <v>0</v>
      </c>
      <c r="G473" s="9">
        <f>VLOOKUP($D473,'heating demand hist forec prov'!$C$1:$AZ$33,36,0)</f>
        <v>0</v>
      </c>
      <c r="H473" s="9">
        <f>VLOOKUP($D473,'heating demand hist forec prov'!$C$1:$AZ$33,37,0)</f>
        <v>0</v>
      </c>
      <c r="I473" s="9">
        <f>VLOOKUP($D473,'heating demand hist forec prov'!$C$1:$AZ$33,38,0)</f>
        <v>0</v>
      </c>
      <c r="J473" s="9">
        <f>VLOOKUP($D473,'heating demand hist forec prov'!$C$1:$AZ$33,39,0)</f>
        <v>0</v>
      </c>
      <c r="K473" s="9">
        <f>VLOOKUP($D473,'heating demand hist forec prov'!$C$1:$AZ$33,40,0)</f>
        <v>0</v>
      </c>
      <c r="L473" s="9">
        <f>VLOOKUP($D473,'heating demand hist forec prov'!$C$1:$AZ$33,41,0)</f>
        <v>0</v>
      </c>
      <c r="M473" s="9">
        <f>VLOOKUP($D473,'heating demand hist forec prov'!$C$1:$AZ$33,42,0)</f>
        <v>0</v>
      </c>
      <c r="N473" s="9">
        <f>VLOOKUP($D473,'heating demand hist forec prov'!$C$1:$AZ$33,43,0)</f>
        <v>0</v>
      </c>
      <c r="O473" s="9">
        <f>VLOOKUP($D473,'heating demand hist forec prov'!$C$1:$AZ$33,44,0)</f>
        <v>0</v>
      </c>
      <c r="P473" s="9">
        <f>VLOOKUP($D473,'heating demand hist forec prov'!$C$1:$AZ$33,45,0)</f>
        <v>0</v>
      </c>
      <c r="Q473" s="9">
        <f>VLOOKUP($D473,'heating demand hist forec prov'!$C$1:$AZ$33,46,0)</f>
        <v>0</v>
      </c>
      <c r="R473" s="9">
        <f>VLOOKUP($D473,'heating demand hist forec prov'!$C$1:$AZ$33,47,0)</f>
        <v>0</v>
      </c>
      <c r="S473" s="9">
        <f>VLOOKUP($D473,'heating demand hist forec prov'!$C$1:$AZ$33,48,0)</f>
        <v>0</v>
      </c>
      <c r="T473" s="9">
        <f>VLOOKUP($D473,'heating demand hist forec prov'!$C$1:$AZ$33,49,0)</f>
        <v>0</v>
      </c>
      <c r="U473" s="9">
        <f>VLOOKUP($D473,'heating demand hist forec prov'!$C$1:$AZ$33,50,0)</f>
        <v>0</v>
      </c>
    </row>
    <row r="474" spans="1:21" x14ac:dyDescent="0.25">
      <c r="A474" t="s">
        <v>1495</v>
      </c>
      <c r="B474" t="s">
        <v>1496</v>
      </c>
      <c r="C474" t="s">
        <v>1497</v>
      </c>
      <c r="D474" t="s">
        <v>48</v>
      </c>
      <c r="E474" s="7">
        <v>0</v>
      </c>
      <c r="F474" s="9">
        <f>VLOOKUP($D474,'heating demand hist forec prov'!$C$1:$AZ$33,35,0)</f>
        <v>0</v>
      </c>
      <c r="G474" s="9">
        <f>VLOOKUP($D474,'heating demand hist forec prov'!$C$1:$AZ$33,36,0)</f>
        <v>0</v>
      </c>
      <c r="H474" s="9">
        <f>VLOOKUP($D474,'heating demand hist forec prov'!$C$1:$AZ$33,37,0)</f>
        <v>0</v>
      </c>
      <c r="I474" s="9">
        <f>VLOOKUP($D474,'heating demand hist forec prov'!$C$1:$AZ$33,38,0)</f>
        <v>0</v>
      </c>
      <c r="J474" s="9">
        <f>VLOOKUP($D474,'heating demand hist forec prov'!$C$1:$AZ$33,39,0)</f>
        <v>0</v>
      </c>
      <c r="K474" s="9">
        <f>VLOOKUP($D474,'heating demand hist forec prov'!$C$1:$AZ$33,40,0)</f>
        <v>0</v>
      </c>
      <c r="L474" s="9">
        <f>VLOOKUP($D474,'heating demand hist forec prov'!$C$1:$AZ$33,41,0)</f>
        <v>0</v>
      </c>
      <c r="M474" s="9">
        <f>VLOOKUP($D474,'heating demand hist forec prov'!$C$1:$AZ$33,42,0)</f>
        <v>0</v>
      </c>
      <c r="N474" s="9">
        <f>VLOOKUP($D474,'heating demand hist forec prov'!$C$1:$AZ$33,43,0)</f>
        <v>0</v>
      </c>
      <c r="O474" s="9">
        <f>VLOOKUP($D474,'heating demand hist forec prov'!$C$1:$AZ$33,44,0)</f>
        <v>0</v>
      </c>
      <c r="P474" s="9">
        <f>VLOOKUP($D474,'heating demand hist forec prov'!$C$1:$AZ$33,45,0)</f>
        <v>0</v>
      </c>
      <c r="Q474" s="9">
        <f>VLOOKUP($D474,'heating demand hist forec prov'!$C$1:$AZ$33,46,0)</f>
        <v>0</v>
      </c>
      <c r="R474" s="9">
        <f>VLOOKUP($D474,'heating demand hist forec prov'!$C$1:$AZ$33,47,0)</f>
        <v>0</v>
      </c>
      <c r="S474" s="9">
        <f>VLOOKUP($D474,'heating demand hist forec prov'!$C$1:$AZ$33,48,0)</f>
        <v>0</v>
      </c>
      <c r="T474" s="9">
        <f>VLOOKUP($D474,'heating demand hist forec prov'!$C$1:$AZ$33,49,0)</f>
        <v>0</v>
      </c>
      <c r="U474" s="9">
        <f>VLOOKUP($D474,'heating demand hist forec prov'!$C$1:$AZ$33,50,0)</f>
        <v>0</v>
      </c>
    </row>
    <row r="475" spans="1:21" x14ac:dyDescent="0.25">
      <c r="A475" t="s">
        <v>1498</v>
      </c>
      <c r="B475" t="s">
        <v>1499</v>
      </c>
      <c r="C475" t="s">
        <v>1500</v>
      </c>
      <c r="D475" t="s">
        <v>48</v>
      </c>
      <c r="E475" s="7">
        <v>0.1786938932808049</v>
      </c>
      <c r="F475" s="9">
        <f>VLOOKUP($D475,'heating demand hist forec prov'!$C$1:$AZ$33,35,0)</f>
        <v>0</v>
      </c>
      <c r="G475" s="9">
        <f>VLOOKUP($D475,'heating demand hist forec prov'!$C$1:$AZ$33,36,0)</f>
        <v>0</v>
      </c>
      <c r="H475" s="9">
        <f>VLOOKUP($D475,'heating demand hist forec prov'!$C$1:$AZ$33,37,0)</f>
        <v>0</v>
      </c>
      <c r="I475" s="9">
        <f>VLOOKUP($D475,'heating demand hist forec prov'!$C$1:$AZ$33,38,0)</f>
        <v>0</v>
      </c>
      <c r="J475" s="9">
        <f>VLOOKUP($D475,'heating demand hist forec prov'!$C$1:$AZ$33,39,0)</f>
        <v>0</v>
      </c>
      <c r="K475" s="9">
        <f>VLOOKUP($D475,'heating demand hist forec prov'!$C$1:$AZ$33,40,0)</f>
        <v>0</v>
      </c>
      <c r="L475" s="9">
        <f>VLOOKUP($D475,'heating demand hist forec prov'!$C$1:$AZ$33,41,0)</f>
        <v>0</v>
      </c>
      <c r="M475" s="9">
        <f>VLOOKUP($D475,'heating demand hist forec prov'!$C$1:$AZ$33,42,0)</f>
        <v>0</v>
      </c>
      <c r="N475" s="9">
        <f>VLOOKUP($D475,'heating demand hist forec prov'!$C$1:$AZ$33,43,0)</f>
        <v>0</v>
      </c>
      <c r="O475" s="9">
        <f>VLOOKUP($D475,'heating demand hist forec prov'!$C$1:$AZ$33,44,0)</f>
        <v>0</v>
      </c>
      <c r="P475" s="9">
        <f>VLOOKUP($D475,'heating demand hist forec prov'!$C$1:$AZ$33,45,0)</f>
        <v>0</v>
      </c>
      <c r="Q475" s="9">
        <f>VLOOKUP($D475,'heating demand hist forec prov'!$C$1:$AZ$33,46,0)</f>
        <v>0</v>
      </c>
      <c r="R475" s="9">
        <f>VLOOKUP($D475,'heating demand hist forec prov'!$C$1:$AZ$33,47,0)</f>
        <v>0</v>
      </c>
      <c r="S475" s="9">
        <f>VLOOKUP($D475,'heating demand hist forec prov'!$C$1:$AZ$33,48,0)</f>
        <v>0</v>
      </c>
      <c r="T475" s="9">
        <f>VLOOKUP($D475,'heating demand hist forec prov'!$C$1:$AZ$33,49,0)</f>
        <v>0</v>
      </c>
      <c r="U475" s="9">
        <f>VLOOKUP($D475,'heating demand hist forec prov'!$C$1:$AZ$33,50,0)</f>
        <v>0</v>
      </c>
    </row>
    <row r="476" spans="1:21" x14ac:dyDescent="0.25">
      <c r="A476" t="s">
        <v>1501</v>
      </c>
      <c r="B476" t="s">
        <v>1502</v>
      </c>
      <c r="C476" t="s">
        <v>1503</v>
      </c>
      <c r="D476" t="s">
        <v>59</v>
      </c>
      <c r="E476" s="7">
        <v>0.36103777683037208</v>
      </c>
      <c r="F476" s="9">
        <f>VLOOKUP($D476,'heating demand hist forec prov'!$C$1:$AZ$33,35,0)</f>
        <v>2.1445479763527913</v>
      </c>
      <c r="G476" s="9">
        <f>VLOOKUP($D476,'heating demand hist forec prov'!$C$1:$AZ$33,36,0)</f>
        <v>2.395753623797801</v>
      </c>
      <c r="H476" s="9">
        <f>VLOOKUP($D476,'heating demand hist forec prov'!$C$1:$AZ$33,37,0)</f>
        <v>2.5377958953914366</v>
      </c>
      <c r="I476" s="9">
        <f>VLOOKUP($D476,'heating demand hist forec prov'!$C$1:$AZ$33,38,0)</f>
        <v>2.9260474281380442</v>
      </c>
      <c r="J476" s="9">
        <f>VLOOKUP($D476,'heating demand hist forec prov'!$C$1:$AZ$33,39,0)</f>
        <v>3.1897329030319379</v>
      </c>
      <c r="K476" s="9">
        <f>VLOOKUP($D476,'heating demand hist forec prov'!$C$1:$AZ$33,40,0)</f>
        <v>3.2494225884957904</v>
      </c>
      <c r="L476" s="9">
        <f>VLOOKUP($D476,'heating demand hist forec prov'!$C$1:$AZ$33,41,0)</f>
        <v>3.2696932274301798</v>
      </c>
      <c r="M476" s="9">
        <f>VLOOKUP($D476,'heating demand hist forec prov'!$C$1:$AZ$33,42,0)</f>
        <v>3.3235650753866643</v>
      </c>
      <c r="N476" s="9">
        <f>VLOOKUP($D476,'heating demand hist forec prov'!$C$1:$AZ$33,43,0)</f>
        <v>3.378324522209581</v>
      </c>
      <c r="O476" s="9">
        <f>VLOOKUP($D476,'heating demand hist forec prov'!$C$1:$AZ$33,44,0)</f>
        <v>3.433986192081643</v>
      </c>
      <c r="P476" s="9">
        <f>VLOOKUP($D476,'heating demand hist forec prov'!$C$1:$AZ$33,45,0)</f>
        <v>3.4905649501353113</v>
      </c>
      <c r="Q476" s="9">
        <f>VLOOKUP($D476,'heating demand hist forec prov'!$C$1:$AZ$33,46,0)</f>
        <v>3.5480759064227048</v>
      </c>
      <c r="R476" s="9">
        <f>VLOOKUP($D476,'heating demand hist forec prov'!$C$1:$AZ$33,47,0)</f>
        <v>3.606534419950929</v>
      </c>
      <c r="S476" s="9">
        <f>VLOOKUP($D476,'heating demand hist forec prov'!$C$1:$AZ$33,48,0)</f>
        <v>3.6659561027838858</v>
      </c>
      <c r="T476" s="9">
        <f>VLOOKUP($D476,'heating demand hist forec prov'!$C$1:$AZ$33,49,0)</f>
        <v>3.7263568242116696</v>
      </c>
      <c r="U476" s="9">
        <f>VLOOKUP($D476,'heating demand hist forec prov'!$C$1:$AZ$33,50,0)</f>
        <v>3.7877527149886516</v>
      </c>
    </row>
    <row r="477" spans="1:21" x14ac:dyDescent="0.25">
      <c r="A477" t="s">
        <v>1504</v>
      </c>
      <c r="B477" t="s">
        <v>1505</v>
      </c>
      <c r="C477" t="s">
        <v>1506</v>
      </c>
      <c r="D477" t="s">
        <v>46</v>
      </c>
      <c r="E477" s="7">
        <v>0</v>
      </c>
      <c r="F477" s="9">
        <f>VLOOKUP($D477,'heating demand hist forec prov'!$C$1:$AZ$33,35,0)</f>
        <v>28.114680299172157</v>
      </c>
      <c r="G477" s="9">
        <f>VLOOKUP($D477,'heating demand hist forec prov'!$C$1:$AZ$33,36,0)</f>
        <v>31.39788586043673</v>
      </c>
      <c r="H477" s="9">
        <f>VLOOKUP($D477,'heating demand hist forec prov'!$C$1:$AZ$33,37,0)</f>
        <v>33.113319691692809</v>
      </c>
      <c r="I477" s="9">
        <f>VLOOKUP($D477,'heating demand hist forec prov'!$C$1:$AZ$33,38,0)</f>
        <v>38.001368166097599</v>
      </c>
      <c r="J477" s="9">
        <f>VLOOKUP($D477,'heating demand hist forec prov'!$C$1:$AZ$33,39,0)</f>
        <v>41.102561872722973</v>
      </c>
      <c r="K477" s="9">
        <f>VLOOKUP($D477,'heating demand hist forec prov'!$C$1:$AZ$33,40,0)</f>
        <v>41.544876336343812</v>
      </c>
      <c r="L477" s="9">
        <f>VLOOKUP($D477,'heating demand hist forec prov'!$C$1:$AZ$33,41,0)</f>
        <v>41.987983640455973</v>
      </c>
      <c r="M477" s="9">
        <f>VLOOKUP($D477,'heating demand hist forec prov'!$C$1:$AZ$33,42,0)</f>
        <v>42.532962810623495</v>
      </c>
      <c r="N477" s="9">
        <f>VLOOKUP($D477,'heating demand hist forec prov'!$C$1:$AZ$33,43,0)</f>
        <v>43.085015487784354</v>
      </c>
      <c r="O477" s="9">
        <f>VLOOKUP($D477,'heating demand hist forec prov'!$C$1:$AZ$33,44,0)</f>
        <v>43.644233481871694</v>
      </c>
      <c r="P477" s="9">
        <f>VLOOKUP($D477,'heating demand hist forec prov'!$C$1:$AZ$33,45,0)</f>
        <v>44.210709794457273</v>
      </c>
      <c r="Q477" s="9">
        <f>VLOOKUP($D477,'heating demand hist forec prov'!$C$1:$AZ$33,46,0)</f>
        <v>44.784538634218123</v>
      </c>
      <c r="R477" s="9">
        <f>VLOOKUP($D477,'heating demand hist forec prov'!$C$1:$AZ$33,47,0)</f>
        <v>45.365815432604222</v>
      </c>
      <c r="S477" s="9">
        <f>VLOOKUP($D477,'heating demand hist forec prov'!$C$1:$AZ$33,48,0)</f>
        <v>45.954636859709197</v>
      </c>
      <c r="T477" s="9">
        <f>VLOOKUP($D477,'heating demand hist forec prov'!$C$1:$AZ$33,49,0)</f>
        <v>46.55110084034731</v>
      </c>
      <c r="U477" s="9">
        <f>VLOOKUP($D477,'heating demand hist forec prov'!$C$1:$AZ$33,50,0)</f>
        <v>47.155306570338915</v>
      </c>
    </row>
    <row r="478" spans="1:21" x14ac:dyDescent="0.25">
      <c r="A478" t="s">
        <v>1507</v>
      </c>
      <c r="B478" t="s">
        <v>1508</v>
      </c>
      <c r="C478" t="s">
        <v>1509</v>
      </c>
      <c r="D478" t="s">
        <v>60</v>
      </c>
      <c r="E478" s="7">
        <v>0</v>
      </c>
      <c r="F478" s="9">
        <f>VLOOKUP($D478,'heating demand hist forec prov'!$C$1:$AZ$33,35,0)</f>
        <v>9.5514171233044554</v>
      </c>
      <c r="G478" s="9">
        <f>VLOOKUP($D478,'heating demand hist forec prov'!$C$1:$AZ$33,36,0)</f>
        <v>10.729613160917598</v>
      </c>
      <c r="H478" s="9">
        <f>VLOOKUP($D478,'heating demand hist forec prov'!$C$1:$AZ$33,37,0)</f>
        <v>11.469584470685199</v>
      </c>
      <c r="I478" s="9">
        <f>VLOOKUP($D478,'heating demand hist forec prov'!$C$1:$AZ$33,38,0)</f>
        <v>13.334146217251938</v>
      </c>
      <c r="J478" s="9">
        <f>VLOOKUP($D478,'heating demand hist forec prov'!$C$1:$AZ$33,39,0)</f>
        <v>14.597660837209169</v>
      </c>
      <c r="K478" s="9">
        <f>VLOOKUP($D478,'heating demand hist forec prov'!$C$1:$AZ$33,40,0)</f>
        <v>14.934140910218163</v>
      </c>
      <c r="L478" s="9">
        <f>VLOOKUP($D478,'heating demand hist forec prov'!$C$1:$AZ$33,41,0)</f>
        <v>15.045109036294283</v>
      </c>
      <c r="M478" s="9">
        <f>VLOOKUP($D478,'heating demand hist forec prov'!$C$1:$AZ$33,42,0)</f>
        <v>15.376301976993391</v>
      </c>
      <c r="N478" s="9">
        <f>VLOOKUP($D478,'heating demand hist forec prov'!$C$1:$AZ$33,43,0)</f>
        <v>15.71478557698279</v>
      </c>
      <c r="O478" s="9">
        <f>VLOOKUP($D478,'heating demand hist forec prov'!$C$1:$AZ$33,44,0)</f>
        <v>16.0607203279468</v>
      </c>
      <c r="P478" s="9">
        <f>VLOOKUP($D478,'heating demand hist forec prov'!$C$1:$AZ$33,45,0)</f>
        <v>16.414270254526055</v>
      </c>
      <c r="Q478" s="9">
        <f>VLOOKUP($D478,'heating demand hist forec prov'!$C$1:$AZ$33,46,0)</f>
        <v>16.77560299208961</v>
      </c>
      <c r="R478" s="9">
        <f>VLOOKUP($D478,'heating demand hist forec prov'!$C$1:$AZ$33,47,0)</f>
        <v>17.144889866219128</v>
      </c>
      <c r="S478" s="9">
        <f>VLOOKUP($D478,'heating demand hist forec prov'!$C$1:$AZ$33,48,0)</f>
        <v>17.522305973942736</v>
      </c>
      <c r="T478" s="9">
        <f>VLOOKUP($D478,'heating demand hist forec prov'!$C$1:$AZ$33,49,0)</f>
        <v>17.908030266757105</v>
      </c>
      <c r="U478" s="9">
        <f>VLOOKUP($D478,'heating demand hist forec prov'!$C$1:$AZ$33,50,0)</f>
        <v>18.302245635477139</v>
      </c>
    </row>
    <row r="479" spans="1:21" x14ac:dyDescent="0.25">
      <c r="A479" t="s">
        <v>1510</v>
      </c>
      <c r="B479" t="s">
        <v>1511</v>
      </c>
      <c r="C479" t="s">
        <v>1512</v>
      </c>
      <c r="D479" t="s">
        <v>40</v>
      </c>
      <c r="E479" s="7">
        <v>0</v>
      </c>
      <c r="F479" s="9">
        <f>VLOOKUP($D479,'heating demand hist forec prov'!$C$1:$AZ$33,35,0)</f>
        <v>16.002999826725741</v>
      </c>
      <c r="G479" s="9">
        <f>VLOOKUP($D479,'heating demand hist forec prov'!$C$1:$AZ$33,36,0)</f>
        <v>17.563614560207913</v>
      </c>
      <c r="H479" s="9">
        <f>VLOOKUP($D479,'heating demand hist forec prov'!$C$1:$AZ$33,37,0)</f>
        <v>18.306184688407747</v>
      </c>
      <c r="I479" s="9">
        <f>VLOOKUP($D479,'heating demand hist forec prov'!$C$1:$AZ$33,38,0)</f>
        <v>20.822625846738898</v>
      </c>
      <c r="J479" s="9">
        <f>VLOOKUP($D479,'heating demand hist forec prov'!$C$1:$AZ$33,39,0)</f>
        <v>22.362435279759655</v>
      </c>
      <c r="K479" s="9">
        <f>VLOOKUP($D479,'heating demand hist forec prov'!$C$1:$AZ$33,40,0)</f>
        <v>22.443036598015592</v>
      </c>
      <c r="L479" s="9">
        <f>VLOOKUP($D479,'heating demand hist forec prov'!$C$1:$AZ$33,41,0)</f>
        <v>22.638706806129033</v>
      </c>
      <c r="M479" s="9">
        <f>VLOOKUP($D479,'heating demand hist forec prov'!$C$1:$AZ$33,42,0)</f>
        <v>22.726294109693352</v>
      </c>
      <c r="N479" s="9">
        <f>VLOOKUP($D479,'heating demand hist forec prov'!$C$1:$AZ$33,43,0)</f>
        <v>22.814220281365785</v>
      </c>
      <c r="O479" s="9">
        <f>VLOOKUP($D479,'heating demand hist forec prov'!$C$1:$AZ$33,44,0)</f>
        <v>22.902486632199313</v>
      </c>
      <c r="P479" s="9">
        <f>VLOOKUP($D479,'heating demand hist forec prov'!$C$1:$AZ$33,45,0)</f>
        <v>22.991094478319255</v>
      </c>
      <c r="Q479" s="9">
        <f>VLOOKUP($D479,'heating demand hist forec prov'!$C$1:$AZ$33,46,0)</f>
        <v>23.080045140942946</v>
      </c>
      <c r="R479" s="9">
        <f>VLOOKUP($D479,'heating demand hist forec prov'!$C$1:$AZ$33,47,0)</f>
        <v>23.169339946399347</v>
      </c>
      <c r="S479" s="9">
        <f>VLOOKUP($D479,'heating demand hist forec prov'!$C$1:$AZ$33,48,0)</f>
        <v>23.258980226148925</v>
      </c>
      <c r="T479" s="9">
        <f>VLOOKUP($D479,'heating demand hist forec prov'!$C$1:$AZ$33,49,0)</f>
        <v>23.348967316803439</v>
      </c>
      <c r="U479" s="9">
        <f>VLOOKUP($D479,'heating demand hist forec prov'!$C$1:$AZ$33,50,0)</f>
        <v>23.439302560145894</v>
      </c>
    </row>
    <row r="480" spans="1:21" x14ac:dyDescent="0.25">
      <c r="A480" t="s">
        <v>1513</v>
      </c>
      <c r="B480" t="s">
        <v>1514</v>
      </c>
      <c r="C480" t="s">
        <v>1515</v>
      </c>
      <c r="D480" t="s">
        <v>64</v>
      </c>
      <c r="E480" s="7">
        <v>4.5068029063170131E-2</v>
      </c>
      <c r="F480" s="9">
        <f>VLOOKUP($D480,'heating demand hist forec prov'!$C$1:$AZ$33,35,0)</f>
        <v>29.451567655928731</v>
      </c>
      <c r="G480" s="9">
        <f>VLOOKUP($D480,'heating demand hist forec prov'!$C$1:$AZ$33,36,0)</f>
        <v>32.449192589371989</v>
      </c>
      <c r="H480" s="9">
        <f>VLOOKUP($D480,'heating demand hist forec prov'!$C$1:$AZ$33,37,0)</f>
        <v>33.930725192858056</v>
      </c>
      <c r="I480" s="9">
        <f>VLOOKUP($D480,'heating demand hist forec prov'!$C$1:$AZ$33,38,0)</f>
        <v>38.61677029466162</v>
      </c>
      <c r="J480" s="9">
        <f>VLOOKUP($D480,'heating demand hist forec prov'!$C$1:$AZ$33,39,0)</f>
        <v>41.429796341767833</v>
      </c>
      <c r="K480" s="9">
        <f>VLOOKUP($D480,'heating demand hist forec prov'!$C$1:$AZ$33,40,0)</f>
        <v>41.536372721139543</v>
      </c>
      <c r="L480" s="9">
        <f>VLOOKUP($D480,'heating demand hist forec prov'!$C$1:$AZ$33,41,0)</f>
        <v>41.997424099863785</v>
      </c>
      <c r="M480" s="9">
        <f>VLOOKUP($D480,'heating demand hist forec prov'!$C$1:$AZ$33,42,0)</f>
        <v>42.215991996632916</v>
      </c>
      <c r="N480" s="9">
        <f>VLOOKUP($D480,'heating demand hist forec prov'!$C$1:$AZ$33,43,0)</f>
        <v>42.435697389963366</v>
      </c>
      <c r="O480" s="9">
        <f>VLOOKUP($D480,'heating demand hist forec prov'!$C$1:$AZ$33,44,0)</f>
        <v>42.65654619974751</v>
      </c>
      <c r="P480" s="9">
        <f>VLOOKUP($D480,'heating demand hist forec prov'!$C$1:$AZ$33,45,0)</f>
        <v>42.878544376686747</v>
      </c>
      <c r="Q480" s="9">
        <f>VLOOKUP($D480,'heating demand hist forec prov'!$C$1:$AZ$33,46,0)</f>
        <v>43.101697902451775</v>
      </c>
      <c r="R480" s="9">
        <f>VLOOKUP($D480,'heating demand hist forec prov'!$C$1:$AZ$33,47,0)</f>
        <v>43.32601278984383</v>
      </c>
      <c r="S480" s="9">
        <f>VLOOKUP($D480,'heating demand hist forec prov'!$C$1:$AZ$33,48,0)</f>
        <v>43.551495082956627</v>
      </c>
      <c r="T480" s="9">
        <f>VLOOKUP($D480,'heating demand hist forec prov'!$C$1:$AZ$33,49,0)</f>
        <v>43.778150857339305</v>
      </c>
      <c r="U480" s="9">
        <f>VLOOKUP($D480,'heating demand hist forec prov'!$C$1:$AZ$33,50,0)</f>
        <v>44.005986220160082</v>
      </c>
    </row>
    <row r="481" spans="1:21" x14ac:dyDescent="0.25">
      <c r="A481" t="s">
        <v>1516</v>
      </c>
      <c r="B481" t="s">
        <v>1517</v>
      </c>
      <c r="C481" t="s">
        <v>1518</v>
      </c>
      <c r="D481" t="s">
        <v>66</v>
      </c>
      <c r="E481" s="7">
        <v>0</v>
      </c>
      <c r="F481" s="9">
        <f>VLOOKUP($D481,'heating demand hist forec prov'!$C$1:$AZ$33,35,0)</f>
        <v>0</v>
      </c>
      <c r="G481" s="9">
        <f>VLOOKUP($D481,'heating demand hist forec prov'!$C$1:$AZ$33,36,0)</f>
        <v>0</v>
      </c>
      <c r="H481" s="9">
        <f>VLOOKUP($D481,'heating demand hist forec prov'!$C$1:$AZ$33,37,0)</f>
        <v>0</v>
      </c>
      <c r="I481" s="9">
        <f>VLOOKUP($D481,'heating demand hist forec prov'!$C$1:$AZ$33,38,0)</f>
        <v>0</v>
      </c>
      <c r="J481" s="9">
        <f>VLOOKUP($D481,'heating demand hist forec prov'!$C$1:$AZ$33,39,0)</f>
        <v>0</v>
      </c>
      <c r="K481" s="9">
        <f>VLOOKUP($D481,'heating demand hist forec prov'!$C$1:$AZ$33,40,0)</f>
        <v>0</v>
      </c>
      <c r="L481" s="9">
        <f>VLOOKUP($D481,'heating demand hist forec prov'!$C$1:$AZ$33,41,0)</f>
        <v>0</v>
      </c>
      <c r="M481" s="9">
        <f>VLOOKUP($D481,'heating demand hist forec prov'!$C$1:$AZ$33,42,0)</f>
        <v>0</v>
      </c>
      <c r="N481" s="9">
        <f>VLOOKUP($D481,'heating demand hist forec prov'!$C$1:$AZ$33,43,0)</f>
        <v>0</v>
      </c>
      <c r="O481" s="9">
        <f>VLOOKUP($D481,'heating demand hist forec prov'!$C$1:$AZ$33,44,0)</f>
        <v>0</v>
      </c>
      <c r="P481" s="9">
        <f>VLOOKUP($D481,'heating demand hist forec prov'!$C$1:$AZ$33,45,0)</f>
        <v>0</v>
      </c>
      <c r="Q481" s="9">
        <f>VLOOKUP($D481,'heating demand hist forec prov'!$C$1:$AZ$33,46,0)</f>
        <v>0</v>
      </c>
      <c r="R481" s="9">
        <f>VLOOKUP($D481,'heating demand hist forec prov'!$C$1:$AZ$33,47,0)</f>
        <v>0</v>
      </c>
      <c r="S481" s="9">
        <f>VLOOKUP($D481,'heating demand hist forec prov'!$C$1:$AZ$33,48,0)</f>
        <v>0</v>
      </c>
      <c r="T481" s="9">
        <f>VLOOKUP($D481,'heating demand hist forec prov'!$C$1:$AZ$33,49,0)</f>
        <v>0</v>
      </c>
      <c r="U481" s="9">
        <f>VLOOKUP($D481,'heating demand hist forec prov'!$C$1:$AZ$33,50,0)</f>
        <v>0</v>
      </c>
    </row>
    <row r="482" spans="1:21" x14ac:dyDescent="0.25">
      <c r="A482" t="s">
        <v>1519</v>
      </c>
      <c r="B482" t="s">
        <v>1520</v>
      </c>
      <c r="C482" t="s">
        <v>1521</v>
      </c>
      <c r="D482" t="s">
        <v>40</v>
      </c>
      <c r="E482" s="7">
        <v>0</v>
      </c>
      <c r="F482" s="9">
        <f>VLOOKUP($D482,'heating demand hist forec prov'!$C$1:$AZ$33,35,0)</f>
        <v>16.002999826725741</v>
      </c>
      <c r="G482" s="9">
        <f>VLOOKUP($D482,'heating demand hist forec prov'!$C$1:$AZ$33,36,0)</f>
        <v>17.563614560207913</v>
      </c>
      <c r="H482" s="9">
        <f>VLOOKUP($D482,'heating demand hist forec prov'!$C$1:$AZ$33,37,0)</f>
        <v>18.306184688407747</v>
      </c>
      <c r="I482" s="9">
        <f>VLOOKUP($D482,'heating demand hist forec prov'!$C$1:$AZ$33,38,0)</f>
        <v>20.822625846738898</v>
      </c>
      <c r="J482" s="9">
        <f>VLOOKUP($D482,'heating demand hist forec prov'!$C$1:$AZ$33,39,0)</f>
        <v>22.362435279759655</v>
      </c>
      <c r="K482" s="9">
        <f>VLOOKUP($D482,'heating demand hist forec prov'!$C$1:$AZ$33,40,0)</f>
        <v>22.443036598015592</v>
      </c>
      <c r="L482" s="9">
        <f>VLOOKUP($D482,'heating demand hist forec prov'!$C$1:$AZ$33,41,0)</f>
        <v>22.638706806129033</v>
      </c>
      <c r="M482" s="9">
        <f>VLOOKUP($D482,'heating demand hist forec prov'!$C$1:$AZ$33,42,0)</f>
        <v>22.726294109693352</v>
      </c>
      <c r="N482" s="9">
        <f>VLOOKUP($D482,'heating demand hist forec prov'!$C$1:$AZ$33,43,0)</f>
        <v>22.814220281365785</v>
      </c>
      <c r="O482" s="9">
        <f>VLOOKUP($D482,'heating demand hist forec prov'!$C$1:$AZ$33,44,0)</f>
        <v>22.902486632199313</v>
      </c>
      <c r="P482" s="9">
        <f>VLOOKUP($D482,'heating demand hist forec prov'!$C$1:$AZ$33,45,0)</f>
        <v>22.991094478319255</v>
      </c>
      <c r="Q482" s="9">
        <f>VLOOKUP($D482,'heating demand hist forec prov'!$C$1:$AZ$33,46,0)</f>
        <v>23.080045140942946</v>
      </c>
      <c r="R482" s="9">
        <f>VLOOKUP($D482,'heating demand hist forec prov'!$C$1:$AZ$33,47,0)</f>
        <v>23.169339946399347</v>
      </c>
      <c r="S482" s="9">
        <f>VLOOKUP($D482,'heating demand hist forec prov'!$C$1:$AZ$33,48,0)</f>
        <v>23.258980226148925</v>
      </c>
      <c r="T482" s="9">
        <f>VLOOKUP($D482,'heating demand hist forec prov'!$C$1:$AZ$33,49,0)</f>
        <v>23.348967316803439</v>
      </c>
      <c r="U482" s="9">
        <f>VLOOKUP($D482,'heating demand hist forec prov'!$C$1:$AZ$33,50,0)</f>
        <v>23.439302560145894</v>
      </c>
    </row>
    <row r="483" spans="1:21" x14ac:dyDescent="0.25">
      <c r="A483" t="s">
        <v>1522</v>
      </c>
      <c r="B483" t="s">
        <v>1523</v>
      </c>
      <c r="C483" t="s">
        <v>1524</v>
      </c>
      <c r="D483" t="s">
        <v>38</v>
      </c>
      <c r="E483" s="7">
        <v>0</v>
      </c>
      <c r="F483" s="9">
        <f>VLOOKUP($D483,'heating demand hist forec prov'!$C$1:$AZ$33,35,0)</f>
        <v>11.599000458653212</v>
      </c>
      <c r="G483" s="9">
        <f>VLOOKUP($D483,'heating demand hist forec prov'!$C$1:$AZ$33,36,0)</f>
        <v>12.886291810463478</v>
      </c>
      <c r="H483" s="9">
        <f>VLOOKUP($D483,'heating demand hist forec prov'!$C$1:$AZ$33,37,0)</f>
        <v>13.583588826139531</v>
      </c>
      <c r="I483" s="9">
        <f>VLOOKUP($D483,'heating demand hist forec prov'!$C$1:$AZ$33,38,0)</f>
        <v>15.59222543175056</v>
      </c>
      <c r="J483" s="9">
        <f>VLOOKUP($D483,'heating demand hist forec prov'!$C$1:$AZ$33,39,0)</f>
        <v>16.875929162016199</v>
      </c>
      <c r="K483" s="9">
        <f>VLOOKUP($D483,'heating demand hist forec prov'!$C$1:$AZ$33,40,0)</f>
        <v>17.068926259080445</v>
      </c>
      <c r="L483" s="9">
        <f>VLOOKUP($D483,'heating demand hist forec prov'!$C$1:$AZ$33,41,0)</f>
        <v>17.222892800005631</v>
      </c>
      <c r="M483" s="9">
        <f>VLOOKUP($D483,'heating demand hist forec prov'!$C$1:$AZ$33,42,0)</f>
        <v>17.429663098054956</v>
      </c>
      <c r="N483" s="9">
        <f>VLOOKUP($D483,'heating demand hist forec prov'!$C$1:$AZ$33,43,0)</f>
        <v>17.63891578722474</v>
      </c>
      <c r="O483" s="9">
        <f>VLOOKUP($D483,'heating demand hist forec prov'!$C$1:$AZ$33,44,0)</f>
        <v>17.850680669985326</v>
      </c>
      <c r="P483" s="9">
        <f>VLOOKUP($D483,'heating demand hist forec prov'!$C$1:$AZ$33,45,0)</f>
        <v>18.064987906602099</v>
      </c>
      <c r="Q483" s="9">
        <f>VLOOKUP($D483,'heating demand hist forec prov'!$C$1:$AZ$33,46,0)</f>
        <v>18.281868019431013</v>
      </c>
      <c r="R483" s="9">
        <f>VLOOKUP($D483,'heating demand hist forec prov'!$C$1:$AZ$33,47,0)</f>
        <v>18.501351897265689</v>
      </c>
      <c r="S483" s="9">
        <f>VLOOKUP($D483,'heating demand hist forec prov'!$C$1:$AZ$33,48,0)</f>
        <v>18.723470799736692</v>
      </c>
      <c r="T483" s="9">
        <f>VLOOKUP($D483,'heating demand hist forec prov'!$C$1:$AZ$33,49,0)</f>
        <v>18.948256361763654</v>
      </c>
      <c r="U483" s="9">
        <f>VLOOKUP($D483,'heating demand hist forec prov'!$C$1:$AZ$33,50,0)</f>
        <v>19.175740598060798</v>
      </c>
    </row>
    <row r="484" spans="1:21" x14ac:dyDescent="0.25">
      <c r="A484" t="s">
        <v>1525</v>
      </c>
      <c r="B484" t="s">
        <v>1526</v>
      </c>
      <c r="C484" t="s">
        <v>1527</v>
      </c>
      <c r="D484" t="s">
        <v>50</v>
      </c>
      <c r="E484" s="7">
        <v>0</v>
      </c>
      <c r="F484" s="9">
        <f>VLOOKUP($D484,'heating demand hist forec prov'!$C$1:$AZ$33,35,0)</f>
        <v>0</v>
      </c>
      <c r="G484" s="9">
        <f>VLOOKUP($D484,'heating demand hist forec prov'!$C$1:$AZ$33,36,0)</f>
        <v>0</v>
      </c>
      <c r="H484" s="9">
        <f>VLOOKUP($D484,'heating demand hist forec prov'!$C$1:$AZ$33,37,0)</f>
        <v>0</v>
      </c>
      <c r="I484" s="9">
        <f>VLOOKUP($D484,'heating demand hist forec prov'!$C$1:$AZ$33,38,0)</f>
        <v>0</v>
      </c>
      <c r="J484" s="9">
        <f>VLOOKUP($D484,'heating demand hist forec prov'!$C$1:$AZ$33,39,0)</f>
        <v>0</v>
      </c>
      <c r="K484" s="9">
        <f>VLOOKUP($D484,'heating demand hist forec prov'!$C$1:$AZ$33,40,0)</f>
        <v>0</v>
      </c>
      <c r="L484" s="9">
        <f>VLOOKUP($D484,'heating demand hist forec prov'!$C$1:$AZ$33,41,0)</f>
        <v>0</v>
      </c>
      <c r="M484" s="9">
        <f>VLOOKUP($D484,'heating demand hist forec prov'!$C$1:$AZ$33,42,0)</f>
        <v>0</v>
      </c>
      <c r="N484" s="9">
        <f>VLOOKUP($D484,'heating demand hist forec prov'!$C$1:$AZ$33,43,0)</f>
        <v>0</v>
      </c>
      <c r="O484" s="9">
        <f>VLOOKUP($D484,'heating demand hist forec prov'!$C$1:$AZ$33,44,0)</f>
        <v>0</v>
      </c>
      <c r="P484" s="9">
        <f>VLOOKUP($D484,'heating demand hist forec prov'!$C$1:$AZ$33,45,0)</f>
        <v>0</v>
      </c>
      <c r="Q484" s="9">
        <f>VLOOKUP($D484,'heating demand hist forec prov'!$C$1:$AZ$33,46,0)</f>
        <v>0</v>
      </c>
      <c r="R484" s="9">
        <f>VLOOKUP($D484,'heating demand hist forec prov'!$C$1:$AZ$33,47,0)</f>
        <v>0</v>
      </c>
      <c r="S484" s="9">
        <f>VLOOKUP($D484,'heating demand hist forec prov'!$C$1:$AZ$33,48,0)</f>
        <v>0</v>
      </c>
      <c r="T484" s="9">
        <f>VLOOKUP($D484,'heating demand hist forec prov'!$C$1:$AZ$33,49,0)</f>
        <v>0</v>
      </c>
      <c r="U484" s="9">
        <f>VLOOKUP($D484,'heating demand hist forec prov'!$C$1:$AZ$33,50,0)</f>
        <v>0</v>
      </c>
    </row>
    <row r="485" spans="1:21" x14ac:dyDescent="0.25">
      <c r="A485" t="s">
        <v>1528</v>
      </c>
      <c r="B485" t="s">
        <v>1529</v>
      </c>
      <c r="C485" t="s">
        <v>1530</v>
      </c>
      <c r="D485" t="s">
        <v>40</v>
      </c>
      <c r="E485" s="7">
        <v>5.5490410531501833E-2</v>
      </c>
      <c r="F485" s="9">
        <f>VLOOKUP($D485,'heating demand hist forec prov'!$C$1:$AZ$33,35,0)</f>
        <v>16.002999826725741</v>
      </c>
      <c r="G485" s="9">
        <f>VLOOKUP($D485,'heating demand hist forec prov'!$C$1:$AZ$33,36,0)</f>
        <v>17.563614560207913</v>
      </c>
      <c r="H485" s="9">
        <f>VLOOKUP($D485,'heating demand hist forec prov'!$C$1:$AZ$33,37,0)</f>
        <v>18.306184688407747</v>
      </c>
      <c r="I485" s="9">
        <f>VLOOKUP($D485,'heating demand hist forec prov'!$C$1:$AZ$33,38,0)</f>
        <v>20.822625846738898</v>
      </c>
      <c r="J485" s="9">
        <f>VLOOKUP($D485,'heating demand hist forec prov'!$C$1:$AZ$33,39,0)</f>
        <v>22.362435279759655</v>
      </c>
      <c r="K485" s="9">
        <f>VLOOKUP($D485,'heating demand hist forec prov'!$C$1:$AZ$33,40,0)</f>
        <v>22.443036598015592</v>
      </c>
      <c r="L485" s="9">
        <f>VLOOKUP($D485,'heating demand hist forec prov'!$C$1:$AZ$33,41,0)</f>
        <v>22.638706806129033</v>
      </c>
      <c r="M485" s="9">
        <f>VLOOKUP($D485,'heating demand hist forec prov'!$C$1:$AZ$33,42,0)</f>
        <v>22.726294109693352</v>
      </c>
      <c r="N485" s="9">
        <f>VLOOKUP($D485,'heating demand hist forec prov'!$C$1:$AZ$33,43,0)</f>
        <v>22.814220281365785</v>
      </c>
      <c r="O485" s="9">
        <f>VLOOKUP($D485,'heating demand hist forec prov'!$C$1:$AZ$33,44,0)</f>
        <v>22.902486632199313</v>
      </c>
      <c r="P485" s="9">
        <f>VLOOKUP($D485,'heating demand hist forec prov'!$C$1:$AZ$33,45,0)</f>
        <v>22.991094478319255</v>
      </c>
      <c r="Q485" s="9">
        <f>VLOOKUP($D485,'heating demand hist forec prov'!$C$1:$AZ$33,46,0)</f>
        <v>23.080045140942946</v>
      </c>
      <c r="R485" s="9">
        <f>VLOOKUP($D485,'heating demand hist forec prov'!$C$1:$AZ$33,47,0)</f>
        <v>23.169339946399347</v>
      </c>
      <c r="S485" s="9">
        <f>VLOOKUP($D485,'heating demand hist forec prov'!$C$1:$AZ$33,48,0)</f>
        <v>23.258980226148925</v>
      </c>
      <c r="T485" s="9">
        <f>VLOOKUP($D485,'heating demand hist forec prov'!$C$1:$AZ$33,49,0)</f>
        <v>23.348967316803439</v>
      </c>
      <c r="U485" s="9">
        <f>VLOOKUP($D485,'heating demand hist forec prov'!$C$1:$AZ$33,50,0)</f>
        <v>23.439302560145894</v>
      </c>
    </row>
    <row r="486" spans="1:21" x14ac:dyDescent="0.25">
      <c r="A486" t="s">
        <v>1531</v>
      </c>
      <c r="B486" t="s">
        <v>1532</v>
      </c>
      <c r="C486" t="s">
        <v>1533</v>
      </c>
      <c r="D486" t="s">
        <v>40</v>
      </c>
      <c r="E486" s="7">
        <v>1.1346686304387536E-2</v>
      </c>
      <c r="F486" s="9">
        <f>VLOOKUP($D486,'heating demand hist forec prov'!$C$1:$AZ$33,35,0)</f>
        <v>16.002999826725741</v>
      </c>
      <c r="G486" s="9">
        <f>VLOOKUP($D486,'heating demand hist forec prov'!$C$1:$AZ$33,36,0)</f>
        <v>17.563614560207913</v>
      </c>
      <c r="H486" s="9">
        <f>VLOOKUP($D486,'heating demand hist forec prov'!$C$1:$AZ$33,37,0)</f>
        <v>18.306184688407747</v>
      </c>
      <c r="I486" s="9">
        <f>VLOOKUP($D486,'heating demand hist forec prov'!$C$1:$AZ$33,38,0)</f>
        <v>20.822625846738898</v>
      </c>
      <c r="J486" s="9">
        <f>VLOOKUP($D486,'heating demand hist forec prov'!$C$1:$AZ$33,39,0)</f>
        <v>22.362435279759655</v>
      </c>
      <c r="K486" s="9">
        <f>VLOOKUP($D486,'heating demand hist forec prov'!$C$1:$AZ$33,40,0)</f>
        <v>22.443036598015592</v>
      </c>
      <c r="L486" s="9">
        <f>VLOOKUP($D486,'heating demand hist forec prov'!$C$1:$AZ$33,41,0)</f>
        <v>22.638706806129033</v>
      </c>
      <c r="M486" s="9">
        <f>VLOOKUP($D486,'heating demand hist forec prov'!$C$1:$AZ$33,42,0)</f>
        <v>22.726294109693352</v>
      </c>
      <c r="N486" s="9">
        <f>VLOOKUP($D486,'heating demand hist forec prov'!$C$1:$AZ$33,43,0)</f>
        <v>22.814220281365785</v>
      </c>
      <c r="O486" s="9">
        <f>VLOOKUP($D486,'heating demand hist forec prov'!$C$1:$AZ$33,44,0)</f>
        <v>22.902486632199313</v>
      </c>
      <c r="P486" s="9">
        <f>VLOOKUP($D486,'heating demand hist forec prov'!$C$1:$AZ$33,45,0)</f>
        <v>22.991094478319255</v>
      </c>
      <c r="Q486" s="9">
        <f>VLOOKUP($D486,'heating demand hist forec prov'!$C$1:$AZ$33,46,0)</f>
        <v>23.080045140942946</v>
      </c>
      <c r="R486" s="9">
        <f>VLOOKUP($D486,'heating demand hist forec prov'!$C$1:$AZ$33,47,0)</f>
        <v>23.169339946399347</v>
      </c>
      <c r="S486" s="9">
        <f>VLOOKUP($D486,'heating demand hist forec prov'!$C$1:$AZ$33,48,0)</f>
        <v>23.258980226148925</v>
      </c>
      <c r="T486" s="9">
        <f>VLOOKUP($D486,'heating demand hist forec prov'!$C$1:$AZ$33,49,0)</f>
        <v>23.348967316803439</v>
      </c>
      <c r="U486" s="9">
        <f>VLOOKUP($D486,'heating demand hist forec prov'!$C$1:$AZ$33,50,0)</f>
        <v>23.439302560145894</v>
      </c>
    </row>
    <row r="487" spans="1:21" x14ac:dyDescent="0.25">
      <c r="A487" t="s">
        <v>1534</v>
      </c>
      <c r="B487" t="s">
        <v>1535</v>
      </c>
      <c r="C487" t="s">
        <v>1536</v>
      </c>
      <c r="D487" t="s">
        <v>48</v>
      </c>
      <c r="E487" s="7">
        <v>0</v>
      </c>
      <c r="F487" s="9">
        <f>VLOOKUP($D487,'heating demand hist forec prov'!$C$1:$AZ$33,35,0)</f>
        <v>0</v>
      </c>
      <c r="G487" s="9">
        <f>VLOOKUP($D487,'heating demand hist forec prov'!$C$1:$AZ$33,36,0)</f>
        <v>0</v>
      </c>
      <c r="H487" s="9">
        <f>VLOOKUP($D487,'heating demand hist forec prov'!$C$1:$AZ$33,37,0)</f>
        <v>0</v>
      </c>
      <c r="I487" s="9">
        <f>VLOOKUP($D487,'heating demand hist forec prov'!$C$1:$AZ$33,38,0)</f>
        <v>0</v>
      </c>
      <c r="J487" s="9">
        <f>VLOOKUP($D487,'heating demand hist forec prov'!$C$1:$AZ$33,39,0)</f>
        <v>0</v>
      </c>
      <c r="K487" s="9">
        <f>VLOOKUP($D487,'heating demand hist forec prov'!$C$1:$AZ$33,40,0)</f>
        <v>0</v>
      </c>
      <c r="L487" s="9">
        <f>VLOOKUP($D487,'heating demand hist forec prov'!$C$1:$AZ$33,41,0)</f>
        <v>0</v>
      </c>
      <c r="M487" s="9">
        <f>VLOOKUP($D487,'heating demand hist forec prov'!$C$1:$AZ$33,42,0)</f>
        <v>0</v>
      </c>
      <c r="N487" s="9">
        <f>VLOOKUP($D487,'heating demand hist forec prov'!$C$1:$AZ$33,43,0)</f>
        <v>0</v>
      </c>
      <c r="O487" s="9">
        <f>VLOOKUP($D487,'heating demand hist forec prov'!$C$1:$AZ$33,44,0)</f>
        <v>0</v>
      </c>
      <c r="P487" s="9">
        <f>VLOOKUP($D487,'heating demand hist forec prov'!$C$1:$AZ$33,45,0)</f>
        <v>0</v>
      </c>
      <c r="Q487" s="9">
        <f>VLOOKUP($D487,'heating demand hist forec prov'!$C$1:$AZ$33,46,0)</f>
        <v>0</v>
      </c>
      <c r="R487" s="9">
        <f>VLOOKUP($D487,'heating demand hist forec prov'!$C$1:$AZ$33,47,0)</f>
        <v>0</v>
      </c>
      <c r="S487" s="9">
        <f>VLOOKUP($D487,'heating demand hist forec prov'!$C$1:$AZ$33,48,0)</f>
        <v>0</v>
      </c>
      <c r="T487" s="9">
        <f>VLOOKUP($D487,'heating demand hist forec prov'!$C$1:$AZ$33,49,0)</f>
        <v>0</v>
      </c>
      <c r="U487" s="9">
        <f>VLOOKUP($D487,'heating demand hist forec prov'!$C$1:$AZ$33,50,0)</f>
        <v>0</v>
      </c>
    </row>
    <row r="488" spans="1:21" x14ac:dyDescent="0.25">
      <c r="A488" t="s">
        <v>1537</v>
      </c>
      <c r="B488" t="s">
        <v>1538</v>
      </c>
      <c r="C488" t="s">
        <v>1539</v>
      </c>
      <c r="D488" t="s">
        <v>64</v>
      </c>
      <c r="E488" s="7">
        <v>0</v>
      </c>
      <c r="F488" s="9">
        <f>VLOOKUP($D488,'heating demand hist forec prov'!$C$1:$AZ$33,35,0)</f>
        <v>29.451567655928731</v>
      </c>
      <c r="G488" s="9">
        <f>VLOOKUP($D488,'heating demand hist forec prov'!$C$1:$AZ$33,36,0)</f>
        <v>32.449192589371989</v>
      </c>
      <c r="H488" s="9">
        <f>VLOOKUP($D488,'heating demand hist forec prov'!$C$1:$AZ$33,37,0)</f>
        <v>33.930725192858056</v>
      </c>
      <c r="I488" s="9">
        <f>VLOOKUP($D488,'heating demand hist forec prov'!$C$1:$AZ$33,38,0)</f>
        <v>38.61677029466162</v>
      </c>
      <c r="J488" s="9">
        <f>VLOOKUP($D488,'heating demand hist forec prov'!$C$1:$AZ$33,39,0)</f>
        <v>41.429796341767833</v>
      </c>
      <c r="K488" s="9">
        <f>VLOOKUP($D488,'heating demand hist forec prov'!$C$1:$AZ$33,40,0)</f>
        <v>41.536372721139543</v>
      </c>
      <c r="L488" s="9">
        <f>VLOOKUP($D488,'heating demand hist forec prov'!$C$1:$AZ$33,41,0)</f>
        <v>41.997424099863785</v>
      </c>
      <c r="M488" s="9">
        <f>VLOOKUP($D488,'heating demand hist forec prov'!$C$1:$AZ$33,42,0)</f>
        <v>42.215991996632916</v>
      </c>
      <c r="N488" s="9">
        <f>VLOOKUP($D488,'heating demand hist forec prov'!$C$1:$AZ$33,43,0)</f>
        <v>42.435697389963366</v>
      </c>
      <c r="O488" s="9">
        <f>VLOOKUP($D488,'heating demand hist forec prov'!$C$1:$AZ$33,44,0)</f>
        <v>42.65654619974751</v>
      </c>
      <c r="P488" s="9">
        <f>VLOOKUP($D488,'heating demand hist forec prov'!$C$1:$AZ$33,45,0)</f>
        <v>42.878544376686747</v>
      </c>
      <c r="Q488" s="9">
        <f>VLOOKUP($D488,'heating demand hist forec prov'!$C$1:$AZ$33,46,0)</f>
        <v>43.101697902451775</v>
      </c>
      <c r="R488" s="9">
        <f>VLOOKUP($D488,'heating demand hist forec prov'!$C$1:$AZ$33,47,0)</f>
        <v>43.32601278984383</v>
      </c>
      <c r="S488" s="9">
        <f>VLOOKUP($D488,'heating demand hist forec prov'!$C$1:$AZ$33,48,0)</f>
        <v>43.551495082956627</v>
      </c>
      <c r="T488" s="9">
        <f>VLOOKUP($D488,'heating demand hist forec prov'!$C$1:$AZ$33,49,0)</f>
        <v>43.778150857339305</v>
      </c>
      <c r="U488" s="9">
        <f>VLOOKUP($D488,'heating demand hist forec prov'!$C$1:$AZ$33,50,0)</f>
        <v>44.005986220160082</v>
      </c>
    </row>
    <row r="489" spans="1:21" x14ac:dyDescent="0.25">
      <c r="A489" t="s">
        <v>1540</v>
      </c>
      <c r="B489" t="s">
        <v>1541</v>
      </c>
      <c r="C489" t="s">
        <v>1542</v>
      </c>
      <c r="D489" t="s">
        <v>64</v>
      </c>
      <c r="E489" s="7">
        <v>1.8946974985065583E-2</v>
      </c>
      <c r="F489" s="9">
        <f>VLOOKUP($D489,'heating demand hist forec prov'!$C$1:$AZ$33,35,0)</f>
        <v>29.451567655928731</v>
      </c>
      <c r="G489" s="9">
        <f>VLOOKUP($D489,'heating demand hist forec prov'!$C$1:$AZ$33,36,0)</f>
        <v>32.449192589371989</v>
      </c>
      <c r="H489" s="9">
        <f>VLOOKUP($D489,'heating demand hist forec prov'!$C$1:$AZ$33,37,0)</f>
        <v>33.930725192858056</v>
      </c>
      <c r="I489" s="9">
        <f>VLOOKUP($D489,'heating demand hist forec prov'!$C$1:$AZ$33,38,0)</f>
        <v>38.61677029466162</v>
      </c>
      <c r="J489" s="9">
        <f>VLOOKUP($D489,'heating demand hist forec prov'!$C$1:$AZ$33,39,0)</f>
        <v>41.429796341767833</v>
      </c>
      <c r="K489" s="9">
        <f>VLOOKUP($D489,'heating demand hist forec prov'!$C$1:$AZ$33,40,0)</f>
        <v>41.536372721139543</v>
      </c>
      <c r="L489" s="9">
        <f>VLOOKUP($D489,'heating demand hist forec prov'!$C$1:$AZ$33,41,0)</f>
        <v>41.997424099863785</v>
      </c>
      <c r="M489" s="9">
        <f>VLOOKUP($D489,'heating demand hist forec prov'!$C$1:$AZ$33,42,0)</f>
        <v>42.215991996632916</v>
      </c>
      <c r="N489" s="9">
        <f>VLOOKUP($D489,'heating demand hist forec prov'!$C$1:$AZ$33,43,0)</f>
        <v>42.435697389963366</v>
      </c>
      <c r="O489" s="9">
        <f>VLOOKUP($D489,'heating demand hist forec prov'!$C$1:$AZ$33,44,0)</f>
        <v>42.65654619974751</v>
      </c>
      <c r="P489" s="9">
        <f>VLOOKUP($D489,'heating demand hist forec prov'!$C$1:$AZ$33,45,0)</f>
        <v>42.878544376686747</v>
      </c>
      <c r="Q489" s="9">
        <f>VLOOKUP($D489,'heating demand hist forec prov'!$C$1:$AZ$33,46,0)</f>
        <v>43.101697902451775</v>
      </c>
      <c r="R489" s="9">
        <f>VLOOKUP($D489,'heating demand hist forec prov'!$C$1:$AZ$33,47,0)</f>
        <v>43.32601278984383</v>
      </c>
      <c r="S489" s="9">
        <f>VLOOKUP($D489,'heating demand hist forec prov'!$C$1:$AZ$33,48,0)</f>
        <v>43.551495082956627</v>
      </c>
      <c r="T489" s="9">
        <f>VLOOKUP($D489,'heating demand hist forec prov'!$C$1:$AZ$33,49,0)</f>
        <v>43.778150857339305</v>
      </c>
      <c r="U489" s="9">
        <f>VLOOKUP($D489,'heating demand hist forec prov'!$C$1:$AZ$33,50,0)</f>
        <v>44.005986220160082</v>
      </c>
    </row>
    <row r="490" spans="1:21" x14ac:dyDescent="0.25">
      <c r="A490" t="s">
        <v>1543</v>
      </c>
      <c r="B490" t="s">
        <v>1544</v>
      </c>
      <c r="C490" t="s">
        <v>1545</v>
      </c>
      <c r="D490" t="s">
        <v>54</v>
      </c>
      <c r="E490" s="7">
        <v>7.0182471955157468E-3</v>
      </c>
      <c r="F490" s="9">
        <f>VLOOKUP($D490,'heating demand hist forec prov'!$C$1:$AZ$33,35,0)</f>
        <v>0</v>
      </c>
      <c r="G490" s="9">
        <f>VLOOKUP($D490,'heating demand hist forec prov'!$C$1:$AZ$33,36,0)</f>
        <v>0</v>
      </c>
      <c r="H490" s="9">
        <f>VLOOKUP($D490,'heating demand hist forec prov'!$C$1:$AZ$33,37,0)</f>
        <v>0</v>
      </c>
      <c r="I490" s="9">
        <f>VLOOKUP($D490,'heating demand hist forec prov'!$C$1:$AZ$33,38,0)</f>
        <v>0</v>
      </c>
      <c r="J490" s="9">
        <f>VLOOKUP($D490,'heating demand hist forec prov'!$C$1:$AZ$33,39,0)</f>
        <v>0</v>
      </c>
      <c r="K490" s="9">
        <f>VLOOKUP($D490,'heating demand hist forec prov'!$C$1:$AZ$33,40,0)</f>
        <v>0</v>
      </c>
      <c r="L490" s="9">
        <f>VLOOKUP($D490,'heating demand hist forec prov'!$C$1:$AZ$33,41,0)</f>
        <v>0</v>
      </c>
      <c r="M490" s="9">
        <f>VLOOKUP($D490,'heating demand hist forec prov'!$C$1:$AZ$33,42,0)</f>
        <v>0</v>
      </c>
      <c r="N490" s="9">
        <f>VLOOKUP($D490,'heating demand hist forec prov'!$C$1:$AZ$33,43,0)</f>
        <v>0</v>
      </c>
      <c r="O490" s="9">
        <f>VLOOKUP($D490,'heating demand hist forec prov'!$C$1:$AZ$33,44,0)</f>
        <v>0</v>
      </c>
      <c r="P490" s="9">
        <f>VLOOKUP($D490,'heating demand hist forec prov'!$C$1:$AZ$33,45,0)</f>
        <v>0</v>
      </c>
      <c r="Q490" s="9">
        <f>VLOOKUP($D490,'heating demand hist forec prov'!$C$1:$AZ$33,46,0)</f>
        <v>0</v>
      </c>
      <c r="R490" s="9">
        <f>VLOOKUP($D490,'heating demand hist forec prov'!$C$1:$AZ$33,47,0)</f>
        <v>0</v>
      </c>
      <c r="S490" s="9">
        <f>VLOOKUP($D490,'heating demand hist forec prov'!$C$1:$AZ$33,48,0)</f>
        <v>0</v>
      </c>
      <c r="T490" s="9">
        <f>VLOOKUP($D490,'heating demand hist forec prov'!$C$1:$AZ$33,49,0)</f>
        <v>0</v>
      </c>
      <c r="U490" s="9">
        <f>VLOOKUP($D490,'heating demand hist forec prov'!$C$1:$AZ$33,50,0)</f>
        <v>0</v>
      </c>
    </row>
    <row r="491" spans="1:21" x14ac:dyDescent="0.25">
      <c r="A491" t="s">
        <v>1546</v>
      </c>
      <c r="B491" t="s">
        <v>1547</v>
      </c>
      <c r="C491" t="s">
        <v>1548</v>
      </c>
      <c r="D491" t="s">
        <v>48</v>
      </c>
      <c r="E491" s="7">
        <v>1.6730344872500101E-2</v>
      </c>
      <c r="F491" s="9">
        <f>VLOOKUP($D491,'heating demand hist forec prov'!$C$1:$AZ$33,35,0)</f>
        <v>0</v>
      </c>
      <c r="G491" s="9">
        <f>VLOOKUP($D491,'heating demand hist forec prov'!$C$1:$AZ$33,36,0)</f>
        <v>0</v>
      </c>
      <c r="H491" s="9">
        <f>VLOOKUP($D491,'heating demand hist forec prov'!$C$1:$AZ$33,37,0)</f>
        <v>0</v>
      </c>
      <c r="I491" s="9">
        <f>VLOOKUP($D491,'heating demand hist forec prov'!$C$1:$AZ$33,38,0)</f>
        <v>0</v>
      </c>
      <c r="J491" s="9">
        <f>VLOOKUP($D491,'heating demand hist forec prov'!$C$1:$AZ$33,39,0)</f>
        <v>0</v>
      </c>
      <c r="K491" s="9">
        <f>VLOOKUP($D491,'heating demand hist forec prov'!$C$1:$AZ$33,40,0)</f>
        <v>0</v>
      </c>
      <c r="L491" s="9">
        <f>VLOOKUP($D491,'heating demand hist forec prov'!$C$1:$AZ$33,41,0)</f>
        <v>0</v>
      </c>
      <c r="M491" s="9">
        <f>VLOOKUP($D491,'heating demand hist forec prov'!$C$1:$AZ$33,42,0)</f>
        <v>0</v>
      </c>
      <c r="N491" s="9">
        <f>VLOOKUP($D491,'heating demand hist forec prov'!$C$1:$AZ$33,43,0)</f>
        <v>0</v>
      </c>
      <c r="O491" s="9">
        <f>VLOOKUP($D491,'heating demand hist forec prov'!$C$1:$AZ$33,44,0)</f>
        <v>0</v>
      </c>
      <c r="P491" s="9">
        <f>VLOOKUP($D491,'heating demand hist forec prov'!$C$1:$AZ$33,45,0)</f>
        <v>0</v>
      </c>
      <c r="Q491" s="9">
        <f>VLOOKUP($D491,'heating demand hist forec prov'!$C$1:$AZ$33,46,0)</f>
        <v>0</v>
      </c>
      <c r="R491" s="9">
        <f>VLOOKUP($D491,'heating demand hist forec prov'!$C$1:$AZ$33,47,0)</f>
        <v>0</v>
      </c>
      <c r="S491" s="9">
        <f>VLOOKUP($D491,'heating demand hist forec prov'!$C$1:$AZ$33,48,0)</f>
        <v>0</v>
      </c>
      <c r="T491" s="9">
        <f>VLOOKUP($D491,'heating demand hist forec prov'!$C$1:$AZ$33,49,0)</f>
        <v>0</v>
      </c>
      <c r="U491" s="9">
        <f>VLOOKUP($D491,'heating demand hist forec prov'!$C$1:$AZ$33,50,0)</f>
        <v>0</v>
      </c>
    </row>
    <row r="492" spans="1:21" x14ac:dyDescent="0.25">
      <c r="A492" t="s">
        <v>1549</v>
      </c>
      <c r="B492" t="s">
        <v>1550</v>
      </c>
      <c r="C492" t="s">
        <v>1551</v>
      </c>
      <c r="D492" t="s">
        <v>41</v>
      </c>
      <c r="E492" s="7">
        <v>0</v>
      </c>
      <c r="F492" s="9">
        <f>VLOOKUP($D492,'heating demand hist forec prov'!$C$1:$AZ$33,35,0)</f>
        <v>0</v>
      </c>
      <c r="G492" s="9">
        <f>VLOOKUP($D492,'heating demand hist forec prov'!$C$1:$AZ$33,36,0)</f>
        <v>0</v>
      </c>
      <c r="H492" s="9">
        <f>VLOOKUP($D492,'heating demand hist forec prov'!$C$1:$AZ$33,37,0)</f>
        <v>0</v>
      </c>
      <c r="I492" s="9">
        <f>VLOOKUP($D492,'heating demand hist forec prov'!$C$1:$AZ$33,38,0)</f>
        <v>0</v>
      </c>
      <c r="J492" s="9">
        <f>VLOOKUP($D492,'heating demand hist forec prov'!$C$1:$AZ$33,39,0)</f>
        <v>0</v>
      </c>
      <c r="K492" s="9">
        <f>VLOOKUP($D492,'heating demand hist forec prov'!$C$1:$AZ$33,40,0)</f>
        <v>0</v>
      </c>
      <c r="L492" s="9">
        <f>VLOOKUP($D492,'heating demand hist forec prov'!$C$1:$AZ$33,41,0)</f>
        <v>0</v>
      </c>
      <c r="M492" s="9">
        <f>VLOOKUP($D492,'heating demand hist forec prov'!$C$1:$AZ$33,42,0)</f>
        <v>0</v>
      </c>
      <c r="N492" s="9">
        <f>VLOOKUP($D492,'heating demand hist forec prov'!$C$1:$AZ$33,43,0)</f>
        <v>0</v>
      </c>
      <c r="O492" s="9">
        <f>VLOOKUP($D492,'heating demand hist forec prov'!$C$1:$AZ$33,44,0)</f>
        <v>0</v>
      </c>
      <c r="P492" s="9">
        <f>VLOOKUP($D492,'heating demand hist forec prov'!$C$1:$AZ$33,45,0)</f>
        <v>0</v>
      </c>
      <c r="Q492" s="9">
        <f>VLOOKUP($D492,'heating demand hist forec prov'!$C$1:$AZ$33,46,0)</f>
        <v>0</v>
      </c>
      <c r="R492" s="9">
        <f>VLOOKUP($D492,'heating demand hist forec prov'!$C$1:$AZ$33,47,0)</f>
        <v>0</v>
      </c>
      <c r="S492" s="9">
        <f>VLOOKUP($D492,'heating demand hist forec prov'!$C$1:$AZ$33,48,0)</f>
        <v>0</v>
      </c>
      <c r="T492" s="9">
        <f>VLOOKUP($D492,'heating demand hist forec prov'!$C$1:$AZ$33,49,0)</f>
        <v>0</v>
      </c>
      <c r="U492" s="9">
        <f>VLOOKUP($D492,'heating demand hist forec prov'!$C$1:$AZ$33,50,0)</f>
        <v>0</v>
      </c>
    </row>
    <row r="493" spans="1:21" x14ac:dyDescent="0.25">
      <c r="A493" t="s">
        <v>1552</v>
      </c>
      <c r="B493" t="s">
        <v>1553</v>
      </c>
      <c r="C493" t="s">
        <v>1554</v>
      </c>
      <c r="D493" t="s">
        <v>41</v>
      </c>
      <c r="E493" s="7">
        <v>0.21011628009967623</v>
      </c>
      <c r="F493" s="9">
        <f>VLOOKUP($D493,'heating demand hist forec prov'!$C$1:$AZ$33,35,0)</f>
        <v>0</v>
      </c>
      <c r="G493" s="9">
        <f>VLOOKUP($D493,'heating demand hist forec prov'!$C$1:$AZ$33,36,0)</f>
        <v>0</v>
      </c>
      <c r="H493" s="9">
        <f>VLOOKUP($D493,'heating demand hist forec prov'!$C$1:$AZ$33,37,0)</f>
        <v>0</v>
      </c>
      <c r="I493" s="9">
        <f>VLOOKUP($D493,'heating demand hist forec prov'!$C$1:$AZ$33,38,0)</f>
        <v>0</v>
      </c>
      <c r="J493" s="9">
        <f>VLOOKUP($D493,'heating demand hist forec prov'!$C$1:$AZ$33,39,0)</f>
        <v>0</v>
      </c>
      <c r="K493" s="9">
        <f>VLOOKUP($D493,'heating demand hist forec prov'!$C$1:$AZ$33,40,0)</f>
        <v>0</v>
      </c>
      <c r="L493" s="9">
        <f>VLOOKUP($D493,'heating demand hist forec prov'!$C$1:$AZ$33,41,0)</f>
        <v>0</v>
      </c>
      <c r="M493" s="9">
        <f>VLOOKUP($D493,'heating demand hist forec prov'!$C$1:$AZ$33,42,0)</f>
        <v>0</v>
      </c>
      <c r="N493" s="9">
        <f>VLOOKUP($D493,'heating demand hist forec prov'!$C$1:$AZ$33,43,0)</f>
        <v>0</v>
      </c>
      <c r="O493" s="9">
        <f>VLOOKUP($D493,'heating demand hist forec prov'!$C$1:$AZ$33,44,0)</f>
        <v>0</v>
      </c>
      <c r="P493" s="9">
        <f>VLOOKUP($D493,'heating demand hist forec prov'!$C$1:$AZ$33,45,0)</f>
        <v>0</v>
      </c>
      <c r="Q493" s="9">
        <f>VLOOKUP($D493,'heating demand hist forec prov'!$C$1:$AZ$33,46,0)</f>
        <v>0</v>
      </c>
      <c r="R493" s="9">
        <f>VLOOKUP($D493,'heating demand hist forec prov'!$C$1:$AZ$33,47,0)</f>
        <v>0</v>
      </c>
      <c r="S493" s="9">
        <f>VLOOKUP($D493,'heating demand hist forec prov'!$C$1:$AZ$33,48,0)</f>
        <v>0</v>
      </c>
      <c r="T493" s="9">
        <f>VLOOKUP($D493,'heating demand hist forec prov'!$C$1:$AZ$33,49,0)</f>
        <v>0</v>
      </c>
      <c r="U493" s="9">
        <f>VLOOKUP($D493,'heating demand hist forec prov'!$C$1:$AZ$33,50,0)</f>
        <v>0</v>
      </c>
    </row>
    <row r="494" spans="1:21" x14ac:dyDescent="0.25">
      <c r="A494" t="s">
        <v>1555</v>
      </c>
      <c r="B494" t="s">
        <v>1553</v>
      </c>
      <c r="C494" t="s">
        <v>1556</v>
      </c>
      <c r="D494" t="s">
        <v>43</v>
      </c>
      <c r="E494" s="7">
        <v>0.39031992912339419</v>
      </c>
      <c r="F494" s="9">
        <f>VLOOKUP($D494,'heating demand hist forec prov'!$C$1:$AZ$33,35,0)</f>
        <v>0</v>
      </c>
      <c r="G494" s="9">
        <f>VLOOKUP($D494,'heating demand hist forec prov'!$C$1:$AZ$33,36,0)</f>
        <v>0</v>
      </c>
      <c r="H494" s="9">
        <f>VLOOKUP($D494,'heating demand hist forec prov'!$C$1:$AZ$33,37,0)</f>
        <v>0</v>
      </c>
      <c r="I494" s="9">
        <f>VLOOKUP($D494,'heating demand hist forec prov'!$C$1:$AZ$33,38,0)</f>
        <v>0</v>
      </c>
      <c r="J494" s="9">
        <f>VLOOKUP($D494,'heating demand hist forec prov'!$C$1:$AZ$33,39,0)</f>
        <v>0</v>
      </c>
      <c r="K494" s="9">
        <f>VLOOKUP($D494,'heating demand hist forec prov'!$C$1:$AZ$33,40,0)</f>
        <v>0</v>
      </c>
      <c r="L494" s="9">
        <f>VLOOKUP($D494,'heating demand hist forec prov'!$C$1:$AZ$33,41,0)</f>
        <v>0</v>
      </c>
      <c r="M494" s="9">
        <f>VLOOKUP($D494,'heating demand hist forec prov'!$C$1:$AZ$33,42,0)</f>
        <v>0</v>
      </c>
      <c r="N494" s="9">
        <f>VLOOKUP($D494,'heating demand hist forec prov'!$C$1:$AZ$33,43,0)</f>
        <v>0</v>
      </c>
      <c r="O494" s="9">
        <f>VLOOKUP($D494,'heating demand hist forec prov'!$C$1:$AZ$33,44,0)</f>
        <v>0</v>
      </c>
      <c r="P494" s="9">
        <f>VLOOKUP($D494,'heating demand hist forec prov'!$C$1:$AZ$33,45,0)</f>
        <v>0</v>
      </c>
      <c r="Q494" s="9">
        <f>VLOOKUP($D494,'heating demand hist forec prov'!$C$1:$AZ$33,46,0)</f>
        <v>0</v>
      </c>
      <c r="R494" s="9">
        <f>VLOOKUP($D494,'heating demand hist forec prov'!$C$1:$AZ$33,47,0)</f>
        <v>0</v>
      </c>
      <c r="S494" s="9">
        <f>VLOOKUP($D494,'heating demand hist forec prov'!$C$1:$AZ$33,48,0)</f>
        <v>0</v>
      </c>
      <c r="T494" s="9">
        <f>VLOOKUP($D494,'heating demand hist forec prov'!$C$1:$AZ$33,49,0)</f>
        <v>0</v>
      </c>
      <c r="U494" s="9">
        <f>VLOOKUP($D494,'heating demand hist forec prov'!$C$1:$AZ$33,50,0)</f>
        <v>0</v>
      </c>
    </row>
    <row r="495" spans="1:21" x14ac:dyDescent="0.25">
      <c r="A495" t="s">
        <v>1557</v>
      </c>
      <c r="B495" t="s">
        <v>1558</v>
      </c>
      <c r="C495" t="s">
        <v>1559</v>
      </c>
      <c r="D495" t="s">
        <v>60</v>
      </c>
      <c r="E495" s="7">
        <v>0</v>
      </c>
      <c r="F495" s="9">
        <f>VLOOKUP($D495,'heating demand hist forec prov'!$C$1:$AZ$33,35,0)</f>
        <v>9.5514171233044554</v>
      </c>
      <c r="G495" s="9">
        <f>VLOOKUP($D495,'heating demand hist forec prov'!$C$1:$AZ$33,36,0)</f>
        <v>10.729613160917598</v>
      </c>
      <c r="H495" s="9">
        <f>VLOOKUP($D495,'heating demand hist forec prov'!$C$1:$AZ$33,37,0)</f>
        <v>11.469584470685199</v>
      </c>
      <c r="I495" s="9">
        <f>VLOOKUP($D495,'heating demand hist forec prov'!$C$1:$AZ$33,38,0)</f>
        <v>13.334146217251938</v>
      </c>
      <c r="J495" s="9">
        <f>VLOOKUP($D495,'heating demand hist forec prov'!$C$1:$AZ$33,39,0)</f>
        <v>14.597660837209169</v>
      </c>
      <c r="K495" s="9">
        <f>VLOOKUP($D495,'heating demand hist forec prov'!$C$1:$AZ$33,40,0)</f>
        <v>14.934140910218163</v>
      </c>
      <c r="L495" s="9">
        <f>VLOOKUP($D495,'heating demand hist forec prov'!$C$1:$AZ$33,41,0)</f>
        <v>15.045109036294283</v>
      </c>
      <c r="M495" s="9">
        <f>VLOOKUP($D495,'heating demand hist forec prov'!$C$1:$AZ$33,42,0)</f>
        <v>15.376301976993391</v>
      </c>
      <c r="N495" s="9">
        <f>VLOOKUP($D495,'heating demand hist forec prov'!$C$1:$AZ$33,43,0)</f>
        <v>15.71478557698279</v>
      </c>
      <c r="O495" s="9">
        <f>VLOOKUP($D495,'heating demand hist forec prov'!$C$1:$AZ$33,44,0)</f>
        <v>16.0607203279468</v>
      </c>
      <c r="P495" s="9">
        <f>VLOOKUP($D495,'heating demand hist forec prov'!$C$1:$AZ$33,45,0)</f>
        <v>16.414270254526055</v>
      </c>
      <c r="Q495" s="9">
        <f>VLOOKUP($D495,'heating demand hist forec prov'!$C$1:$AZ$33,46,0)</f>
        <v>16.77560299208961</v>
      </c>
      <c r="R495" s="9">
        <f>VLOOKUP($D495,'heating demand hist forec prov'!$C$1:$AZ$33,47,0)</f>
        <v>17.144889866219128</v>
      </c>
      <c r="S495" s="9">
        <f>VLOOKUP($D495,'heating demand hist forec prov'!$C$1:$AZ$33,48,0)</f>
        <v>17.522305973942736</v>
      </c>
      <c r="T495" s="9">
        <f>VLOOKUP($D495,'heating demand hist forec prov'!$C$1:$AZ$33,49,0)</f>
        <v>17.908030266757105</v>
      </c>
      <c r="U495" s="9">
        <f>VLOOKUP($D495,'heating demand hist forec prov'!$C$1:$AZ$33,50,0)</f>
        <v>18.302245635477139</v>
      </c>
    </row>
    <row r="496" spans="1:21" x14ac:dyDescent="0.25">
      <c r="A496" t="s">
        <v>1560</v>
      </c>
      <c r="B496" t="s">
        <v>1561</v>
      </c>
      <c r="C496" t="s">
        <v>1562</v>
      </c>
      <c r="D496" t="s">
        <v>46</v>
      </c>
      <c r="E496" s="7">
        <v>0.23485957521597853</v>
      </c>
      <c r="F496" s="9">
        <f>VLOOKUP($D496,'heating demand hist forec prov'!$C$1:$AZ$33,35,0)</f>
        <v>28.114680299172157</v>
      </c>
      <c r="G496" s="9">
        <f>VLOOKUP($D496,'heating demand hist forec prov'!$C$1:$AZ$33,36,0)</f>
        <v>31.39788586043673</v>
      </c>
      <c r="H496" s="9">
        <f>VLOOKUP($D496,'heating demand hist forec prov'!$C$1:$AZ$33,37,0)</f>
        <v>33.113319691692809</v>
      </c>
      <c r="I496" s="9">
        <f>VLOOKUP($D496,'heating demand hist forec prov'!$C$1:$AZ$33,38,0)</f>
        <v>38.001368166097599</v>
      </c>
      <c r="J496" s="9">
        <f>VLOOKUP($D496,'heating demand hist forec prov'!$C$1:$AZ$33,39,0)</f>
        <v>41.102561872722973</v>
      </c>
      <c r="K496" s="9">
        <f>VLOOKUP($D496,'heating demand hist forec prov'!$C$1:$AZ$33,40,0)</f>
        <v>41.544876336343812</v>
      </c>
      <c r="L496" s="9">
        <f>VLOOKUP($D496,'heating demand hist forec prov'!$C$1:$AZ$33,41,0)</f>
        <v>41.987983640455973</v>
      </c>
      <c r="M496" s="9">
        <f>VLOOKUP($D496,'heating demand hist forec prov'!$C$1:$AZ$33,42,0)</f>
        <v>42.532962810623495</v>
      </c>
      <c r="N496" s="9">
        <f>VLOOKUP($D496,'heating demand hist forec prov'!$C$1:$AZ$33,43,0)</f>
        <v>43.085015487784354</v>
      </c>
      <c r="O496" s="9">
        <f>VLOOKUP($D496,'heating demand hist forec prov'!$C$1:$AZ$33,44,0)</f>
        <v>43.644233481871694</v>
      </c>
      <c r="P496" s="9">
        <f>VLOOKUP($D496,'heating demand hist forec prov'!$C$1:$AZ$33,45,0)</f>
        <v>44.210709794457273</v>
      </c>
      <c r="Q496" s="9">
        <f>VLOOKUP($D496,'heating demand hist forec prov'!$C$1:$AZ$33,46,0)</f>
        <v>44.784538634218123</v>
      </c>
      <c r="R496" s="9">
        <f>VLOOKUP($D496,'heating demand hist forec prov'!$C$1:$AZ$33,47,0)</f>
        <v>45.365815432604222</v>
      </c>
      <c r="S496" s="9">
        <f>VLOOKUP($D496,'heating demand hist forec prov'!$C$1:$AZ$33,48,0)</f>
        <v>45.954636859709197</v>
      </c>
      <c r="T496" s="9">
        <f>VLOOKUP($D496,'heating demand hist forec prov'!$C$1:$AZ$33,49,0)</f>
        <v>46.55110084034731</v>
      </c>
      <c r="U496" s="9">
        <f>VLOOKUP($D496,'heating demand hist forec prov'!$C$1:$AZ$33,50,0)</f>
        <v>47.155306570338915</v>
      </c>
    </row>
    <row r="497" spans="1:21" x14ac:dyDescent="0.25">
      <c r="A497" t="s">
        <v>1563</v>
      </c>
      <c r="B497" t="s">
        <v>1564</v>
      </c>
      <c r="C497" t="s">
        <v>1565</v>
      </c>
      <c r="D497" t="s">
        <v>41</v>
      </c>
      <c r="E497" s="7">
        <v>0</v>
      </c>
      <c r="F497" s="9">
        <f>VLOOKUP($D497,'heating demand hist forec prov'!$C$1:$AZ$33,35,0)</f>
        <v>0</v>
      </c>
      <c r="G497" s="9">
        <f>VLOOKUP($D497,'heating demand hist forec prov'!$C$1:$AZ$33,36,0)</f>
        <v>0</v>
      </c>
      <c r="H497" s="9">
        <f>VLOOKUP($D497,'heating demand hist forec prov'!$C$1:$AZ$33,37,0)</f>
        <v>0</v>
      </c>
      <c r="I497" s="9">
        <f>VLOOKUP($D497,'heating demand hist forec prov'!$C$1:$AZ$33,38,0)</f>
        <v>0</v>
      </c>
      <c r="J497" s="9">
        <f>VLOOKUP($D497,'heating demand hist forec prov'!$C$1:$AZ$33,39,0)</f>
        <v>0</v>
      </c>
      <c r="K497" s="9">
        <f>VLOOKUP($D497,'heating demand hist forec prov'!$C$1:$AZ$33,40,0)</f>
        <v>0</v>
      </c>
      <c r="L497" s="9">
        <f>VLOOKUP($D497,'heating demand hist forec prov'!$C$1:$AZ$33,41,0)</f>
        <v>0</v>
      </c>
      <c r="M497" s="9">
        <f>VLOOKUP($D497,'heating demand hist forec prov'!$C$1:$AZ$33,42,0)</f>
        <v>0</v>
      </c>
      <c r="N497" s="9">
        <f>VLOOKUP($D497,'heating demand hist forec prov'!$C$1:$AZ$33,43,0)</f>
        <v>0</v>
      </c>
      <c r="O497" s="9">
        <f>VLOOKUP($D497,'heating demand hist forec prov'!$C$1:$AZ$33,44,0)</f>
        <v>0</v>
      </c>
      <c r="P497" s="9">
        <f>VLOOKUP($D497,'heating demand hist forec prov'!$C$1:$AZ$33,45,0)</f>
        <v>0</v>
      </c>
      <c r="Q497" s="9">
        <f>VLOOKUP($D497,'heating demand hist forec prov'!$C$1:$AZ$33,46,0)</f>
        <v>0</v>
      </c>
      <c r="R497" s="9">
        <f>VLOOKUP($D497,'heating demand hist forec prov'!$C$1:$AZ$33,47,0)</f>
        <v>0</v>
      </c>
      <c r="S497" s="9">
        <f>VLOOKUP($D497,'heating demand hist forec prov'!$C$1:$AZ$33,48,0)</f>
        <v>0</v>
      </c>
      <c r="T497" s="9">
        <f>VLOOKUP($D497,'heating demand hist forec prov'!$C$1:$AZ$33,49,0)</f>
        <v>0</v>
      </c>
      <c r="U497" s="9">
        <f>VLOOKUP($D497,'heating demand hist forec prov'!$C$1:$AZ$33,50,0)</f>
        <v>0</v>
      </c>
    </row>
    <row r="498" spans="1:21" x14ac:dyDescent="0.25">
      <c r="A498" t="s">
        <v>1566</v>
      </c>
      <c r="B498" t="s">
        <v>1567</v>
      </c>
      <c r="C498" t="s">
        <v>1568</v>
      </c>
      <c r="D498" t="s">
        <v>50</v>
      </c>
      <c r="E498" s="7">
        <v>2.7294190841342684E-3</v>
      </c>
      <c r="F498" s="9">
        <f>VLOOKUP($D498,'heating demand hist forec prov'!$C$1:$AZ$33,35,0)</f>
        <v>0</v>
      </c>
      <c r="G498" s="9">
        <f>VLOOKUP($D498,'heating demand hist forec prov'!$C$1:$AZ$33,36,0)</f>
        <v>0</v>
      </c>
      <c r="H498" s="9">
        <f>VLOOKUP($D498,'heating demand hist forec prov'!$C$1:$AZ$33,37,0)</f>
        <v>0</v>
      </c>
      <c r="I498" s="9">
        <f>VLOOKUP($D498,'heating demand hist forec prov'!$C$1:$AZ$33,38,0)</f>
        <v>0</v>
      </c>
      <c r="J498" s="9">
        <f>VLOOKUP($D498,'heating demand hist forec prov'!$C$1:$AZ$33,39,0)</f>
        <v>0</v>
      </c>
      <c r="K498" s="9">
        <f>VLOOKUP($D498,'heating demand hist forec prov'!$C$1:$AZ$33,40,0)</f>
        <v>0</v>
      </c>
      <c r="L498" s="9">
        <f>VLOOKUP($D498,'heating demand hist forec prov'!$C$1:$AZ$33,41,0)</f>
        <v>0</v>
      </c>
      <c r="M498" s="9">
        <f>VLOOKUP($D498,'heating demand hist forec prov'!$C$1:$AZ$33,42,0)</f>
        <v>0</v>
      </c>
      <c r="N498" s="9">
        <f>VLOOKUP($D498,'heating demand hist forec prov'!$C$1:$AZ$33,43,0)</f>
        <v>0</v>
      </c>
      <c r="O498" s="9">
        <f>VLOOKUP($D498,'heating demand hist forec prov'!$C$1:$AZ$33,44,0)</f>
        <v>0</v>
      </c>
      <c r="P498" s="9">
        <f>VLOOKUP($D498,'heating demand hist forec prov'!$C$1:$AZ$33,45,0)</f>
        <v>0</v>
      </c>
      <c r="Q498" s="9">
        <f>VLOOKUP($D498,'heating demand hist forec prov'!$C$1:$AZ$33,46,0)</f>
        <v>0</v>
      </c>
      <c r="R498" s="9">
        <f>VLOOKUP($D498,'heating demand hist forec prov'!$C$1:$AZ$33,47,0)</f>
        <v>0</v>
      </c>
      <c r="S498" s="9">
        <f>VLOOKUP($D498,'heating demand hist forec prov'!$C$1:$AZ$33,48,0)</f>
        <v>0</v>
      </c>
      <c r="T498" s="9">
        <f>VLOOKUP($D498,'heating demand hist forec prov'!$C$1:$AZ$33,49,0)</f>
        <v>0</v>
      </c>
      <c r="U498" s="9">
        <f>VLOOKUP($D498,'heating demand hist forec prov'!$C$1:$AZ$33,50,0)</f>
        <v>0</v>
      </c>
    </row>
    <row r="499" spans="1:21" x14ac:dyDescent="0.25">
      <c r="A499" t="s">
        <v>1569</v>
      </c>
      <c r="B499" t="s">
        <v>1570</v>
      </c>
      <c r="C499" t="s">
        <v>1571</v>
      </c>
      <c r="D499" t="s">
        <v>41</v>
      </c>
      <c r="E499" s="7">
        <v>0</v>
      </c>
      <c r="F499" s="9">
        <f>VLOOKUP($D499,'heating demand hist forec prov'!$C$1:$AZ$33,35,0)</f>
        <v>0</v>
      </c>
      <c r="G499" s="9">
        <f>VLOOKUP($D499,'heating demand hist forec prov'!$C$1:$AZ$33,36,0)</f>
        <v>0</v>
      </c>
      <c r="H499" s="9">
        <f>VLOOKUP($D499,'heating demand hist forec prov'!$C$1:$AZ$33,37,0)</f>
        <v>0</v>
      </c>
      <c r="I499" s="9">
        <f>VLOOKUP($D499,'heating demand hist forec prov'!$C$1:$AZ$33,38,0)</f>
        <v>0</v>
      </c>
      <c r="J499" s="9">
        <f>VLOOKUP($D499,'heating demand hist forec prov'!$C$1:$AZ$33,39,0)</f>
        <v>0</v>
      </c>
      <c r="K499" s="9">
        <f>VLOOKUP($D499,'heating demand hist forec prov'!$C$1:$AZ$33,40,0)</f>
        <v>0</v>
      </c>
      <c r="L499" s="9">
        <f>VLOOKUP($D499,'heating demand hist forec prov'!$C$1:$AZ$33,41,0)</f>
        <v>0</v>
      </c>
      <c r="M499" s="9">
        <f>VLOOKUP($D499,'heating demand hist forec prov'!$C$1:$AZ$33,42,0)</f>
        <v>0</v>
      </c>
      <c r="N499" s="9">
        <f>VLOOKUP($D499,'heating demand hist forec prov'!$C$1:$AZ$33,43,0)</f>
        <v>0</v>
      </c>
      <c r="O499" s="9">
        <f>VLOOKUP($D499,'heating demand hist forec prov'!$C$1:$AZ$33,44,0)</f>
        <v>0</v>
      </c>
      <c r="P499" s="9">
        <f>VLOOKUP($D499,'heating demand hist forec prov'!$C$1:$AZ$33,45,0)</f>
        <v>0</v>
      </c>
      <c r="Q499" s="9">
        <f>VLOOKUP($D499,'heating demand hist forec prov'!$C$1:$AZ$33,46,0)</f>
        <v>0</v>
      </c>
      <c r="R499" s="9">
        <f>VLOOKUP($D499,'heating demand hist forec prov'!$C$1:$AZ$33,47,0)</f>
        <v>0</v>
      </c>
      <c r="S499" s="9">
        <f>VLOOKUP($D499,'heating demand hist forec prov'!$C$1:$AZ$33,48,0)</f>
        <v>0</v>
      </c>
      <c r="T499" s="9">
        <f>VLOOKUP($D499,'heating demand hist forec prov'!$C$1:$AZ$33,49,0)</f>
        <v>0</v>
      </c>
      <c r="U499" s="9">
        <f>VLOOKUP($D499,'heating demand hist forec prov'!$C$1:$AZ$33,50,0)</f>
        <v>0</v>
      </c>
    </row>
    <row r="500" spans="1:21" x14ac:dyDescent="0.25">
      <c r="A500" t="s">
        <v>1572</v>
      </c>
      <c r="B500" t="s">
        <v>1573</v>
      </c>
      <c r="C500" t="s">
        <v>1574</v>
      </c>
      <c r="D500" t="s">
        <v>38</v>
      </c>
      <c r="E500" s="7">
        <v>0.49277112436185666</v>
      </c>
      <c r="F500" s="9">
        <f>VLOOKUP($D500,'heating demand hist forec prov'!$C$1:$AZ$33,35,0)</f>
        <v>11.599000458653212</v>
      </c>
      <c r="G500" s="9">
        <f>VLOOKUP($D500,'heating demand hist forec prov'!$C$1:$AZ$33,36,0)</f>
        <v>12.886291810463478</v>
      </c>
      <c r="H500" s="9">
        <f>VLOOKUP($D500,'heating demand hist forec prov'!$C$1:$AZ$33,37,0)</f>
        <v>13.583588826139531</v>
      </c>
      <c r="I500" s="9">
        <f>VLOOKUP($D500,'heating demand hist forec prov'!$C$1:$AZ$33,38,0)</f>
        <v>15.59222543175056</v>
      </c>
      <c r="J500" s="9">
        <f>VLOOKUP($D500,'heating demand hist forec prov'!$C$1:$AZ$33,39,0)</f>
        <v>16.875929162016199</v>
      </c>
      <c r="K500" s="9">
        <f>VLOOKUP($D500,'heating demand hist forec prov'!$C$1:$AZ$33,40,0)</f>
        <v>17.068926259080445</v>
      </c>
      <c r="L500" s="9">
        <f>VLOOKUP($D500,'heating demand hist forec prov'!$C$1:$AZ$33,41,0)</f>
        <v>17.222892800005631</v>
      </c>
      <c r="M500" s="9">
        <f>VLOOKUP($D500,'heating demand hist forec prov'!$C$1:$AZ$33,42,0)</f>
        <v>17.429663098054956</v>
      </c>
      <c r="N500" s="9">
        <f>VLOOKUP($D500,'heating demand hist forec prov'!$C$1:$AZ$33,43,0)</f>
        <v>17.63891578722474</v>
      </c>
      <c r="O500" s="9">
        <f>VLOOKUP($D500,'heating demand hist forec prov'!$C$1:$AZ$33,44,0)</f>
        <v>17.850680669985326</v>
      </c>
      <c r="P500" s="9">
        <f>VLOOKUP($D500,'heating demand hist forec prov'!$C$1:$AZ$33,45,0)</f>
        <v>18.064987906602099</v>
      </c>
      <c r="Q500" s="9">
        <f>VLOOKUP($D500,'heating demand hist forec prov'!$C$1:$AZ$33,46,0)</f>
        <v>18.281868019431013</v>
      </c>
      <c r="R500" s="9">
        <f>VLOOKUP($D500,'heating demand hist forec prov'!$C$1:$AZ$33,47,0)</f>
        <v>18.501351897265689</v>
      </c>
      <c r="S500" s="9">
        <f>VLOOKUP($D500,'heating demand hist forec prov'!$C$1:$AZ$33,48,0)</f>
        <v>18.723470799736692</v>
      </c>
      <c r="T500" s="9">
        <f>VLOOKUP($D500,'heating demand hist forec prov'!$C$1:$AZ$33,49,0)</f>
        <v>18.948256361763654</v>
      </c>
      <c r="U500" s="9">
        <f>VLOOKUP($D500,'heating demand hist forec prov'!$C$1:$AZ$33,50,0)</f>
        <v>19.175740598060798</v>
      </c>
    </row>
    <row r="501" spans="1:21" x14ac:dyDescent="0.25">
      <c r="A501" t="s">
        <v>1575</v>
      </c>
      <c r="B501" t="s">
        <v>1576</v>
      </c>
      <c r="C501" t="s">
        <v>1577</v>
      </c>
      <c r="D501" t="s">
        <v>42</v>
      </c>
      <c r="E501" s="7">
        <v>0.10681452411838213</v>
      </c>
      <c r="F501" s="9">
        <f>VLOOKUP($D501,'heating demand hist forec prov'!$C$1:$AZ$33,35,0)</f>
        <v>0</v>
      </c>
      <c r="G501" s="9">
        <f>VLOOKUP($D501,'heating demand hist forec prov'!$C$1:$AZ$33,36,0)</f>
        <v>0</v>
      </c>
      <c r="H501" s="9">
        <f>VLOOKUP($D501,'heating demand hist forec prov'!$C$1:$AZ$33,37,0)</f>
        <v>0</v>
      </c>
      <c r="I501" s="9">
        <f>VLOOKUP($D501,'heating demand hist forec prov'!$C$1:$AZ$33,38,0)</f>
        <v>0</v>
      </c>
      <c r="J501" s="9">
        <f>VLOOKUP($D501,'heating demand hist forec prov'!$C$1:$AZ$33,39,0)</f>
        <v>0</v>
      </c>
      <c r="K501" s="9">
        <f>VLOOKUP($D501,'heating demand hist forec prov'!$C$1:$AZ$33,40,0)</f>
        <v>0</v>
      </c>
      <c r="L501" s="9">
        <f>VLOOKUP($D501,'heating demand hist forec prov'!$C$1:$AZ$33,41,0)</f>
        <v>0</v>
      </c>
      <c r="M501" s="9">
        <f>VLOOKUP($D501,'heating demand hist forec prov'!$C$1:$AZ$33,42,0)</f>
        <v>0</v>
      </c>
      <c r="N501" s="9">
        <f>VLOOKUP($D501,'heating demand hist forec prov'!$C$1:$AZ$33,43,0)</f>
        <v>0</v>
      </c>
      <c r="O501" s="9">
        <f>VLOOKUP($D501,'heating demand hist forec prov'!$C$1:$AZ$33,44,0)</f>
        <v>0</v>
      </c>
      <c r="P501" s="9">
        <f>VLOOKUP($D501,'heating demand hist forec prov'!$C$1:$AZ$33,45,0)</f>
        <v>0</v>
      </c>
      <c r="Q501" s="9">
        <f>VLOOKUP($D501,'heating demand hist forec prov'!$C$1:$AZ$33,46,0)</f>
        <v>0</v>
      </c>
      <c r="R501" s="9">
        <f>VLOOKUP($D501,'heating demand hist forec prov'!$C$1:$AZ$33,47,0)</f>
        <v>0</v>
      </c>
      <c r="S501" s="9">
        <f>VLOOKUP($D501,'heating demand hist forec prov'!$C$1:$AZ$33,48,0)</f>
        <v>0</v>
      </c>
      <c r="T501" s="9">
        <f>VLOOKUP($D501,'heating demand hist forec prov'!$C$1:$AZ$33,49,0)</f>
        <v>0</v>
      </c>
      <c r="U501" s="9">
        <f>VLOOKUP($D501,'heating demand hist forec prov'!$C$1:$AZ$33,50,0)</f>
        <v>0</v>
      </c>
    </row>
    <row r="502" spans="1:21" x14ac:dyDescent="0.25">
      <c r="A502" t="s">
        <v>1578</v>
      </c>
      <c r="B502" t="s">
        <v>1576</v>
      </c>
      <c r="C502" t="s">
        <v>1579</v>
      </c>
      <c r="D502" t="s">
        <v>41</v>
      </c>
      <c r="E502" s="7">
        <v>6.2889939861020441E-2</v>
      </c>
      <c r="F502" s="9">
        <f>VLOOKUP($D502,'heating demand hist forec prov'!$C$1:$AZ$33,35,0)</f>
        <v>0</v>
      </c>
      <c r="G502" s="9">
        <f>VLOOKUP($D502,'heating demand hist forec prov'!$C$1:$AZ$33,36,0)</f>
        <v>0</v>
      </c>
      <c r="H502" s="9">
        <f>VLOOKUP($D502,'heating demand hist forec prov'!$C$1:$AZ$33,37,0)</f>
        <v>0</v>
      </c>
      <c r="I502" s="9">
        <f>VLOOKUP($D502,'heating demand hist forec prov'!$C$1:$AZ$33,38,0)</f>
        <v>0</v>
      </c>
      <c r="J502" s="9">
        <f>VLOOKUP($D502,'heating demand hist forec prov'!$C$1:$AZ$33,39,0)</f>
        <v>0</v>
      </c>
      <c r="K502" s="9">
        <f>VLOOKUP($D502,'heating demand hist forec prov'!$C$1:$AZ$33,40,0)</f>
        <v>0</v>
      </c>
      <c r="L502" s="9">
        <f>VLOOKUP($D502,'heating demand hist forec prov'!$C$1:$AZ$33,41,0)</f>
        <v>0</v>
      </c>
      <c r="M502" s="9">
        <f>VLOOKUP($D502,'heating demand hist forec prov'!$C$1:$AZ$33,42,0)</f>
        <v>0</v>
      </c>
      <c r="N502" s="9">
        <f>VLOOKUP($D502,'heating demand hist forec prov'!$C$1:$AZ$33,43,0)</f>
        <v>0</v>
      </c>
      <c r="O502" s="9">
        <f>VLOOKUP($D502,'heating demand hist forec prov'!$C$1:$AZ$33,44,0)</f>
        <v>0</v>
      </c>
      <c r="P502" s="9">
        <f>VLOOKUP($D502,'heating demand hist forec prov'!$C$1:$AZ$33,45,0)</f>
        <v>0</v>
      </c>
      <c r="Q502" s="9">
        <f>VLOOKUP($D502,'heating demand hist forec prov'!$C$1:$AZ$33,46,0)</f>
        <v>0</v>
      </c>
      <c r="R502" s="9">
        <f>VLOOKUP($D502,'heating demand hist forec prov'!$C$1:$AZ$33,47,0)</f>
        <v>0</v>
      </c>
      <c r="S502" s="9">
        <f>VLOOKUP($D502,'heating demand hist forec prov'!$C$1:$AZ$33,48,0)</f>
        <v>0</v>
      </c>
      <c r="T502" s="9">
        <f>VLOOKUP($D502,'heating demand hist forec prov'!$C$1:$AZ$33,49,0)</f>
        <v>0</v>
      </c>
      <c r="U502" s="9">
        <f>VLOOKUP($D502,'heating demand hist forec prov'!$C$1:$AZ$33,50,0)</f>
        <v>0</v>
      </c>
    </row>
    <row r="503" spans="1:21" x14ac:dyDescent="0.25">
      <c r="A503" t="s">
        <v>1580</v>
      </c>
      <c r="B503" t="s">
        <v>1581</v>
      </c>
      <c r="C503" t="s">
        <v>1582</v>
      </c>
      <c r="D503" t="s">
        <v>37</v>
      </c>
      <c r="E503" s="7">
        <v>0.22122744320836218</v>
      </c>
      <c r="F503" s="9">
        <f>VLOOKUP($D503,'heating demand hist forec prov'!$C$1:$AZ$33,35,0)</f>
        <v>21.19950251054669</v>
      </c>
      <c r="G503" s="9">
        <f>VLOOKUP($D503,'heating demand hist forec prov'!$C$1:$AZ$33,36,0)</f>
        <v>23.579190447115955</v>
      </c>
      <c r="H503" s="9">
        <f>VLOOKUP($D503,'heating demand hist forec prov'!$C$1:$AZ$33,37,0)</f>
        <v>24.886284637370576</v>
      </c>
      <c r="I503" s="9">
        <f>VLOOKUP($D503,'heating demand hist forec prov'!$C$1:$AZ$33,38,0)</f>
        <v>28.579510088885581</v>
      </c>
      <c r="J503" s="9">
        <f>VLOOKUP($D503,'heating demand hist forec prov'!$C$1:$AZ$33,39,0)</f>
        <v>30.988147938203852</v>
      </c>
      <c r="K503" s="9">
        <f>VLOOKUP($D503,'heating demand hist forec prov'!$C$1:$AZ$33,40,0)</f>
        <v>31.398968513567809</v>
      </c>
      <c r="L503" s="9">
        <f>VLOOKUP($D503,'heating demand hist forec prov'!$C$1:$AZ$33,41,0)</f>
        <v>31.654728279745143</v>
      </c>
      <c r="M503" s="9">
        <f>VLOOKUP($D503,'heating demand hist forec prov'!$C$1:$AZ$33,42,0)</f>
        <v>32.064616405288135</v>
      </c>
      <c r="N503" s="9">
        <f>VLOOKUP($D503,'heating demand hist forec prov'!$C$1:$AZ$33,43,0)</f>
        <v>32.479812056265438</v>
      </c>
      <c r="O503" s="9">
        <f>VLOOKUP($D503,'heating demand hist forec prov'!$C$1:$AZ$33,44,0)</f>
        <v>32.900383958323118</v>
      </c>
      <c r="P503" s="9">
        <f>VLOOKUP($D503,'heating demand hist forec prov'!$C$1:$AZ$33,45,0)</f>
        <v>33.326401727016162</v>
      </c>
      <c r="Q503" s="9">
        <f>VLOOKUP($D503,'heating demand hist forec prov'!$C$1:$AZ$33,46,0)</f>
        <v>33.757935879331725</v>
      </c>
      <c r="R503" s="9">
        <f>VLOOKUP($D503,'heating demand hist forec prov'!$C$1:$AZ$33,47,0)</f>
        <v>34.195057845361475</v>
      </c>
      <c r="S503" s="9">
        <f>VLOOKUP($D503,'heating demand hist forec prov'!$C$1:$AZ$33,48,0)</f>
        <v>34.637839980125143</v>
      </c>
      <c r="T503" s="9">
        <f>VLOOKUP($D503,'heating demand hist forec prov'!$C$1:$AZ$33,49,0)</f>
        <v>35.086355575547152</v>
      </c>
      <c r="U503" s="9">
        <f>VLOOKUP($D503,'heating demand hist forec prov'!$C$1:$AZ$33,50,0)</f>
        <v>35.540678872588302</v>
      </c>
    </row>
    <row r="504" spans="1:21" x14ac:dyDescent="0.25">
      <c r="A504" t="s">
        <v>1583</v>
      </c>
      <c r="B504" t="s">
        <v>1584</v>
      </c>
      <c r="C504" t="s">
        <v>1585</v>
      </c>
      <c r="D504" t="s">
        <v>40</v>
      </c>
      <c r="E504" s="7">
        <v>0</v>
      </c>
      <c r="F504" s="9">
        <f>VLOOKUP($D504,'heating demand hist forec prov'!$C$1:$AZ$33,35,0)</f>
        <v>16.002999826725741</v>
      </c>
      <c r="G504" s="9">
        <f>VLOOKUP($D504,'heating demand hist forec prov'!$C$1:$AZ$33,36,0)</f>
        <v>17.563614560207913</v>
      </c>
      <c r="H504" s="9">
        <f>VLOOKUP($D504,'heating demand hist forec prov'!$C$1:$AZ$33,37,0)</f>
        <v>18.306184688407747</v>
      </c>
      <c r="I504" s="9">
        <f>VLOOKUP($D504,'heating demand hist forec prov'!$C$1:$AZ$33,38,0)</f>
        <v>20.822625846738898</v>
      </c>
      <c r="J504" s="9">
        <f>VLOOKUP($D504,'heating demand hist forec prov'!$C$1:$AZ$33,39,0)</f>
        <v>22.362435279759655</v>
      </c>
      <c r="K504" s="9">
        <f>VLOOKUP($D504,'heating demand hist forec prov'!$C$1:$AZ$33,40,0)</f>
        <v>22.443036598015592</v>
      </c>
      <c r="L504" s="9">
        <f>VLOOKUP($D504,'heating demand hist forec prov'!$C$1:$AZ$33,41,0)</f>
        <v>22.638706806129033</v>
      </c>
      <c r="M504" s="9">
        <f>VLOOKUP($D504,'heating demand hist forec prov'!$C$1:$AZ$33,42,0)</f>
        <v>22.726294109693352</v>
      </c>
      <c r="N504" s="9">
        <f>VLOOKUP($D504,'heating demand hist forec prov'!$C$1:$AZ$33,43,0)</f>
        <v>22.814220281365785</v>
      </c>
      <c r="O504" s="9">
        <f>VLOOKUP($D504,'heating demand hist forec prov'!$C$1:$AZ$33,44,0)</f>
        <v>22.902486632199313</v>
      </c>
      <c r="P504" s="9">
        <f>VLOOKUP($D504,'heating demand hist forec prov'!$C$1:$AZ$33,45,0)</f>
        <v>22.991094478319255</v>
      </c>
      <c r="Q504" s="9">
        <f>VLOOKUP($D504,'heating demand hist forec prov'!$C$1:$AZ$33,46,0)</f>
        <v>23.080045140942946</v>
      </c>
      <c r="R504" s="9">
        <f>VLOOKUP($D504,'heating demand hist forec prov'!$C$1:$AZ$33,47,0)</f>
        <v>23.169339946399347</v>
      </c>
      <c r="S504" s="9">
        <f>VLOOKUP($D504,'heating demand hist forec prov'!$C$1:$AZ$33,48,0)</f>
        <v>23.258980226148925</v>
      </c>
      <c r="T504" s="9">
        <f>VLOOKUP($D504,'heating demand hist forec prov'!$C$1:$AZ$33,49,0)</f>
        <v>23.348967316803439</v>
      </c>
      <c r="U504" s="9">
        <f>VLOOKUP($D504,'heating demand hist forec prov'!$C$1:$AZ$33,50,0)</f>
        <v>23.439302560145894</v>
      </c>
    </row>
    <row r="505" spans="1:21" x14ac:dyDescent="0.25">
      <c r="A505" t="s">
        <v>1586</v>
      </c>
      <c r="B505" t="s">
        <v>1587</v>
      </c>
      <c r="C505" t="s">
        <v>1588</v>
      </c>
      <c r="D505" t="s">
        <v>66</v>
      </c>
      <c r="E505" s="7">
        <v>0</v>
      </c>
      <c r="F505" s="9">
        <f>VLOOKUP($D505,'heating demand hist forec prov'!$C$1:$AZ$33,35,0)</f>
        <v>0</v>
      </c>
      <c r="G505" s="9">
        <f>VLOOKUP($D505,'heating demand hist forec prov'!$C$1:$AZ$33,36,0)</f>
        <v>0</v>
      </c>
      <c r="H505" s="9">
        <f>VLOOKUP($D505,'heating demand hist forec prov'!$C$1:$AZ$33,37,0)</f>
        <v>0</v>
      </c>
      <c r="I505" s="9">
        <f>VLOOKUP($D505,'heating demand hist forec prov'!$C$1:$AZ$33,38,0)</f>
        <v>0</v>
      </c>
      <c r="J505" s="9">
        <f>VLOOKUP($D505,'heating demand hist forec prov'!$C$1:$AZ$33,39,0)</f>
        <v>0</v>
      </c>
      <c r="K505" s="9">
        <f>VLOOKUP($D505,'heating demand hist forec prov'!$C$1:$AZ$33,40,0)</f>
        <v>0</v>
      </c>
      <c r="L505" s="9">
        <f>VLOOKUP($D505,'heating demand hist forec prov'!$C$1:$AZ$33,41,0)</f>
        <v>0</v>
      </c>
      <c r="M505" s="9">
        <f>VLOOKUP($D505,'heating demand hist forec prov'!$C$1:$AZ$33,42,0)</f>
        <v>0</v>
      </c>
      <c r="N505" s="9">
        <f>VLOOKUP($D505,'heating demand hist forec prov'!$C$1:$AZ$33,43,0)</f>
        <v>0</v>
      </c>
      <c r="O505" s="9">
        <f>VLOOKUP($D505,'heating demand hist forec prov'!$C$1:$AZ$33,44,0)</f>
        <v>0</v>
      </c>
      <c r="P505" s="9">
        <f>VLOOKUP($D505,'heating demand hist forec prov'!$C$1:$AZ$33,45,0)</f>
        <v>0</v>
      </c>
      <c r="Q505" s="9">
        <f>VLOOKUP($D505,'heating demand hist forec prov'!$C$1:$AZ$33,46,0)</f>
        <v>0</v>
      </c>
      <c r="R505" s="9">
        <f>VLOOKUP($D505,'heating demand hist forec prov'!$C$1:$AZ$33,47,0)</f>
        <v>0</v>
      </c>
      <c r="S505" s="9">
        <f>VLOOKUP($D505,'heating demand hist forec prov'!$C$1:$AZ$33,48,0)</f>
        <v>0</v>
      </c>
      <c r="T505" s="9">
        <f>VLOOKUP($D505,'heating demand hist forec prov'!$C$1:$AZ$33,49,0)</f>
        <v>0</v>
      </c>
      <c r="U505" s="9">
        <f>VLOOKUP($D505,'heating demand hist forec prov'!$C$1:$AZ$33,50,0)</f>
        <v>0</v>
      </c>
    </row>
    <row r="506" spans="1:21" x14ac:dyDescent="0.25">
      <c r="A506" t="s">
        <v>1589</v>
      </c>
      <c r="B506" t="s">
        <v>1590</v>
      </c>
      <c r="C506" t="s">
        <v>1591</v>
      </c>
      <c r="D506" t="s">
        <v>46</v>
      </c>
      <c r="E506" s="7">
        <v>0</v>
      </c>
      <c r="F506" s="9">
        <f>VLOOKUP($D506,'heating demand hist forec prov'!$C$1:$AZ$33,35,0)</f>
        <v>28.114680299172157</v>
      </c>
      <c r="G506" s="9">
        <f>VLOOKUP($D506,'heating demand hist forec prov'!$C$1:$AZ$33,36,0)</f>
        <v>31.39788586043673</v>
      </c>
      <c r="H506" s="9">
        <f>VLOOKUP($D506,'heating demand hist forec prov'!$C$1:$AZ$33,37,0)</f>
        <v>33.113319691692809</v>
      </c>
      <c r="I506" s="9">
        <f>VLOOKUP($D506,'heating demand hist forec prov'!$C$1:$AZ$33,38,0)</f>
        <v>38.001368166097599</v>
      </c>
      <c r="J506" s="9">
        <f>VLOOKUP($D506,'heating demand hist forec prov'!$C$1:$AZ$33,39,0)</f>
        <v>41.102561872722973</v>
      </c>
      <c r="K506" s="9">
        <f>VLOOKUP($D506,'heating demand hist forec prov'!$C$1:$AZ$33,40,0)</f>
        <v>41.544876336343812</v>
      </c>
      <c r="L506" s="9">
        <f>VLOOKUP($D506,'heating demand hist forec prov'!$C$1:$AZ$33,41,0)</f>
        <v>41.987983640455973</v>
      </c>
      <c r="M506" s="9">
        <f>VLOOKUP($D506,'heating demand hist forec prov'!$C$1:$AZ$33,42,0)</f>
        <v>42.532962810623495</v>
      </c>
      <c r="N506" s="9">
        <f>VLOOKUP($D506,'heating demand hist forec prov'!$C$1:$AZ$33,43,0)</f>
        <v>43.085015487784354</v>
      </c>
      <c r="O506" s="9">
        <f>VLOOKUP($D506,'heating demand hist forec prov'!$C$1:$AZ$33,44,0)</f>
        <v>43.644233481871694</v>
      </c>
      <c r="P506" s="9">
        <f>VLOOKUP($D506,'heating demand hist forec prov'!$C$1:$AZ$33,45,0)</f>
        <v>44.210709794457273</v>
      </c>
      <c r="Q506" s="9">
        <f>VLOOKUP($D506,'heating demand hist forec prov'!$C$1:$AZ$33,46,0)</f>
        <v>44.784538634218123</v>
      </c>
      <c r="R506" s="9">
        <f>VLOOKUP($D506,'heating demand hist forec prov'!$C$1:$AZ$33,47,0)</f>
        <v>45.365815432604222</v>
      </c>
      <c r="S506" s="9">
        <f>VLOOKUP($D506,'heating demand hist forec prov'!$C$1:$AZ$33,48,0)</f>
        <v>45.954636859709197</v>
      </c>
      <c r="T506" s="9">
        <f>VLOOKUP($D506,'heating demand hist forec prov'!$C$1:$AZ$33,49,0)</f>
        <v>46.55110084034731</v>
      </c>
      <c r="U506" s="9">
        <f>VLOOKUP($D506,'heating demand hist forec prov'!$C$1:$AZ$33,50,0)</f>
        <v>47.155306570338915</v>
      </c>
    </row>
    <row r="507" spans="1:21" x14ac:dyDescent="0.25">
      <c r="A507" t="s">
        <v>1592</v>
      </c>
      <c r="B507" t="s">
        <v>1593</v>
      </c>
      <c r="C507" t="s">
        <v>1594</v>
      </c>
      <c r="D507" t="s">
        <v>43</v>
      </c>
      <c r="E507" s="7">
        <v>0</v>
      </c>
      <c r="F507" s="9">
        <f>VLOOKUP($D507,'heating demand hist forec prov'!$C$1:$AZ$33,35,0)</f>
        <v>0</v>
      </c>
      <c r="G507" s="9">
        <f>VLOOKUP($D507,'heating demand hist forec prov'!$C$1:$AZ$33,36,0)</f>
        <v>0</v>
      </c>
      <c r="H507" s="9">
        <f>VLOOKUP($D507,'heating demand hist forec prov'!$C$1:$AZ$33,37,0)</f>
        <v>0</v>
      </c>
      <c r="I507" s="9">
        <f>VLOOKUP($D507,'heating demand hist forec prov'!$C$1:$AZ$33,38,0)</f>
        <v>0</v>
      </c>
      <c r="J507" s="9">
        <f>VLOOKUP($D507,'heating demand hist forec prov'!$C$1:$AZ$33,39,0)</f>
        <v>0</v>
      </c>
      <c r="K507" s="9">
        <f>VLOOKUP($D507,'heating demand hist forec prov'!$C$1:$AZ$33,40,0)</f>
        <v>0</v>
      </c>
      <c r="L507" s="9">
        <f>VLOOKUP($D507,'heating demand hist forec prov'!$C$1:$AZ$33,41,0)</f>
        <v>0</v>
      </c>
      <c r="M507" s="9">
        <f>VLOOKUP($D507,'heating demand hist forec prov'!$C$1:$AZ$33,42,0)</f>
        <v>0</v>
      </c>
      <c r="N507" s="9">
        <f>VLOOKUP($D507,'heating demand hist forec prov'!$C$1:$AZ$33,43,0)</f>
        <v>0</v>
      </c>
      <c r="O507" s="9">
        <f>VLOOKUP($D507,'heating demand hist forec prov'!$C$1:$AZ$33,44,0)</f>
        <v>0</v>
      </c>
      <c r="P507" s="9">
        <f>VLOOKUP($D507,'heating demand hist forec prov'!$C$1:$AZ$33,45,0)</f>
        <v>0</v>
      </c>
      <c r="Q507" s="9">
        <f>VLOOKUP($D507,'heating demand hist forec prov'!$C$1:$AZ$33,46,0)</f>
        <v>0</v>
      </c>
      <c r="R507" s="9">
        <f>VLOOKUP($D507,'heating demand hist forec prov'!$C$1:$AZ$33,47,0)</f>
        <v>0</v>
      </c>
      <c r="S507" s="9">
        <f>VLOOKUP($D507,'heating demand hist forec prov'!$C$1:$AZ$33,48,0)</f>
        <v>0</v>
      </c>
      <c r="T507" s="9">
        <f>VLOOKUP($D507,'heating demand hist forec prov'!$C$1:$AZ$33,49,0)</f>
        <v>0</v>
      </c>
      <c r="U507" s="9">
        <f>VLOOKUP($D507,'heating demand hist forec prov'!$C$1:$AZ$33,50,0)</f>
        <v>0</v>
      </c>
    </row>
    <row r="508" spans="1:21" x14ac:dyDescent="0.25">
      <c r="A508" t="s">
        <v>1595</v>
      </c>
      <c r="B508" t="s">
        <v>1596</v>
      </c>
      <c r="C508" t="s">
        <v>1597</v>
      </c>
      <c r="D508" t="s">
        <v>1596</v>
      </c>
      <c r="E508" s="7">
        <v>1</v>
      </c>
      <c r="F508" s="9">
        <f>VLOOKUP($D508,'heating demand hist forec prov'!$C$1:$AZ$33,35,0)</f>
        <v>4.4169199170122191</v>
      </c>
      <c r="G508" s="9">
        <f>VLOOKUP($D508,'heating demand hist forec prov'!$C$1:$AZ$33,36,0)</f>
        <v>4.9304813224089852</v>
      </c>
      <c r="H508" s="9">
        <f>VLOOKUP($D508,'heating demand hist forec prov'!$C$1:$AZ$33,37,0)</f>
        <v>5.1526522846257956</v>
      </c>
      <c r="I508" s="9">
        <f>VLOOKUP($D508,'heating demand hist forec prov'!$C$1:$AZ$33,38,0)</f>
        <v>5.9004811724009398</v>
      </c>
      <c r="J508" s="9">
        <f>VLOOKUP($D508,'heating demand hist forec prov'!$C$1:$AZ$33,39,0)</f>
        <v>6.3755910273280314</v>
      </c>
      <c r="K508" s="9">
        <f>VLOOKUP($D508,'heating demand hist forec prov'!$C$1:$AZ$33,40,0)</f>
        <v>6.437724576722414</v>
      </c>
      <c r="L508" s="9">
        <f>VLOOKUP($D508,'heating demand hist forec prov'!$C$1:$AZ$33,41,0)</f>
        <v>6.4963529895578924</v>
      </c>
      <c r="M508" s="9">
        <f>VLOOKUP($D508,'heating demand hist forec prov'!$C$1:$AZ$33,42,0)</f>
        <v>6.5639198386867053</v>
      </c>
      <c r="N508" s="9">
        <f>VLOOKUP($D508,'heating demand hist forec prov'!$C$1:$AZ$33,43,0)</f>
        <v>6.6321894327415585</v>
      </c>
      <c r="O508" s="9">
        <f>VLOOKUP($D508,'heating demand hist forec prov'!$C$1:$AZ$33,44,0)</f>
        <v>6.7011690807865527</v>
      </c>
      <c r="P508" s="9">
        <f>VLOOKUP($D508,'heating demand hist forec prov'!$C$1:$AZ$33,45,0)</f>
        <v>6.7708661679054245</v>
      </c>
      <c r="Q508" s="9">
        <f>VLOOKUP($D508,'heating demand hist forec prov'!$C$1:$AZ$33,46,0)</f>
        <v>6.841288155992217</v>
      </c>
      <c r="R508" s="9">
        <f>VLOOKUP($D508,'heating demand hist forec prov'!$C$1:$AZ$33,47,0)</f>
        <v>6.9124425845501571</v>
      </c>
      <c r="S508" s="9">
        <f>VLOOKUP($D508,'heating demand hist forec prov'!$C$1:$AZ$33,48,0)</f>
        <v>6.9843370714988477</v>
      </c>
      <c r="T508" s="9">
        <f>VLOOKUP($D508,'heating demand hist forec prov'!$C$1:$AZ$33,49,0)</f>
        <v>7.0569793139898689</v>
      </c>
      <c r="U508" s="9">
        <f>VLOOKUP($D508,'heating demand hist forec prov'!$C$1:$AZ$33,50,0)</f>
        <v>7.1303770892308274</v>
      </c>
    </row>
    <row r="509" spans="1:21" x14ac:dyDescent="0.25">
      <c r="A509" t="s">
        <v>1598</v>
      </c>
      <c r="B509" t="s">
        <v>1599</v>
      </c>
      <c r="C509" t="s">
        <v>1600</v>
      </c>
      <c r="D509" t="s">
        <v>48</v>
      </c>
      <c r="E509" s="7">
        <v>1.161360533986933E-2</v>
      </c>
      <c r="F509" s="9">
        <f>VLOOKUP($D509,'heating demand hist forec prov'!$C$1:$AZ$33,35,0)</f>
        <v>0</v>
      </c>
      <c r="G509" s="9">
        <f>VLOOKUP($D509,'heating demand hist forec prov'!$C$1:$AZ$33,36,0)</f>
        <v>0</v>
      </c>
      <c r="H509" s="9">
        <f>VLOOKUP($D509,'heating demand hist forec prov'!$C$1:$AZ$33,37,0)</f>
        <v>0</v>
      </c>
      <c r="I509" s="9">
        <f>VLOOKUP($D509,'heating demand hist forec prov'!$C$1:$AZ$33,38,0)</f>
        <v>0</v>
      </c>
      <c r="J509" s="9">
        <f>VLOOKUP($D509,'heating demand hist forec prov'!$C$1:$AZ$33,39,0)</f>
        <v>0</v>
      </c>
      <c r="K509" s="9">
        <f>VLOOKUP($D509,'heating demand hist forec prov'!$C$1:$AZ$33,40,0)</f>
        <v>0</v>
      </c>
      <c r="L509" s="9">
        <f>VLOOKUP($D509,'heating demand hist forec prov'!$C$1:$AZ$33,41,0)</f>
        <v>0</v>
      </c>
      <c r="M509" s="9">
        <f>VLOOKUP($D509,'heating demand hist forec prov'!$C$1:$AZ$33,42,0)</f>
        <v>0</v>
      </c>
      <c r="N509" s="9">
        <f>VLOOKUP($D509,'heating demand hist forec prov'!$C$1:$AZ$33,43,0)</f>
        <v>0</v>
      </c>
      <c r="O509" s="9">
        <f>VLOOKUP($D509,'heating demand hist forec prov'!$C$1:$AZ$33,44,0)</f>
        <v>0</v>
      </c>
      <c r="P509" s="9">
        <f>VLOOKUP($D509,'heating demand hist forec prov'!$C$1:$AZ$33,45,0)</f>
        <v>0</v>
      </c>
      <c r="Q509" s="9">
        <f>VLOOKUP($D509,'heating demand hist forec prov'!$C$1:$AZ$33,46,0)</f>
        <v>0</v>
      </c>
      <c r="R509" s="9">
        <f>VLOOKUP($D509,'heating demand hist forec prov'!$C$1:$AZ$33,47,0)</f>
        <v>0</v>
      </c>
      <c r="S509" s="9">
        <f>VLOOKUP($D509,'heating demand hist forec prov'!$C$1:$AZ$33,48,0)</f>
        <v>0</v>
      </c>
      <c r="T509" s="9">
        <f>VLOOKUP($D509,'heating demand hist forec prov'!$C$1:$AZ$33,49,0)</f>
        <v>0</v>
      </c>
      <c r="U509" s="9">
        <f>VLOOKUP($D509,'heating demand hist forec prov'!$C$1:$AZ$33,50,0)</f>
        <v>0</v>
      </c>
    </row>
    <row r="510" spans="1:21" x14ac:dyDescent="0.25">
      <c r="A510" t="s">
        <v>1601</v>
      </c>
      <c r="B510" t="s">
        <v>1602</v>
      </c>
      <c r="C510" t="s">
        <v>1603</v>
      </c>
      <c r="D510" t="s">
        <v>57</v>
      </c>
      <c r="E510" s="7">
        <v>0.48082127570951361</v>
      </c>
      <c r="F510" s="9">
        <f>VLOOKUP($D510,'heating demand hist forec prov'!$C$1:$AZ$33,35,0)</f>
        <v>9.4143698343473865</v>
      </c>
      <c r="G510" s="9">
        <f>VLOOKUP($D510,'heating demand hist forec prov'!$C$1:$AZ$33,36,0)</f>
        <v>10.448104109729776</v>
      </c>
      <c r="H510" s="9">
        <f>VLOOKUP($D510,'heating demand hist forec prov'!$C$1:$AZ$33,37,0)</f>
        <v>11.021117712256537</v>
      </c>
      <c r="I510" s="9">
        <f>VLOOKUP($D510,'heating demand hist forec prov'!$C$1:$AZ$33,38,0)</f>
        <v>12.649159127868888</v>
      </c>
      <c r="J510" s="9">
        <f>VLOOKUP($D510,'heating demand hist forec prov'!$C$1:$AZ$33,39,0)</f>
        <v>13.701939898799319</v>
      </c>
      <c r="K510" s="9">
        <f>VLOOKUP($D510,'heating demand hist forec prov'!$C$1:$AZ$33,40,0)</f>
        <v>13.870157103925308</v>
      </c>
      <c r="L510" s="9">
        <f>VLOOKUP($D510,'heating demand hist forec prov'!$C$1:$AZ$33,41,0)</f>
        <v>13.984572600863501</v>
      </c>
      <c r="M510" s="9">
        <f>VLOOKUP($D510,'heating demand hist forec prov'!$C$1:$AZ$33,42,0)</f>
        <v>14.15340150986316</v>
      </c>
      <c r="N510" s="9">
        <f>VLOOKUP($D510,'heating demand hist forec prov'!$C$1:$AZ$33,43,0)</f>
        <v>14.324268607753362</v>
      </c>
      <c r="O510" s="9">
        <f>VLOOKUP($D510,'heating demand hist forec prov'!$C$1:$AZ$33,44,0)</f>
        <v>14.497198500592257</v>
      </c>
      <c r="P510" s="9">
        <f>VLOOKUP($D510,'heating demand hist forec prov'!$C$1:$AZ$33,45,0)</f>
        <v>14.672216091494919</v>
      </c>
      <c r="Q510" s="9">
        <f>VLOOKUP($D510,'heating demand hist forec prov'!$C$1:$AZ$33,46,0)</f>
        <v>14.849346584219552</v>
      </c>
      <c r="R510" s="9">
        <f>VLOOKUP($D510,'heating demand hist forec prov'!$C$1:$AZ$33,47,0)</f>
        <v>15.028615486797014</v>
      </c>
      <c r="S510" s="9">
        <f>VLOOKUP($D510,'heating demand hist forec prov'!$C$1:$AZ$33,48,0)</f>
        <v>15.210048615204146</v>
      </c>
      <c r="T510" s="9">
        <f>VLOOKUP($D510,'heating demand hist forec prov'!$C$1:$AZ$33,49,0)</f>
        <v>15.393672097081465</v>
      </c>
      <c r="U510" s="9">
        <f>VLOOKUP($D510,'heating demand hist forec prov'!$C$1:$AZ$33,50,0)</f>
        <v>15.579512375495714</v>
      </c>
    </row>
    <row r="511" spans="1:21" x14ac:dyDescent="0.25">
      <c r="A511" t="s">
        <v>1604</v>
      </c>
      <c r="B511" t="s">
        <v>1605</v>
      </c>
      <c r="C511" t="s">
        <v>1606</v>
      </c>
      <c r="D511" t="s">
        <v>64</v>
      </c>
      <c r="E511" s="7">
        <v>8.2351307239495342E-3</v>
      </c>
      <c r="F511" s="9">
        <f>VLOOKUP($D511,'heating demand hist forec prov'!$C$1:$AZ$33,35,0)</f>
        <v>29.451567655928731</v>
      </c>
      <c r="G511" s="9">
        <f>VLOOKUP($D511,'heating demand hist forec prov'!$C$1:$AZ$33,36,0)</f>
        <v>32.449192589371989</v>
      </c>
      <c r="H511" s="9">
        <f>VLOOKUP($D511,'heating demand hist forec prov'!$C$1:$AZ$33,37,0)</f>
        <v>33.930725192858056</v>
      </c>
      <c r="I511" s="9">
        <f>VLOOKUP($D511,'heating demand hist forec prov'!$C$1:$AZ$33,38,0)</f>
        <v>38.61677029466162</v>
      </c>
      <c r="J511" s="9">
        <f>VLOOKUP($D511,'heating demand hist forec prov'!$C$1:$AZ$33,39,0)</f>
        <v>41.429796341767833</v>
      </c>
      <c r="K511" s="9">
        <f>VLOOKUP($D511,'heating demand hist forec prov'!$C$1:$AZ$33,40,0)</f>
        <v>41.536372721139543</v>
      </c>
      <c r="L511" s="9">
        <f>VLOOKUP($D511,'heating demand hist forec prov'!$C$1:$AZ$33,41,0)</f>
        <v>41.997424099863785</v>
      </c>
      <c r="M511" s="9">
        <f>VLOOKUP($D511,'heating demand hist forec prov'!$C$1:$AZ$33,42,0)</f>
        <v>42.215991996632916</v>
      </c>
      <c r="N511" s="9">
        <f>VLOOKUP($D511,'heating demand hist forec prov'!$C$1:$AZ$33,43,0)</f>
        <v>42.435697389963366</v>
      </c>
      <c r="O511" s="9">
        <f>VLOOKUP($D511,'heating demand hist forec prov'!$C$1:$AZ$33,44,0)</f>
        <v>42.65654619974751</v>
      </c>
      <c r="P511" s="9">
        <f>VLOOKUP($D511,'heating demand hist forec prov'!$C$1:$AZ$33,45,0)</f>
        <v>42.878544376686747</v>
      </c>
      <c r="Q511" s="9">
        <f>VLOOKUP($D511,'heating demand hist forec prov'!$C$1:$AZ$33,46,0)</f>
        <v>43.101697902451775</v>
      </c>
      <c r="R511" s="9">
        <f>VLOOKUP($D511,'heating demand hist forec prov'!$C$1:$AZ$33,47,0)</f>
        <v>43.32601278984383</v>
      </c>
      <c r="S511" s="9">
        <f>VLOOKUP($D511,'heating demand hist forec prov'!$C$1:$AZ$33,48,0)</f>
        <v>43.551495082956627</v>
      </c>
      <c r="T511" s="9">
        <f>VLOOKUP($D511,'heating demand hist forec prov'!$C$1:$AZ$33,49,0)</f>
        <v>43.778150857339305</v>
      </c>
      <c r="U511" s="9">
        <f>VLOOKUP($D511,'heating demand hist forec prov'!$C$1:$AZ$33,50,0)</f>
        <v>44.005986220160082</v>
      </c>
    </row>
    <row r="512" spans="1:21" x14ac:dyDescent="0.25">
      <c r="A512" t="s">
        <v>1607</v>
      </c>
      <c r="B512" t="s">
        <v>1608</v>
      </c>
      <c r="C512" t="s">
        <v>1609</v>
      </c>
      <c r="D512" t="s">
        <v>39</v>
      </c>
      <c r="E512" s="7">
        <v>1.6160195432147188E-2</v>
      </c>
      <c r="F512" s="9">
        <f>VLOOKUP($D512,'heating demand hist forec prov'!$C$1:$AZ$33,35,0)</f>
        <v>16.270423612061034</v>
      </c>
      <c r="G512" s="9">
        <f>VLOOKUP($D512,'heating demand hist forec prov'!$C$1:$AZ$33,36,0)</f>
        <v>17.971375608981589</v>
      </c>
      <c r="H512" s="9">
        <f>VLOOKUP($D512,'heating demand hist forec prov'!$C$1:$AZ$33,37,0)</f>
        <v>18.802757447584106</v>
      </c>
      <c r="I512" s="9">
        <f>VLOOKUP($D512,'heating demand hist forec prov'!$C$1:$AZ$33,38,0)</f>
        <v>21.441095695633603</v>
      </c>
      <c r="J512" s="9">
        <f>VLOOKUP($D512,'heating demand hist forec prov'!$C$1:$AZ$33,39,0)</f>
        <v>23.100723581940009</v>
      </c>
      <c r="K512" s="9">
        <f>VLOOKUP($D512,'heating demand hist forec prov'!$C$1:$AZ$33,40,0)</f>
        <v>23.25857546517695</v>
      </c>
      <c r="L512" s="9">
        <f>VLOOKUP($D512,'heating demand hist forec prov'!$C$1:$AZ$33,41,0)</f>
        <v>23.460642798927374</v>
      </c>
      <c r="M512" s="9">
        <f>VLOOKUP($D512,'heating demand hist forec prov'!$C$1:$AZ$33,42,0)</f>
        <v>23.626463541870713</v>
      </c>
      <c r="N512" s="9">
        <f>VLOOKUP($D512,'heating demand hist forec prov'!$C$1:$AZ$33,43,0)</f>
        <v>23.793456312325223</v>
      </c>
      <c r="O512" s="9">
        <f>VLOOKUP($D512,'heating demand hist forec prov'!$C$1:$AZ$33,44,0)</f>
        <v>23.961629394227309</v>
      </c>
      <c r="P512" s="9">
        <f>VLOOKUP($D512,'heating demand hist forec prov'!$C$1:$AZ$33,45,0)</f>
        <v>24.130991130064551</v>
      </c>
      <c r="Q512" s="9">
        <f>VLOOKUP($D512,'heating demand hist forec prov'!$C$1:$AZ$33,46,0)</f>
        <v>24.301549921289539</v>
      </c>
      <c r="R512" s="9">
        <f>VLOOKUP($D512,'heating demand hist forec prov'!$C$1:$AZ$33,47,0)</f>
        <v>24.473314228736697</v>
      </c>
      <c r="S512" s="9">
        <f>VLOOKUP($D512,'heating demand hist forec prov'!$C$1:$AZ$33,48,0)</f>
        <v>24.646292573041922</v>
      </c>
      <c r="T512" s="9">
        <f>VLOOKUP($D512,'heating demand hist forec prov'!$C$1:$AZ$33,49,0)</f>
        <v>24.820493535065332</v>
      </c>
      <c r="U512" s="9">
        <f>VLOOKUP($D512,'heating demand hist forec prov'!$C$1:$AZ$33,50,0)</f>
        <v>24.995925756316872</v>
      </c>
    </row>
    <row r="513" spans="1:21" x14ac:dyDescent="0.25">
      <c r="A513" t="s">
        <v>1610</v>
      </c>
      <c r="B513" t="s">
        <v>1611</v>
      </c>
      <c r="C513" t="s">
        <v>1612</v>
      </c>
      <c r="D513" t="s">
        <v>60</v>
      </c>
      <c r="E513" s="7">
        <v>0</v>
      </c>
      <c r="F513" s="9">
        <f>VLOOKUP($D513,'heating demand hist forec prov'!$C$1:$AZ$33,35,0)</f>
        <v>9.5514171233044554</v>
      </c>
      <c r="G513" s="9">
        <f>VLOOKUP($D513,'heating demand hist forec prov'!$C$1:$AZ$33,36,0)</f>
        <v>10.729613160917598</v>
      </c>
      <c r="H513" s="9">
        <f>VLOOKUP($D513,'heating demand hist forec prov'!$C$1:$AZ$33,37,0)</f>
        <v>11.469584470685199</v>
      </c>
      <c r="I513" s="9">
        <f>VLOOKUP($D513,'heating demand hist forec prov'!$C$1:$AZ$33,38,0)</f>
        <v>13.334146217251938</v>
      </c>
      <c r="J513" s="9">
        <f>VLOOKUP($D513,'heating demand hist forec prov'!$C$1:$AZ$33,39,0)</f>
        <v>14.597660837209169</v>
      </c>
      <c r="K513" s="9">
        <f>VLOOKUP($D513,'heating demand hist forec prov'!$C$1:$AZ$33,40,0)</f>
        <v>14.934140910218163</v>
      </c>
      <c r="L513" s="9">
        <f>VLOOKUP($D513,'heating demand hist forec prov'!$C$1:$AZ$33,41,0)</f>
        <v>15.045109036294283</v>
      </c>
      <c r="M513" s="9">
        <f>VLOOKUP($D513,'heating demand hist forec prov'!$C$1:$AZ$33,42,0)</f>
        <v>15.376301976993391</v>
      </c>
      <c r="N513" s="9">
        <f>VLOOKUP($D513,'heating demand hist forec prov'!$C$1:$AZ$33,43,0)</f>
        <v>15.71478557698279</v>
      </c>
      <c r="O513" s="9">
        <f>VLOOKUP($D513,'heating demand hist forec prov'!$C$1:$AZ$33,44,0)</f>
        <v>16.0607203279468</v>
      </c>
      <c r="P513" s="9">
        <f>VLOOKUP($D513,'heating demand hist forec prov'!$C$1:$AZ$33,45,0)</f>
        <v>16.414270254526055</v>
      </c>
      <c r="Q513" s="9">
        <f>VLOOKUP($D513,'heating demand hist forec prov'!$C$1:$AZ$33,46,0)</f>
        <v>16.77560299208961</v>
      </c>
      <c r="R513" s="9">
        <f>VLOOKUP($D513,'heating demand hist forec prov'!$C$1:$AZ$33,47,0)</f>
        <v>17.144889866219128</v>
      </c>
      <c r="S513" s="9">
        <f>VLOOKUP($D513,'heating demand hist forec prov'!$C$1:$AZ$33,48,0)</f>
        <v>17.522305973942736</v>
      </c>
      <c r="T513" s="9">
        <f>VLOOKUP($D513,'heating demand hist forec prov'!$C$1:$AZ$33,49,0)</f>
        <v>17.908030266757105</v>
      </c>
      <c r="U513" s="9">
        <f>VLOOKUP($D513,'heating demand hist forec prov'!$C$1:$AZ$33,50,0)</f>
        <v>18.302245635477139</v>
      </c>
    </row>
    <row r="514" spans="1:21" x14ac:dyDescent="0.25">
      <c r="A514" t="s">
        <v>1613</v>
      </c>
      <c r="B514" t="s">
        <v>1614</v>
      </c>
      <c r="C514" t="s">
        <v>1615</v>
      </c>
      <c r="D514" t="s">
        <v>43</v>
      </c>
      <c r="E514" s="7">
        <v>0</v>
      </c>
      <c r="F514" s="9">
        <f>VLOOKUP($D514,'heating demand hist forec prov'!$C$1:$AZ$33,35,0)</f>
        <v>0</v>
      </c>
      <c r="G514" s="9">
        <f>VLOOKUP($D514,'heating demand hist forec prov'!$C$1:$AZ$33,36,0)</f>
        <v>0</v>
      </c>
      <c r="H514" s="9">
        <f>VLOOKUP($D514,'heating demand hist forec prov'!$C$1:$AZ$33,37,0)</f>
        <v>0</v>
      </c>
      <c r="I514" s="9">
        <f>VLOOKUP($D514,'heating demand hist forec prov'!$C$1:$AZ$33,38,0)</f>
        <v>0</v>
      </c>
      <c r="J514" s="9">
        <f>VLOOKUP($D514,'heating demand hist forec prov'!$C$1:$AZ$33,39,0)</f>
        <v>0</v>
      </c>
      <c r="K514" s="9">
        <f>VLOOKUP($D514,'heating demand hist forec prov'!$C$1:$AZ$33,40,0)</f>
        <v>0</v>
      </c>
      <c r="L514" s="9">
        <f>VLOOKUP($D514,'heating demand hist forec prov'!$C$1:$AZ$33,41,0)</f>
        <v>0</v>
      </c>
      <c r="M514" s="9">
        <f>VLOOKUP($D514,'heating demand hist forec prov'!$C$1:$AZ$33,42,0)</f>
        <v>0</v>
      </c>
      <c r="N514" s="9">
        <f>VLOOKUP($D514,'heating demand hist forec prov'!$C$1:$AZ$33,43,0)</f>
        <v>0</v>
      </c>
      <c r="O514" s="9">
        <f>VLOOKUP($D514,'heating demand hist forec prov'!$C$1:$AZ$33,44,0)</f>
        <v>0</v>
      </c>
      <c r="P514" s="9">
        <f>VLOOKUP($D514,'heating demand hist forec prov'!$C$1:$AZ$33,45,0)</f>
        <v>0</v>
      </c>
      <c r="Q514" s="9">
        <f>VLOOKUP($D514,'heating demand hist forec prov'!$C$1:$AZ$33,46,0)</f>
        <v>0</v>
      </c>
      <c r="R514" s="9">
        <f>VLOOKUP($D514,'heating demand hist forec prov'!$C$1:$AZ$33,47,0)</f>
        <v>0</v>
      </c>
      <c r="S514" s="9">
        <f>VLOOKUP($D514,'heating demand hist forec prov'!$C$1:$AZ$33,48,0)</f>
        <v>0</v>
      </c>
      <c r="T514" s="9">
        <f>VLOOKUP($D514,'heating demand hist forec prov'!$C$1:$AZ$33,49,0)</f>
        <v>0</v>
      </c>
      <c r="U514" s="9">
        <f>VLOOKUP($D514,'heating demand hist forec prov'!$C$1:$AZ$33,50,0)</f>
        <v>0</v>
      </c>
    </row>
    <row r="515" spans="1:21" x14ac:dyDescent="0.25">
      <c r="A515" t="s">
        <v>1616</v>
      </c>
      <c r="B515" t="s">
        <v>1617</v>
      </c>
      <c r="C515" t="s">
        <v>1618</v>
      </c>
      <c r="D515" t="s">
        <v>56</v>
      </c>
      <c r="E515" s="7">
        <v>2.5297023917472169E-2</v>
      </c>
      <c r="F515" s="9">
        <f>VLOOKUP($D515,'heating demand hist forec prov'!$C$1:$AZ$33,35,0)</f>
        <v>11.977427811386281</v>
      </c>
      <c r="G515" s="9">
        <f>VLOOKUP($D515,'heating demand hist forec prov'!$C$1:$AZ$33,36,0)</f>
        <v>13.311487894413137</v>
      </c>
      <c r="H515" s="9">
        <f>VLOOKUP($D515,'heating demand hist forec prov'!$C$1:$AZ$33,37,0)</f>
        <v>14.036508714234163</v>
      </c>
      <c r="I515" s="9">
        <f>VLOOKUP($D515,'heating demand hist forec prov'!$C$1:$AZ$33,38,0)</f>
        <v>16.164097306031358</v>
      </c>
      <c r="J515" s="9">
        <f>VLOOKUP($D515,'heating demand hist forec prov'!$C$1:$AZ$33,39,0)</f>
        <v>17.497447433166823</v>
      </c>
      <c r="K515" s="9">
        <f>VLOOKUP($D515,'heating demand hist forec prov'!$C$1:$AZ$33,40,0)</f>
        <v>17.700146405107454</v>
      </c>
      <c r="L515" s="9">
        <f>VLOOKUP($D515,'heating demand hist forec prov'!$C$1:$AZ$33,41,0)</f>
        <v>17.871701563206102</v>
      </c>
      <c r="M515" s="9">
        <f>VLOOKUP($D515,'heating demand hist forec prov'!$C$1:$AZ$33,42,0)</f>
        <v>18.100959608271825</v>
      </c>
      <c r="N515" s="9">
        <f>VLOOKUP($D515,'heating demand hist forec prov'!$C$1:$AZ$33,43,0)</f>
        <v>18.333158573710548</v>
      </c>
      <c r="O515" s="9">
        <f>VLOOKUP($D515,'heating demand hist forec prov'!$C$1:$AZ$33,44,0)</f>
        <v>18.568336185625352</v>
      </c>
      <c r="P515" s="9">
        <f>VLOOKUP($D515,'heating demand hist forec prov'!$C$1:$AZ$33,45,0)</f>
        <v>18.806530654069462</v>
      </c>
      <c r="Q515" s="9">
        <f>VLOOKUP($D515,'heating demand hist forec prov'!$C$1:$AZ$33,46,0)</f>
        <v>19.047780679254373</v>
      </c>
      <c r="R515" s="9">
        <f>VLOOKUP($D515,'heating demand hist forec prov'!$C$1:$AZ$33,47,0)</f>
        <v>19.292125457837571</v>
      </c>
      <c r="S515" s="9">
        <f>VLOOKUP($D515,'heating demand hist forec prov'!$C$1:$AZ$33,48,0)</f>
        <v>19.539604689290957</v>
      </c>
      <c r="T515" s="9">
        <f>VLOOKUP($D515,'heating demand hist forec prov'!$C$1:$AZ$33,49,0)</f>
        <v>19.790258582350951</v>
      </c>
      <c r="U515" s="9">
        <f>VLOOKUP($D515,'heating demand hist forec prov'!$C$1:$AZ$33,50,0)</f>
        <v>20.044127861551303</v>
      </c>
    </row>
    <row r="516" spans="1:21" x14ac:dyDescent="0.25">
      <c r="A516" t="s">
        <v>1619</v>
      </c>
      <c r="B516" t="s">
        <v>1620</v>
      </c>
      <c r="C516" t="s">
        <v>1621</v>
      </c>
      <c r="D516" t="s">
        <v>40</v>
      </c>
      <c r="E516" s="7">
        <v>5.0935296892357637E-2</v>
      </c>
      <c r="F516" s="9">
        <f>VLOOKUP($D516,'heating demand hist forec prov'!$C$1:$AZ$33,35,0)</f>
        <v>16.002999826725741</v>
      </c>
      <c r="G516" s="9">
        <f>VLOOKUP($D516,'heating demand hist forec prov'!$C$1:$AZ$33,36,0)</f>
        <v>17.563614560207913</v>
      </c>
      <c r="H516" s="9">
        <f>VLOOKUP($D516,'heating demand hist forec prov'!$C$1:$AZ$33,37,0)</f>
        <v>18.306184688407747</v>
      </c>
      <c r="I516" s="9">
        <f>VLOOKUP($D516,'heating demand hist forec prov'!$C$1:$AZ$33,38,0)</f>
        <v>20.822625846738898</v>
      </c>
      <c r="J516" s="9">
        <f>VLOOKUP($D516,'heating demand hist forec prov'!$C$1:$AZ$33,39,0)</f>
        <v>22.362435279759655</v>
      </c>
      <c r="K516" s="9">
        <f>VLOOKUP($D516,'heating demand hist forec prov'!$C$1:$AZ$33,40,0)</f>
        <v>22.443036598015592</v>
      </c>
      <c r="L516" s="9">
        <f>VLOOKUP($D516,'heating demand hist forec prov'!$C$1:$AZ$33,41,0)</f>
        <v>22.638706806129033</v>
      </c>
      <c r="M516" s="9">
        <f>VLOOKUP($D516,'heating demand hist forec prov'!$C$1:$AZ$33,42,0)</f>
        <v>22.726294109693352</v>
      </c>
      <c r="N516" s="9">
        <f>VLOOKUP($D516,'heating demand hist forec prov'!$C$1:$AZ$33,43,0)</f>
        <v>22.814220281365785</v>
      </c>
      <c r="O516" s="9">
        <f>VLOOKUP($D516,'heating demand hist forec prov'!$C$1:$AZ$33,44,0)</f>
        <v>22.902486632199313</v>
      </c>
      <c r="P516" s="9">
        <f>VLOOKUP($D516,'heating demand hist forec prov'!$C$1:$AZ$33,45,0)</f>
        <v>22.991094478319255</v>
      </c>
      <c r="Q516" s="9">
        <f>VLOOKUP($D516,'heating demand hist forec prov'!$C$1:$AZ$33,46,0)</f>
        <v>23.080045140942946</v>
      </c>
      <c r="R516" s="9">
        <f>VLOOKUP($D516,'heating demand hist forec prov'!$C$1:$AZ$33,47,0)</f>
        <v>23.169339946399347</v>
      </c>
      <c r="S516" s="9">
        <f>VLOOKUP($D516,'heating demand hist forec prov'!$C$1:$AZ$33,48,0)</f>
        <v>23.258980226148925</v>
      </c>
      <c r="T516" s="9">
        <f>VLOOKUP($D516,'heating demand hist forec prov'!$C$1:$AZ$33,49,0)</f>
        <v>23.348967316803439</v>
      </c>
      <c r="U516" s="9">
        <f>VLOOKUP($D516,'heating demand hist forec prov'!$C$1:$AZ$33,50,0)</f>
        <v>23.439302560145894</v>
      </c>
    </row>
    <row r="517" spans="1:21" x14ac:dyDescent="0.25">
      <c r="A517" t="s">
        <v>1622</v>
      </c>
      <c r="B517" t="s">
        <v>1623</v>
      </c>
      <c r="C517" t="s">
        <v>1624</v>
      </c>
      <c r="D517" t="s">
        <v>64</v>
      </c>
      <c r="E517" s="7">
        <v>0</v>
      </c>
      <c r="F517" s="9">
        <f>VLOOKUP($D517,'heating demand hist forec prov'!$C$1:$AZ$33,35,0)</f>
        <v>29.451567655928731</v>
      </c>
      <c r="G517" s="9">
        <f>VLOOKUP($D517,'heating demand hist forec prov'!$C$1:$AZ$33,36,0)</f>
        <v>32.449192589371989</v>
      </c>
      <c r="H517" s="9">
        <f>VLOOKUP($D517,'heating demand hist forec prov'!$C$1:$AZ$33,37,0)</f>
        <v>33.930725192858056</v>
      </c>
      <c r="I517" s="9">
        <f>VLOOKUP($D517,'heating demand hist forec prov'!$C$1:$AZ$33,38,0)</f>
        <v>38.61677029466162</v>
      </c>
      <c r="J517" s="9">
        <f>VLOOKUP($D517,'heating demand hist forec prov'!$C$1:$AZ$33,39,0)</f>
        <v>41.429796341767833</v>
      </c>
      <c r="K517" s="9">
        <f>VLOOKUP($D517,'heating demand hist forec prov'!$C$1:$AZ$33,40,0)</f>
        <v>41.536372721139543</v>
      </c>
      <c r="L517" s="9">
        <f>VLOOKUP($D517,'heating demand hist forec prov'!$C$1:$AZ$33,41,0)</f>
        <v>41.997424099863785</v>
      </c>
      <c r="M517" s="9">
        <f>VLOOKUP($D517,'heating demand hist forec prov'!$C$1:$AZ$33,42,0)</f>
        <v>42.215991996632916</v>
      </c>
      <c r="N517" s="9">
        <f>VLOOKUP($D517,'heating demand hist forec prov'!$C$1:$AZ$33,43,0)</f>
        <v>42.435697389963366</v>
      </c>
      <c r="O517" s="9">
        <f>VLOOKUP($D517,'heating demand hist forec prov'!$C$1:$AZ$33,44,0)</f>
        <v>42.65654619974751</v>
      </c>
      <c r="P517" s="9">
        <f>VLOOKUP($D517,'heating demand hist forec prov'!$C$1:$AZ$33,45,0)</f>
        <v>42.878544376686747</v>
      </c>
      <c r="Q517" s="9">
        <f>VLOOKUP($D517,'heating demand hist forec prov'!$C$1:$AZ$33,46,0)</f>
        <v>43.101697902451775</v>
      </c>
      <c r="R517" s="9">
        <f>VLOOKUP($D517,'heating demand hist forec prov'!$C$1:$AZ$33,47,0)</f>
        <v>43.32601278984383</v>
      </c>
      <c r="S517" s="9">
        <f>VLOOKUP($D517,'heating demand hist forec prov'!$C$1:$AZ$33,48,0)</f>
        <v>43.551495082956627</v>
      </c>
      <c r="T517" s="9">
        <f>VLOOKUP($D517,'heating demand hist forec prov'!$C$1:$AZ$33,49,0)</f>
        <v>43.778150857339305</v>
      </c>
      <c r="U517" s="9">
        <f>VLOOKUP($D517,'heating demand hist forec prov'!$C$1:$AZ$33,50,0)</f>
        <v>44.005986220160082</v>
      </c>
    </row>
    <row r="518" spans="1:21" x14ac:dyDescent="0.25">
      <c r="A518" t="s">
        <v>1625</v>
      </c>
      <c r="B518" t="s">
        <v>1626</v>
      </c>
      <c r="C518" t="s">
        <v>1627</v>
      </c>
      <c r="D518" t="s">
        <v>63</v>
      </c>
      <c r="E518" s="7">
        <v>3.4910572992792467E-2</v>
      </c>
      <c r="F518" s="9">
        <f>VLOOKUP($D518,'heating demand hist forec prov'!$C$1:$AZ$33,35,0)</f>
        <v>16.215141556638414</v>
      </c>
      <c r="G518" s="9">
        <f>VLOOKUP($D518,'heating demand hist forec prov'!$C$1:$AZ$33,36,0)</f>
        <v>17.990931475234373</v>
      </c>
      <c r="H518" s="9">
        <f>VLOOKUP($D518,'heating demand hist forec prov'!$C$1:$AZ$33,37,0)</f>
        <v>18.929357483916508</v>
      </c>
      <c r="I518" s="9">
        <f>VLOOKUP($D518,'heating demand hist forec prov'!$C$1:$AZ$33,38,0)</f>
        <v>21.677752888916586</v>
      </c>
      <c r="J518" s="9">
        <f>VLOOKUP($D518,'heating demand hist forec prov'!$C$1:$AZ$33,39,0)</f>
        <v>23.448656140892272</v>
      </c>
      <c r="K518" s="9">
        <f>VLOOKUP($D518,'heating demand hist forec prov'!$C$1:$AZ$33,40,0)</f>
        <v>23.702850353046891</v>
      </c>
      <c r="L518" s="9">
        <f>VLOOKUP($D518,'heating demand hist forec prov'!$C$1:$AZ$33,41,0)</f>
        <v>23.901567295943707</v>
      </c>
      <c r="M518" s="9">
        <f>VLOOKUP($D518,'heating demand hist forec prov'!$C$1:$AZ$33,42,0)</f>
        <v>24.159018764942523</v>
      </c>
      <c r="N518" s="9">
        <f>VLOOKUP($D518,'heating demand hist forec prov'!$C$1:$AZ$33,43,0)</f>
        <v>24.419243326520117</v>
      </c>
      <c r="O518" s="9">
        <f>VLOOKUP($D518,'heating demand hist forec prov'!$C$1:$AZ$33,44,0)</f>
        <v>24.682270850548598</v>
      </c>
      <c r="P518" s="9">
        <f>VLOOKUP($D518,'heating demand hist forec prov'!$C$1:$AZ$33,45,0)</f>
        <v>24.948131528638058</v>
      </c>
      <c r="Q518" s="9">
        <f>VLOOKUP($D518,'heating demand hist forec prov'!$C$1:$AZ$33,46,0)</f>
        <v>25.216855877602136</v>
      </c>
      <c r="R518" s="9">
        <f>VLOOKUP($D518,'heating demand hist forec prov'!$C$1:$AZ$33,47,0)</f>
        <v>25.488474742960889</v>
      </c>
      <c r="S518" s="9">
        <f>VLOOKUP($D518,'heating demand hist forec prov'!$C$1:$AZ$33,48,0)</f>
        <v>25.763019302481389</v>
      </c>
      <c r="T518" s="9">
        <f>VLOOKUP($D518,'heating demand hist forec prov'!$C$1:$AZ$33,49,0)</f>
        <v>26.040521069756469</v>
      </c>
      <c r="U518" s="9">
        <f>VLOOKUP($D518,'heating demand hist forec prov'!$C$1:$AZ$33,50,0)</f>
        <v>26.321011897822007</v>
      </c>
    </row>
    <row r="519" spans="1:21" x14ac:dyDescent="0.25">
      <c r="A519" t="s">
        <v>1628</v>
      </c>
      <c r="B519" t="s">
        <v>1629</v>
      </c>
      <c r="C519" t="s">
        <v>1630</v>
      </c>
      <c r="D519" t="s">
        <v>43</v>
      </c>
      <c r="E519" s="7">
        <v>2.1979341719460831E-2</v>
      </c>
      <c r="F519" s="9">
        <f>VLOOKUP($D519,'heating demand hist forec prov'!$C$1:$AZ$33,35,0)</f>
        <v>0</v>
      </c>
      <c r="G519" s="9">
        <f>VLOOKUP($D519,'heating demand hist forec prov'!$C$1:$AZ$33,36,0)</f>
        <v>0</v>
      </c>
      <c r="H519" s="9">
        <f>VLOOKUP($D519,'heating demand hist forec prov'!$C$1:$AZ$33,37,0)</f>
        <v>0</v>
      </c>
      <c r="I519" s="9">
        <f>VLOOKUP($D519,'heating demand hist forec prov'!$C$1:$AZ$33,38,0)</f>
        <v>0</v>
      </c>
      <c r="J519" s="9">
        <f>VLOOKUP($D519,'heating demand hist forec prov'!$C$1:$AZ$33,39,0)</f>
        <v>0</v>
      </c>
      <c r="K519" s="9">
        <f>VLOOKUP($D519,'heating demand hist forec prov'!$C$1:$AZ$33,40,0)</f>
        <v>0</v>
      </c>
      <c r="L519" s="9">
        <f>VLOOKUP($D519,'heating demand hist forec prov'!$C$1:$AZ$33,41,0)</f>
        <v>0</v>
      </c>
      <c r="M519" s="9">
        <f>VLOOKUP($D519,'heating demand hist forec prov'!$C$1:$AZ$33,42,0)</f>
        <v>0</v>
      </c>
      <c r="N519" s="9">
        <f>VLOOKUP($D519,'heating demand hist forec prov'!$C$1:$AZ$33,43,0)</f>
        <v>0</v>
      </c>
      <c r="O519" s="9">
        <f>VLOOKUP($D519,'heating demand hist forec prov'!$C$1:$AZ$33,44,0)</f>
        <v>0</v>
      </c>
      <c r="P519" s="9">
        <f>VLOOKUP($D519,'heating demand hist forec prov'!$C$1:$AZ$33,45,0)</f>
        <v>0</v>
      </c>
      <c r="Q519" s="9">
        <f>VLOOKUP($D519,'heating demand hist forec prov'!$C$1:$AZ$33,46,0)</f>
        <v>0</v>
      </c>
      <c r="R519" s="9">
        <f>VLOOKUP($D519,'heating demand hist forec prov'!$C$1:$AZ$33,47,0)</f>
        <v>0</v>
      </c>
      <c r="S519" s="9">
        <f>VLOOKUP($D519,'heating demand hist forec prov'!$C$1:$AZ$33,48,0)</f>
        <v>0</v>
      </c>
      <c r="T519" s="9">
        <f>VLOOKUP($D519,'heating demand hist forec prov'!$C$1:$AZ$33,49,0)</f>
        <v>0</v>
      </c>
      <c r="U519" s="9">
        <f>VLOOKUP($D519,'heating demand hist forec prov'!$C$1:$AZ$33,50,0)</f>
        <v>0</v>
      </c>
    </row>
    <row r="520" spans="1:21" x14ac:dyDescent="0.25">
      <c r="A520" t="s">
        <v>1631</v>
      </c>
      <c r="B520" t="s">
        <v>1632</v>
      </c>
      <c r="C520" t="s">
        <v>1633</v>
      </c>
      <c r="D520" t="s">
        <v>58</v>
      </c>
      <c r="E520" s="7">
        <v>0</v>
      </c>
      <c r="F520" s="9">
        <f>VLOOKUP($D520,'heating demand hist forec prov'!$C$1:$AZ$33,35,0)</f>
        <v>2.9445273164469725</v>
      </c>
      <c r="G520" s="9">
        <f>VLOOKUP($D520,'heating demand hist forec prov'!$C$1:$AZ$33,36,0)</f>
        <v>3.2830086868606179</v>
      </c>
      <c r="H520" s="9">
        <f>VLOOKUP($D520,'heating demand hist forec prov'!$C$1:$AZ$33,37,0)</f>
        <v>3.4709827678718366</v>
      </c>
      <c r="I520" s="9">
        <f>VLOOKUP($D520,'heating demand hist forec prov'!$C$1:$AZ$33,38,0)</f>
        <v>4.00026896470556</v>
      </c>
      <c r="J520" s="9">
        <f>VLOOKUP($D520,'heating demand hist forec prov'!$C$1:$AZ$33,39,0)</f>
        <v>4.3526330020021531</v>
      </c>
      <c r="K520" s="9">
        <f>VLOOKUP($D520,'heating demand hist forec prov'!$C$1:$AZ$33,40,0)</f>
        <v>4.4258208277630979</v>
      </c>
      <c r="L520" s="9">
        <f>VLOOKUP($D520,'heating demand hist forec prov'!$C$1:$AZ$33,41,0)</f>
        <v>4.4562374310060795</v>
      </c>
      <c r="M520" s="9">
        <f>VLOOKUP($D520,'heating demand hist forec prov'!$C$1:$AZ$33,42,0)</f>
        <v>4.5240675764790517</v>
      </c>
      <c r="N520" s="9">
        <f>VLOOKUP($D520,'heating demand hist forec prov'!$C$1:$AZ$33,43,0)</f>
        <v>4.5929301913179676</v>
      </c>
      <c r="O520" s="9">
        <f>VLOOKUP($D520,'heating demand hist forec prov'!$C$1:$AZ$33,44,0)</f>
        <v>4.6628409911457886</v>
      </c>
      <c r="P520" s="9">
        <f>VLOOKUP($D520,'heating demand hist forec prov'!$C$1:$AZ$33,45,0)</f>
        <v>4.7338159307991621</v>
      </c>
      <c r="Q520" s="9">
        <f>VLOOKUP($D520,'heating demand hist forec prov'!$C$1:$AZ$33,46,0)</f>
        <v>4.8058712079695907</v>
      </c>
      <c r="R520" s="9">
        <f>VLOOKUP($D520,'heating demand hist forec prov'!$C$1:$AZ$33,47,0)</f>
        <v>4.8790232669000222</v>
      </c>
      <c r="S520" s="9">
        <f>VLOOKUP($D520,'heating demand hist forec prov'!$C$1:$AZ$33,48,0)</f>
        <v>4.9532888021377017</v>
      </c>
      <c r="T520" s="9">
        <f>VLOOKUP($D520,'heating demand hist forec prov'!$C$1:$AZ$33,49,0)</f>
        <v>5.028684762344156</v>
      </c>
      <c r="U520" s="9">
        <f>VLOOKUP($D520,'heating demand hist forec prov'!$C$1:$AZ$33,50,0)</f>
        <v>5.1052283541631667</v>
      </c>
    </row>
    <row r="521" spans="1:21" x14ac:dyDescent="0.25">
      <c r="A521" t="s">
        <v>1634</v>
      </c>
      <c r="B521" t="s">
        <v>1632</v>
      </c>
      <c r="C521" t="s">
        <v>1635</v>
      </c>
      <c r="D521" t="s">
        <v>55</v>
      </c>
      <c r="E521" s="7">
        <v>0</v>
      </c>
      <c r="F521" s="9">
        <f>VLOOKUP($D521,'heating demand hist forec prov'!$C$1:$AZ$33,35,0)</f>
        <v>0</v>
      </c>
      <c r="G521" s="9">
        <f>VLOOKUP($D521,'heating demand hist forec prov'!$C$1:$AZ$33,36,0)</f>
        <v>0</v>
      </c>
      <c r="H521" s="9">
        <f>VLOOKUP($D521,'heating demand hist forec prov'!$C$1:$AZ$33,37,0)</f>
        <v>0</v>
      </c>
      <c r="I521" s="9">
        <f>VLOOKUP($D521,'heating demand hist forec prov'!$C$1:$AZ$33,38,0)</f>
        <v>0</v>
      </c>
      <c r="J521" s="9">
        <f>VLOOKUP($D521,'heating demand hist forec prov'!$C$1:$AZ$33,39,0)</f>
        <v>0</v>
      </c>
      <c r="K521" s="9">
        <f>VLOOKUP($D521,'heating demand hist forec prov'!$C$1:$AZ$33,40,0)</f>
        <v>0</v>
      </c>
      <c r="L521" s="9">
        <f>VLOOKUP($D521,'heating demand hist forec prov'!$C$1:$AZ$33,41,0)</f>
        <v>0</v>
      </c>
      <c r="M521" s="9">
        <f>VLOOKUP($D521,'heating demand hist forec prov'!$C$1:$AZ$33,42,0)</f>
        <v>0</v>
      </c>
      <c r="N521" s="9">
        <f>VLOOKUP($D521,'heating demand hist forec prov'!$C$1:$AZ$33,43,0)</f>
        <v>0</v>
      </c>
      <c r="O521" s="9">
        <f>VLOOKUP($D521,'heating demand hist forec prov'!$C$1:$AZ$33,44,0)</f>
        <v>0</v>
      </c>
      <c r="P521" s="9">
        <f>VLOOKUP($D521,'heating demand hist forec prov'!$C$1:$AZ$33,45,0)</f>
        <v>0</v>
      </c>
      <c r="Q521" s="9">
        <f>VLOOKUP($D521,'heating demand hist forec prov'!$C$1:$AZ$33,46,0)</f>
        <v>0</v>
      </c>
      <c r="R521" s="9">
        <f>VLOOKUP($D521,'heating demand hist forec prov'!$C$1:$AZ$33,47,0)</f>
        <v>0</v>
      </c>
      <c r="S521" s="9">
        <f>VLOOKUP($D521,'heating demand hist forec prov'!$C$1:$AZ$33,48,0)</f>
        <v>0</v>
      </c>
      <c r="T521" s="9">
        <f>VLOOKUP($D521,'heating demand hist forec prov'!$C$1:$AZ$33,49,0)</f>
        <v>0</v>
      </c>
      <c r="U521" s="9">
        <f>VLOOKUP($D521,'heating demand hist forec prov'!$C$1:$AZ$33,50,0)</f>
        <v>0</v>
      </c>
    </row>
    <row r="522" spans="1:21" x14ac:dyDescent="0.25">
      <c r="A522" t="s">
        <v>1636</v>
      </c>
      <c r="B522" t="s">
        <v>1637</v>
      </c>
      <c r="C522" t="s">
        <v>1638</v>
      </c>
      <c r="D522" t="s">
        <v>42</v>
      </c>
      <c r="E522" s="7">
        <v>0</v>
      </c>
      <c r="F522" s="9">
        <f>VLOOKUP($D522,'heating demand hist forec prov'!$C$1:$AZ$33,35,0)</f>
        <v>0</v>
      </c>
      <c r="G522" s="9">
        <f>VLOOKUP($D522,'heating demand hist forec prov'!$C$1:$AZ$33,36,0)</f>
        <v>0</v>
      </c>
      <c r="H522" s="9">
        <f>VLOOKUP($D522,'heating demand hist forec prov'!$C$1:$AZ$33,37,0)</f>
        <v>0</v>
      </c>
      <c r="I522" s="9">
        <f>VLOOKUP($D522,'heating demand hist forec prov'!$C$1:$AZ$33,38,0)</f>
        <v>0</v>
      </c>
      <c r="J522" s="9">
        <f>VLOOKUP($D522,'heating demand hist forec prov'!$C$1:$AZ$33,39,0)</f>
        <v>0</v>
      </c>
      <c r="K522" s="9">
        <f>VLOOKUP($D522,'heating demand hist forec prov'!$C$1:$AZ$33,40,0)</f>
        <v>0</v>
      </c>
      <c r="L522" s="9">
        <f>VLOOKUP($D522,'heating demand hist forec prov'!$C$1:$AZ$33,41,0)</f>
        <v>0</v>
      </c>
      <c r="M522" s="9">
        <f>VLOOKUP($D522,'heating demand hist forec prov'!$C$1:$AZ$33,42,0)</f>
        <v>0</v>
      </c>
      <c r="N522" s="9">
        <f>VLOOKUP($D522,'heating demand hist forec prov'!$C$1:$AZ$33,43,0)</f>
        <v>0</v>
      </c>
      <c r="O522" s="9">
        <f>VLOOKUP($D522,'heating demand hist forec prov'!$C$1:$AZ$33,44,0)</f>
        <v>0</v>
      </c>
      <c r="P522" s="9">
        <f>VLOOKUP($D522,'heating demand hist forec prov'!$C$1:$AZ$33,45,0)</f>
        <v>0</v>
      </c>
      <c r="Q522" s="9">
        <f>VLOOKUP($D522,'heating demand hist forec prov'!$C$1:$AZ$33,46,0)</f>
        <v>0</v>
      </c>
      <c r="R522" s="9">
        <f>VLOOKUP($D522,'heating demand hist forec prov'!$C$1:$AZ$33,47,0)</f>
        <v>0</v>
      </c>
      <c r="S522" s="9">
        <f>VLOOKUP($D522,'heating demand hist forec prov'!$C$1:$AZ$33,48,0)</f>
        <v>0</v>
      </c>
      <c r="T522" s="9">
        <f>VLOOKUP($D522,'heating demand hist forec prov'!$C$1:$AZ$33,49,0)</f>
        <v>0</v>
      </c>
      <c r="U522" s="9">
        <f>VLOOKUP($D522,'heating demand hist forec prov'!$C$1:$AZ$33,50,0)</f>
        <v>0</v>
      </c>
    </row>
    <row r="523" spans="1:21" x14ac:dyDescent="0.25">
      <c r="A523" t="s">
        <v>1639</v>
      </c>
      <c r="B523" t="s">
        <v>1640</v>
      </c>
      <c r="C523" t="s">
        <v>1641</v>
      </c>
      <c r="D523" t="s">
        <v>40</v>
      </c>
      <c r="E523" s="7">
        <v>0</v>
      </c>
      <c r="F523" s="9">
        <f>VLOOKUP($D523,'heating demand hist forec prov'!$C$1:$AZ$33,35,0)</f>
        <v>16.002999826725741</v>
      </c>
      <c r="G523" s="9">
        <f>VLOOKUP($D523,'heating demand hist forec prov'!$C$1:$AZ$33,36,0)</f>
        <v>17.563614560207913</v>
      </c>
      <c r="H523" s="9">
        <f>VLOOKUP($D523,'heating demand hist forec prov'!$C$1:$AZ$33,37,0)</f>
        <v>18.306184688407747</v>
      </c>
      <c r="I523" s="9">
        <f>VLOOKUP($D523,'heating demand hist forec prov'!$C$1:$AZ$33,38,0)</f>
        <v>20.822625846738898</v>
      </c>
      <c r="J523" s="9">
        <f>VLOOKUP($D523,'heating demand hist forec prov'!$C$1:$AZ$33,39,0)</f>
        <v>22.362435279759655</v>
      </c>
      <c r="K523" s="9">
        <f>VLOOKUP($D523,'heating demand hist forec prov'!$C$1:$AZ$33,40,0)</f>
        <v>22.443036598015592</v>
      </c>
      <c r="L523" s="9">
        <f>VLOOKUP($D523,'heating demand hist forec prov'!$C$1:$AZ$33,41,0)</f>
        <v>22.638706806129033</v>
      </c>
      <c r="M523" s="9">
        <f>VLOOKUP($D523,'heating demand hist forec prov'!$C$1:$AZ$33,42,0)</f>
        <v>22.726294109693352</v>
      </c>
      <c r="N523" s="9">
        <f>VLOOKUP($D523,'heating demand hist forec prov'!$C$1:$AZ$33,43,0)</f>
        <v>22.814220281365785</v>
      </c>
      <c r="O523" s="9">
        <f>VLOOKUP($D523,'heating demand hist forec prov'!$C$1:$AZ$33,44,0)</f>
        <v>22.902486632199313</v>
      </c>
      <c r="P523" s="9">
        <f>VLOOKUP($D523,'heating demand hist forec prov'!$C$1:$AZ$33,45,0)</f>
        <v>22.991094478319255</v>
      </c>
      <c r="Q523" s="9">
        <f>VLOOKUP($D523,'heating demand hist forec prov'!$C$1:$AZ$33,46,0)</f>
        <v>23.080045140942946</v>
      </c>
      <c r="R523" s="9">
        <f>VLOOKUP($D523,'heating demand hist forec prov'!$C$1:$AZ$33,47,0)</f>
        <v>23.169339946399347</v>
      </c>
      <c r="S523" s="9">
        <f>VLOOKUP($D523,'heating demand hist forec prov'!$C$1:$AZ$33,48,0)</f>
        <v>23.258980226148925</v>
      </c>
      <c r="T523" s="9">
        <f>VLOOKUP($D523,'heating demand hist forec prov'!$C$1:$AZ$33,49,0)</f>
        <v>23.348967316803439</v>
      </c>
      <c r="U523" s="9">
        <f>VLOOKUP($D523,'heating demand hist forec prov'!$C$1:$AZ$33,50,0)</f>
        <v>23.439302560145894</v>
      </c>
    </row>
    <row r="524" spans="1:21" x14ac:dyDescent="0.25">
      <c r="A524" t="s">
        <v>1642</v>
      </c>
      <c r="B524" t="s">
        <v>1643</v>
      </c>
      <c r="C524" t="s">
        <v>1644</v>
      </c>
      <c r="D524" t="s">
        <v>60</v>
      </c>
      <c r="E524" s="7">
        <v>0</v>
      </c>
      <c r="F524" s="9">
        <f>VLOOKUP($D524,'heating demand hist forec prov'!$C$1:$AZ$33,35,0)</f>
        <v>9.5514171233044554</v>
      </c>
      <c r="G524" s="9">
        <f>VLOOKUP($D524,'heating demand hist forec prov'!$C$1:$AZ$33,36,0)</f>
        <v>10.729613160917598</v>
      </c>
      <c r="H524" s="9">
        <f>VLOOKUP($D524,'heating demand hist forec prov'!$C$1:$AZ$33,37,0)</f>
        <v>11.469584470685199</v>
      </c>
      <c r="I524" s="9">
        <f>VLOOKUP($D524,'heating demand hist forec prov'!$C$1:$AZ$33,38,0)</f>
        <v>13.334146217251938</v>
      </c>
      <c r="J524" s="9">
        <f>VLOOKUP($D524,'heating demand hist forec prov'!$C$1:$AZ$33,39,0)</f>
        <v>14.597660837209169</v>
      </c>
      <c r="K524" s="9">
        <f>VLOOKUP($D524,'heating demand hist forec prov'!$C$1:$AZ$33,40,0)</f>
        <v>14.934140910218163</v>
      </c>
      <c r="L524" s="9">
        <f>VLOOKUP($D524,'heating demand hist forec prov'!$C$1:$AZ$33,41,0)</f>
        <v>15.045109036294283</v>
      </c>
      <c r="M524" s="9">
        <f>VLOOKUP($D524,'heating demand hist forec prov'!$C$1:$AZ$33,42,0)</f>
        <v>15.376301976993391</v>
      </c>
      <c r="N524" s="9">
        <f>VLOOKUP($D524,'heating demand hist forec prov'!$C$1:$AZ$33,43,0)</f>
        <v>15.71478557698279</v>
      </c>
      <c r="O524" s="9">
        <f>VLOOKUP($D524,'heating demand hist forec prov'!$C$1:$AZ$33,44,0)</f>
        <v>16.0607203279468</v>
      </c>
      <c r="P524" s="9">
        <f>VLOOKUP($D524,'heating demand hist forec prov'!$C$1:$AZ$33,45,0)</f>
        <v>16.414270254526055</v>
      </c>
      <c r="Q524" s="9">
        <f>VLOOKUP($D524,'heating demand hist forec prov'!$C$1:$AZ$33,46,0)</f>
        <v>16.77560299208961</v>
      </c>
      <c r="R524" s="9">
        <f>VLOOKUP($D524,'heating demand hist forec prov'!$C$1:$AZ$33,47,0)</f>
        <v>17.144889866219128</v>
      </c>
      <c r="S524" s="9">
        <f>VLOOKUP($D524,'heating demand hist forec prov'!$C$1:$AZ$33,48,0)</f>
        <v>17.522305973942736</v>
      </c>
      <c r="T524" s="9">
        <f>VLOOKUP($D524,'heating demand hist forec prov'!$C$1:$AZ$33,49,0)</f>
        <v>17.908030266757105</v>
      </c>
      <c r="U524" s="9">
        <f>VLOOKUP($D524,'heating demand hist forec prov'!$C$1:$AZ$33,50,0)</f>
        <v>18.302245635477139</v>
      </c>
    </row>
    <row r="525" spans="1:21" x14ac:dyDescent="0.25">
      <c r="A525" t="s">
        <v>1645</v>
      </c>
      <c r="B525" t="s">
        <v>1646</v>
      </c>
      <c r="C525" t="s">
        <v>1647</v>
      </c>
      <c r="D525" t="s">
        <v>60</v>
      </c>
      <c r="E525" s="7">
        <v>3.873604100640763E-2</v>
      </c>
      <c r="F525" s="9">
        <f>VLOOKUP($D525,'heating demand hist forec prov'!$C$1:$AZ$33,35,0)</f>
        <v>9.5514171233044554</v>
      </c>
      <c r="G525" s="9">
        <f>VLOOKUP($D525,'heating demand hist forec prov'!$C$1:$AZ$33,36,0)</f>
        <v>10.729613160917598</v>
      </c>
      <c r="H525" s="9">
        <f>VLOOKUP($D525,'heating demand hist forec prov'!$C$1:$AZ$33,37,0)</f>
        <v>11.469584470685199</v>
      </c>
      <c r="I525" s="9">
        <f>VLOOKUP($D525,'heating demand hist forec prov'!$C$1:$AZ$33,38,0)</f>
        <v>13.334146217251938</v>
      </c>
      <c r="J525" s="9">
        <f>VLOOKUP($D525,'heating demand hist forec prov'!$C$1:$AZ$33,39,0)</f>
        <v>14.597660837209169</v>
      </c>
      <c r="K525" s="9">
        <f>VLOOKUP($D525,'heating demand hist forec prov'!$C$1:$AZ$33,40,0)</f>
        <v>14.934140910218163</v>
      </c>
      <c r="L525" s="9">
        <f>VLOOKUP($D525,'heating demand hist forec prov'!$C$1:$AZ$33,41,0)</f>
        <v>15.045109036294283</v>
      </c>
      <c r="M525" s="9">
        <f>VLOOKUP($D525,'heating demand hist forec prov'!$C$1:$AZ$33,42,0)</f>
        <v>15.376301976993391</v>
      </c>
      <c r="N525" s="9">
        <f>VLOOKUP($D525,'heating demand hist forec prov'!$C$1:$AZ$33,43,0)</f>
        <v>15.71478557698279</v>
      </c>
      <c r="O525" s="9">
        <f>VLOOKUP($D525,'heating demand hist forec prov'!$C$1:$AZ$33,44,0)</f>
        <v>16.0607203279468</v>
      </c>
      <c r="P525" s="9">
        <f>VLOOKUP($D525,'heating demand hist forec prov'!$C$1:$AZ$33,45,0)</f>
        <v>16.414270254526055</v>
      </c>
      <c r="Q525" s="9">
        <f>VLOOKUP($D525,'heating demand hist forec prov'!$C$1:$AZ$33,46,0)</f>
        <v>16.77560299208961</v>
      </c>
      <c r="R525" s="9">
        <f>VLOOKUP($D525,'heating demand hist forec prov'!$C$1:$AZ$33,47,0)</f>
        <v>17.144889866219128</v>
      </c>
      <c r="S525" s="9">
        <f>VLOOKUP($D525,'heating demand hist forec prov'!$C$1:$AZ$33,48,0)</f>
        <v>17.522305973942736</v>
      </c>
      <c r="T525" s="9">
        <f>VLOOKUP($D525,'heating demand hist forec prov'!$C$1:$AZ$33,49,0)</f>
        <v>17.908030266757105</v>
      </c>
      <c r="U525" s="9">
        <f>VLOOKUP($D525,'heating demand hist forec prov'!$C$1:$AZ$33,50,0)</f>
        <v>18.302245635477139</v>
      </c>
    </row>
    <row r="526" spans="1:21" x14ac:dyDescent="0.25">
      <c r="A526" t="s">
        <v>1648</v>
      </c>
      <c r="B526" t="s">
        <v>1649</v>
      </c>
      <c r="C526" t="s">
        <v>1650</v>
      </c>
      <c r="D526" t="s">
        <v>63</v>
      </c>
      <c r="E526" s="7">
        <v>2.2173715631583085E-2</v>
      </c>
      <c r="F526" s="9">
        <f>VLOOKUP($D526,'heating demand hist forec prov'!$C$1:$AZ$33,35,0)</f>
        <v>16.215141556638414</v>
      </c>
      <c r="G526" s="9">
        <f>VLOOKUP($D526,'heating demand hist forec prov'!$C$1:$AZ$33,36,0)</f>
        <v>17.990931475234373</v>
      </c>
      <c r="H526" s="9">
        <f>VLOOKUP($D526,'heating demand hist forec prov'!$C$1:$AZ$33,37,0)</f>
        <v>18.929357483916508</v>
      </c>
      <c r="I526" s="9">
        <f>VLOOKUP($D526,'heating demand hist forec prov'!$C$1:$AZ$33,38,0)</f>
        <v>21.677752888916586</v>
      </c>
      <c r="J526" s="9">
        <f>VLOOKUP($D526,'heating demand hist forec prov'!$C$1:$AZ$33,39,0)</f>
        <v>23.448656140892272</v>
      </c>
      <c r="K526" s="9">
        <f>VLOOKUP($D526,'heating demand hist forec prov'!$C$1:$AZ$33,40,0)</f>
        <v>23.702850353046891</v>
      </c>
      <c r="L526" s="9">
        <f>VLOOKUP($D526,'heating demand hist forec prov'!$C$1:$AZ$33,41,0)</f>
        <v>23.901567295943707</v>
      </c>
      <c r="M526" s="9">
        <f>VLOOKUP($D526,'heating demand hist forec prov'!$C$1:$AZ$33,42,0)</f>
        <v>24.159018764942523</v>
      </c>
      <c r="N526" s="9">
        <f>VLOOKUP($D526,'heating demand hist forec prov'!$C$1:$AZ$33,43,0)</f>
        <v>24.419243326520117</v>
      </c>
      <c r="O526" s="9">
        <f>VLOOKUP($D526,'heating demand hist forec prov'!$C$1:$AZ$33,44,0)</f>
        <v>24.682270850548598</v>
      </c>
      <c r="P526" s="9">
        <f>VLOOKUP($D526,'heating demand hist forec prov'!$C$1:$AZ$33,45,0)</f>
        <v>24.948131528638058</v>
      </c>
      <c r="Q526" s="9">
        <f>VLOOKUP($D526,'heating demand hist forec prov'!$C$1:$AZ$33,46,0)</f>
        <v>25.216855877602136</v>
      </c>
      <c r="R526" s="9">
        <f>VLOOKUP($D526,'heating demand hist forec prov'!$C$1:$AZ$33,47,0)</f>
        <v>25.488474742960889</v>
      </c>
      <c r="S526" s="9">
        <f>VLOOKUP($D526,'heating demand hist forec prov'!$C$1:$AZ$33,48,0)</f>
        <v>25.763019302481389</v>
      </c>
      <c r="T526" s="9">
        <f>VLOOKUP($D526,'heating demand hist forec prov'!$C$1:$AZ$33,49,0)</f>
        <v>26.040521069756469</v>
      </c>
      <c r="U526" s="9">
        <f>VLOOKUP($D526,'heating demand hist forec prov'!$C$1:$AZ$33,50,0)</f>
        <v>26.321011897822007</v>
      </c>
    </row>
    <row r="527" spans="1:21" x14ac:dyDescent="0.25">
      <c r="A527" t="s">
        <v>1651</v>
      </c>
      <c r="B527" t="s">
        <v>1652</v>
      </c>
      <c r="C527" t="s">
        <v>1653</v>
      </c>
      <c r="D527" t="s">
        <v>63</v>
      </c>
      <c r="E527" s="7">
        <v>0</v>
      </c>
      <c r="F527" s="9">
        <f>VLOOKUP($D527,'heating demand hist forec prov'!$C$1:$AZ$33,35,0)</f>
        <v>16.215141556638414</v>
      </c>
      <c r="G527" s="9">
        <f>VLOOKUP($D527,'heating demand hist forec prov'!$C$1:$AZ$33,36,0)</f>
        <v>17.990931475234373</v>
      </c>
      <c r="H527" s="9">
        <f>VLOOKUP($D527,'heating demand hist forec prov'!$C$1:$AZ$33,37,0)</f>
        <v>18.929357483916508</v>
      </c>
      <c r="I527" s="9">
        <f>VLOOKUP($D527,'heating demand hist forec prov'!$C$1:$AZ$33,38,0)</f>
        <v>21.677752888916586</v>
      </c>
      <c r="J527" s="9">
        <f>VLOOKUP($D527,'heating demand hist forec prov'!$C$1:$AZ$33,39,0)</f>
        <v>23.448656140892272</v>
      </c>
      <c r="K527" s="9">
        <f>VLOOKUP($D527,'heating demand hist forec prov'!$C$1:$AZ$33,40,0)</f>
        <v>23.702850353046891</v>
      </c>
      <c r="L527" s="9">
        <f>VLOOKUP($D527,'heating demand hist forec prov'!$C$1:$AZ$33,41,0)</f>
        <v>23.901567295943707</v>
      </c>
      <c r="M527" s="9">
        <f>VLOOKUP($D527,'heating demand hist forec prov'!$C$1:$AZ$33,42,0)</f>
        <v>24.159018764942523</v>
      </c>
      <c r="N527" s="9">
        <f>VLOOKUP($D527,'heating demand hist forec prov'!$C$1:$AZ$33,43,0)</f>
        <v>24.419243326520117</v>
      </c>
      <c r="O527" s="9">
        <f>VLOOKUP($D527,'heating demand hist forec prov'!$C$1:$AZ$33,44,0)</f>
        <v>24.682270850548598</v>
      </c>
      <c r="P527" s="9">
        <f>VLOOKUP($D527,'heating demand hist forec prov'!$C$1:$AZ$33,45,0)</f>
        <v>24.948131528638058</v>
      </c>
      <c r="Q527" s="9">
        <f>VLOOKUP($D527,'heating demand hist forec prov'!$C$1:$AZ$33,46,0)</f>
        <v>25.216855877602136</v>
      </c>
      <c r="R527" s="9">
        <f>VLOOKUP($D527,'heating demand hist forec prov'!$C$1:$AZ$33,47,0)</f>
        <v>25.488474742960889</v>
      </c>
      <c r="S527" s="9">
        <f>VLOOKUP($D527,'heating demand hist forec prov'!$C$1:$AZ$33,48,0)</f>
        <v>25.763019302481389</v>
      </c>
      <c r="T527" s="9">
        <f>VLOOKUP($D527,'heating demand hist forec prov'!$C$1:$AZ$33,49,0)</f>
        <v>26.040521069756469</v>
      </c>
      <c r="U527" s="9">
        <f>VLOOKUP($D527,'heating demand hist forec prov'!$C$1:$AZ$33,50,0)</f>
        <v>26.321011897822007</v>
      </c>
    </row>
    <row r="528" spans="1:21" x14ac:dyDescent="0.25">
      <c r="A528" t="s">
        <v>1654</v>
      </c>
      <c r="B528" t="s">
        <v>1655</v>
      </c>
      <c r="C528" t="s">
        <v>1656</v>
      </c>
      <c r="D528" t="s">
        <v>60</v>
      </c>
      <c r="E528" s="7">
        <v>0.4603604472956575</v>
      </c>
      <c r="F528" s="9">
        <f>VLOOKUP($D528,'heating demand hist forec prov'!$C$1:$AZ$33,35,0)</f>
        <v>9.5514171233044554</v>
      </c>
      <c r="G528" s="9">
        <f>VLOOKUP($D528,'heating demand hist forec prov'!$C$1:$AZ$33,36,0)</f>
        <v>10.729613160917598</v>
      </c>
      <c r="H528" s="9">
        <f>VLOOKUP($D528,'heating demand hist forec prov'!$C$1:$AZ$33,37,0)</f>
        <v>11.469584470685199</v>
      </c>
      <c r="I528" s="9">
        <f>VLOOKUP($D528,'heating demand hist forec prov'!$C$1:$AZ$33,38,0)</f>
        <v>13.334146217251938</v>
      </c>
      <c r="J528" s="9">
        <f>VLOOKUP($D528,'heating demand hist forec prov'!$C$1:$AZ$33,39,0)</f>
        <v>14.597660837209169</v>
      </c>
      <c r="K528" s="9">
        <f>VLOOKUP($D528,'heating demand hist forec prov'!$C$1:$AZ$33,40,0)</f>
        <v>14.934140910218163</v>
      </c>
      <c r="L528" s="9">
        <f>VLOOKUP($D528,'heating demand hist forec prov'!$C$1:$AZ$33,41,0)</f>
        <v>15.045109036294283</v>
      </c>
      <c r="M528" s="9">
        <f>VLOOKUP($D528,'heating demand hist forec prov'!$C$1:$AZ$33,42,0)</f>
        <v>15.376301976993391</v>
      </c>
      <c r="N528" s="9">
        <f>VLOOKUP($D528,'heating demand hist forec prov'!$C$1:$AZ$33,43,0)</f>
        <v>15.71478557698279</v>
      </c>
      <c r="O528" s="9">
        <f>VLOOKUP($D528,'heating demand hist forec prov'!$C$1:$AZ$33,44,0)</f>
        <v>16.0607203279468</v>
      </c>
      <c r="P528" s="9">
        <f>VLOOKUP($D528,'heating demand hist forec prov'!$C$1:$AZ$33,45,0)</f>
        <v>16.414270254526055</v>
      </c>
      <c r="Q528" s="9">
        <f>VLOOKUP($D528,'heating demand hist forec prov'!$C$1:$AZ$33,46,0)</f>
        <v>16.77560299208961</v>
      </c>
      <c r="R528" s="9">
        <f>VLOOKUP($D528,'heating demand hist forec prov'!$C$1:$AZ$33,47,0)</f>
        <v>17.144889866219128</v>
      </c>
      <c r="S528" s="9">
        <f>VLOOKUP($D528,'heating demand hist forec prov'!$C$1:$AZ$33,48,0)</f>
        <v>17.522305973942736</v>
      </c>
      <c r="T528" s="9">
        <f>VLOOKUP($D528,'heating demand hist forec prov'!$C$1:$AZ$33,49,0)</f>
        <v>17.908030266757105</v>
      </c>
      <c r="U528" s="9">
        <f>VLOOKUP($D528,'heating demand hist forec prov'!$C$1:$AZ$33,50,0)</f>
        <v>18.302245635477139</v>
      </c>
    </row>
    <row r="529" spans="1:21" x14ac:dyDescent="0.25">
      <c r="A529" t="s">
        <v>1657</v>
      </c>
      <c r="B529" t="s">
        <v>1658</v>
      </c>
      <c r="C529" t="s">
        <v>1659</v>
      </c>
      <c r="D529" t="s">
        <v>39</v>
      </c>
      <c r="E529" s="7">
        <v>1.2127926439209707E-2</v>
      </c>
      <c r="F529" s="9">
        <f>VLOOKUP($D529,'heating demand hist forec prov'!$C$1:$AZ$33,35,0)</f>
        <v>16.270423612061034</v>
      </c>
      <c r="G529" s="9">
        <f>VLOOKUP($D529,'heating demand hist forec prov'!$C$1:$AZ$33,36,0)</f>
        <v>17.971375608981589</v>
      </c>
      <c r="H529" s="9">
        <f>VLOOKUP($D529,'heating demand hist forec prov'!$C$1:$AZ$33,37,0)</f>
        <v>18.802757447584106</v>
      </c>
      <c r="I529" s="9">
        <f>VLOOKUP($D529,'heating demand hist forec prov'!$C$1:$AZ$33,38,0)</f>
        <v>21.441095695633603</v>
      </c>
      <c r="J529" s="9">
        <f>VLOOKUP($D529,'heating demand hist forec prov'!$C$1:$AZ$33,39,0)</f>
        <v>23.100723581940009</v>
      </c>
      <c r="K529" s="9">
        <f>VLOOKUP($D529,'heating demand hist forec prov'!$C$1:$AZ$33,40,0)</f>
        <v>23.25857546517695</v>
      </c>
      <c r="L529" s="9">
        <f>VLOOKUP($D529,'heating demand hist forec prov'!$C$1:$AZ$33,41,0)</f>
        <v>23.460642798927374</v>
      </c>
      <c r="M529" s="9">
        <f>VLOOKUP($D529,'heating demand hist forec prov'!$C$1:$AZ$33,42,0)</f>
        <v>23.626463541870713</v>
      </c>
      <c r="N529" s="9">
        <f>VLOOKUP($D529,'heating demand hist forec prov'!$C$1:$AZ$33,43,0)</f>
        <v>23.793456312325223</v>
      </c>
      <c r="O529" s="9">
        <f>VLOOKUP($D529,'heating demand hist forec prov'!$C$1:$AZ$33,44,0)</f>
        <v>23.961629394227309</v>
      </c>
      <c r="P529" s="9">
        <f>VLOOKUP($D529,'heating demand hist forec prov'!$C$1:$AZ$33,45,0)</f>
        <v>24.130991130064551</v>
      </c>
      <c r="Q529" s="9">
        <f>VLOOKUP($D529,'heating demand hist forec prov'!$C$1:$AZ$33,46,0)</f>
        <v>24.301549921289539</v>
      </c>
      <c r="R529" s="9">
        <f>VLOOKUP($D529,'heating demand hist forec prov'!$C$1:$AZ$33,47,0)</f>
        <v>24.473314228736697</v>
      </c>
      <c r="S529" s="9">
        <f>VLOOKUP($D529,'heating demand hist forec prov'!$C$1:$AZ$33,48,0)</f>
        <v>24.646292573041922</v>
      </c>
      <c r="T529" s="9">
        <f>VLOOKUP($D529,'heating demand hist forec prov'!$C$1:$AZ$33,49,0)</f>
        <v>24.820493535065332</v>
      </c>
      <c r="U529" s="9">
        <f>VLOOKUP($D529,'heating demand hist forec prov'!$C$1:$AZ$33,50,0)</f>
        <v>24.995925756316872</v>
      </c>
    </row>
    <row r="530" spans="1:21" x14ac:dyDescent="0.25">
      <c r="A530" t="s">
        <v>1660</v>
      </c>
      <c r="B530" t="s">
        <v>1661</v>
      </c>
      <c r="C530" t="s">
        <v>1662</v>
      </c>
      <c r="D530" t="s">
        <v>52</v>
      </c>
      <c r="E530" s="7">
        <v>0</v>
      </c>
      <c r="F530" s="9">
        <f>VLOOKUP($D530,'heating demand hist forec prov'!$C$1:$AZ$33,35,0)</f>
        <v>0</v>
      </c>
      <c r="G530" s="9">
        <f>VLOOKUP($D530,'heating demand hist forec prov'!$C$1:$AZ$33,36,0)</f>
        <v>0</v>
      </c>
      <c r="H530" s="9">
        <f>VLOOKUP($D530,'heating demand hist forec prov'!$C$1:$AZ$33,37,0)</f>
        <v>0</v>
      </c>
      <c r="I530" s="9">
        <f>VLOOKUP($D530,'heating demand hist forec prov'!$C$1:$AZ$33,38,0)</f>
        <v>0</v>
      </c>
      <c r="J530" s="9">
        <f>VLOOKUP($D530,'heating demand hist forec prov'!$C$1:$AZ$33,39,0)</f>
        <v>0</v>
      </c>
      <c r="K530" s="9">
        <f>VLOOKUP($D530,'heating demand hist forec prov'!$C$1:$AZ$33,40,0)</f>
        <v>0</v>
      </c>
      <c r="L530" s="9">
        <f>VLOOKUP($D530,'heating demand hist forec prov'!$C$1:$AZ$33,41,0)</f>
        <v>0</v>
      </c>
      <c r="M530" s="9">
        <f>VLOOKUP($D530,'heating demand hist forec prov'!$C$1:$AZ$33,42,0)</f>
        <v>0</v>
      </c>
      <c r="N530" s="9">
        <f>VLOOKUP($D530,'heating demand hist forec prov'!$C$1:$AZ$33,43,0)</f>
        <v>0</v>
      </c>
      <c r="O530" s="9">
        <f>VLOOKUP($D530,'heating demand hist forec prov'!$C$1:$AZ$33,44,0)</f>
        <v>0</v>
      </c>
      <c r="P530" s="9">
        <f>VLOOKUP($D530,'heating demand hist forec prov'!$C$1:$AZ$33,45,0)</f>
        <v>0</v>
      </c>
      <c r="Q530" s="9">
        <f>VLOOKUP($D530,'heating demand hist forec prov'!$C$1:$AZ$33,46,0)</f>
        <v>0</v>
      </c>
      <c r="R530" s="9">
        <f>VLOOKUP($D530,'heating demand hist forec prov'!$C$1:$AZ$33,47,0)</f>
        <v>0</v>
      </c>
      <c r="S530" s="9">
        <f>VLOOKUP($D530,'heating demand hist forec prov'!$C$1:$AZ$33,48,0)</f>
        <v>0</v>
      </c>
      <c r="T530" s="9">
        <f>VLOOKUP($D530,'heating demand hist forec prov'!$C$1:$AZ$33,49,0)</f>
        <v>0</v>
      </c>
      <c r="U530" s="9">
        <f>VLOOKUP($D530,'heating demand hist forec prov'!$C$1:$AZ$33,50,0)</f>
        <v>0</v>
      </c>
    </row>
    <row r="531" spans="1:21" x14ac:dyDescent="0.25">
      <c r="A531" t="s">
        <v>1663</v>
      </c>
      <c r="B531" t="s">
        <v>1664</v>
      </c>
      <c r="C531" t="s">
        <v>1665</v>
      </c>
      <c r="D531" t="s">
        <v>54</v>
      </c>
      <c r="E531" s="7">
        <v>0</v>
      </c>
      <c r="F531" s="9">
        <f>VLOOKUP($D531,'heating demand hist forec prov'!$C$1:$AZ$33,35,0)</f>
        <v>0</v>
      </c>
      <c r="G531" s="9">
        <f>VLOOKUP($D531,'heating demand hist forec prov'!$C$1:$AZ$33,36,0)</f>
        <v>0</v>
      </c>
      <c r="H531" s="9">
        <f>VLOOKUP($D531,'heating demand hist forec prov'!$C$1:$AZ$33,37,0)</f>
        <v>0</v>
      </c>
      <c r="I531" s="9">
        <f>VLOOKUP($D531,'heating demand hist forec prov'!$C$1:$AZ$33,38,0)</f>
        <v>0</v>
      </c>
      <c r="J531" s="9">
        <f>VLOOKUP($D531,'heating demand hist forec prov'!$C$1:$AZ$33,39,0)</f>
        <v>0</v>
      </c>
      <c r="K531" s="9">
        <f>VLOOKUP($D531,'heating demand hist forec prov'!$C$1:$AZ$33,40,0)</f>
        <v>0</v>
      </c>
      <c r="L531" s="9">
        <f>VLOOKUP($D531,'heating demand hist forec prov'!$C$1:$AZ$33,41,0)</f>
        <v>0</v>
      </c>
      <c r="M531" s="9">
        <f>VLOOKUP($D531,'heating demand hist forec prov'!$C$1:$AZ$33,42,0)</f>
        <v>0</v>
      </c>
      <c r="N531" s="9">
        <f>VLOOKUP($D531,'heating demand hist forec prov'!$C$1:$AZ$33,43,0)</f>
        <v>0</v>
      </c>
      <c r="O531" s="9">
        <f>VLOOKUP($D531,'heating demand hist forec prov'!$C$1:$AZ$33,44,0)</f>
        <v>0</v>
      </c>
      <c r="P531" s="9">
        <f>VLOOKUP($D531,'heating demand hist forec prov'!$C$1:$AZ$33,45,0)</f>
        <v>0</v>
      </c>
      <c r="Q531" s="9">
        <f>VLOOKUP($D531,'heating demand hist forec prov'!$C$1:$AZ$33,46,0)</f>
        <v>0</v>
      </c>
      <c r="R531" s="9">
        <f>VLOOKUP($D531,'heating demand hist forec prov'!$C$1:$AZ$33,47,0)</f>
        <v>0</v>
      </c>
      <c r="S531" s="9">
        <f>VLOOKUP($D531,'heating demand hist forec prov'!$C$1:$AZ$33,48,0)</f>
        <v>0</v>
      </c>
      <c r="T531" s="9">
        <f>VLOOKUP($D531,'heating demand hist forec prov'!$C$1:$AZ$33,49,0)</f>
        <v>0</v>
      </c>
      <c r="U531" s="9">
        <f>VLOOKUP($D531,'heating demand hist forec prov'!$C$1:$AZ$33,50,0)</f>
        <v>0</v>
      </c>
    </row>
    <row r="532" spans="1:21" x14ac:dyDescent="0.25">
      <c r="A532" t="s">
        <v>1666</v>
      </c>
      <c r="B532" t="s">
        <v>1667</v>
      </c>
      <c r="C532" t="s">
        <v>1668</v>
      </c>
      <c r="D532" t="s">
        <v>46</v>
      </c>
      <c r="E532" s="7">
        <v>2.1079735194754281E-2</v>
      </c>
      <c r="F532" s="9">
        <f>VLOOKUP($D532,'heating demand hist forec prov'!$C$1:$AZ$33,35,0)</f>
        <v>28.114680299172157</v>
      </c>
      <c r="G532" s="9">
        <f>VLOOKUP($D532,'heating demand hist forec prov'!$C$1:$AZ$33,36,0)</f>
        <v>31.39788586043673</v>
      </c>
      <c r="H532" s="9">
        <f>VLOOKUP($D532,'heating demand hist forec prov'!$C$1:$AZ$33,37,0)</f>
        <v>33.113319691692809</v>
      </c>
      <c r="I532" s="9">
        <f>VLOOKUP($D532,'heating demand hist forec prov'!$C$1:$AZ$33,38,0)</f>
        <v>38.001368166097599</v>
      </c>
      <c r="J532" s="9">
        <f>VLOOKUP($D532,'heating demand hist forec prov'!$C$1:$AZ$33,39,0)</f>
        <v>41.102561872722973</v>
      </c>
      <c r="K532" s="9">
        <f>VLOOKUP($D532,'heating demand hist forec prov'!$C$1:$AZ$33,40,0)</f>
        <v>41.544876336343812</v>
      </c>
      <c r="L532" s="9">
        <f>VLOOKUP($D532,'heating demand hist forec prov'!$C$1:$AZ$33,41,0)</f>
        <v>41.987983640455973</v>
      </c>
      <c r="M532" s="9">
        <f>VLOOKUP($D532,'heating demand hist forec prov'!$C$1:$AZ$33,42,0)</f>
        <v>42.532962810623495</v>
      </c>
      <c r="N532" s="9">
        <f>VLOOKUP($D532,'heating demand hist forec prov'!$C$1:$AZ$33,43,0)</f>
        <v>43.085015487784354</v>
      </c>
      <c r="O532" s="9">
        <f>VLOOKUP($D532,'heating demand hist forec prov'!$C$1:$AZ$33,44,0)</f>
        <v>43.644233481871694</v>
      </c>
      <c r="P532" s="9">
        <f>VLOOKUP($D532,'heating demand hist forec prov'!$C$1:$AZ$33,45,0)</f>
        <v>44.210709794457273</v>
      </c>
      <c r="Q532" s="9">
        <f>VLOOKUP($D532,'heating demand hist forec prov'!$C$1:$AZ$33,46,0)</f>
        <v>44.784538634218123</v>
      </c>
      <c r="R532" s="9">
        <f>VLOOKUP($D532,'heating demand hist forec prov'!$C$1:$AZ$33,47,0)</f>
        <v>45.365815432604222</v>
      </c>
      <c r="S532" s="9">
        <f>VLOOKUP($D532,'heating demand hist forec prov'!$C$1:$AZ$33,48,0)</f>
        <v>45.954636859709197</v>
      </c>
      <c r="T532" s="9">
        <f>VLOOKUP($D532,'heating demand hist forec prov'!$C$1:$AZ$33,49,0)</f>
        <v>46.55110084034731</v>
      </c>
      <c r="U532" s="9">
        <f>VLOOKUP($D532,'heating demand hist forec prov'!$C$1:$AZ$33,50,0)</f>
        <v>47.155306570338915</v>
      </c>
    </row>
    <row r="533" spans="1:21" x14ac:dyDescent="0.25">
      <c r="A533" t="s">
        <v>1669</v>
      </c>
      <c r="B533" t="s">
        <v>1670</v>
      </c>
      <c r="C533" t="s">
        <v>1671</v>
      </c>
      <c r="D533" t="s">
        <v>46</v>
      </c>
      <c r="E533" s="7">
        <v>1.119205714575457E-2</v>
      </c>
      <c r="F533" s="9">
        <f>VLOOKUP($D533,'heating demand hist forec prov'!$C$1:$AZ$33,35,0)</f>
        <v>28.114680299172157</v>
      </c>
      <c r="G533" s="9">
        <f>VLOOKUP($D533,'heating demand hist forec prov'!$C$1:$AZ$33,36,0)</f>
        <v>31.39788586043673</v>
      </c>
      <c r="H533" s="9">
        <f>VLOOKUP($D533,'heating demand hist forec prov'!$C$1:$AZ$33,37,0)</f>
        <v>33.113319691692809</v>
      </c>
      <c r="I533" s="9">
        <f>VLOOKUP($D533,'heating demand hist forec prov'!$C$1:$AZ$33,38,0)</f>
        <v>38.001368166097599</v>
      </c>
      <c r="J533" s="9">
        <f>VLOOKUP($D533,'heating demand hist forec prov'!$C$1:$AZ$33,39,0)</f>
        <v>41.102561872722973</v>
      </c>
      <c r="K533" s="9">
        <f>VLOOKUP($D533,'heating demand hist forec prov'!$C$1:$AZ$33,40,0)</f>
        <v>41.544876336343812</v>
      </c>
      <c r="L533" s="9">
        <f>VLOOKUP($D533,'heating demand hist forec prov'!$C$1:$AZ$33,41,0)</f>
        <v>41.987983640455973</v>
      </c>
      <c r="M533" s="9">
        <f>VLOOKUP($D533,'heating demand hist forec prov'!$C$1:$AZ$33,42,0)</f>
        <v>42.532962810623495</v>
      </c>
      <c r="N533" s="9">
        <f>VLOOKUP($D533,'heating demand hist forec prov'!$C$1:$AZ$33,43,0)</f>
        <v>43.085015487784354</v>
      </c>
      <c r="O533" s="9">
        <f>VLOOKUP($D533,'heating demand hist forec prov'!$C$1:$AZ$33,44,0)</f>
        <v>43.644233481871694</v>
      </c>
      <c r="P533" s="9">
        <f>VLOOKUP($D533,'heating demand hist forec prov'!$C$1:$AZ$33,45,0)</f>
        <v>44.210709794457273</v>
      </c>
      <c r="Q533" s="9">
        <f>VLOOKUP($D533,'heating demand hist forec prov'!$C$1:$AZ$33,46,0)</f>
        <v>44.784538634218123</v>
      </c>
      <c r="R533" s="9">
        <f>VLOOKUP($D533,'heating demand hist forec prov'!$C$1:$AZ$33,47,0)</f>
        <v>45.365815432604222</v>
      </c>
      <c r="S533" s="9">
        <f>VLOOKUP($D533,'heating demand hist forec prov'!$C$1:$AZ$33,48,0)</f>
        <v>45.954636859709197</v>
      </c>
      <c r="T533" s="9">
        <f>VLOOKUP($D533,'heating demand hist forec prov'!$C$1:$AZ$33,49,0)</f>
        <v>46.55110084034731</v>
      </c>
      <c r="U533" s="9">
        <f>VLOOKUP($D533,'heating demand hist forec prov'!$C$1:$AZ$33,50,0)</f>
        <v>47.155306570338915</v>
      </c>
    </row>
    <row r="534" spans="1:21" x14ac:dyDescent="0.25">
      <c r="A534" t="s">
        <v>1672</v>
      </c>
      <c r="B534" t="s">
        <v>1673</v>
      </c>
      <c r="C534" t="s">
        <v>1674</v>
      </c>
      <c r="D534" t="s">
        <v>47</v>
      </c>
      <c r="E534" s="7">
        <v>0</v>
      </c>
      <c r="F534" s="9">
        <f>VLOOKUP($D534,'heating demand hist forec prov'!$C$1:$AZ$33,35,0)</f>
        <v>0</v>
      </c>
      <c r="G534" s="9">
        <f>VLOOKUP($D534,'heating demand hist forec prov'!$C$1:$AZ$33,36,0)</f>
        <v>0</v>
      </c>
      <c r="H534" s="9">
        <f>VLOOKUP($D534,'heating demand hist forec prov'!$C$1:$AZ$33,37,0)</f>
        <v>0</v>
      </c>
      <c r="I534" s="9">
        <f>VLOOKUP($D534,'heating demand hist forec prov'!$C$1:$AZ$33,38,0)</f>
        <v>0</v>
      </c>
      <c r="J534" s="9">
        <f>VLOOKUP($D534,'heating demand hist forec prov'!$C$1:$AZ$33,39,0)</f>
        <v>0</v>
      </c>
      <c r="K534" s="9">
        <f>VLOOKUP($D534,'heating demand hist forec prov'!$C$1:$AZ$33,40,0)</f>
        <v>0</v>
      </c>
      <c r="L534" s="9">
        <f>VLOOKUP($D534,'heating demand hist forec prov'!$C$1:$AZ$33,41,0)</f>
        <v>0</v>
      </c>
      <c r="M534" s="9">
        <f>VLOOKUP($D534,'heating demand hist forec prov'!$C$1:$AZ$33,42,0)</f>
        <v>0</v>
      </c>
      <c r="N534" s="9">
        <f>VLOOKUP($D534,'heating demand hist forec prov'!$C$1:$AZ$33,43,0)</f>
        <v>0</v>
      </c>
      <c r="O534" s="9">
        <f>VLOOKUP($D534,'heating demand hist forec prov'!$C$1:$AZ$33,44,0)</f>
        <v>0</v>
      </c>
      <c r="P534" s="9">
        <f>VLOOKUP($D534,'heating demand hist forec prov'!$C$1:$AZ$33,45,0)</f>
        <v>0</v>
      </c>
      <c r="Q534" s="9">
        <f>VLOOKUP($D534,'heating demand hist forec prov'!$C$1:$AZ$33,46,0)</f>
        <v>0</v>
      </c>
      <c r="R534" s="9">
        <f>VLOOKUP($D534,'heating demand hist forec prov'!$C$1:$AZ$33,47,0)</f>
        <v>0</v>
      </c>
      <c r="S534" s="9">
        <f>VLOOKUP($D534,'heating demand hist forec prov'!$C$1:$AZ$33,48,0)</f>
        <v>0</v>
      </c>
      <c r="T534" s="9">
        <f>VLOOKUP($D534,'heating demand hist forec prov'!$C$1:$AZ$33,49,0)</f>
        <v>0</v>
      </c>
      <c r="U534" s="9">
        <f>VLOOKUP($D534,'heating demand hist forec prov'!$C$1:$AZ$33,50,0)</f>
        <v>0</v>
      </c>
    </row>
    <row r="535" spans="1:21" x14ac:dyDescent="0.25">
      <c r="A535" t="s">
        <v>1675</v>
      </c>
      <c r="B535" t="s">
        <v>1676</v>
      </c>
      <c r="C535" t="s">
        <v>1677</v>
      </c>
      <c r="D535" t="s">
        <v>56</v>
      </c>
      <c r="E535" s="7">
        <v>1.949530399181908E-2</v>
      </c>
      <c r="F535" s="9">
        <f>VLOOKUP($D535,'heating demand hist forec prov'!$C$1:$AZ$33,35,0)</f>
        <v>11.977427811386281</v>
      </c>
      <c r="G535" s="9">
        <f>VLOOKUP($D535,'heating demand hist forec prov'!$C$1:$AZ$33,36,0)</f>
        <v>13.311487894413137</v>
      </c>
      <c r="H535" s="9">
        <f>VLOOKUP($D535,'heating demand hist forec prov'!$C$1:$AZ$33,37,0)</f>
        <v>14.036508714234163</v>
      </c>
      <c r="I535" s="9">
        <f>VLOOKUP($D535,'heating demand hist forec prov'!$C$1:$AZ$33,38,0)</f>
        <v>16.164097306031358</v>
      </c>
      <c r="J535" s="9">
        <f>VLOOKUP($D535,'heating demand hist forec prov'!$C$1:$AZ$33,39,0)</f>
        <v>17.497447433166823</v>
      </c>
      <c r="K535" s="9">
        <f>VLOOKUP($D535,'heating demand hist forec prov'!$C$1:$AZ$33,40,0)</f>
        <v>17.700146405107454</v>
      </c>
      <c r="L535" s="9">
        <f>VLOOKUP($D535,'heating demand hist forec prov'!$C$1:$AZ$33,41,0)</f>
        <v>17.871701563206102</v>
      </c>
      <c r="M535" s="9">
        <f>VLOOKUP($D535,'heating demand hist forec prov'!$C$1:$AZ$33,42,0)</f>
        <v>18.100959608271825</v>
      </c>
      <c r="N535" s="9">
        <f>VLOOKUP($D535,'heating demand hist forec prov'!$C$1:$AZ$33,43,0)</f>
        <v>18.333158573710548</v>
      </c>
      <c r="O535" s="9">
        <f>VLOOKUP($D535,'heating demand hist forec prov'!$C$1:$AZ$33,44,0)</f>
        <v>18.568336185625352</v>
      </c>
      <c r="P535" s="9">
        <f>VLOOKUP($D535,'heating demand hist forec prov'!$C$1:$AZ$33,45,0)</f>
        <v>18.806530654069462</v>
      </c>
      <c r="Q535" s="9">
        <f>VLOOKUP($D535,'heating demand hist forec prov'!$C$1:$AZ$33,46,0)</f>
        <v>19.047780679254373</v>
      </c>
      <c r="R535" s="9">
        <f>VLOOKUP($D535,'heating demand hist forec prov'!$C$1:$AZ$33,47,0)</f>
        <v>19.292125457837571</v>
      </c>
      <c r="S535" s="9">
        <f>VLOOKUP($D535,'heating demand hist forec prov'!$C$1:$AZ$33,48,0)</f>
        <v>19.539604689290957</v>
      </c>
      <c r="T535" s="9">
        <f>VLOOKUP($D535,'heating demand hist forec prov'!$C$1:$AZ$33,49,0)</f>
        <v>19.790258582350951</v>
      </c>
      <c r="U535" s="9">
        <f>VLOOKUP($D535,'heating demand hist forec prov'!$C$1:$AZ$33,50,0)</f>
        <v>20.044127861551303</v>
      </c>
    </row>
    <row r="536" spans="1:21" x14ac:dyDescent="0.25">
      <c r="A536" t="s">
        <v>1678</v>
      </c>
      <c r="B536" t="s">
        <v>1679</v>
      </c>
      <c r="C536" t="s">
        <v>1680</v>
      </c>
      <c r="D536" t="s">
        <v>52</v>
      </c>
      <c r="E536" s="7">
        <v>3.059949465599782E-2</v>
      </c>
      <c r="F536" s="9">
        <f>VLOOKUP($D536,'heating demand hist forec prov'!$C$1:$AZ$33,35,0)</f>
        <v>0</v>
      </c>
      <c r="G536" s="9">
        <f>VLOOKUP($D536,'heating demand hist forec prov'!$C$1:$AZ$33,36,0)</f>
        <v>0</v>
      </c>
      <c r="H536" s="9">
        <f>VLOOKUP($D536,'heating demand hist forec prov'!$C$1:$AZ$33,37,0)</f>
        <v>0</v>
      </c>
      <c r="I536" s="9">
        <f>VLOOKUP($D536,'heating demand hist forec prov'!$C$1:$AZ$33,38,0)</f>
        <v>0</v>
      </c>
      <c r="J536" s="9">
        <f>VLOOKUP($D536,'heating demand hist forec prov'!$C$1:$AZ$33,39,0)</f>
        <v>0</v>
      </c>
      <c r="K536" s="9">
        <f>VLOOKUP($D536,'heating demand hist forec prov'!$C$1:$AZ$33,40,0)</f>
        <v>0</v>
      </c>
      <c r="L536" s="9">
        <f>VLOOKUP($D536,'heating demand hist forec prov'!$C$1:$AZ$33,41,0)</f>
        <v>0</v>
      </c>
      <c r="M536" s="9">
        <f>VLOOKUP($D536,'heating demand hist forec prov'!$C$1:$AZ$33,42,0)</f>
        <v>0</v>
      </c>
      <c r="N536" s="9">
        <f>VLOOKUP($D536,'heating demand hist forec prov'!$C$1:$AZ$33,43,0)</f>
        <v>0</v>
      </c>
      <c r="O536" s="9">
        <f>VLOOKUP($D536,'heating demand hist forec prov'!$C$1:$AZ$33,44,0)</f>
        <v>0</v>
      </c>
      <c r="P536" s="9">
        <f>VLOOKUP($D536,'heating demand hist forec prov'!$C$1:$AZ$33,45,0)</f>
        <v>0</v>
      </c>
      <c r="Q536" s="9">
        <f>VLOOKUP($D536,'heating demand hist forec prov'!$C$1:$AZ$33,46,0)</f>
        <v>0</v>
      </c>
      <c r="R536" s="9">
        <f>VLOOKUP($D536,'heating demand hist forec prov'!$C$1:$AZ$33,47,0)</f>
        <v>0</v>
      </c>
      <c r="S536" s="9">
        <f>VLOOKUP($D536,'heating demand hist forec prov'!$C$1:$AZ$33,48,0)</f>
        <v>0</v>
      </c>
      <c r="T536" s="9">
        <f>VLOOKUP($D536,'heating demand hist forec prov'!$C$1:$AZ$33,49,0)</f>
        <v>0</v>
      </c>
      <c r="U536" s="9">
        <f>VLOOKUP($D536,'heating demand hist forec prov'!$C$1:$AZ$33,50,0)</f>
        <v>0</v>
      </c>
    </row>
    <row r="537" spans="1:21" x14ac:dyDescent="0.25">
      <c r="A537" t="s">
        <v>1681</v>
      </c>
      <c r="B537" t="s">
        <v>1682</v>
      </c>
      <c r="C537" t="s">
        <v>1683</v>
      </c>
      <c r="D537" t="s">
        <v>42</v>
      </c>
      <c r="E537" s="7">
        <v>0</v>
      </c>
      <c r="F537" s="9">
        <f>VLOOKUP($D537,'heating demand hist forec prov'!$C$1:$AZ$33,35,0)</f>
        <v>0</v>
      </c>
      <c r="G537" s="9">
        <f>VLOOKUP($D537,'heating demand hist forec prov'!$C$1:$AZ$33,36,0)</f>
        <v>0</v>
      </c>
      <c r="H537" s="9">
        <f>VLOOKUP($D537,'heating demand hist forec prov'!$C$1:$AZ$33,37,0)</f>
        <v>0</v>
      </c>
      <c r="I537" s="9">
        <f>VLOOKUP($D537,'heating demand hist forec prov'!$C$1:$AZ$33,38,0)</f>
        <v>0</v>
      </c>
      <c r="J537" s="9">
        <f>VLOOKUP($D537,'heating demand hist forec prov'!$C$1:$AZ$33,39,0)</f>
        <v>0</v>
      </c>
      <c r="K537" s="9">
        <f>VLOOKUP($D537,'heating demand hist forec prov'!$C$1:$AZ$33,40,0)</f>
        <v>0</v>
      </c>
      <c r="L537" s="9">
        <f>VLOOKUP($D537,'heating demand hist forec prov'!$C$1:$AZ$33,41,0)</f>
        <v>0</v>
      </c>
      <c r="M537" s="9">
        <f>VLOOKUP($D537,'heating demand hist forec prov'!$C$1:$AZ$33,42,0)</f>
        <v>0</v>
      </c>
      <c r="N537" s="9">
        <f>VLOOKUP($D537,'heating demand hist forec prov'!$C$1:$AZ$33,43,0)</f>
        <v>0</v>
      </c>
      <c r="O537" s="9">
        <f>VLOOKUP($D537,'heating demand hist forec prov'!$C$1:$AZ$33,44,0)</f>
        <v>0</v>
      </c>
      <c r="P537" s="9">
        <f>VLOOKUP($D537,'heating demand hist forec prov'!$C$1:$AZ$33,45,0)</f>
        <v>0</v>
      </c>
      <c r="Q537" s="9">
        <f>VLOOKUP($D537,'heating demand hist forec prov'!$C$1:$AZ$33,46,0)</f>
        <v>0</v>
      </c>
      <c r="R537" s="9">
        <f>VLOOKUP($D537,'heating demand hist forec prov'!$C$1:$AZ$33,47,0)</f>
        <v>0</v>
      </c>
      <c r="S537" s="9">
        <f>VLOOKUP($D537,'heating demand hist forec prov'!$C$1:$AZ$33,48,0)</f>
        <v>0</v>
      </c>
      <c r="T537" s="9">
        <f>VLOOKUP($D537,'heating demand hist forec prov'!$C$1:$AZ$33,49,0)</f>
        <v>0</v>
      </c>
      <c r="U537" s="9">
        <f>VLOOKUP($D537,'heating demand hist forec prov'!$C$1:$AZ$33,50,0)</f>
        <v>0</v>
      </c>
    </row>
    <row r="538" spans="1:21" x14ac:dyDescent="0.25">
      <c r="A538" t="s">
        <v>1684</v>
      </c>
      <c r="B538" t="s">
        <v>1685</v>
      </c>
      <c r="C538" t="s">
        <v>1686</v>
      </c>
      <c r="D538" t="s">
        <v>66</v>
      </c>
      <c r="E538" s="7">
        <v>6.8644565760578743E-2</v>
      </c>
      <c r="F538" s="9">
        <f>VLOOKUP($D538,'heating demand hist forec prov'!$C$1:$AZ$33,35,0)</f>
        <v>0</v>
      </c>
      <c r="G538" s="9">
        <f>VLOOKUP($D538,'heating demand hist forec prov'!$C$1:$AZ$33,36,0)</f>
        <v>0</v>
      </c>
      <c r="H538" s="9">
        <f>VLOOKUP($D538,'heating demand hist forec prov'!$C$1:$AZ$33,37,0)</f>
        <v>0</v>
      </c>
      <c r="I538" s="9">
        <f>VLOOKUP($D538,'heating demand hist forec prov'!$C$1:$AZ$33,38,0)</f>
        <v>0</v>
      </c>
      <c r="J538" s="9">
        <f>VLOOKUP($D538,'heating demand hist forec prov'!$C$1:$AZ$33,39,0)</f>
        <v>0</v>
      </c>
      <c r="K538" s="9">
        <f>VLOOKUP($D538,'heating demand hist forec prov'!$C$1:$AZ$33,40,0)</f>
        <v>0</v>
      </c>
      <c r="L538" s="9">
        <f>VLOOKUP($D538,'heating demand hist forec prov'!$C$1:$AZ$33,41,0)</f>
        <v>0</v>
      </c>
      <c r="M538" s="9">
        <f>VLOOKUP($D538,'heating demand hist forec prov'!$C$1:$AZ$33,42,0)</f>
        <v>0</v>
      </c>
      <c r="N538" s="9">
        <f>VLOOKUP($D538,'heating demand hist forec prov'!$C$1:$AZ$33,43,0)</f>
        <v>0</v>
      </c>
      <c r="O538" s="9">
        <f>VLOOKUP($D538,'heating demand hist forec prov'!$C$1:$AZ$33,44,0)</f>
        <v>0</v>
      </c>
      <c r="P538" s="9">
        <f>VLOOKUP($D538,'heating demand hist forec prov'!$C$1:$AZ$33,45,0)</f>
        <v>0</v>
      </c>
      <c r="Q538" s="9">
        <f>VLOOKUP($D538,'heating demand hist forec prov'!$C$1:$AZ$33,46,0)</f>
        <v>0</v>
      </c>
      <c r="R538" s="9">
        <f>VLOOKUP($D538,'heating demand hist forec prov'!$C$1:$AZ$33,47,0)</f>
        <v>0</v>
      </c>
      <c r="S538" s="9">
        <f>VLOOKUP($D538,'heating demand hist forec prov'!$C$1:$AZ$33,48,0)</f>
        <v>0</v>
      </c>
      <c r="T538" s="9">
        <f>VLOOKUP($D538,'heating demand hist forec prov'!$C$1:$AZ$33,49,0)</f>
        <v>0</v>
      </c>
      <c r="U538" s="9">
        <f>VLOOKUP($D538,'heating demand hist forec prov'!$C$1:$AZ$33,50,0)</f>
        <v>0</v>
      </c>
    </row>
    <row r="539" spans="1:21" x14ac:dyDescent="0.25">
      <c r="A539" t="s">
        <v>1687</v>
      </c>
      <c r="B539" t="s">
        <v>1688</v>
      </c>
      <c r="C539" t="s">
        <v>1689</v>
      </c>
      <c r="D539" t="s">
        <v>42</v>
      </c>
      <c r="E539" s="7">
        <v>5.5652394840444049E-2</v>
      </c>
      <c r="F539" s="9">
        <f>VLOOKUP($D539,'heating demand hist forec prov'!$C$1:$AZ$33,35,0)</f>
        <v>0</v>
      </c>
      <c r="G539" s="9">
        <f>VLOOKUP($D539,'heating demand hist forec prov'!$C$1:$AZ$33,36,0)</f>
        <v>0</v>
      </c>
      <c r="H539" s="9">
        <f>VLOOKUP($D539,'heating demand hist forec prov'!$C$1:$AZ$33,37,0)</f>
        <v>0</v>
      </c>
      <c r="I539" s="9">
        <f>VLOOKUP($D539,'heating demand hist forec prov'!$C$1:$AZ$33,38,0)</f>
        <v>0</v>
      </c>
      <c r="J539" s="9">
        <f>VLOOKUP($D539,'heating demand hist forec prov'!$C$1:$AZ$33,39,0)</f>
        <v>0</v>
      </c>
      <c r="K539" s="9">
        <f>VLOOKUP($D539,'heating demand hist forec prov'!$C$1:$AZ$33,40,0)</f>
        <v>0</v>
      </c>
      <c r="L539" s="9">
        <f>VLOOKUP($D539,'heating demand hist forec prov'!$C$1:$AZ$33,41,0)</f>
        <v>0</v>
      </c>
      <c r="M539" s="9">
        <f>VLOOKUP($D539,'heating demand hist forec prov'!$C$1:$AZ$33,42,0)</f>
        <v>0</v>
      </c>
      <c r="N539" s="9">
        <f>VLOOKUP($D539,'heating demand hist forec prov'!$C$1:$AZ$33,43,0)</f>
        <v>0</v>
      </c>
      <c r="O539" s="9">
        <f>VLOOKUP($D539,'heating demand hist forec prov'!$C$1:$AZ$33,44,0)</f>
        <v>0</v>
      </c>
      <c r="P539" s="9">
        <f>VLOOKUP($D539,'heating demand hist forec prov'!$C$1:$AZ$33,45,0)</f>
        <v>0</v>
      </c>
      <c r="Q539" s="9">
        <f>VLOOKUP($D539,'heating demand hist forec prov'!$C$1:$AZ$33,46,0)</f>
        <v>0</v>
      </c>
      <c r="R539" s="9">
        <f>VLOOKUP($D539,'heating demand hist forec prov'!$C$1:$AZ$33,47,0)</f>
        <v>0</v>
      </c>
      <c r="S539" s="9">
        <f>VLOOKUP($D539,'heating demand hist forec prov'!$C$1:$AZ$33,48,0)</f>
        <v>0</v>
      </c>
      <c r="T539" s="9">
        <f>VLOOKUP($D539,'heating demand hist forec prov'!$C$1:$AZ$33,49,0)</f>
        <v>0</v>
      </c>
      <c r="U539" s="9">
        <f>VLOOKUP($D539,'heating demand hist forec prov'!$C$1:$AZ$33,50,0)</f>
        <v>0</v>
      </c>
    </row>
    <row r="540" spans="1:21" x14ac:dyDescent="0.25">
      <c r="A540" t="s">
        <v>1690</v>
      </c>
      <c r="B540" t="s">
        <v>1691</v>
      </c>
      <c r="C540" t="s">
        <v>1692</v>
      </c>
      <c r="D540" t="s">
        <v>37</v>
      </c>
      <c r="E540" s="7">
        <v>0</v>
      </c>
      <c r="F540" s="9">
        <f>VLOOKUP($D540,'heating demand hist forec prov'!$C$1:$AZ$33,35,0)</f>
        <v>21.19950251054669</v>
      </c>
      <c r="G540" s="9">
        <f>VLOOKUP($D540,'heating demand hist forec prov'!$C$1:$AZ$33,36,0)</f>
        <v>23.579190447115955</v>
      </c>
      <c r="H540" s="9">
        <f>VLOOKUP($D540,'heating demand hist forec prov'!$C$1:$AZ$33,37,0)</f>
        <v>24.886284637370576</v>
      </c>
      <c r="I540" s="9">
        <f>VLOOKUP($D540,'heating demand hist forec prov'!$C$1:$AZ$33,38,0)</f>
        <v>28.579510088885581</v>
      </c>
      <c r="J540" s="9">
        <f>VLOOKUP($D540,'heating demand hist forec prov'!$C$1:$AZ$33,39,0)</f>
        <v>30.988147938203852</v>
      </c>
      <c r="K540" s="9">
        <f>VLOOKUP($D540,'heating demand hist forec prov'!$C$1:$AZ$33,40,0)</f>
        <v>31.398968513567809</v>
      </c>
      <c r="L540" s="9">
        <f>VLOOKUP($D540,'heating demand hist forec prov'!$C$1:$AZ$33,41,0)</f>
        <v>31.654728279745143</v>
      </c>
      <c r="M540" s="9">
        <f>VLOOKUP($D540,'heating demand hist forec prov'!$C$1:$AZ$33,42,0)</f>
        <v>32.064616405288135</v>
      </c>
      <c r="N540" s="9">
        <f>VLOOKUP($D540,'heating demand hist forec prov'!$C$1:$AZ$33,43,0)</f>
        <v>32.479812056265438</v>
      </c>
      <c r="O540" s="9">
        <f>VLOOKUP($D540,'heating demand hist forec prov'!$C$1:$AZ$33,44,0)</f>
        <v>32.900383958323118</v>
      </c>
      <c r="P540" s="9">
        <f>VLOOKUP($D540,'heating demand hist forec prov'!$C$1:$AZ$33,45,0)</f>
        <v>33.326401727016162</v>
      </c>
      <c r="Q540" s="9">
        <f>VLOOKUP($D540,'heating demand hist forec prov'!$C$1:$AZ$33,46,0)</f>
        <v>33.757935879331725</v>
      </c>
      <c r="R540" s="9">
        <f>VLOOKUP($D540,'heating demand hist forec prov'!$C$1:$AZ$33,47,0)</f>
        <v>34.195057845361475</v>
      </c>
      <c r="S540" s="9">
        <f>VLOOKUP($D540,'heating demand hist forec prov'!$C$1:$AZ$33,48,0)</f>
        <v>34.637839980125143</v>
      </c>
      <c r="T540" s="9">
        <f>VLOOKUP($D540,'heating demand hist forec prov'!$C$1:$AZ$33,49,0)</f>
        <v>35.086355575547152</v>
      </c>
      <c r="U540" s="9">
        <f>VLOOKUP($D540,'heating demand hist forec prov'!$C$1:$AZ$33,50,0)</f>
        <v>35.540678872588302</v>
      </c>
    </row>
    <row r="541" spans="1:21" x14ac:dyDescent="0.25">
      <c r="A541" t="s">
        <v>1693</v>
      </c>
      <c r="B541" t="s">
        <v>1694</v>
      </c>
      <c r="C541" t="s">
        <v>1695</v>
      </c>
      <c r="D541" t="s">
        <v>64</v>
      </c>
      <c r="E541" s="7">
        <v>0</v>
      </c>
      <c r="F541" s="9">
        <f>VLOOKUP($D541,'heating demand hist forec prov'!$C$1:$AZ$33,35,0)</f>
        <v>29.451567655928731</v>
      </c>
      <c r="G541" s="9">
        <f>VLOOKUP($D541,'heating demand hist forec prov'!$C$1:$AZ$33,36,0)</f>
        <v>32.449192589371989</v>
      </c>
      <c r="H541" s="9">
        <f>VLOOKUP($D541,'heating demand hist forec prov'!$C$1:$AZ$33,37,0)</f>
        <v>33.930725192858056</v>
      </c>
      <c r="I541" s="9">
        <f>VLOOKUP($D541,'heating demand hist forec prov'!$C$1:$AZ$33,38,0)</f>
        <v>38.61677029466162</v>
      </c>
      <c r="J541" s="9">
        <f>VLOOKUP($D541,'heating demand hist forec prov'!$C$1:$AZ$33,39,0)</f>
        <v>41.429796341767833</v>
      </c>
      <c r="K541" s="9">
        <f>VLOOKUP($D541,'heating demand hist forec prov'!$C$1:$AZ$33,40,0)</f>
        <v>41.536372721139543</v>
      </c>
      <c r="L541" s="9">
        <f>VLOOKUP($D541,'heating demand hist forec prov'!$C$1:$AZ$33,41,0)</f>
        <v>41.997424099863785</v>
      </c>
      <c r="M541" s="9">
        <f>VLOOKUP($D541,'heating demand hist forec prov'!$C$1:$AZ$33,42,0)</f>
        <v>42.215991996632916</v>
      </c>
      <c r="N541" s="9">
        <f>VLOOKUP($D541,'heating demand hist forec prov'!$C$1:$AZ$33,43,0)</f>
        <v>42.435697389963366</v>
      </c>
      <c r="O541" s="9">
        <f>VLOOKUP($D541,'heating demand hist forec prov'!$C$1:$AZ$33,44,0)</f>
        <v>42.65654619974751</v>
      </c>
      <c r="P541" s="9">
        <f>VLOOKUP($D541,'heating demand hist forec prov'!$C$1:$AZ$33,45,0)</f>
        <v>42.878544376686747</v>
      </c>
      <c r="Q541" s="9">
        <f>VLOOKUP($D541,'heating demand hist forec prov'!$C$1:$AZ$33,46,0)</f>
        <v>43.101697902451775</v>
      </c>
      <c r="R541" s="9">
        <f>VLOOKUP($D541,'heating demand hist forec prov'!$C$1:$AZ$33,47,0)</f>
        <v>43.32601278984383</v>
      </c>
      <c r="S541" s="9">
        <f>VLOOKUP($D541,'heating demand hist forec prov'!$C$1:$AZ$33,48,0)</f>
        <v>43.551495082956627</v>
      </c>
      <c r="T541" s="9">
        <f>VLOOKUP($D541,'heating demand hist forec prov'!$C$1:$AZ$33,49,0)</f>
        <v>43.778150857339305</v>
      </c>
      <c r="U541" s="9">
        <f>VLOOKUP($D541,'heating demand hist forec prov'!$C$1:$AZ$33,50,0)</f>
        <v>44.005986220160082</v>
      </c>
    </row>
    <row r="542" spans="1:21" x14ac:dyDescent="0.25">
      <c r="A542" t="s">
        <v>1696</v>
      </c>
      <c r="B542" t="s">
        <v>1697</v>
      </c>
      <c r="C542" t="s">
        <v>1698</v>
      </c>
      <c r="D542" t="s">
        <v>50</v>
      </c>
      <c r="E542" s="7">
        <v>0</v>
      </c>
      <c r="F542" s="9">
        <f>VLOOKUP($D542,'heating demand hist forec prov'!$C$1:$AZ$33,35,0)</f>
        <v>0</v>
      </c>
      <c r="G542" s="9">
        <f>VLOOKUP($D542,'heating demand hist forec prov'!$C$1:$AZ$33,36,0)</f>
        <v>0</v>
      </c>
      <c r="H542" s="9">
        <f>VLOOKUP($D542,'heating demand hist forec prov'!$C$1:$AZ$33,37,0)</f>
        <v>0</v>
      </c>
      <c r="I542" s="9">
        <f>VLOOKUP($D542,'heating demand hist forec prov'!$C$1:$AZ$33,38,0)</f>
        <v>0</v>
      </c>
      <c r="J542" s="9">
        <f>VLOOKUP($D542,'heating demand hist forec prov'!$C$1:$AZ$33,39,0)</f>
        <v>0</v>
      </c>
      <c r="K542" s="9">
        <f>VLOOKUP($D542,'heating demand hist forec prov'!$C$1:$AZ$33,40,0)</f>
        <v>0</v>
      </c>
      <c r="L542" s="9">
        <f>VLOOKUP($D542,'heating demand hist forec prov'!$C$1:$AZ$33,41,0)</f>
        <v>0</v>
      </c>
      <c r="M542" s="9">
        <f>VLOOKUP($D542,'heating demand hist forec prov'!$C$1:$AZ$33,42,0)</f>
        <v>0</v>
      </c>
      <c r="N542" s="9">
        <f>VLOOKUP($D542,'heating demand hist forec prov'!$C$1:$AZ$33,43,0)</f>
        <v>0</v>
      </c>
      <c r="O542" s="9">
        <f>VLOOKUP($D542,'heating demand hist forec prov'!$C$1:$AZ$33,44,0)</f>
        <v>0</v>
      </c>
      <c r="P542" s="9">
        <f>VLOOKUP($D542,'heating demand hist forec prov'!$C$1:$AZ$33,45,0)</f>
        <v>0</v>
      </c>
      <c r="Q542" s="9">
        <f>VLOOKUP($D542,'heating demand hist forec prov'!$C$1:$AZ$33,46,0)</f>
        <v>0</v>
      </c>
      <c r="R542" s="9">
        <f>VLOOKUP($D542,'heating demand hist forec prov'!$C$1:$AZ$33,47,0)</f>
        <v>0</v>
      </c>
      <c r="S542" s="9">
        <f>VLOOKUP($D542,'heating demand hist forec prov'!$C$1:$AZ$33,48,0)</f>
        <v>0</v>
      </c>
      <c r="T542" s="9">
        <f>VLOOKUP($D542,'heating demand hist forec prov'!$C$1:$AZ$33,49,0)</f>
        <v>0</v>
      </c>
      <c r="U542" s="9">
        <f>VLOOKUP($D542,'heating demand hist forec prov'!$C$1:$AZ$33,50,0)</f>
        <v>0</v>
      </c>
    </row>
    <row r="543" spans="1:21" x14ac:dyDescent="0.25">
      <c r="A543" t="s">
        <v>1699</v>
      </c>
      <c r="B543" t="s">
        <v>1700</v>
      </c>
      <c r="C543" t="s">
        <v>1701</v>
      </c>
      <c r="D543" t="s">
        <v>64</v>
      </c>
      <c r="E543" s="7">
        <v>0</v>
      </c>
      <c r="F543" s="9">
        <f>VLOOKUP($D543,'heating demand hist forec prov'!$C$1:$AZ$33,35,0)</f>
        <v>29.451567655928731</v>
      </c>
      <c r="G543" s="9">
        <f>VLOOKUP($D543,'heating demand hist forec prov'!$C$1:$AZ$33,36,0)</f>
        <v>32.449192589371989</v>
      </c>
      <c r="H543" s="9">
        <f>VLOOKUP($D543,'heating demand hist forec prov'!$C$1:$AZ$33,37,0)</f>
        <v>33.930725192858056</v>
      </c>
      <c r="I543" s="9">
        <f>VLOOKUP($D543,'heating demand hist forec prov'!$C$1:$AZ$33,38,0)</f>
        <v>38.61677029466162</v>
      </c>
      <c r="J543" s="9">
        <f>VLOOKUP($D543,'heating demand hist forec prov'!$C$1:$AZ$33,39,0)</f>
        <v>41.429796341767833</v>
      </c>
      <c r="K543" s="9">
        <f>VLOOKUP($D543,'heating demand hist forec prov'!$C$1:$AZ$33,40,0)</f>
        <v>41.536372721139543</v>
      </c>
      <c r="L543" s="9">
        <f>VLOOKUP($D543,'heating demand hist forec prov'!$C$1:$AZ$33,41,0)</f>
        <v>41.997424099863785</v>
      </c>
      <c r="M543" s="9">
        <f>VLOOKUP($D543,'heating demand hist forec prov'!$C$1:$AZ$33,42,0)</f>
        <v>42.215991996632916</v>
      </c>
      <c r="N543" s="9">
        <f>VLOOKUP($D543,'heating demand hist forec prov'!$C$1:$AZ$33,43,0)</f>
        <v>42.435697389963366</v>
      </c>
      <c r="O543" s="9">
        <f>VLOOKUP($D543,'heating demand hist forec prov'!$C$1:$AZ$33,44,0)</f>
        <v>42.65654619974751</v>
      </c>
      <c r="P543" s="9">
        <f>VLOOKUP($D543,'heating demand hist forec prov'!$C$1:$AZ$33,45,0)</f>
        <v>42.878544376686747</v>
      </c>
      <c r="Q543" s="9">
        <f>VLOOKUP($D543,'heating demand hist forec prov'!$C$1:$AZ$33,46,0)</f>
        <v>43.101697902451775</v>
      </c>
      <c r="R543" s="9">
        <f>VLOOKUP($D543,'heating demand hist forec prov'!$C$1:$AZ$33,47,0)</f>
        <v>43.32601278984383</v>
      </c>
      <c r="S543" s="9">
        <f>VLOOKUP($D543,'heating demand hist forec prov'!$C$1:$AZ$33,48,0)</f>
        <v>43.551495082956627</v>
      </c>
      <c r="T543" s="9">
        <f>VLOOKUP($D543,'heating demand hist forec prov'!$C$1:$AZ$33,49,0)</f>
        <v>43.778150857339305</v>
      </c>
      <c r="U543" s="9">
        <f>VLOOKUP($D543,'heating demand hist forec prov'!$C$1:$AZ$33,50,0)</f>
        <v>44.005986220160082</v>
      </c>
    </row>
    <row r="544" spans="1:21" x14ac:dyDescent="0.25">
      <c r="A544" t="s">
        <v>1702</v>
      </c>
      <c r="B544" t="s">
        <v>1703</v>
      </c>
      <c r="C544" t="s">
        <v>1704</v>
      </c>
      <c r="D544" t="s">
        <v>49</v>
      </c>
      <c r="E544" s="7">
        <v>0</v>
      </c>
      <c r="F544" s="9">
        <f>VLOOKUP($D544,'heating demand hist forec prov'!$C$1:$AZ$33,35,0)</f>
        <v>0</v>
      </c>
      <c r="G544" s="9">
        <f>VLOOKUP($D544,'heating demand hist forec prov'!$C$1:$AZ$33,36,0)</f>
        <v>0</v>
      </c>
      <c r="H544" s="9">
        <f>VLOOKUP($D544,'heating demand hist forec prov'!$C$1:$AZ$33,37,0)</f>
        <v>0</v>
      </c>
      <c r="I544" s="9">
        <f>VLOOKUP($D544,'heating demand hist forec prov'!$C$1:$AZ$33,38,0)</f>
        <v>0</v>
      </c>
      <c r="J544" s="9">
        <f>VLOOKUP($D544,'heating demand hist forec prov'!$C$1:$AZ$33,39,0)</f>
        <v>0</v>
      </c>
      <c r="K544" s="9">
        <f>VLOOKUP($D544,'heating demand hist forec prov'!$C$1:$AZ$33,40,0)</f>
        <v>0</v>
      </c>
      <c r="L544" s="9">
        <f>VLOOKUP($D544,'heating demand hist forec prov'!$C$1:$AZ$33,41,0)</f>
        <v>0</v>
      </c>
      <c r="M544" s="9">
        <f>VLOOKUP($D544,'heating demand hist forec prov'!$C$1:$AZ$33,42,0)</f>
        <v>0</v>
      </c>
      <c r="N544" s="9">
        <f>VLOOKUP($D544,'heating demand hist forec prov'!$C$1:$AZ$33,43,0)</f>
        <v>0</v>
      </c>
      <c r="O544" s="9">
        <f>VLOOKUP($D544,'heating demand hist forec prov'!$C$1:$AZ$33,44,0)</f>
        <v>0</v>
      </c>
      <c r="P544" s="9">
        <f>VLOOKUP($D544,'heating demand hist forec prov'!$C$1:$AZ$33,45,0)</f>
        <v>0</v>
      </c>
      <c r="Q544" s="9">
        <f>VLOOKUP($D544,'heating demand hist forec prov'!$C$1:$AZ$33,46,0)</f>
        <v>0</v>
      </c>
      <c r="R544" s="9">
        <f>VLOOKUP($D544,'heating demand hist forec prov'!$C$1:$AZ$33,47,0)</f>
        <v>0</v>
      </c>
      <c r="S544" s="9">
        <f>VLOOKUP($D544,'heating demand hist forec prov'!$C$1:$AZ$33,48,0)</f>
        <v>0</v>
      </c>
      <c r="T544" s="9">
        <f>VLOOKUP($D544,'heating demand hist forec prov'!$C$1:$AZ$33,49,0)</f>
        <v>0</v>
      </c>
      <c r="U544" s="9">
        <f>VLOOKUP($D544,'heating demand hist forec prov'!$C$1:$AZ$33,50,0)</f>
        <v>0</v>
      </c>
    </row>
    <row r="545" spans="1:21" x14ac:dyDescent="0.25">
      <c r="A545" t="s">
        <v>1705</v>
      </c>
      <c r="B545" t="s">
        <v>1703</v>
      </c>
      <c r="C545" t="s">
        <v>1706</v>
      </c>
      <c r="D545" t="s">
        <v>47</v>
      </c>
      <c r="E545" s="7">
        <v>0</v>
      </c>
      <c r="F545" s="9">
        <f>VLOOKUP($D545,'heating demand hist forec prov'!$C$1:$AZ$33,35,0)</f>
        <v>0</v>
      </c>
      <c r="G545" s="9">
        <f>VLOOKUP($D545,'heating demand hist forec prov'!$C$1:$AZ$33,36,0)</f>
        <v>0</v>
      </c>
      <c r="H545" s="9">
        <f>VLOOKUP($D545,'heating demand hist forec prov'!$C$1:$AZ$33,37,0)</f>
        <v>0</v>
      </c>
      <c r="I545" s="9">
        <f>VLOOKUP($D545,'heating demand hist forec prov'!$C$1:$AZ$33,38,0)</f>
        <v>0</v>
      </c>
      <c r="J545" s="9">
        <f>VLOOKUP($D545,'heating demand hist forec prov'!$C$1:$AZ$33,39,0)</f>
        <v>0</v>
      </c>
      <c r="K545" s="9">
        <f>VLOOKUP($D545,'heating demand hist forec prov'!$C$1:$AZ$33,40,0)</f>
        <v>0</v>
      </c>
      <c r="L545" s="9">
        <f>VLOOKUP($D545,'heating demand hist forec prov'!$C$1:$AZ$33,41,0)</f>
        <v>0</v>
      </c>
      <c r="M545" s="9">
        <f>VLOOKUP($D545,'heating demand hist forec prov'!$C$1:$AZ$33,42,0)</f>
        <v>0</v>
      </c>
      <c r="N545" s="9">
        <f>VLOOKUP($D545,'heating demand hist forec prov'!$C$1:$AZ$33,43,0)</f>
        <v>0</v>
      </c>
      <c r="O545" s="9">
        <f>VLOOKUP($D545,'heating demand hist forec prov'!$C$1:$AZ$33,44,0)</f>
        <v>0</v>
      </c>
      <c r="P545" s="9">
        <f>VLOOKUP($D545,'heating demand hist forec prov'!$C$1:$AZ$33,45,0)</f>
        <v>0</v>
      </c>
      <c r="Q545" s="9">
        <f>VLOOKUP($D545,'heating demand hist forec prov'!$C$1:$AZ$33,46,0)</f>
        <v>0</v>
      </c>
      <c r="R545" s="9">
        <f>VLOOKUP($D545,'heating demand hist forec prov'!$C$1:$AZ$33,47,0)</f>
        <v>0</v>
      </c>
      <c r="S545" s="9">
        <f>VLOOKUP($D545,'heating demand hist forec prov'!$C$1:$AZ$33,48,0)</f>
        <v>0</v>
      </c>
      <c r="T545" s="9">
        <f>VLOOKUP($D545,'heating demand hist forec prov'!$C$1:$AZ$33,49,0)</f>
        <v>0</v>
      </c>
      <c r="U545" s="9">
        <f>VLOOKUP($D545,'heating demand hist forec prov'!$C$1:$AZ$33,50,0)</f>
        <v>0</v>
      </c>
    </row>
    <row r="546" spans="1:21" x14ac:dyDescent="0.25">
      <c r="A546" t="s">
        <v>1707</v>
      </c>
      <c r="B546" t="s">
        <v>1708</v>
      </c>
      <c r="C546" t="s">
        <v>1709</v>
      </c>
      <c r="D546" t="s">
        <v>63</v>
      </c>
      <c r="E546" s="7">
        <v>4.6574482752350592E-2</v>
      </c>
      <c r="F546" s="9">
        <f>VLOOKUP($D546,'heating demand hist forec prov'!$C$1:$AZ$33,35,0)</f>
        <v>16.215141556638414</v>
      </c>
      <c r="G546" s="9">
        <f>VLOOKUP($D546,'heating demand hist forec prov'!$C$1:$AZ$33,36,0)</f>
        <v>17.990931475234373</v>
      </c>
      <c r="H546" s="9">
        <f>VLOOKUP($D546,'heating demand hist forec prov'!$C$1:$AZ$33,37,0)</f>
        <v>18.929357483916508</v>
      </c>
      <c r="I546" s="9">
        <f>VLOOKUP($D546,'heating demand hist forec prov'!$C$1:$AZ$33,38,0)</f>
        <v>21.677752888916586</v>
      </c>
      <c r="J546" s="9">
        <f>VLOOKUP($D546,'heating demand hist forec prov'!$C$1:$AZ$33,39,0)</f>
        <v>23.448656140892272</v>
      </c>
      <c r="K546" s="9">
        <f>VLOOKUP($D546,'heating demand hist forec prov'!$C$1:$AZ$33,40,0)</f>
        <v>23.702850353046891</v>
      </c>
      <c r="L546" s="9">
        <f>VLOOKUP($D546,'heating demand hist forec prov'!$C$1:$AZ$33,41,0)</f>
        <v>23.901567295943707</v>
      </c>
      <c r="M546" s="9">
        <f>VLOOKUP($D546,'heating demand hist forec prov'!$C$1:$AZ$33,42,0)</f>
        <v>24.159018764942523</v>
      </c>
      <c r="N546" s="9">
        <f>VLOOKUP($D546,'heating demand hist forec prov'!$C$1:$AZ$33,43,0)</f>
        <v>24.419243326520117</v>
      </c>
      <c r="O546" s="9">
        <f>VLOOKUP($D546,'heating demand hist forec prov'!$C$1:$AZ$33,44,0)</f>
        <v>24.682270850548598</v>
      </c>
      <c r="P546" s="9">
        <f>VLOOKUP($D546,'heating demand hist forec prov'!$C$1:$AZ$33,45,0)</f>
        <v>24.948131528638058</v>
      </c>
      <c r="Q546" s="9">
        <f>VLOOKUP($D546,'heating demand hist forec prov'!$C$1:$AZ$33,46,0)</f>
        <v>25.216855877602136</v>
      </c>
      <c r="R546" s="9">
        <f>VLOOKUP($D546,'heating demand hist forec prov'!$C$1:$AZ$33,47,0)</f>
        <v>25.488474742960889</v>
      </c>
      <c r="S546" s="9">
        <f>VLOOKUP($D546,'heating demand hist forec prov'!$C$1:$AZ$33,48,0)</f>
        <v>25.763019302481389</v>
      </c>
      <c r="T546" s="9">
        <f>VLOOKUP($D546,'heating demand hist forec prov'!$C$1:$AZ$33,49,0)</f>
        <v>26.040521069756469</v>
      </c>
      <c r="U546" s="9">
        <f>VLOOKUP($D546,'heating demand hist forec prov'!$C$1:$AZ$33,50,0)</f>
        <v>26.321011897822007</v>
      </c>
    </row>
    <row r="547" spans="1:21" x14ac:dyDescent="0.25">
      <c r="A547" t="s">
        <v>1710</v>
      </c>
      <c r="B547" t="s">
        <v>1711</v>
      </c>
      <c r="C547" t="s">
        <v>1712</v>
      </c>
      <c r="D547" t="s">
        <v>48</v>
      </c>
      <c r="E547" s="7">
        <v>0.50537256618013549</v>
      </c>
      <c r="F547" s="9">
        <f>VLOOKUP($D547,'heating demand hist forec prov'!$C$1:$AZ$33,35,0)</f>
        <v>0</v>
      </c>
      <c r="G547" s="9">
        <f>VLOOKUP($D547,'heating demand hist forec prov'!$C$1:$AZ$33,36,0)</f>
        <v>0</v>
      </c>
      <c r="H547" s="9">
        <f>VLOOKUP($D547,'heating demand hist forec prov'!$C$1:$AZ$33,37,0)</f>
        <v>0</v>
      </c>
      <c r="I547" s="9">
        <f>VLOOKUP($D547,'heating demand hist forec prov'!$C$1:$AZ$33,38,0)</f>
        <v>0</v>
      </c>
      <c r="J547" s="9">
        <f>VLOOKUP($D547,'heating demand hist forec prov'!$C$1:$AZ$33,39,0)</f>
        <v>0</v>
      </c>
      <c r="K547" s="9">
        <f>VLOOKUP($D547,'heating demand hist forec prov'!$C$1:$AZ$33,40,0)</f>
        <v>0</v>
      </c>
      <c r="L547" s="9">
        <f>VLOOKUP($D547,'heating demand hist forec prov'!$C$1:$AZ$33,41,0)</f>
        <v>0</v>
      </c>
      <c r="M547" s="9">
        <f>VLOOKUP($D547,'heating demand hist forec prov'!$C$1:$AZ$33,42,0)</f>
        <v>0</v>
      </c>
      <c r="N547" s="9">
        <f>VLOOKUP($D547,'heating demand hist forec prov'!$C$1:$AZ$33,43,0)</f>
        <v>0</v>
      </c>
      <c r="O547" s="9">
        <f>VLOOKUP($D547,'heating demand hist forec prov'!$C$1:$AZ$33,44,0)</f>
        <v>0</v>
      </c>
      <c r="P547" s="9">
        <f>VLOOKUP($D547,'heating demand hist forec prov'!$C$1:$AZ$33,45,0)</f>
        <v>0</v>
      </c>
      <c r="Q547" s="9">
        <f>VLOOKUP($D547,'heating demand hist forec prov'!$C$1:$AZ$33,46,0)</f>
        <v>0</v>
      </c>
      <c r="R547" s="9">
        <f>VLOOKUP($D547,'heating demand hist forec prov'!$C$1:$AZ$33,47,0)</f>
        <v>0</v>
      </c>
      <c r="S547" s="9">
        <f>VLOOKUP($D547,'heating demand hist forec prov'!$C$1:$AZ$33,48,0)</f>
        <v>0</v>
      </c>
      <c r="T547" s="9">
        <f>VLOOKUP($D547,'heating demand hist forec prov'!$C$1:$AZ$33,49,0)</f>
        <v>0</v>
      </c>
      <c r="U547" s="9">
        <f>VLOOKUP($D547,'heating demand hist forec prov'!$C$1:$AZ$33,50,0)</f>
        <v>0</v>
      </c>
    </row>
    <row r="548" spans="1:21" x14ac:dyDescent="0.25">
      <c r="A548" t="s">
        <v>1713</v>
      </c>
      <c r="B548" t="s">
        <v>1714</v>
      </c>
      <c r="C548" t="s">
        <v>1715</v>
      </c>
      <c r="D548" t="s">
        <v>43</v>
      </c>
      <c r="E548" s="7">
        <v>3.568608976297119E-2</v>
      </c>
      <c r="F548" s="9">
        <f>VLOOKUP($D548,'heating demand hist forec prov'!$C$1:$AZ$33,35,0)</f>
        <v>0</v>
      </c>
      <c r="G548" s="9">
        <f>VLOOKUP($D548,'heating demand hist forec prov'!$C$1:$AZ$33,36,0)</f>
        <v>0</v>
      </c>
      <c r="H548" s="9">
        <f>VLOOKUP($D548,'heating demand hist forec prov'!$C$1:$AZ$33,37,0)</f>
        <v>0</v>
      </c>
      <c r="I548" s="9">
        <f>VLOOKUP($D548,'heating demand hist forec prov'!$C$1:$AZ$33,38,0)</f>
        <v>0</v>
      </c>
      <c r="J548" s="9">
        <f>VLOOKUP($D548,'heating demand hist forec prov'!$C$1:$AZ$33,39,0)</f>
        <v>0</v>
      </c>
      <c r="K548" s="9">
        <f>VLOOKUP($D548,'heating demand hist forec prov'!$C$1:$AZ$33,40,0)</f>
        <v>0</v>
      </c>
      <c r="L548" s="9">
        <f>VLOOKUP($D548,'heating demand hist forec prov'!$C$1:$AZ$33,41,0)</f>
        <v>0</v>
      </c>
      <c r="M548" s="9">
        <f>VLOOKUP($D548,'heating demand hist forec prov'!$C$1:$AZ$33,42,0)</f>
        <v>0</v>
      </c>
      <c r="N548" s="9">
        <f>VLOOKUP($D548,'heating demand hist forec prov'!$C$1:$AZ$33,43,0)</f>
        <v>0</v>
      </c>
      <c r="O548" s="9">
        <f>VLOOKUP($D548,'heating demand hist forec prov'!$C$1:$AZ$33,44,0)</f>
        <v>0</v>
      </c>
      <c r="P548" s="9">
        <f>VLOOKUP($D548,'heating demand hist forec prov'!$C$1:$AZ$33,45,0)</f>
        <v>0</v>
      </c>
      <c r="Q548" s="9">
        <f>VLOOKUP($D548,'heating demand hist forec prov'!$C$1:$AZ$33,46,0)</f>
        <v>0</v>
      </c>
      <c r="R548" s="9">
        <f>VLOOKUP($D548,'heating demand hist forec prov'!$C$1:$AZ$33,47,0)</f>
        <v>0</v>
      </c>
      <c r="S548" s="9">
        <f>VLOOKUP($D548,'heating demand hist forec prov'!$C$1:$AZ$33,48,0)</f>
        <v>0</v>
      </c>
      <c r="T548" s="9">
        <f>VLOOKUP($D548,'heating demand hist forec prov'!$C$1:$AZ$33,49,0)</f>
        <v>0</v>
      </c>
      <c r="U548" s="9">
        <f>VLOOKUP($D548,'heating demand hist forec prov'!$C$1:$AZ$33,50,0)</f>
        <v>0</v>
      </c>
    </row>
    <row r="549" spans="1:21" x14ac:dyDescent="0.25">
      <c r="A549" t="s">
        <v>1716</v>
      </c>
      <c r="B549" t="s">
        <v>1717</v>
      </c>
      <c r="C549" t="s">
        <v>1718</v>
      </c>
      <c r="D549" t="s">
        <v>60</v>
      </c>
      <c r="E549" s="7">
        <v>0</v>
      </c>
      <c r="F549" s="9">
        <f>VLOOKUP($D549,'heating demand hist forec prov'!$C$1:$AZ$33,35,0)</f>
        <v>9.5514171233044554</v>
      </c>
      <c r="G549" s="9">
        <f>VLOOKUP($D549,'heating demand hist forec prov'!$C$1:$AZ$33,36,0)</f>
        <v>10.729613160917598</v>
      </c>
      <c r="H549" s="9">
        <f>VLOOKUP($D549,'heating demand hist forec prov'!$C$1:$AZ$33,37,0)</f>
        <v>11.469584470685199</v>
      </c>
      <c r="I549" s="9">
        <f>VLOOKUP($D549,'heating demand hist forec prov'!$C$1:$AZ$33,38,0)</f>
        <v>13.334146217251938</v>
      </c>
      <c r="J549" s="9">
        <f>VLOOKUP($D549,'heating demand hist forec prov'!$C$1:$AZ$33,39,0)</f>
        <v>14.597660837209169</v>
      </c>
      <c r="K549" s="9">
        <f>VLOOKUP($D549,'heating demand hist forec prov'!$C$1:$AZ$33,40,0)</f>
        <v>14.934140910218163</v>
      </c>
      <c r="L549" s="9">
        <f>VLOOKUP($D549,'heating demand hist forec prov'!$C$1:$AZ$33,41,0)</f>
        <v>15.045109036294283</v>
      </c>
      <c r="M549" s="9">
        <f>VLOOKUP($D549,'heating demand hist forec prov'!$C$1:$AZ$33,42,0)</f>
        <v>15.376301976993391</v>
      </c>
      <c r="N549" s="9">
        <f>VLOOKUP($D549,'heating demand hist forec prov'!$C$1:$AZ$33,43,0)</f>
        <v>15.71478557698279</v>
      </c>
      <c r="O549" s="9">
        <f>VLOOKUP($D549,'heating demand hist forec prov'!$C$1:$AZ$33,44,0)</f>
        <v>16.0607203279468</v>
      </c>
      <c r="P549" s="9">
        <f>VLOOKUP($D549,'heating demand hist forec prov'!$C$1:$AZ$33,45,0)</f>
        <v>16.414270254526055</v>
      </c>
      <c r="Q549" s="9">
        <f>VLOOKUP($D549,'heating demand hist forec prov'!$C$1:$AZ$33,46,0)</f>
        <v>16.77560299208961</v>
      </c>
      <c r="R549" s="9">
        <f>VLOOKUP($D549,'heating demand hist forec prov'!$C$1:$AZ$33,47,0)</f>
        <v>17.144889866219128</v>
      </c>
      <c r="S549" s="9">
        <f>VLOOKUP($D549,'heating demand hist forec prov'!$C$1:$AZ$33,48,0)</f>
        <v>17.522305973942736</v>
      </c>
      <c r="T549" s="9">
        <f>VLOOKUP($D549,'heating demand hist forec prov'!$C$1:$AZ$33,49,0)</f>
        <v>17.908030266757105</v>
      </c>
      <c r="U549" s="9">
        <f>VLOOKUP($D549,'heating demand hist forec prov'!$C$1:$AZ$33,50,0)</f>
        <v>18.302245635477139</v>
      </c>
    </row>
    <row r="550" spans="1:21" x14ac:dyDescent="0.25">
      <c r="A550" t="s">
        <v>1719</v>
      </c>
      <c r="B550" t="s">
        <v>1720</v>
      </c>
      <c r="C550" t="s">
        <v>1721</v>
      </c>
      <c r="D550" t="s">
        <v>60</v>
      </c>
      <c r="E550" s="7">
        <v>0</v>
      </c>
      <c r="F550" s="9">
        <f>VLOOKUP($D550,'heating demand hist forec prov'!$C$1:$AZ$33,35,0)</f>
        <v>9.5514171233044554</v>
      </c>
      <c r="G550" s="9">
        <f>VLOOKUP($D550,'heating demand hist forec prov'!$C$1:$AZ$33,36,0)</f>
        <v>10.729613160917598</v>
      </c>
      <c r="H550" s="9">
        <f>VLOOKUP($D550,'heating demand hist forec prov'!$C$1:$AZ$33,37,0)</f>
        <v>11.469584470685199</v>
      </c>
      <c r="I550" s="9">
        <f>VLOOKUP($D550,'heating demand hist forec prov'!$C$1:$AZ$33,38,0)</f>
        <v>13.334146217251938</v>
      </c>
      <c r="J550" s="9">
        <f>VLOOKUP($D550,'heating demand hist forec prov'!$C$1:$AZ$33,39,0)</f>
        <v>14.597660837209169</v>
      </c>
      <c r="K550" s="9">
        <f>VLOOKUP($D550,'heating demand hist forec prov'!$C$1:$AZ$33,40,0)</f>
        <v>14.934140910218163</v>
      </c>
      <c r="L550" s="9">
        <f>VLOOKUP($D550,'heating demand hist forec prov'!$C$1:$AZ$33,41,0)</f>
        <v>15.045109036294283</v>
      </c>
      <c r="M550" s="9">
        <f>VLOOKUP($D550,'heating demand hist forec prov'!$C$1:$AZ$33,42,0)</f>
        <v>15.376301976993391</v>
      </c>
      <c r="N550" s="9">
        <f>VLOOKUP($D550,'heating demand hist forec prov'!$C$1:$AZ$33,43,0)</f>
        <v>15.71478557698279</v>
      </c>
      <c r="O550" s="9">
        <f>VLOOKUP($D550,'heating demand hist forec prov'!$C$1:$AZ$33,44,0)</f>
        <v>16.0607203279468</v>
      </c>
      <c r="P550" s="9">
        <f>VLOOKUP($D550,'heating demand hist forec prov'!$C$1:$AZ$33,45,0)</f>
        <v>16.414270254526055</v>
      </c>
      <c r="Q550" s="9">
        <f>VLOOKUP($D550,'heating demand hist forec prov'!$C$1:$AZ$33,46,0)</f>
        <v>16.77560299208961</v>
      </c>
      <c r="R550" s="9">
        <f>VLOOKUP($D550,'heating demand hist forec prov'!$C$1:$AZ$33,47,0)</f>
        <v>17.144889866219128</v>
      </c>
      <c r="S550" s="9">
        <f>VLOOKUP($D550,'heating demand hist forec prov'!$C$1:$AZ$33,48,0)</f>
        <v>17.522305973942736</v>
      </c>
      <c r="T550" s="9">
        <f>VLOOKUP($D550,'heating demand hist forec prov'!$C$1:$AZ$33,49,0)</f>
        <v>17.908030266757105</v>
      </c>
      <c r="U550" s="9">
        <f>VLOOKUP($D550,'heating demand hist forec prov'!$C$1:$AZ$33,50,0)</f>
        <v>18.302245635477139</v>
      </c>
    </row>
    <row r="551" spans="1:21" x14ac:dyDescent="0.25">
      <c r="A551" t="s">
        <v>1722</v>
      </c>
      <c r="B551" t="s">
        <v>1723</v>
      </c>
      <c r="C551" t="s">
        <v>1724</v>
      </c>
      <c r="D551" t="s">
        <v>43</v>
      </c>
      <c r="E551" s="7">
        <v>3.4671316772020615E-2</v>
      </c>
      <c r="F551" s="9">
        <f>VLOOKUP($D551,'heating demand hist forec prov'!$C$1:$AZ$33,35,0)</f>
        <v>0</v>
      </c>
      <c r="G551" s="9">
        <f>VLOOKUP($D551,'heating demand hist forec prov'!$C$1:$AZ$33,36,0)</f>
        <v>0</v>
      </c>
      <c r="H551" s="9">
        <f>VLOOKUP($D551,'heating demand hist forec prov'!$C$1:$AZ$33,37,0)</f>
        <v>0</v>
      </c>
      <c r="I551" s="9">
        <f>VLOOKUP($D551,'heating demand hist forec prov'!$C$1:$AZ$33,38,0)</f>
        <v>0</v>
      </c>
      <c r="J551" s="9">
        <f>VLOOKUP($D551,'heating demand hist forec prov'!$C$1:$AZ$33,39,0)</f>
        <v>0</v>
      </c>
      <c r="K551" s="9">
        <f>VLOOKUP($D551,'heating demand hist forec prov'!$C$1:$AZ$33,40,0)</f>
        <v>0</v>
      </c>
      <c r="L551" s="9">
        <f>VLOOKUP($D551,'heating demand hist forec prov'!$C$1:$AZ$33,41,0)</f>
        <v>0</v>
      </c>
      <c r="M551" s="9">
        <f>VLOOKUP($D551,'heating demand hist forec prov'!$C$1:$AZ$33,42,0)</f>
        <v>0</v>
      </c>
      <c r="N551" s="9">
        <f>VLOOKUP($D551,'heating demand hist forec prov'!$C$1:$AZ$33,43,0)</f>
        <v>0</v>
      </c>
      <c r="O551" s="9">
        <f>VLOOKUP($D551,'heating demand hist forec prov'!$C$1:$AZ$33,44,0)</f>
        <v>0</v>
      </c>
      <c r="P551" s="9">
        <f>VLOOKUP($D551,'heating demand hist forec prov'!$C$1:$AZ$33,45,0)</f>
        <v>0</v>
      </c>
      <c r="Q551" s="9">
        <f>VLOOKUP($D551,'heating demand hist forec prov'!$C$1:$AZ$33,46,0)</f>
        <v>0</v>
      </c>
      <c r="R551" s="9">
        <f>VLOOKUP($D551,'heating demand hist forec prov'!$C$1:$AZ$33,47,0)</f>
        <v>0</v>
      </c>
      <c r="S551" s="9">
        <f>VLOOKUP($D551,'heating demand hist forec prov'!$C$1:$AZ$33,48,0)</f>
        <v>0</v>
      </c>
      <c r="T551" s="9">
        <f>VLOOKUP($D551,'heating demand hist forec prov'!$C$1:$AZ$33,49,0)</f>
        <v>0</v>
      </c>
      <c r="U551" s="9">
        <f>VLOOKUP($D551,'heating demand hist forec prov'!$C$1:$AZ$33,50,0)</f>
        <v>0</v>
      </c>
    </row>
    <row r="552" spans="1:21" x14ac:dyDescent="0.25">
      <c r="A552" t="s">
        <v>1725</v>
      </c>
      <c r="B552" t="s">
        <v>1723</v>
      </c>
      <c r="C552" t="s">
        <v>1726</v>
      </c>
      <c r="D552" t="s">
        <v>57</v>
      </c>
      <c r="E552" s="7">
        <v>6.7739749852044423E-2</v>
      </c>
      <c r="F552" s="9">
        <f>VLOOKUP($D552,'heating demand hist forec prov'!$C$1:$AZ$33,35,0)</f>
        <v>9.4143698343473865</v>
      </c>
      <c r="G552" s="9">
        <f>VLOOKUP($D552,'heating demand hist forec prov'!$C$1:$AZ$33,36,0)</f>
        <v>10.448104109729776</v>
      </c>
      <c r="H552" s="9">
        <f>VLOOKUP($D552,'heating demand hist forec prov'!$C$1:$AZ$33,37,0)</f>
        <v>11.021117712256537</v>
      </c>
      <c r="I552" s="9">
        <f>VLOOKUP($D552,'heating demand hist forec prov'!$C$1:$AZ$33,38,0)</f>
        <v>12.649159127868888</v>
      </c>
      <c r="J552" s="9">
        <f>VLOOKUP($D552,'heating demand hist forec prov'!$C$1:$AZ$33,39,0)</f>
        <v>13.701939898799319</v>
      </c>
      <c r="K552" s="9">
        <f>VLOOKUP($D552,'heating demand hist forec prov'!$C$1:$AZ$33,40,0)</f>
        <v>13.870157103925308</v>
      </c>
      <c r="L552" s="9">
        <f>VLOOKUP($D552,'heating demand hist forec prov'!$C$1:$AZ$33,41,0)</f>
        <v>13.984572600863501</v>
      </c>
      <c r="M552" s="9">
        <f>VLOOKUP($D552,'heating demand hist forec prov'!$C$1:$AZ$33,42,0)</f>
        <v>14.15340150986316</v>
      </c>
      <c r="N552" s="9">
        <f>VLOOKUP($D552,'heating demand hist forec prov'!$C$1:$AZ$33,43,0)</f>
        <v>14.324268607753362</v>
      </c>
      <c r="O552" s="9">
        <f>VLOOKUP($D552,'heating demand hist forec prov'!$C$1:$AZ$33,44,0)</f>
        <v>14.497198500592257</v>
      </c>
      <c r="P552" s="9">
        <f>VLOOKUP($D552,'heating demand hist forec prov'!$C$1:$AZ$33,45,0)</f>
        <v>14.672216091494919</v>
      </c>
      <c r="Q552" s="9">
        <f>VLOOKUP($D552,'heating demand hist forec prov'!$C$1:$AZ$33,46,0)</f>
        <v>14.849346584219552</v>
      </c>
      <c r="R552" s="9">
        <f>VLOOKUP($D552,'heating demand hist forec prov'!$C$1:$AZ$33,47,0)</f>
        <v>15.028615486797014</v>
      </c>
      <c r="S552" s="9">
        <f>VLOOKUP($D552,'heating demand hist forec prov'!$C$1:$AZ$33,48,0)</f>
        <v>15.210048615204146</v>
      </c>
      <c r="T552" s="9">
        <f>VLOOKUP($D552,'heating demand hist forec prov'!$C$1:$AZ$33,49,0)</f>
        <v>15.393672097081465</v>
      </c>
      <c r="U552" s="9">
        <f>VLOOKUP($D552,'heating demand hist forec prov'!$C$1:$AZ$33,50,0)</f>
        <v>15.579512375495714</v>
      </c>
    </row>
    <row r="553" spans="1:21" x14ac:dyDescent="0.25">
      <c r="A553" t="s">
        <v>1727</v>
      </c>
      <c r="B553" t="s">
        <v>1728</v>
      </c>
      <c r="C553" t="s">
        <v>1729</v>
      </c>
      <c r="D553" t="s">
        <v>41</v>
      </c>
      <c r="E553" s="7">
        <v>0.13413454292112029</v>
      </c>
      <c r="F553" s="9">
        <f>VLOOKUP($D553,'heating demand hist forec prov'!$C$1:$AZ$33,35,0)</f>
        <v>0</v>
      </c>
      <c r="G553" s="9">
        <f>VLOOKUP($D553,'heating demand hist forec prov'!$C$1:$AZ$33,36,0)</f>
        <v>0</v>
      </c>
      <c r="H553" s="9">
        <f>VLOOKUP($D553,'heating demand hist forec prov'!$C$1:$AZ$33,37,0)</f>
        <v>0</v>
      </c>
      <c r="I553" s="9">
        <f>VLOOKUP($D553,'heating demand hist forec prov'!$C$1:$AZ$33,38,0)</f>
        <v>0</v>
      </c>
      <c r="J553" s="9">
        <f>VLOOKUP($D553,'heating demand hist forec prov'!$C$1:$AZ$33,39,0)</f>
        <v>0</v>
      </c>
      <c r="K553" s="9">
        <f>VLOOKUP($D553,'heating demand hist forec prov'!$C$1:$AZ$33,40,0)</f>
        <v>0</v>
      </c>
      <c r="L553" s="9">
        <f>VLOOKUP($D553,'heating demand hist forec prov'!$C$1:$AZ$33,41,0)</f>
        <v>0</v>
      </c>
      <c r="M553" s="9">
        <f>VLOOKUP($D553,'heating demand hist forec prov'!$C$1:$AZ$33,42,0)</f>
        <v>0</v>
      </c>
      <c r="N553" s="9">
        <f>VLOOKUP($D553,'heating demand hist forec prov'!$C$1:$AZ$33,43,0)</f>
        <v>0</v>
      </c>
      <c r="O553" s="9">
        <f>VLOOKUP($D553,'heating demand hist forec prov'!$C$1:$AZ$33,44,0)</f>
        <v>0</v>
      </c>
      <c r="P553" s="9">
        <f>VLOOKUP($D553,'heating demand hist forec prov'!$C$1:$AZ$33,45,0)</f>
        <v>0</v>
      </c>
      <c r="Q553" s="9">
        <f>VLOOKUP($D553,'heating demand hist forec prov'!$C$1:$AZ$33,46,0)</f>
        <v>0</v>
      </c>
      <c r="R553" s="9">
        <f>VLOOKUP($D553,'heating demand hist forec prov'!$C$1:$AZ$33,47,0)</f>
        <v>0</v>
      </c>
      <c r="S553" s="9">
        <f>VLOOKUP($D553,'heating demand hist forec prov'!$C$1:$AZ$33,48,0)</f>
        <v>0</v>
      </c>
      <c r="T553" s="9">
        <f>VLOOKUP($D553,'heating demand hist forec prov'!$C$1:$AZ$33,49,0)</f>
        <v>0</v>
      </c>
      <c r="U553" s="9">
        <f>VLOOKUP($D553,'heating demand hist forec prov'!$C$1:$AZ$33,50,0)</f>
        <v>0</v>
      </c>
    </row>
    <row r="554" spans="1:21" x14ac:dyDescent="0.25">
      <c r="A554" t="s">
        <v>1730</v>
      </c>
      <c r="B554" t="s">
        <v>1731</v>
      </c>
      <c r="C554" t="s">
        <v>1732</v>
      </c>
      <c r="D554" t="s">
        <v>48</v>
      </c>
      <c r="E554" s="7">
        <v>1.1396177221166384E-2</v>
      </c>
      <c r="F554" s="9">
        <f>VLOOKUP($D554,'heating demand hist forec prov'!$C$1:$AZ$33,35,0)</f>
        <v>0</v>
      </c>
      <c r="G554" s="9">
        <f>VLOOKUP($D554,'heating demand hist forec prov'!$C$1:$AZ$33,36,0)</f>
        <v>0</v>
      </c>
      <c r="H554" s="9">
        <f>VLOOKUP($D554,'heating demand hist forec prov'!$C$1:$AZ$33,37,0)</f>
        <v>0</v>
      </c>
      <c r="I554" s="9">
        <f>VLOOKUP($D554,'heating demand hist forec prov'!$C$1:$AZ$33,38,0)</f>
        <v>0</v>
      </c>
      <c r="J554" s="9">
        <f>VLOOKUP($D554,'heating demand hist forec prov'!$C$1:$AZ$33,39,0)</f>
        <v>0</v>
      </c>
      <c r="K554" s="9">
        <f>VLOOKUP($D554,'heating demand hist forec prov'!$C$1:$AZ$33,40,0)</f>
        <v>0</v>
      </c>
      <c r="L554" s="9">
        <f>VLOOKUP($D554,'heating demand hist forec prov'!$C$1:$AZ$33,41,0)</f>
        <v>0</v>
      </c>
      <c r="M554" s="9">
        <f>VLOOKUP($D554,'heating demand hist forec prov'!$C$1:$AZ$33,42,0)</f>
        <v>0</v>
      </c>
      <c r="N554" s="9">
        <f>VLOOKUP($D554,'heating demand hist forec prov'!$C$1:$AZ$33,43,0)</f>
        <v>0</v>
      </c>
      <c r="O554" s="9">
        <f>VLOOKUP($D554,'heating demand hist forec prov'!$C$1:$AZ$33,44,0)</f>
        <v>0</v>
      </c>
      <c r="P554" s="9">
        <f>VLOOKUP($D554,'heating demand hist forec prov'!$C$1:$AZ$33,45,0)</f>
        <v>0</v>
      </c>
      <c r="Q554" s="9">
        <f>VLOOKUP($D554,'heating demand hist forec prov'!$C$1:$AZ$33,46,0)</f>
        <v>0</v>
      </c>
      <c r="R554" s="9">
        <f>VLOOKUP($D554,'heating demand hist forec prov'!$C$1:$AZ$33,47,0)</f>
        <v>0</v>
      </c>
      <c r="S554" s="9">
        <f>VLOOKUP($D554,'heating demand hist forec prov'!$C$1:$AZ$33,48,0)</f>
        <v>0</v>
      </c>
      <c r="T554" s="9">
        <f>VLOOKUP($D554,'heating demand hist forec prov'!$C$1:$AZ$33,49,0)</f>
        <v>0</v>
      </c>
      <c r="U554" s="9">
        <f>VLOOKUP($D554,'heating demand hist forec prov'!$C$1:$AZ$33,50,0)</f>
        <v>0</v>
      </c>
    </row>
    <row r="555" spans="1:21" x14ac:dyDescent="0.25">
      <c r="A555" t="s">
        <v>1733</v>
      </c>
      <c r="B555" t="s">
        <v>1734</v>
      </c>
      <c r="C555" t="s">
        <v>1735</v>
      </c>
      <c r="D555" t="s">
        <v>44</v>
      </c>
      <c r="E555" s="7">
        <v>0</v>
      </c>
      <c r="F555" s="9">
        <f>VLOOKUP($D555,'heating demand hist forec prov'!$C$1:$AZ$33,35,0)</f>
        <v>0</v>
      </c>
      <c r="G555" s="9">
        <f>VLOOKUP($D555,'heating demand hist forec prov'!$C$1:$AZ$33,36,0)</f>
        <v>0</v>
      </c>
      <c r="H555" s="9">
        <f>VLOOKUP($D555,'heating demand hist forec prov'!$C$1:$AZ$33,37,0)</f>
        <v>0</v>
      </c>
      <c r="I555" s="9">
        <f>VLOOKUP($D555,'heating demand hist forec prov'!$C$1:$AZ$33,38,0)</f>
        <v>0</v>
      </c>
      <c r="J555" s="9">
        <f>VLOOKUP($D555,'heating demand hist forec prov'!$C$1:$AZ$33,39,0)</f>
        <v>0</v>
      </c>
      <c r="K555" s="9">
        <f>VLOOKUP($D555,'heating demand hist forec prov'!$C$1:$AZ$33,40,0)</f>
        <v>0</v>
      </c>
      <c r="L555" s="9">
        <f>VLOOKUP($D555,'heating demand hist forec prov'!$C$1:$AZ$33,41,0)</f>
        <v>0</v>
      </c>
      <c r="M555" s="9">
        <f>VLOOKUP($D555,'heating demand hist forec prov'!$C$1:$AZ$33,42,0)</f>
        <v>0</v>
      </c>
      <c r="N555" s="9">
        <f>VLOOKUP($D555,'heating demand hist forec prov'!$C$1:$AZ$33,43,0)</f>
        <v>0</v>
      </c>
      <c r="O555" s="9">
        <f>VLOOKUP($D555,'heating demand hist forec prov'!$C$1:$AZ$33,44,0)</f>
        <v>0</v>
      </c>
      <c r="P555" s="9">
        <f>VLOOKUP($D555,'heating demand hist forec prov'!$C$1:$AZ$33,45,0)</f>
        <v>0</v>
      </c>
      <c r="Q555" s="9">
        <f>VLOOKUP($D555,'heating demand hist forec prov'!$C$1:$AZ$33,46,0)</f>
        <v>0</v>
      </c>
      <c r="R555" s="9">
        <f>VLOOKUP($D555,'heating demand hist forec prov'!$C$1:$AZ$33,47,0)</f>
        <v>0</v>
      </c>
      <c r="S555" s="9">
        <f>VLOOKUP($D555,'heating demand hist forec prov'!$C$1:$AZ$33,48,0)</f>
        <v>0</v>
      </c>
      <c r="T555" s="9">
        <f>VLOOKUP($D555,'heating demand hist forec prov'!$C$1:$AZ$33,49,0)</f>
        <v>0</v>
      </c>
      <c r="U555" s="9">
        <f>VLOOKUP($D555,'heating demand hist forec prov'!$C$1:$AZ$33,50,0)</f>
        <v>0</v>
      </c>
    </row>
    <row r="556" spans="1:21" x14ac:dyDescent="0.25">
      <c r="A556" t="s">
        <v>1736</v>
      </c>
      <c r="B556" t="s">
        <v>1737</v>
      </c>
      <c r="C556" t="s">
        <v>1738</v>
      </c>
      <c r="D556" t="s">
        <v>52</v>
      </c>
      <c r="E556" s="7">
        <v>0</v>
      </c>
      <c r="F556" s="9">
        <f>VLOOKUP($D556,'heating demand hist forec prov'!$C$1:$AZ$33,35,0)</f>
        <v>0</v>
      </c>
      <c r="G556" s="9">
        <f>VLOOKUP($D556,'heating demand hist forec prov'!$C$1:$AZ$33,36,0)</f>
        <v>0</v>
      </c>
      <c r="H556" s="9">
        <f>VLOOKUP($D556,'heating demand hist forec prov'!$C$1:$AZ$33,37,0)</f>
        <v>0</v>
      </c>
      <c r="I556" s="9">
        <f>VLOOKUP($D556,'heating demand hist forec prov'!$C$1:$AZ$33,38,0)</f>
        <v>0</v>
      </c>
      <c r="J556" s="9">
        <f>VLOOKUP($D556,'heating demand hist forec prov'!$C$1:$AZ$33,39,0)</f>
        <v>0</v>
      </c>
      <c r="K556" s="9">
        <f>VLOOKUP($D556,'heating demand hist forec prov'!$C$1:$AZ$33,40,0)</f>
        <v>0</v>
      </c>
      <c r="L556" s="9">
        <f>VLOOKUP($D556,'heating demand hist forec prov'!$C$1:$AZ$33,41,0)</f>
        <v>0</v>
      </c>
      <c r="M556" s="9">
        <f>VLOOKUP($D556,'heating demand hist forec prov'!$C$1:$AZ$33,42,0)</f>
        <v>0</v>
      </c>
      <c r="N556" s="9">
        <f>VLOOKUP($D556,'heating demand hist forec prov'!$C$1:$AZ$33,43,0)</f>
        <v>0</v>
      </c>
      <c r="O556" s="9">
        <f>VLOOKUP($D556,'heating demand hist forec prov'!$C$1:$AZ$33,44,0)</f>
        <v>0</v>
      </c>
      <c r="P556" s="9">
        <f>VLOOKUP($D556,'heating demand hist forec prov'!$C$1:$AZ$33,45,0)</f>
        <v>0</v>
      </c>
      <c r="Q556" s="9">
        <f>VLOOKUP($D556,'heating demand hist forec prov'!$C$1:$AZ$33,46,0)</f>
        <v>0</v>
      </c>
      <c r="R556" s="9">
        <f>VLOOKUP($D556,'heating demand hist forec prov'!$C$1:$AZ$33,47,0)</f>
        <v>0</v>
      </c>
      <c r="S556" s="9">
        <f>VLOOKUP($D556,'heating demand hist forec prov'!$C$1:$AZ$33,48,0)</f>
        <v>0</v>
      </c>
      <c r="T556" s="9">
        <f>VLOOKUP($D556,'heating demand hist forec prov'!$C$1:$AZ$33,49,0)</f>
        <v>0</v>
      </c>
      <c r="U556" s="9">
        <f>VLOOKUP($D556,'heating demand hist forec prov'!$C$1:$AZ$33,50,0)</f>
        <v>0</v>
      </c>
    </row>
    <row r="557" spans="1:21" x14ac:dyDescent="0.25">
      <c r="A557" t="s">
        <v>1739</v>
      </c>
      <c r="B557" t="s">
        <v>1740</v>
      </c>
      <c r="C557" t="s">
        <v>1741</v>
      </c>
      <c r="D557" t="s">
        <v>59</v>
      </c>
      <c r="E557" s="7">
        <v>0</v>
      </c>
      <c r="F557" s="9">
        <f>VLOOKUP($D557,'heating demand hist forec prov'!$C$1:$AZ$33,35,0)</f>
        <v>2.1445479763527913</v>
      </c>
      <c r="G557" s="9">
        <f>VLOOKUP($D557,'heating demand hist forec prov'!$C$1:$AZ$33,36,0)</f>
        <v>2.395753623797801</v>
      </c>
      <c r="H557" s="9">
        <f>VLOOKUP($D557,'heating demand hist forec prov'!$C$1:$AZ$33,37,0)</f>
        <v>2.5377958953914366</v>
      </c>
      <c r="I557" s="9">
        <f>VLOOKUP($D557,'heating demand hist forec prov'!$C$1:$AZ$33,38,0)</f>
        <v>2.9260474281380442</v>
      </c>
      <c r="J557" s="9">
        <f>VLOOKUP($D557,'heating demand hist forec prov'!$C$1:$AZ$33,39,0)</f>
        <v>3.1897329030319379</v>
      </c>
      <c r="K557" s="9">
        <f>VLOOKUP($D557,'heating demand hist forec prov'!$C$1:$AZ$33,40,0)</f>
        <v>3.2494225884957904</v>
      </c>
      <c r="L557" s="9">
        <f>VLOOKUP($D557,'heating demand hist forec prov'!$C$1:$AZ$33,41,0)</f>
        <v>3.2696932274301798</v>
      </c>
      <c r="M557" s="9">
        <f>VLOOKUP($D557,'heating demand hist forec prov'!$C$1:$AZ$33,42,0)</f>
        <v>3.3235650753866643</v>
      </c>
      <c r="N557" s="9">
        <f>VLOOKUP($D557,'heating demand hist forec prov'!$C$1:$AZ$33,43,0)</f>
        <v>3.378324522209581</v>
      </c>
      <c r="O557" s="9">
        <f>VLOOKUP($D557,'heating demand hist forec prov'!$C$1:$AZ$33,44,0)</f>
        <v>3.433986192081643</v>
      </c>
      <c r="P557" s="9">
        <f>VLOOKUP($D557,'heating demand hist forec prov'!$C$1:$AZ$33,45,0)</f>
        <v>3.4905649501353113</v>
      </c>
      <c r="Q557" s="9">
        <f>VLOOKUP($D557,'heating demand hist forec prov'!$C$1:$AZ$33,46,0)</f>
        <v>3.5480759064227048</v>
      </c>
      <c r="R557" s="9">
        <f>VLOOKUP($D557,'heating demand hist forec prov'!$C$1:$AZ$33,47,0)</f>
        <v>3.606534419950929</v>
      </c>
      <c r="S557" s="9">
        <f>VLOOKUP($D557,'heating demand hist forec prov'!$C$1:$AZ$33,48,0)</f>
        <v>3.6659561027838858</v>
      </c>
      <c r="T557" s="9">
        <f>VLOOKUP($D557,'heating demand hist forec prov'!$C$1:$AZ$33,49,0)</f>
        <v>3.7263568242116696</v>
      </c>
      <c r="U557" s="9">
        <f>VLOOKUP($D557,'heating demand hist forec prov'!$C$1:$AZ$33,50,0)</f>
        <v>3.7877527149886516</v>
      </c>
    </row>
    <row r="558" spans="1:21" x14ac:dyDescent="0.25">
      <c r="A558" t="s">
        <v>1742</v>
      </c>
      <c r="B558" t="s">
        <v>1743</v>
      </c>
      <c r="C558" t="s">
        <v>1744</v>
      </c>
      <c r="D558" t="s">
        <v>51</v>
      </c>
      <c r="E558" s="7">
        <v>9.0463102510852503E-2</v>
      </c>
      <c r="F558" s="9">
        <f>VLOOKUP($D558,'heating demand hist forec prov'!$C$1:$AZ$33,35,0)</f>
        <v>0</v>
      </c>
      <c r="G558" s="9">
        <f>VLOOKUP($D558,'heating demand hist forec prov'!$C$1:$AZ$33,36,0)</f>
        <v>0</v>
      </c>
      <c r="H558" s="9">
        <f>VLOOKUP($D558,'heating demand hist forec prov'!$C$1:$AZ$33,37,0)</f>
        <v>0</v>
      </c>
      <c r="I558" s="9">
        <f>VLOOKUP($D558,'heating demand hist forec prov'!$C$1:$AZ$33,38,0)</f>
        <v>0</v>
      </c>
      <c r="J558" s="9">
        <f>VLOOKUP($D558,'heating demand hist forec prov'!$C$1:$AZ$33,39,0)</f>
        <v>0</v>
      </c>
      <c r="K558" s="9">
        <f>VLOOKUP($D558,'heating demand hist forec prov'!$C$1:$AZ$33,40,0)</f>
        <v>0</v>
      </c>
      <c r="L558" s="9">
        <f>VLOOKUP($D558,'heating demand hist forec prov'!$C$1:$AZ$33,41,0)</f>
        <v>0</v>
      </c>
      <c r="M558" s="9">
        <f>VLOOKUP($D558,'heating demand hist forec prov'!$C$1:$AZ$33,42,0)</f>
        <v>0</v>
      </c>
      <c r="N558" s="9">
        <f>VLOOKUP($D558,'heating demand hist forec prov'!$C$1:$AZ$33,43,0)</f>
        <v>0</v>
      </c>
      <c r="O558" s="9">
        <f>VLOOKUP($D558,'heating demand hist forec prov'!$C$1:$AZ$33,44,0)</f>
        <v>0</v>
      </c>
      <c r="P558" s="9">
        <f>VLOOKUP($D558,'heating demand hist forec prov'!$C$1:$AZ$33,45,0)</f>
        <v>0</v>
      </c>
      <c r="Q558" s="9">
        <f>VLOOKUP($D558,'heating demand hist forec prov'!$C$1:$AZ$33,46,0)</f>
        <v>0</v>
      </c>
      <c r="R558" s="9">
        <f>VLOOKUP($D558,'heating demand hist forec prov'!$C$1:$AZ$33,47,0)</f>
        <v>0</v>
      </c>
      <c r="S558" s="9">
        <f>VLOOKUP($D558,'heating demand hist forec prov'!$C$1:$AZ$33,48,0)</f>
        <v>0</v>
      </c>
      <c r="T558" s="9">
        <f>VLOOKUP($D558,'heating demand hist forec prov'!$C$1:$AZ$33,49,0)</f>
        <v>0</v>
      </c>
      <c r="U558" s="9">
        <f>VLOOKUP($D558,'heating demand hist forec prov'!$C$1:$AZ$33,50,0)</f>
        <v>0</v>
      </c>
    </row>
    <row r="559" spans="1:21" x14ac:dyDescent="0.25">
      <c r="A559" t="s">
        <v>1745</v>
      </c>
      <c r="B559" t="s">
        <v>1746</v>
      </c>
      <c r="C559" t="s">
        <v>1747</v>
      </c>
      <c r="D559" t="s">
        <v>44</v>
      </c>
      <c r="E559" s="7">
        <v>0.55565368884122268</v>
      </c>
      <c r="F559" s="9">
        <f>VLOOKUP($D559,'heating demand hist forec prov'!$C$1:$AZ$33,35,0)</f>
        <v>0</v>
      </c>
      <c r="G559" s="9">
        <f>VLOOKUP($D559,'heating demand hist forec prov'!$C$1:$AZ$33,36,0)</f>
        <v>0</v>
      </c>
      <c r="H559" s="9">
        <f>VLOOKUP($D559,'heating demand hist forec prov'!$C$1:$AZ$33,37,0)</f>
        <v>0</v>
      </c>
      <c r="I559" s="9">
        <f>VLOOKUP($D559,'heating demand hist forec prov'!$C$1:$AZ$33,38,0)</f>
        <v>0</v>
      </c>
      <c r="J559" s="9">
        <f>VLOOKUP($D559,'heating demand hist forec prov'!$C$1:$AZ$33,39,0)</f>
        <v>0</v>
      </c>
      <c r="K559" s="9">
        <f>VLOOKUP($D559,'heating demand hist forec prov'!$C$1:$AZ$33,40,0)</f>
        <v>0</v>
      </c>
      <c r="L559" s="9">
        <f>VLOOKUP($D559,'heating demand hist forec prov'!$C$1:$AZ$33,41,0)</f>
        <v>0</v>
      </c>
      <c r="M559" s="9">
        <f>VLOOKUP($D559,'heating demand hist forec prov'!$C$1:$AZ$33,42,0)</f>
        <v>0</v>
      </c>
      <c r="N559" s="9">
        <f>VLOOKUP($D559,'heating demand hist forec prov'!$C$1:$AZ$33,43,0)</f>
        <v>0</v>
      </c>
      <c r="O559" s="9">
        <f>VLOOKUP($D559,'heating demand hist forec prov'!$C$1:$AZ$33,44,0)</f>
        <v>0</v>
      </c>
      <c r="P559" s="9">
        <f>VLOOKUP($D559,'heating demand hist forec prov'!$C$1:$AZ$33,45,0)</f>
        <v>0</v>
      </c>
      <c r="Q559" s="9">
        <f>VLOOKUP($D559,'heating demand hist forec prov'!$C$1:$AZ$33,46,0)</f>
        <v>0</v>
      </c>
      <c r="R559" s="9">
        <f>VLOOKUP($D559,'heating demand hist forec prov'!$C$1:$AZ$33,47,0)</f>
        <v>0</v>
      </c>
      <c r="S559" s="9">
        <f>VLOOKUP($D559,'heating demand hist forec prov'!$C$1:$AZ$33,48,0)</f>
        <v>0</v>
      </c>
      <c r="T559" s="9">
        <f>VLOOKUP($D559,'heating demand hist forec prov'!$C$1:$AZ$33,49,0)</f>
        <v>0</v>
      </c>
      <c r="U559" s="9">
        <f>VLOOKUP($D559,'heating demand hist forec prov'!$C$1:$AZ$33,50,0)</f>
        <v>0</v>
      </c>
    </row>
    <row r="560" spans="1:21" x14ac:dyDescent="0.25">
      <c r="A560" t="s">
        <v>1748</v>
      </c>
      <c r="B560" t="s">
        <v>1749</v>
      </c>
      <c r="C560" t="s">
        <v>1750</v>
      </c>
      <c r="D560" t="s">
        <v>56</v>
      </c>
      <c r="E560" s="7">
        <v>0.73550336499076885</v>
      </c>
      <c r="F560" s="9">
        <f>VLOOKUP($D560,'heating demand hist forec prov'!$C$1:$AZ$33,35,0)</f>
        <v>11.977427811386281</v>
      </c>
      <c r="G560" s="9">
        <f>VLOOKUP($D560,'heating demand hist forec prov'!$C$1:$AZ$33,36,0)</f>
        <v>13.311487894413137</v>
      </c>
      <c r="H560" s="9">
        <f>VLOOKUP($D560,'heating demand hist forec prov'!$C$1:$AZ$33,37,0)</f>
        <v>14.036508714234163</v>
      </c>
      <c r="I560" s="9">
        <f>VLOOKUP($D560,'heating demand hist forec prov'!$C$1:$AZ$33,38,0)</f>
        <v>16.164097306031358</v>
      </c>
      <c r="J560" s="9">
        <f>VLOOKUP($D560,'heating demand hist forec prov'!$C$1:$AZ$33,39,0)</f>
        <v>17.497447433166823</v>
      </c>
      <c r="K560" s="9">
        <f>VLOOKUP($D560,'heating demand hist forec prov'!$C$1:$AZ$33,40,0)</f>
        <v>17.700146405107454</v>
      </c>
      <c r="L560" s="9">
        <f>VLOOKUP($D560,'heating demand hist forec prov'!$C$1:$AZ$33,41,0)</f>
        <v>17.871701563206102</v>
      </c>
      <c r="M560" s="9">
        <f>VLOOKUP($D560,'heating demand hist forec prov'!$C$1:$AZ$33,42,0)</f>
        <v>18.100959608271825</v>
      </c>
      <c r="N560" s="9">
        <f>VLOOKUP($D560,'heating demand hist forec prov'!$C$1:$AZ$33,43,0)</f>
        <v>18.333158573710548</v>
      </c>
      <c r="O560" s="9">
        <f>VLOOKUP($D560,'heating demand hist forec prov'!$C$1:$AZ$33,44,0)</f>
        <v>18.568336185625352</v>
      </c>
      <c r="P560" s="9">
        <f>VLOOKUP($D560,'heating demand hist forec prov'!$C$1:$AZ$33,45,0)</f>
        <v>18.806530654069462</v>
      </c>
      <c r="Q560" s="9">
        <f>VLOOKUP($D560,'heating demand hist forec prov'!$C$1:$AZ$33,46,0)</f>
        <v>19.047780679254373</v>
      </c>
      <c r="R560" s="9">
        <f>VLOOKUP($D560,'heating demand hist forec prov'!$C$1:$AZ$33,47,0)</f>
        <v>19.292125457837571</v>
      </c>
      <c r="S560" s="9">
        <f>VLOOKUP($D560,'heating demand hist forec prov'!$C$1:$AZ$33,48,0)</f>
        <v>19.539604689290957</v>
      </c>
      <c r="T560" s="9">
        <f>VLOOKUP($D560,'heating demand hist forec prov'!$C$1:$AZ$33,49,0)</f>
        <v>19.790258582350951</v>
      </c>
      <c r="U560" s="9">
        <f>VLOOKUP($D560,'heating demand hist forec prov'!$C$1:$AZ$33,50,0)</f>
        <v>20.044127861551303</v>
      </c>
    </row>
    <row r="561" spans="1:21" x14ac:dyDescent="0.25">
      <c r="A561" t="s">
        <v>1751</v>
      </c>
      <c r="B561" t="s">
        <v>1752</v>
      </c>
      <c r="C561" t="s">
        <v>1753</v>
      </c>
      <c r="D561" t="s">
        <v>47</v>
      </c>
      <c r="E561" s="7">
        <v>0</v>
      </c>
      <c r="F561" s="9">
        <f>VLOOKUP($D561,'heating demand hist forec prov'!$C$1:$AZ$33,35,0)</f>
        <v>0</v>
      </c>
      <c r="G561" s="9">
        <f>VLOOKUP($D561,'heating demand hist forec prov'!$C$1:$AZ$33,36,0)</f>
        <v>0</v>
      </c>
      <c r="H561" s="9">
        <f>VLOOKUP($D561,'heating demand hist forec prov'!$C$1:$AZ$33,37,0)</f>
        <v>0</v>
      </c>
      <c r="I561" s="9">
        <f>VLOOKUP($D561,'heating demand hist forec prov'!$C$1:$AZ$33,38,0)</f>
        <v>0</v>
      </c>
      <c r="J561" s="9">
        <f>VLOOKUP($D561,'heating demand hist forec prov'!$C$1:$AZ$33,39,0)</f>
        <v>0</v>
      </c>
      <c r="K561" s="9">
        <f>VLOOKUP($D561,'heating demand hist forec prov'!$C$1:$AZ$33,40,0)</f>
        <v>0</v>
      </c>
      <c r="L561" s="9">
        <f>VLOOKUP($D561,'heating demand hist forec prov'!$C$1:$AZ$33,41,0)</f>
        <v>0</v>
      </c>
      <c r="M561" s="9">
        <f>VLOOKUP($D561,'heating demand hist forec prov'!$C$1:$AZ$33,42,0)</f>
        <v>0</v>
      </c>
      <c r="N561" s="9">
        <f>VLOOKUP($D561,'heating demand hist forec prov'!$C$1:$AZ$33,43,0)</f>
        <v>0</v>
      </c>
      <c r="O561" s="9">
        <f>VLOOKUP($D561,'heating demand hist forec prov'!$C$1:$AZ$33,44,0)</f>
        <v>0</v>
      </c>
      <c r="P561" s="9">
        <f>VLOOKUP($D561,'heating demand hist forec prov'!$C$1:$AZ$33,45,0)</f>
        <v>0</v>
      </c>
      <c r="Q561" s="9">
        <f>VLOOKUP($D561,'heating demand hist forec prov'!$C$1:$AZ$33,46,0)</f>
        <v>0</v>
      </c>
      <c r="R561" s="9">
        <f>VLOOKUP($D561,'heating demand hist forec prov'!$C$1:$AZ$33,47,0)</f>
        <v>0</v>
      </c>
      <c r="S561" s="9">
        <f>VLOOKUP($D561,'heating demand hist forec prov'!$C$1:$AZ$33,48,0)</f>
        <v>0</v>
      </c>
      <c r="T561" s="9">
        <f>VLOOKUP($D561,'heating demand hist forec prov'!$C$1:$AZ$33,49,0)</f>
        <v>0</v>
      </c>
      <c r="U561" s="9">
        <f>VLOOKUP($D561,'heating demand hist forec prov'!$C$1:$AZ$33,50,0)</f>
        <v>0</v>
      </c>
    </row>
    <row r="562" spans="1:21" x14ac:dyDescent="0.25">
      <c r="A562" t="s">
        <v>1754</v>
      </c>
      <c r="B562" t="s">
        <v>1755</v>
      </c>
      <c r="C562" t="s">
        <v>1756</v>
      </c>
      <c r="D562" t="s">
        <v>49</v>
      </c>
      <c r="E562" s="7">
        <v>7.0161688803377142E-2</v>
      </c>
      <c r="F562" s="9">
        <f>VLOOKUP($D562,'heating demand hist forec prov'!$C$1:$AZ$33,35,0)</f>
        <v>0</v>
      </c>
      <c r="G562" s="9">
        <f>VLOOKUP($D562,'heating demand hist forec prov'!$C$1:$AZ$33,36,0)</f>
        <v>0</v>
      </c>
      <c r="H562" s="9">
        <f>VLOOKUP($D562,'heating demand hist forec prov'!$C$1:$AZ$33,37,0)</f>
        <v>0</v>
      </c>
      <c r="I562" s="9">
        <f>VLOOKUP($D562,'heating demand hist forec prov'!$C$1:$AZ$33,38,0)</f>
        <v>0</v>
      </c>
      <c r="J562" s="9">
        <f>VLOOKUP($D562,'heating demand hist forec prov'!$C$1:$AZ$33,39,0)</f>
        <v>0</v>
      </c>
      <c r="K562" s="9">
        <f>VLOOKUP($D562,'heating demand hist forec prov'!$C$1:$AZ$33,40,0)</f>
        <v>0</v>
      </c>
      <c r="L562" s="9">
        <f>VLOOKUP($D562,'heating demand hist forec prov'!$C$1:$AZ$33,41,0)</f>
        <v>0</v>
      </c>
      <c r="M562" s="9">
        <f>VLOOKUP($D562,'heating demand hist forec prov'!$C$1:$AZ$33,42,0)</f>
        <v>0</v>
      </c>
      <c r="N562" s="9">
        <f>VLOOKUP($D562,'heating demand hist forec prov'!$C$1:$AZ$33,43,0)</f>
        <v>0</v>
      </c>
      <c r="O562" s="9">
        <f>VLOOKUP($D562,'heating demand hist forec prov'!$C$1:$AZ$33,44,0)</f>
        <v>0</v>
      </c>
      <c r="P562" s="9">
        <f>VLOOKUP($D562,'heating demand hist forec prov'!$C$1:$AZ$33,45,0)</f>
        <v>0</v>
      </c>
      <c r="Q562" s="9">
        <f>VLOOKUP($D562,'heating demand hist forec prov'!$C$1:$AZ$33,46,0)</f>
        <v>0</v>
      </c>
      <c r="R562" s="9">
        <f>VLOOKUP($D562,'heating demand hist forec prov'!$C$1:$AZ$33,47,0)</f>
        <v>0</v>
      </c>
      <c r="S562" s="9">
        <f>VLOOKUP($D562,'heating demand hist forec prov'!$C$1:$AZ$33,48,0)</f>
        <v>0</v>
      </c>
      <c r="T562" s="9">
        <f>VLOOKUP($D562,'heating demand hist forec prov'!$C$1:$AZ$33,49,0)</f>
        <v>0</v>
      </c>
      <c r="U562" s="9">
        <f>VLOOKUP($D562,'heating demand hist forec prov'!$C$1:$AZ$33,50,0)</f>
        <v>0</v>
      </c>
    </row>
    <row r="563" spans="1:21" x14ac:dyDescent="0.25">
      <c r="A563" t="s">
        <v>1757</v>
      </c>
      <c r="B563" t="s">
        <v>1758</v>
      </c>
      <c r="C563" t="s">
        <v>1759</v>
      </c>
      <c r="D563" t="s">
        <v>49</v>
      </c>
      <c r="E563" s="7">
        <v>0</v>
      </c>
      <c r="F563" s="9">
        <f>VLOOKUP($D563,'heating demand hist forec prov'!$C$1:$AZ$33,35,0)</f>
        <v>0</v>
      </c>
      <c r="G563" s="9">
        <f>VLOOKUP($D563,'heating demand hist forec prov'!$C$1:$AZ$33,36,0)</f>
        <v>0</v>
      </c>
      <c r="H563" s="9">
        <f>VLOOKUP($D563,'heating demand hist forec prov'!$C$1:$AZ$33,37,0)</f>
        <v>0</v>
      </c>
      <c r="I563" s="9">
        <f>VLOOKUP($D563,'heating demand hist forec prov'!$C$1:$AZ$33,38,0)</f>
        <v>0</v>
      </c>
      <c r="J563" s="9">
        <f>VLOOKUP($D563,'heating demand hist forec prov'!$C$1:$AZ$33,39,0)</f>
        <v>0</v>
      </c>
      <c r="K563" s="9">
        <f>VLOOKUP($D563,'heating demand hist forec prov'!$C$1:$AZ$33,40,0)</f>
        <v>0</v>
      </c>
      <c r="L563" s="9">
        <f>VLOOKUP($D563,'heating demand hist forec prov'!$C$1:$AZ$33,41,0)</f>
        <v>0</v>
      </c>
      <c r="M563" s="9">
        <f>VLOOKUP($D563,'heating demand hist forec prov'!$C$1:$AZ$33,42,0)</f>
        <v>0</v>
      </c>
      <c r="N563" s="9">
        <f>VLOOKUP($D563,'heating demand hist forec prov'!$C$1:$AZ$33,43,0)</f>
        <v>0</v>
      </c>
      <c r="O563" s="9">
        <f>VLOOKUP($D563,'heating demand hist forec prov'!$C$1:$AZ$33,44,0)</f>
        <v>0</v>
      </c>
      <c r="P563" s="9">
        <f>VLOOKUP($D563,'heating demand hist forec prov'!$C$1:$AZ$33,45,0)</f>
        <v>0</v>
      </c>
      <c r="Q563" s="9">
        <f>VLOOKUP($D563,'heating demand hist forec prov'!$C$1:$AZ$33,46,0)</f>
        <v>0</v>
      </c>
      <c r="R563" s="9">
        <f>VLOOKUP($D563,'heating demand hist forec prov'!$C$1:$AZ$33,47,0)</f>
        <v>0</v>
      </c>
      <c r="S563" s="9">
        <f>VLOOKUP($D563,'heating demand hist forec prov'!$C$1:$AZ$33,48,0)</f>
        <v>0</v>
      </c>
      <c r="T563" s="9">
        <f>VLOOKUP($D563,'heating demand hist forec prov'!$C$1:$AZ$33,49,0)</f>
        <v>0</v>
      </c>
      <c r="U563" s="9">
        <f>VLOOKUP($D563,'heating demand hist forec prov'!$C$1:$AZ$33,50,0)</f>
        <v>0</v>
      </c>
    </row>
    <row r="564" spans="1:21" x14ac:dyDescent="0.25">
      <c r="A564" t="s">
        <v>1760</v>
      </c>
      <c r="B564" t="s">
        <v>1761</v>
      </c>
      <c r="C564" t="s">
        <v>1762</v>
      </c>
      <c r="D564" t="s">
        <v>48</v>
      </c>
      <c r="E564" s="7">
        <v>2.3909656086042865E-2</v>
      </c>
      <c r="F564" s="9">
        <f>VLOOKUP($D564,'heating demand hist forec prov'!$C$1:$AZ$33,35,0)</f>
        <v>0</v>
      </c>
      <c r="G564" s="9">
        <f>VLOOKUP($D564,'heating demand hist forec prov'!$C$1:$AZ$33,36,0)</f>
        <v>0</v>
      </c>
      <c r="H564" s="9">
        <f>VLOOKUP($D564,'heating demand hist forec prov'!$C$1:$AZ$33,37,0)</f>
        <v>0</v>
      </c>
      <c r="I564" s="9">
        <f>VLOOKUP($D564,'heating demand hist forec prov'!$C$1:$AZ$33,38,0)</f>
        <v>0</v>
      </c>
      <c r="J564" s="9">
        <f>VLOOKUP($D564,'heating demand hist forec prov'!$C$1:$AZ$33,39,0)</f>
        <v>0</v>
      </c>
      <c r="K564" s="9">
        <f>VLOOKUP($D564,'heating demand hist forec prov'!$C$1:$AZ$33,40,0)</f>
        <v>0</v>
      </c>
      <c r="L564" s="9">
        <f>VLOOKUP($D564,'heating demand hist forec prov'!$C$1:$AZ$33,41,0)</f>
        <v>0</v>
      </c>
      <c r="M564" s="9">
        <f>VLOOKUP($D564,'heating demand hist forec prov'!$C$1:$AZ$33,42,0)</f>
        <v>0</v>
      </c>
      <c r="N564" s="9">
        <f>VLOOKUP($D564,'heating demand hist forec prov'!$C$1:$AZ$33,43,0)</f>
        <v>0</v>
      </c>
      <c r="O564" s="9">
        <f>VLOOKUP($D564,'heating demand hist forec prov'!$C$1:$AZ$33,44,0)</f>
        <v>0</v>
      </c>
      <c r="P564" s="9">
        <f>VLOOKUP($D564,'heating demand hist forec prov'!$C$1:$AZ$33,45,0)</f>
        <v>0</v>
      </c>
      <c r="Q564" s="9">
        <f>VLOOKUP($D564,'heating demand hist forec prov'!$C$1:$AZ$33,46,0)</f>
        <v>0</v>
      </c>
      <c r="R564" s="9">
        <f>VLOOKUP($D564,'heating demand hist forec prov'!$C$1:$AZ$33,47,0)</f>
        <v>0</v>
      </c>
      <c r="S564" s="9">
        <f>VLOOKUP($D564,'heating demand hist forec prov'!$C$1:$AZ$33,48,0)</f>
        <v>0</v>
      </c>
      <c r="T564" s="9">
        <f>VLOOKUP($D564,'heating demand hist forec prov'!$C$1:$AZ$33,49,0)</f>
        <v>0</v>
      </c>
      <c r="U564" s="9">
        <f>VLOOKUP($D564,'heating demand hist forec prov'!$C$1:$AZ$33,50,0)</f>
        <v>0</v>
      </c>
    </row>
    <row r="565" spans="1:21" x14ac:dyDescent="0.25">
      <c r="A565" t="s">
        <v>1763</v>
      </c>
      <c r="B565" t="s">
        <v>1764</v>
      </c>
      <c r="C565" t="s">
        <v>1765</v>
      </c>
      <c r="D565" t="s">
        <v>48</v>
      </c>
      <c r="E565" s="7">
        <v>1.6133321344660185E-2</v>
      </c>
      <c r="F565" s="9">
        <f>VLOOKUP($D565,'heating demand hist forec prov'!$C$1:$AZ$33,35,0)</f>
        <v>0</v>
      </c>
      <c r="G565" s="9">
        <f>VLOOKUP($D565,'heating demand hist forec prov'!$C$1:$AZ$33,36,0)</f>
        <v>0</v>
      </c>
      <c r="H565" s="9">
        <f>VLOOKUP($D565,'heating demand hist forec prov'!$C$1:$AZ$33,37,0)</f>
        <v>0</v>
      </c>
      <c r="I565" s="9">
        <f>VLOOKUP($D565,'heating demand hist forec prov'!$C$1:$AZ$33,38,0)</f>
        <v>0</v>
      </c>
      <c r="J565" s="9">
        <f>VLOOKUP($D565,'heating demand hist forec prov'!$C$1:$AZ$33,39,0)</f>
        <v>0</v>
      </c>
      <c r="K565" s="9">
        <f>VLOOKUP($D565,'heating demand hist forec prov'!$C$1:$AZ$33,40,0)</f>
        <v>0</v>
      </c>
      <c r="L565" s="9">
        <f>VLOOKUP($D565,'heating demand hist forec prov'!$C$1:$AZ$33,41,0)</f>
        <v>0</v>
      </c>
      <c r="M565" s="9">
        <f>VLOOKUP($D565,'heating demand hist forec prov'!$C$1:$AZ$33,42,0)</f>
        <v>0</v>
      </c>
      <c r="N565" s="9">
        <f>VLOOKUP($D565,'heating demand hist forec prov'!$C$1:$AZ$33,43,0)</f>
        <v>0</v>
      </c>
      <c r="O565" s="9">
        <f>VLOOKUP($D565,'heating demand hist forec prov'!$C$1:$AZ$33,44,0)</f>
        <v>0</v>
      </c>
      <c r="P565" s="9">
        <f>VLOOKUP($D565,'heating demand hist forec prov'!$C$1:$AZ$33,45,0)</f>
        <v>0</v>
      </c>
      <c r="Q565" s="9">
        <f>VLOOKUP($D565,'heating demand hist forec prov'!$C$1:$AZ$33,46,0)</f>
        <v>0</v>
      </c>
      <c r="R565" s="9">
        <f>VLOOKUP($D565,'heating demand hist forec prov'!$C$1:$AZ$33,47,0)</f>
        <v>0</v>
      </c>
      <c r="S565" s="9">
        <f>VLOOKUP($D565,'heating demand hist forec prov'!$C$1:$AZ$33,48,0)</f>
        <v>0</v>
      </c>
      <c r="T565" s="9">
        <f>VLOOKUP($D565,'heating demand hist forec prov'!$C$1:$AZ$33,49,0)</f>
        <v>0</v>
      </c>
      <c r="U565" s="9">
        <f>VLOOKUP($D565,'heating demand hist forec prov'!$C$1:$AZ$33,50,0)</f>
        <v>0</v>
      </c>
    </row>
    <row r="566" spans="1:21" x14ac:dyDescent="0.25">
      <c r="A566" t="s">
        <v>1766</v>
      </c>
      <c r="B566" t="s">
        <v>1767</v>
      </c>
      <c r="C566" t="s">
        <v>1768</v>
      </c>
      <c r="D566" t="s">
        <v>48</v>
      </c>
      <c r="E566" s="7">
        <v>1.2364274628550399E-2</v>
      </c>
      <c r="F566" s="9">
        <f>VLOOKUP($D566,'heating demand hist forec prov'!$C$1:$AZ$33,35,0)</f>
        <v>0</v>
      </c>
      <c r="G566" s="9">
        <f>VLOOKUP($D566,'heating demand hist forec prov'!$C$1:$AZ$33,36,0)</f>
        <v>0</v>
      </c>
      <c r="H566" s="9">
        <f>VLOOKUP($D566,'heating demand hist forec prov'!$C$1:$AZ$33,37,0)</f>
        <v>0</v>
      </c>
      <c r="I566" s="9">
        <f>VLOOKUP($D566,'heating demand hist forec prov'!$C$1:$AZ$33,38,0)</f>
        <v>0</v>
      </c>
      <c r="J566" s="9">
        <f>VLOOKUP($D566,'heating demand hist forec prov'!$C$1:$AZ$33,39,0)</f>
        <v>0</v>
      </c>
      <c r="K566" s="9">
        <f>VLOOKUP($D566,'heating demand hist forec prov'!$C$1:$AZ$33,40,0)</f>
        <v>0</v>
      </c>
      <c r="L566" s="9">
        <f>VLOOKUP($D566,'heating demand hist forec prov'!$C$1:$AZ$33,41,0)</f>
        <v>0</v>
      </c>
      <c r="M566" s="9">
        <f>VLOOKUP($D566,'heating demand hist forec prov'!$C$1:$AZ$33,42,0)</f>
        <v>0</v>
      </c>
      <c r="N566" s="9">
        <f>VLOOKUP($D566,'heating demand hist forec prov'!$C$1:$AZ$33,43,0)</f>
        <v>0</v>
      </c>
      <c r="O566" s="9">
        <f>VLOOKUP($D566,'heating demand hist forec prov'!$C$1:$AZ$33,44,0)</f>
        <v>0</v>
      </c>
      <c r="P566" s="9">
        <f>VLOOKUP($D566,'heating demand hist forec prov'!$C$1:$AZ$33,45,0)</f>
        <v>0</v>
      </c>
      <c r="Q566" s="9">
        <f>VLOOKUP($D566,'heating demand hist forec prov'!$C$1:$AZ$33,46,0)</f>
        <v>0</v>
      </c>
      <c r="R566" s="9">
        <f>VLOOKUP($D566,'heating demand hist forec prov'!$C$1:$AZ$33,47,0)</f>
        <v>0</v>
      </c>
      <c r="S566" s="9">
        <f>VLOOKUP($D566,'heating demand hist forec prov'!$C$1:$AZ$33,48,0)</f>
        <v>0</v>
      </c>
      <c r="T566" s="9">
        <f>VLOOKUP($D566,'heating demand hist forec prov'!$C$1:$AZ$33,49,0)</f>
        <v>0</v>
      </c>
      <c r="U566" s="9">
        <f>VLOOKUP($D566,'heating demand hist forec prov'!$C$1:$AZ$33,50,0)</f>
        <v>0</v>
      </c>
    </row>
    <row r="567" spans="1:21" x14ac:dyDescent="0.25">
      <c r="A567" t="s">
        <v>1769</v>
      </c>
      <c r="B567" t="s">
        <v>1770</v>
      </c>
      <c r="C567" t="s">
        <v>1771</v>
      </c>
      <c r="D567" t="s">
        <v>56</v>
      </c>
      <c r="E567" s="7">
        <v>0.11698935966692547</v>
      </c>
      <c r="F567" s="9">
        <f>VLOOKUP($D567,'heating demand hist forec prov'!$C$1:$AZ$33,35,0)</f>
        <v>11.977427811386281</v>
      </c>
      <c r="G567" s="9">
        <f>VLOOKUP($D567,'heating demand hist forec prov'!$C$1:$AZ$33,36,0)</f>
        <v>13.311487894413137</v>
      </c>
      <c r="H567" s="9">
        <f>VLOOKUP($D567,'heating demand hist forec prov'!$C$1:$AZ$33,37,0)</f>
        <v>14.036508714234163</v>
      </c>
      <c r="I567" s="9">
        <f>VLOOKUP($D567,'heating demand hist forec prov'!$C$1:$AZ$33,38,0)</f>
        <v>16.164097306031358</v>
      </c>
      <c r="J567" s="9">
        <f>VLOOKUP($D567,'heating demand hist forec prov'!$C$1:$AZ$33,39,0)</f>
        <v>17.497447433166823</v>
      </c>
      <c r="K567" s="9">
        <f>VLOOKUP($D567,'heating demand hist forec prov'!$C$1:$AZ$33,40,0)</f>
        <v>17.700146405107454</v>
      </c>
      <c r="L567" s="9">
        <f>VLOOKUP($D567,'heating demand hist forec prov'!$C$1:$AZ$33,41,0)</f>
        <v>17.871701563206102</v>
      </c>
      <c r="M567" s="9">
        <f>VLOOKUP($D567,'heating demand hist forec prov'!$C$1:$AZ$33,42,0)</f>
        <v>18.100959608271825</v>
      </c>
      <c r="N567" s="9">
        <f>VLOOKUP($D567,'heating demand hist forec prov'!$C$1:$AZ$33,43,0)</f>
        <v>18.333158573710548</v>
      </c>
      <c r="O567" s="9">
        <f>VLOOKUP($D567,'heating demand hist forec prov'!$C$1:$AZ$33,44,0)</f>
        <v>18.568336185625352</v>
      </c>
      <c r="P567" s="9">
        <f>VLOOKUP($D567,'heating demand hist forec prov'!$C$1:$AZ$33,45,0)</f>
        <v>18.806530654069462</v>
      </c>
      <c r="Q567" s="9">
        <f>VLOOKUP($D567,'heating demand hist forec prov'!$C$1:$AZ$33,46,0)</f>
        <v>19.047780679254373</v>
      </c>
      <c r="R567" s="9">
        <f>VLOOKUP($D567,'heating demand hist forec prov'!$C$1:$AZ$33,47,0)</f>
        <v>19.292125457837571</v>
      </c>
      <c r="S567" s="9">
        <f>VLOOKUP($D567,'heating demand hist forec prov'!$C$1:$AZ$33,48,0)</f>
        <v>19.539604689290957</v>
      </c>
      <c r="T567" s="9">
        <f>VLOOKUP($D567,'heating demand hist forec prov'!$C$1:$AZ$33,49,0)</f>
        <v>19.790258582350951</v>
      </c>
      <c r="U567" s="9">
        <f>VLOOKUP($D567,'heating demand hist forec prov'!$C$1:$AZ$33,50,0)</f>
        <v>20.044127861551303</v>
      </c>
    </row>
    <row r="568" spans="1:21" x14ac:dyDescent="0.25">
      <c r="A568" t="s">
        <v>1772</v>
      </c>
      <c r="B568" t="s">
        <v>1773</v>
      </c>
      <c r="C568" t="s">
        <v>1774</v>
      </c>
      <c r="D568" t="s">
        <v>48</v>
      </c>
      <c r="E568" s="7">
        <v>8.2858705654024548E-3</v>
      </c>
      <c r="F568" s="9">
        <f>VLOOKUP($D568,'heating demand hist forec prov'!$C$1:$AZ$33,35,0)</f>
        <v>0</v>
      </c>
      <c r="G568" s="9">
        <f>VLOOKUP($D568,'heating demand hist forec prov'!$C$1:$AZ$33,36,0)</f>
        <v>0</v>
      </c>
      <c r="H568" s="9">
        <f>VLOOKUP($D568,'heating demand hist forec prov'!$C$1:$AZ$33,37,0)</f>
        <v>0</v>
      </c>
      <c r="I568" s="9">
        <f>VLOOKUP($D568,'heating demand hist forec prov'!$C$1:$AZ$33,38,0)</f>
        <v>0</v>
      </c>
      <c r="J568" s="9">
        <f>VLOOKUP($D568,'heating demand hist forec prov'!$C$1:$AZ$33,39,0)</f>
        <v>0</v>
      </c>
      <c r="K568" s="9">
        <f>VLOOKUP($D568,'heating demand hist forec prov'!$C$1:$AZ$33,40,0)</f>
        <v>0</v>
      </c>
      <c r="L568" s="9">
        <f>VLOOKUP($D568,'heating demand hist forec prov'!$C$1:$AZ$33,41,0)</f>
        <v>0</v>
      </c>
      <c r="M568" s="9">
        <f>VLOOKUP($D568,'heating demand hist forec prov'!$C$1:$AZ$33,42,0)</f>
        <v>0</v>
      </c>
      <c r="N568" s="9">
        <f>VLOOKUP($D568,'heating demand hist forec prov'!$C$1:$AZ$33,43,0)</f>
        <v>0</v>
      </c>
      <c r="O568" s="9">
        <f>VLOOKUP($D568,'heating demand hist forec prov'!$C$1:$AZ$33,44,0)</f>
        <v>0</v>
      </c>
      <c r="P568" s="9">
        <f>VLOOKUP($D568,'heating demand hist forec prov'!$C$1:$AZ$33,45,0)</f>
        <v>0</v>
      </c>
      <c r="Q568" s="9">
        <f>VLOOKUP($D568,'heating demand hist forec prov'!$C$1:$AZ$33,46,0)</f>
        <v>0</v>
      </c>
      <c r="R568" s="9">
        <f>VLOOKUP($D568,'heating demand hist forec prov'!$C$1:$AZ$33,47,0)</f>
        <v>0</v>
      </c>
      <c r="S568" s="9">
        <f>VLOOKUP($D568,'heating demand hist forec prov'!$C$1:$AZ$33,48,0)</f>
        <v>0</v>
      </c>
      <c r="T568" s="9">
        <f>VLOOKUP($D568,'heating demand hist forec prov'!$C$1:$AZ$33,49,0)</f>
        <v>0</v>
      </c>
      <c r="U568" s="9">
        <f>VLOOKUP($D568,'heating demand hist forec prov'!$C$1:$AZ$33,50,0)</f>
        <v>0</v>
      </c>
    </row>
    <row r="569" spans="1:21" x14ac:dyDescent="0.25">
      <c r="A569" t="s">
        <v>1775</v>
      </c>
      <c r="B569" t="s">
        <v>1776</v>
      </c>
      <c r="C569" t="s">
        <v>1777</v>
      </c>
      <c r="D569" t="s">
        <v>38</v>
      </c>
      <c r="E569" s="7">
        <v>0</v>
      </c>
      <c r="F569" s="9">
        <f>VLOOKUP($D569,'heating demand hist forec prov'!$C$1:$AZ$33,35,0)</f>
        <v>11.599000458653212</v>
      </c>
      <c r="G569" s="9">
        <f>VLOOKUP($D569,'heating demand hist forec prov'!$C$1:$AZ$33,36,0)</f>
        <v>12.886291810463478</v>
      </c>
      <c r="H569" s="9">
        <f>VLOOKUP($D569,'heating demand hist forec prov'!$C$1:$AZ$33,37,0)</f>
        <v>13.583588826139531</v>
      </c>
      <c r="I569" s="9">
        <f>VLOOKUP($D569,'heating demand hist forec prov'!$C$1:$AZ$33,38,0)</f>
        <v>15.59222543175056</v>
      </c>
      <c r="J569" s="9">
        <f>VLOOKUP($D569,'heating demand hist forec prov'!$C$1:$AZ$33,39,0)</f>
        <v>16.875929162016199</v>
      </c>
      <c r="K569" s="9">
        <f>VLOOKUP($D569,'heating demand hist forec prov'!$C$1:$AZ$33,40,0)</f>
        <v>17.068926259080445</v>
      </c>
      <c r="L569" s="9">
        <f>VLOOKUP($D569,'heating demand hist forec prov'!$C$1:$AZ$33,41,0)</f>
        <v>17.222892800005631</v>
      </c>
      <c r="M569" s="9">
        <f>VLOOKUP($D569,'heating demand hist forec prov'!$C$1:$AZ$33,42,0)</f>
        <v>17.429663098054956</v>
      </c>
      <c r="N569" s="9">
        <f>VLOOKUP($D569,'heating demand hist forec prov'!$C$1:$AZ$33,43,0)</f>
        <v>17.63891578722474</v>
      </c>
      <c r="O569" s="9">
        <f>VLOOKUP($D569,'heating demand hist forec prov'!$C$1:$AZ$33,44,0)</f>
        <v>17.850680669985326</v>
      </c>
      <c r="P569" s="9">
        <f>VLOOKUP($D569,'heating demand hist forec prov'!$C$1:$AZ$33,45,0)</f>
        <v>18.064987906602099</v>
      </c>
      <c r="Q569" s="9">
        <f>VLOOKUP($D569,'heating demand hist forec prov'!$C$1:$AZ$33,46,0)</f>
        <v>18.281868019431013</v>
      </c>
      <c r="R569" s="9">
        <f>VLOOKUP($D569,'heating demand hist forec prov'!$C$1:$AZ$33,47,0)</f>
        <v>18.501351897265689</v>
      </c>
      <c r="S569" s="9">
        <f>VLOOKUP($D569,'heating demand hist forec prov'!$C$1:$AZ$33,48,0)</f>
        <v>18.723470799736692</v>
      </c>
      <c r="T569" s="9">
        <f>VLOOKUP($D569,'heating demand hist forec prov'!$C$1:$AZ$33,49,0)</f>
        <v>18.948256361763654</v>
      </c>
      <c r="U569" s="9">
        <f>VLOOKUP($D569,'heating demand hist forec prov'!$C$1:$AZ$33,50,0)</f>
        <v>19.175740598060798</v>
      </c>
    </row>
    <row r="570" spans="1:21" x14ac:dyDescent="0.25">
      <c r="A570" t="s">
        <v>1778</v>
      </c>
      <c r="B570" t="s">
        <v>1779</v>
      </c>
      <c r="C570" t="s">
        <v>1780</v>
      </c>
      <c r="D570" t="s">
        <v>54</v>
      </c>
      <c r="E570" s="7">
        <v>7.1229107871814464E-3</v>
      </c>
      <c r="F570" s="9">
        <f>VLOOKUP($D570,'heating demand hist forec prov'!$C$1:$AZ$33,35,0)</f>
        <v>0</v>
      </c>
      <c r="G570" s="9">
        <f>VLOOKUP($D570,'heating demand hist forec prov'!$C$1:$AZ$33,36,0)</f>
        <v>0</v>
      </c>
      <c r="H570" s="9">
        <f>VLOOKUP($D570,'heating demand hist forec prov'!$C$1:$AZ$33,37,0)</f>
        <v>0</v>
      </c>
      <c r="I570" s="9">
        <f>VLOOKUP($D570,'heating demand hist forec prov'!$C$1:$AZ$33,38,0)</f>
        <v>0</v>
      </c>
      <c r="J570" s="9">
        <f>VLOOKUP($D570,'heating demand hist forec prov'!$C$1:$AZ$33,39,0)</f>
        <v>0</v>
      </c>
      <c r="K570" s="9">
        <f>VLOOKUP($D570,'heating demand hist forec prov'!$C$1:$AZ$33,40,0)</f>
        <v>0</v>
      </c>
      <c r="L570" s="9">
        <f>VLOOKUP($D570,'heating demand hist forec prov'!$C$1:$AZ$33,41,0)</f>
        <v>0</v>
      </c>
      <c r="M570" s="9">
        <f>VLOOKUP($D570,'heating demand hist forec prov'!$C$1:$AZ$33,42,0)</f>
        <v>0</v>
      </c>
      <c r="N570" s="9">
        <f>VLOOKUP($D570,'heating demand hist forec prov'!$C$1:$AZ$33,43,0)</f>
        <v>0</v>
      </c>
      <c r="O570" s="9">
        <f>VLOOKUP($D570,'heating demand hist forec prov'!$C$1:$AZ$33,44,0)</f>
        <v>0</v>
      </c>
      <c r="P570" s="9">
        <f>VLOOKUP($D570,'heating demand hist forec prov'!$C$1:$AZ$33,45,0)</f>
        <v>0</v>
      </c>
      <c r="Q570" s="9">
        <f>VLOOKUP($D570,'heating demand hist forec prov'!$C$1:$AZ$33,46,0)</f>
        <v>0</v>
      </c>
      <c r="R570" s="9">
        <f>VLOOKUP($D570,'heating demand hist forec prov'!$C$1:$AZ$33,47,0)</f>
        <v>0</v>
      </c>
      <c r="S570" s="9">
        <f>VLOOKUP($D570,'heating demand hist forec prov'!$C$1:$AZ$33,48,0)</f>
        <v>0</v>
      </c>
      <c r="T570" s="9">
        <f>VLOOKUP($D570,'heating demand hist forec prov'!$C$1:$AZ$33,49,0)</f>
        <v>0</v>
      </c>
      <c r="U570" s="9">
        <f>VLOOKUP($D570,'heating demand hist forec prov'!$C$1:$AZ$33,50,0)</f>
        <v>0</v>
      </c>
    </row>
    <row r="571" spans="1:21" x14ac:dyDescent="0.25">
      <c r="A571" t="s">
        <v>1781</v>
      </c>
      <c r="B571" t="s">
        <v>1782</v>
      </c>
      <c r="C571" t="s">
        <v>1783</v>
      </c>
      <c r="D571" t="s">
        <v>67</v>
      </c>
      <c r="E571" s="7">
        <v>0</v>
      </c>
      <c r="F571" s="9">
        <f>VLOOKUP($D571,'heating demand hist forec prov'!$C$1:$AZ$33,35,0)</f>
        <v>1.01373942796977</v>
      </c>
      <c r="G571" s="9">
        <f>VLOOKUP($D571,'heating demand hist forec prov'!$C$1:$AZ$33,36,0)</f>
        <v>1.1449549489110369</v>
      </c>
      <c r="H571" s="9">
        <f>VLOOKUP($D571,'heating demand hist forec prov'!$C$1:$AZ$33,37,0)</f>
        <v>1.2221492364694979</v>
      </c>
      <c r="I571" s="9">
        <f>VLOOKUP($D571,'heating demand hist forec prov'!$C$1:$AZ$33,38,0)</f>
        <v>1.4258485213344811</v>
      </c>
      <c r="J571" s="9">
        <f>VLOOKUP($D571,'heating demand hist forec prov'!$C$1:$AZ$33,39,0)</f>
        <v>1.5699963911056092</v>
      </c>
      <c r="K571" s="9">
        <f>VLOOKUP($D571,'heating demand hist forec prov'!$C$1:$AZ$33,40,0)</f>
        <v>1.6154846601285646</v>
      </c>
      <c r="L571" s="9">
        <f>VLOOKUP($D571,'heating demand hist forec prov'!$C$1:$AZ$33,41,0)</f>
        <v>1.622415535926448</v>
      </c>
      <c r="M571" s="9">
        <f>VLOOKUP($D571,'heating demand hist forec prov'!$C$1:$AZ$33,42,0)</f>
        <v>1.6625320570675759</v>
      </c>
      <c r="N571" s="9">
        <f>VLOOKUP($D571,'heating demand hist forec prov'!$C$1:$AZ$33,43,0)</f>
        <v>1.7036405159908745</v>
      </c>
      <c r="O571" s="9">
        <f>VLOOKUP($D571,'heating demand hist forec prov'!$C$1:$AZ$33,44,0)</f>
        <v>1.7457654397623936</v>
      </c>
      <c r="P571" s="9">
        <f>VLOOKUP($D571,'heating demand hist forec prov'!$C$1:$AZ$33,45,0)</f>
        <v>1.7889319619146156</v>
      </c>
      <c r="Q571" s="9">
        <f>VLOOKUP($D571,'heating demand hist forec prov'!$C$1:$AZ$33,46,0)</f>
        <v>1.8331658374421982</v>
      </c>
      <c r="R571" s="9">
        <f>VLOOKUP($D571,'heating demand hist forec prov'!$C$1:$AZ$33,47,0)</f>
        <v>1.8784934581685055</v>
      </c>
      <c r="S571" s="9">
        <f>VLOOKUP($D571,'heating demand hist forec prov'!$C$1:$AZ$33,48,0)</f>
        <v>1.9249418684921005</v>
      </c>
      <c r="T571" s="9">
        <f>VLOOKUP($D571,'heating demand hist forec prov'!$C$1:$AZ$33,49,0)</f>
        <v>1.9725387815225894</v>
      </c>
      <c r="U571" s="9">
        <f>VLOOKUP($D571,'heating demand hist forec prov'!$C$1:$AZ$33,50,0)</f>
        <v>2.0213125956154498</v>
      </c>
    </row>
    <row r="572" spans="1:21" x14ac:dyDescent="0.25">
      <c r="A572" t="s">
        <v>1784</v>
      </c>
      <c r="B572" t="s">
        <v>1785</v>
      </c>
      <c r="C572" t="s">
        <v>1786</v>
      </c>
      <c r="D572" t="s">
        <v>63</v>
      </c>
      <c r="E572" s="7">
        <v>1.6173097399843517E-2</v>
      </c>
      <c r="F572" s="9">
        <f>VLOOKUP($D572,'heating demand hist forec prov'!$C$1:$AZ$33,35,0)</f>
        <v>16.215141556638414</v>
      </c>
      <c r="G572" s="9">
        <f>VLOOKUP($D572,'heating demand hist forec prov'!$C$1:$AZ$33,36,0)</f>
        <v>17.990931475234373</v>
      </c>
      <c r="H572" s="9">
        <f>VLOOKUP($D572,'heating demand hist forec prov'!$C$1:$AZ$33,37,0)</f>
        <v>18.929357483916508</v>
      </c>
      <c r="I572" s="9">
        <f>VLOOKUP($D572,'heating demand hist forec prov'!$C$1:$AZ$33,38,0)</f>
        <v>21.677752888916586</v>
      </c>
      <c r="J572" s="9">
        <f>VLOOKUP($D572,'heating demand hist forec prov'!$C$1:$AZ$33,39,0)</f>
        <v>23.448656140892272</v>
      </c>
      <c r="K572" s="9">
        <f>VLOOKUP($D572,'heating demand hist forec prov'!$C$1:$AZ$33,40,0)</f>
        <v>23.702850353046891</v>
      </c>
      <c r="L572" s="9">
        <f>VLOOKUP($D572,'heating demand hist forec prov'!$C$1:$AZ$33,41,0)</f>
        <v>23.901567295943707</v>
      </c>
      <c r="M572" s="9">
        <f>VLOOKUP($D572,'heating demand hist forec prov'!$C$1:$AZ$33,42,0)</f>
        <v>24.159018764942523</v>
      </c>
      <c r="N572" s="9">
        <f>VLOOKUP($D572,'heating demand hist forec prov'!$C$1:$AZ$33,43,0)</f>
        <v>24.419243326520117</v>
      </c>
      <c r="O572" s="9">
        <f>VLOOKUP($D572,'heating demand hist forec prov'!$C$1:$AZ$33,44,0)</f>
        <v>24.682270850548598</v>
      </c>
      <c r="P572" s="9">
        <f>VLOOKUP($D572,'heating demand hist forec prov'!$C$1:$AZ$33,45,0)</f>
        <v>24.948131528638058</v>
      </c>
      <c r="Q572" s="9">
        <f>VLOOKUP($D572,'heating demand hist forec prov'!$C$1:$AZ$33,46,0)</f>
        <v>25.216855877602136</v>
      </c>
      <c r="R572" s="9">
        <f>VLOOKUP($D572,'heating demand hist forec prov'!$C$1:$AZ$33,47,0)</f>
        <v>25.488474742960889</v>
      </c>
      <c r="S572" s="9">
        <f>VLOOKUP($D572,'heating demand hist forec prov'!$C$1:$AZ$33,48,0)</f>
        <v>25.763019302481389</v>
      </c>
      <c r="T572" s="9">
        <f>VLOOKUP($D572,'heating demand hist forec prov'!$C$1:$AZ$33,49,0)</f>
        <v>26.040521069756469</v>
      </c>
      <c r="U572" s="9">
        <f>VLOOKUP($D572,'heating demand hist forec prov'!$C$1:$AZ$33,50,0)</f>
        <v>26.321011897822007</v>
      </c>
    </row>
    <row r="573" spans="1:21" x14ac:dyDescent="0.25">
      <c r="A573" t="s">
        <v>1787</v>
      </c>
      <c r="B573" t="s">
        <v>1788</v>
      </c>
      <c r="C573" t="s">
        <v>1789</v>
      </c>
      <c r="D573" t="s">
        <v>39</v>
      </c>
      <c r="E573" s="7">
        <v>0</v>
      </c>
      <c r="F573" s="9">
        <f>VLOOKUP($D573,'heating demand hist forec prov'!$C$1:$AZ$33,35,0)</f>
        <v>16.270423612061034</v>
      </c>
      <c r="G573" s="9">
        <f>VLOOKUP($D573,'heating demand hist forec prov'!$C$1:$AZ$33,36,0)</f>
        <v>17.971375608981589</v>
      </c>
      <c r="H573" s="9">
        <f>VLOOKUP($D573,'heating demand hist forec prov'!$C$1:$AZ$33,37,0)</f>
        <v>18.802757447584106</v>
      </c>
      <c r="I573" s="9">
        <f>VLOOKUP($D573,'heating demand hist forec prov'!$C$1:$AZ$33,38,0)</f>
        <v>21.441095695633603</v>
      </c>
      <c r="J573" s="9">
        <f>VLOOKUP($D573,'heating demand hist forec prov'!$C$1:$AZ$33,39,0)</f>
        <v>23.100723581940009</v>
      </c>
      <c r="K573" s="9">
        <f>VLOOKUP($D573,'heating demand hist forec prov'!$C$1:$AZ$33,40,0)</f>
        <v>23.25857546517695</v>
      </c>
      <c r="L573" s="9">
        <f>VLOOKUP($D573,'heating demand hist forec prov'!$C$1:$AZ$33,41,0)</f>
        <v>23.460642798927374</v>
      </c>
      <c r="M573" s="9">
        <f>VLOOKUP($D573,'heating demand hist forec prov'!$C$1:$AZ$33,42,0)</f>
        <v>23.626463541870713</v>
      </c>
      <c r="N573" s="9">
        <f>VLOOKUP($D573,'heating demand hist forec prov'!$C$1:$AZ$33,43,0)</f>
        <v>23.793456312325223</v>
      </c>
      <c r="O573" s="9">
        <f>VLOOKUP($D573,'heating demand hist forec prov'!$C$1:$AZ$33,44,0)</f>
        <v>23.961629394227309</v>
      </c>
      <c r="P573" s="9">
        <f>VLOOKUP($D573,'heating demand hist forec prov'!$C$1:$AZ$33,45,0)</f>
        <v>24.130991130064551</v>
      </c>
      <c r="Q573" s="9">
        <f>VLOOKUP($D573,'heating demand hist forec prov'!$C$1:$AZ$33,46,0)</f>
        <v>24.301549921289539</v>
      </c>
      <c r="R573" s="9">
        <f>VLOOKUP($D573,'heating demand hist forec prov'!$C$1:$AZ$33,47,0)</f>
        <v>24.473314228736697</v>
      </c>
      <c r="S573" s="9">
        <f>VLOOKUP($D573,'heating demand hist forec prov'!$C$1:$AZ$33,48,0)</f>
        <v>24.646292573041922</v>
      </c>
      <c r="T573" s="9">
        <f>VLOOKUP($D573,'heating demand hist forec prov'!$C$1:$AZ$33,49,0)</f>
        <v>24.820493535065332</v>
      </c>
      <c r="U573" s="9">
        <f>VLOOKUP($D573,'heating demand hist forec prov'!$C$1:$AZ$33,50,0)</f>
        <v>24.995925756316872</v>
      </c>
    </row>
    <row r="574" spans="1:21" x14ac:dyDescent="0.25">
      <c r="A574" t="s">
        <v>1790</v>
      </c>
      <c r="B574" t="s">
        <v>1791</v>
      </c>
      <c r="C574" t="s">
        <v>1792</v>
      </c>
      <c r="D574" t="s">
        <v>41</v>
      </c>
      <c r="E574" s="7">
        <v>0</v>
      </c>
      <c r="F574" s="9">
        <f>VLOOKUP($D574,'heating demand hist forec prov'!$C$1:$AZ$33,35,0)</f>
        <v>0</v>
      </c>
      <c r="G574" s="9">
        <f>VLOOKUP($D574,'heating demand hist forec prov'!$C$1:$AZ$33,36,0)</f>
        <v>0</v>
      </c>
      <c r="H574" s="9">
        <f>VLOOKUP($D574,'heating demand hist forec prov'!$C$1:$AZ$33,37,0)</f>
        <v>0</v>
      </c>
      <c r="I574" s="9">
        <f>VLOOKUP($D574,'heating demand hist forec prov'!$C$1:$AZ$33,38,0)</f>
        <v>0</v>
      </c>
      <c r="J574" s="9">
        <f>VLOOKUP($D574,'heating demand hist forec prov'!$C$1:$AZ$33,39,0)</f>
        <v>0</v>
      </c>
      <c r="K574" s="9">
        <f>VLOOKUP($D574,'heating demand hist forec prov'!$C$1:$AZ$33,40,0)</f>
        <v>0</v>
      </c>
      <c r="L574" s="9">
        <f>VLOOKUP($D574,'heating demand hist forec prov'!$C$1:$AZ$33,41,0)</f>
        <v>0</v>
      </c>
      <c r="M574" s="9">
        <f>VLOOKUP($D574,'heating demand hist forec prov'!$C$1:$AZ$33,42,0)</f>
        <v>0</v>
      </c>
      <c r="N574" s="9">
        <f>VLOOKUP($D574,'heating demand hist forec prov'!$C$1:$AZ$33,43,0)</f>
        <v>0</v>
      </c>
      <c r="O574" s="9">
        <f>VLOOKUP($D574,'heating demand hist forec prov'!$C$1:$AZ$33,44,0)</f>
        <v>0</v>
      </c>
      <c r="P574" s="9">
        <f>VLOOKUP($D574,'heating demand hist forec prov'!$C$1:$AZ$33,45,0)</f>
        <v>0</v>
      </c>
      <c r="Q574" s="9">
        <f>VLOOKUP($D574,'heating demand hist forec prov'!$C$1:$AZ$33,46,0)</f>
        <v>0</v>
      </c>
      <c r="R574" s="9">
        <f>VLOOKUP($D574,'heating demand hist forec prov'!$C$1:$AZ$33,47,0)</f>
        <v>0</v>
      </c>
      <c r="S574" s="9">
        <f>VLOOKUP($D574,'heating demand hist forec prov'!$C$1:$AZ$33,48,0)</f>
        <v>0</v>
      </c>
      <c r="T574" s="9">
        <f>VLOOKUP($D574,'heating demand hist forec prov'!$C$1:$AZ$33,49,0)</f>
        <v>0</v>
      </c>
      <c r="U574" s="9">
        <f>VLOOKUP($D574,'heating demand hist forec prov'!$C$1:$AZ$33,50,0)</f>
        <v>0</v>
      </c>
    </row>
    <row r="575" spans="1:21" x14ac:dyDescent="0.25">
      <c r="A575" t="s">
        <v>1793</v>
      </c>
      <c r="B575" t="s">
        <v>1794</v>
      </c>
      <c r="C575" t="s">
        <v>1795</v>
      </c>
      <c r="D575" t="s">
        <v>50</v>
      </c>
      <c r="E575" s="7">
        <v>0</v>
      </c>
      <c r="F575" s="9">
        <f>VLOOKUP($D575,'heating demand hist forec prov'!$C$1:$AZ$33,35,0)</f>
        <v>0</v>
      </c>
      <c r="G575" s="9">
        <f>VLOOKUP($D575,'heating demand hist forec prov'!$C$1:$AZ$33,36,0)</f>
        <v>0</v>
      </c>
      <c r="H575" s="9">
        <f>VLOOKUP($D575,'heating demand hist forec prov'!$C$1:$AZ$33,37,0)</f>
        <v>0</v>
      </c>
      <c r="I575" s="9">
        <f>VLOOKUP($D575,'heating demand hist forec prov'!$C$1:$AZ$33,38,0)</f>
        <v>0</v>
      </c>
      <c r="J575" s="9">
        <f>VLOOKUP($D575,'heating demand hist forec prov'!$C$1:$AZ$33,39,0)</f>
        <v>0</v>
      </c>
      <c r="K575" s="9">
        <f>VLOOKUP($D575,'heating demand hist forec prov'!$C$1:$AZ$33,40,0)</f>
        <v>0</v>
      </c>
      <c r="L575" s="9">
        <f>VLOOKUP($D575,'heating demand hist forec prov'!$C$1:$AZ$33,41,0)</f>
        <v>0</v>
      </c>
      <c r="M575" s="9">
        <f>VLOOKUP($D575,'heating demand hist forec prov'!$C$1:$AZ$33,42,0)</f>
        <v>0</v>
      </c>
      <c r="N575" s="9">
        <f>VLOOKUP($D575,'heating demand hist forec prov'!$C$1:$AZ$33,43,0)</f>
        <v>0</v>
      </c>
      <c r="O575" s="9">
        <f>VLOOKUP($D575,'heating demand hist forec prov'!$C$1:$AZ$33,44,0)</f>
        <v>0</v>
      </c>
      <c r="P575" s="9">
        <f>VLOOKUP($D575,'heating demand hist forec prov'!$C$1:$AZ$33,45,0)</f>
        <v>0</v>
      </c>
      <c r="Q575" s="9">
        <f>VLOOKUP($D575,'heating demand hist forec prov'!$C$1:$AZ$33,46,0)</f>
        <v>0</v>
      </c>
      <c r="R575" s="9">
        <f>VLOOKUP($D575,'heating demand hist forec prov'!$C$1:$AZ$33,47,0)</f>
        <v>0</v>
      </c>
      <c r="S575" s="9">
        <f>VLOOKUP($D575,'heating demand hist forec prov'!$C$1:$AZ$33,48,0)</f>
        <v>0</v>
      </c>
      <c r="T575" s="9">
        <f>VLOOKUP($D575,'heating demand hist forec prov'!$C$1:$AZ$33,49,0)</f>
        <v>0</v>
      </c>
      <c r="U575" s="9">
        <f>VLOOKUP($D575,'heating demand hist forec prov'!$C$1:$AZ$33,50,0)</f>
        <v>0</v>
      </c>
    </row>
    <row r="576" spans="1:21" x14ac:dyDescent="0.25">
      <c r="A576" t="s">
        <v>1796</v>
      </c>
      <c r="B576" t="s">
        <v>1797</v>
      </c>
      <c r="C576" t="s">
        <v>1798</v>
      </c>
      <c r="D576" t="s">
        <v>56</v>
      </c>
      <c r="E576" s="7">
        <v>0</v>
      </c>
      <c r="F576" s="9">
        <f>VLOOKUP($D576,'heating demand hist forec prov'!$C$1:$AZ$33,35,0)</f>
        <v>11.977427811386281</v>
      </c>
      <c r="G576" s="9">
        <f>VLOOKUP($D576,'heating demand hist forec prov'!$C$1:$AZ$33,36,0)</f>
        <v>13.311487894413137</v>
      </c>
      <c r="H576" s="9">
        <f>VLOOKUP($D576,'heating demand hist forec prov'!$C$1:$AZ$33,37,0)</f>
        <v>14.036508714234163</v>
      </c>
      <c r="I576" s="9">
        <f>VLOOKUP($D576,'heating demand hist forec prov'!$C$1:$AZ$33,38,0)</f>
        <v>16.164097306031358</v>
      </c>
      <c r="J576" s="9">
        <f>VLOOKUP($D576,'heating demand hist forec prov'!$C$1:$AZ$33,39,0)</f>
        <v>17.497447433166823</v>
      </c>
      <c r="K576" s="9">
        <f>VLOOKUP($D576,'heating demand hist forec prov'!$C$1:$AZ$33,40,0)</f>
        <v>17.700146405107454</v>
      </c>
      <c r="L576" s="9">
        <f>VLOOKUP($D576,'heating demand hist forec prov'!$C$1:$AZ$33,41,0)</f>
        <v>17.871701563206102</v>
      </c>
      <c r="M576" s="9">
        <f>VLOOKUP($D576,'heating demand hist forec prov'!$C$1:$AZ$33,42,0)</f>
        <v>18.100959608271825</v>
      </c>
      <c r="N576" s="9">
        <f>VLOOKUP($D576,'heating demand hist forec prov'!$C$1:$AZ$33,43,0)</f>
        <v>18.333158573710548</v>
      </c>
      <c r="O576" s="9">
        <f>VLOOKUP($D576,'heating demand hist forec prov'!$C$1:$AZ$33,44,0)</f>
        <v>18.568336185625352</v>
      </c>
      <c r="P576" s="9">
        <f>VLOOKUP($D576,'heating demand hist forec prov'!$C$1:$AZ$33,45,0)</f>
        <v>18.806530654069462</v>
      </c>
      <c r="Q576" s="9">
        <f>VLOOKUP($D576,'heating demand hist forec prov'!$C$1:$AZ$33,46,0)</f>
        <v>19.047780679254373</v>
      </c>
      <c r="R576" s="9">
        <f>VLOOKUP($D576,'heating demand hist forec prov'!$C$1:$AZ$33,47,0)</f>
        <v>19.292125457837571</v>
      </c>
      <c r="S576" s="9">
        <f>VLOOKUP($D576,'heating demand hist forec prov'!$C$1:$AZ$33,48,0)</f>
        <v>19.539604689290957</v>
      </c>
      <c r="T576" s="9">
        <f>VLOOKUP($D576,'heating demand hist forec prov'!$C$1:$AZ$33,49,0)</f>
        <v>19.790258582350951</v>
      </c>
      <c r="U576" s="9">
        <f>VLOOKUP($D576,'heating demand hist forec prov'!$C$1:$AZ$33,50,0)</f>
        <v>20.044127861551303</v>
      </c>
    </row>
    <row r="577" spans="1:21" x14ac:dyDescent="0.25">
      <c r="A577" t="s">
        <v>1799</v>
      </c>
      <c r="B577" t="s">
        <v>1800</v>
      </c>
      <c r="C577" t="s">
        <v>1801</v>
      </c>
      <c r="D577" t="s">
        <v>55</v>
      </c>
      <c r="E577" s="7">
        <v>0</v>
      </c>
      <c r="F577" s="9">
        <f>VLOOKUP($D577,'heating demand hist forec prov'!$C$1:$AZ$33,35,0)</f>
        <v>0</v>
      </c>
      <c r="G577" s="9">
        <f>VLOOKUP($D577,'heating demand hist forec prov'!$C$1:$AZ$33,36,0)</f>
        <v>0</v>
      </c>
      <c r="H577" s="9">
        <f>VLOOKUP($D577,'heating demand hist forec prov'!$C$1:$AZ$33,37,0)</f>
        <v>0</v>
      </c>
      <c r="I577" s="9">
        <f>VLOOKUP($D577,'heating demand hist forec prov'!$C$1:$AZ$33,38,0)</f>
        <v>0</v>
      </c>
      <c r="J577" s="9">
        <f>VLOOKUP($D577,'heating demand hist forec prov'!$C$1:$AZ$33,39,0)</f>
        <v>0</v>
      </c>
      <c r="K577" s="9">
        <f>VLOOKUP($D577,'heating demand hist forec prov'!$C$1:$AZ$33,40,0)</f>
        <v>0</v>
      </c>
      <c r="L577" s="9">
        <f>VLOOKUP($D577,'heating demand hist forec prov'!$C$1:$AZ$33,41,0)</f>
        <v>0</v>
      </c>
      <c r="M577" s="9">
        <f>VLOOKUP($D577,'heating demand hist forec prov'!$C$1:$AZ$33,42,0)</f>
        <v>0</v>
      </c>
      <c r="N577" s="9">
        <f>VLOOKUP($D577,'heating demand hist forec prov'!$C$1:$AZ$33,43,0)</f>
        <v>0</v>
      </c>
      <c r="O577" s="9">
        <f>VLOOKUP($D577,'heating demand hist forec prov'!$C$1:$AZ$33,44,0)</f>
        <v>0</v>
      </c>
      <c r="P577" s="9">
        <f>VLOOKUP($D577,'heating demand hist forec prov'!$C$1:$AZ$33,45,0)</f>
        <v>0</v>
      </c>
      <c r="Q577" s="9">
        <f>VLOOKUP($D577,'heating demand hist forec prov'!$C$1:$AZ$33,46,0)</f>
        <v>0</v>
      </c>
      <c r="R577" s="9">
        <f>VLOOKUP($D577,'heating demand hist forec prov'!$C$1:$AZ$33,47,0)</f>
        <v>0</v>
      </c>
      <c r="S577" s="9">
        <f>VLOOKUP($D577,'heating demand hist forec prov'!$C$1:$AZ$33,48,0)</f>
        <v>0</v>
      </c>
      <c r="T577" s="9">
        <f>VLOOKUP($D577,'heating demand hist forec prov'!$C$1:$AZ$33,49,0)</f>
        <v>0</v>
      </c>
      <c r="U577" s="9">
        <f>VLOOKUP($D577,'heating demand hist forec prov'!$C$1:$AZ$33,50,0)</f>
        <v>0</v>
      </c>
    </row>
    <row r="578" spans="1:21" x14ac:dyDescent="0.25">
      <c r="A578" t="s">
        <v>1802</v>
      </c>
      <c r="B578" t="s">
        <v>1803</v>
      </c>
      <c r="C578" t="s">
        <v>1804</v>
      </c>
      <c r="D578" t="s">
        <v>37</v>
      </c>
      <c r="E578" s="7">
        <v>4.8342573061072605E-2</v>
      </c>
      <c r="F578" s="9">
        <f>VLOOKUP($D578,'heating demand hist forec prov'!$C$1:$AZ$33,35,0)</f>
        <v>21.19950251054669</v>
      </c>
      <c r="G578" s="9">
        <f>VLOOKUP($D578,'heating demand hist forec prov'!$C$1:$AZ$33,36,0)</f>
        <v>23.579190447115955</v>
      </c>
      <c r="H578" s="9">
        <f>VLOOKUP($D578,'heating demand hist forec prov'!$C$1:$AZ$33,37,0)</f>
        <v>24.886284637370576</v>
      </c>
      <c r="I578" s="9">
        <f>VLOOKUP($D578,'heating demand hist forec prov'!$C$1:$AZ$33,38,0)</f>
        <v>28.579510088885581</v>
      </c>
      <c r="J578" s="9">
        <f>VLOOKUP($D578,'heating demand hist forec prov'!$C$1:$AZ$33,39,0)</f>
        <v>30.988147938203852</v>
      </c>
      <c r="K578" s="9">
        <f>VLOOKUP($D578,'heating demand hist forec prov'!$C$1:$AZ$33,40,0)</f>
        <v>31.398968513567809</v>
      </c>
      <c r="L578" s="9">
        <f>VLOOKUP($D578,'heating demand hist forec prov'!$C$1:$AZ$33,41,0)</f>
        <v>31.654728279745143</v>
      </c>
      <c r="M578" s="9">
        <f>VLOOKUP($D578,'heating demand hist forec prov'!$C$1:$AZ$33,42,0)</f>
        <v>32.064616405288135</v>
      </c>
      <c r="N578" s="9">
        <f>VLOOKUP($D578,'heating demand hist forec prov'!$C$1:$AZ$33,43,0)</f>
        <v>32.479812056265438</v>
      </c>
      <c r="O578" s="9">
        <f>VLOOKUP($D578,'heating demand hist forec prov'!$C$1:$AZ$33,44,0)</f>
        <v>32.900383958323118</v>
      </c>
      <c r="P578" s="9">
        <f>VLOOKUP($D578,'heating demand hist forec prov'!$C$1:$AZ$33,45,0)</f>
        <v>33.326401727016162</v>
      </c>
      <c r="Q578" s="9">
        <f>VLOOKUP($D578,'heating demand hist forec prov'!$C$1:$AZ$33,46,0)</f>
        <v>33.757935879331725</v>
      </c>
      <c r="R578" s="9">
        <f>VLOOKUP($D578,'heating demand hist forec prov'!$C$1:$AZ$33,47,0)</f>
        <v>34.195057845361475</v>
      </c>
      <c r="S578" s="9">
        <f>VLOOKUP($D578,'heating demand hist forec prov'!$C$1:$AZ$33,48,0)</f>
        <v>34.637839980125143</v>
      </c>
      <c r="T578" s="9">
        <f>VLOOKUP($D578,'heating demand hist forec prov'!$C$1:$AZ$33,49,0)</f>
        <v>35.086355575547152</v>
      </c>
      <c r="U578" s="9">
        <f>VLOOKUP($D578,'heating demand hist forec prov'!$C$1:$AZ$33,50,0)</f>
        <v>35.540678872588302</v>
      </c>
    </row>
    <row r="579" spans="1:21" x14ac:dyDescent="0.25">
      <c r="A579" t="s">
        <v>1805</v>
      </c>
      <c r="B579" t="s">
        <v>1806</v>
      </c>
      <c r="C579" t="s">
        <v>1807</v>
      </c>
      <c r="D579" t="s">
        <v>47</v>
      </c>
      <c r="E579" s="7">
        <v>0</v>
      </c>
      <c r="F579" s="9">
        <f>VLOOKUP($D579,'heating demand hist forec prov'!$C$1:$AZ$33,35,0)</f>
        <v>0</v>
      </c>
      <c r="G579" s="9">
        <f>VLOOKUP($D579,'heating demand hist forec prov'!$C$1:$AZ$33,36,0)</f>
        <v>0</v>
      </c>
      <c r="H579" s="9">
        <f>VLOOKUP($D579,'heating demand hist forec prov'!$C$1:$AZ$33,37,0)</f>
        <v>0</v>
      </c>
      <c r="I579" s="9">
        <f>VLOOKUP($D579,'heating demand hist forec prov'!$C$1:$AZ$33,38,0)</f>
        <v>0</v>
      </c>
      <c r="J579" s="9">
        <f>VLOOKUP($D579,'heating demand hist forec prov'!$C$1:$AZ$33,39,0)</f>
        <v>0</v>
      </c>
      <c r="K579" s="9">
        <f>VLOOKUP($D579,'heating demand hist forec prov'!$C$1:$AZ$33,40,0)</f>
        <v>0</v>
      </c>
      <c r="L579" s="9">
        <f>VLOOKUP($D579,'heating demand hist forec prov'!$C$1:$AZ$33,41,0)</f>
        <v>0</v>
      </c>
      <c r="M579" s="9">
        <f>VLOOKUP($D579,'heating demand hist forec prov'!$C$1:$AZ$33,42,0)</f>
        <v>0</v>
      </c>
      <c r="N579" s="9">
        <f>VLOOKUP($D579,'heating demand hist forec prov'!$C$1:$AZ$33,43,0)</f>
        <v>0</v>
      </c>
      <c r="O579" s="9">
        <f>VLOOKUP($D579,'heating demand hist forec prov'!$C$1:$AZ$33,44,0)</f>
        <v>0</v>
      </c>
      <c r="P579" s="9">
        <f>VLOOKUP($D579,'heating demand hist forec prov'!$C$1:$AZ$33,45,0)</f>
        <v>0</v>
      </c>
      <c r="Q579" s="9">
        <f>VLOOKUP($D579,'heating demand hist forec prov'!$C$1:$AZ$33,46,0)</f>
        <v>0</v>
      </c>
      <c r="R579" s="9">
        <f>VLOOKUP($D579,'heating demand hist forec prov'!$C$1:$AZ$33,47,0)</f>
        <v>0</v>
      </c>
      <c r="S579" s="9">
        <f>VLOOKUP($D579,'heating demand hist forec prov'!$C$1:$AZ$33,48,0)</f>
        <v>0</v>
      </c>
      <c r="T579" s="9">
        <f>VLOOKUP($D579,'heating demand hist forec prov'!$C$1:$AZ$33,49,0)</f>
        <v>0</v>
      </c>
      <c r="U579" s="9">
        <f>VLOOKUP($D579,'heating demand hist forec prov'!$C$1:$AZ$33,50,0)</f>
        <v>0</v>
      </c>
    </row>
    <row r="580" spans="1:21" x14ac:dyDescent="0.25">
      <c r="A580" t="s">
        <v>1808</v>
      </c>
      <c r="B580" t="s">
        <v>1809</v>
      </c>
      <c r="C580" t="s">
        <v>1810</v>
      </c>
      <c r="D580" t="s">
        <v>55</v>
      </c>
      <c r="E580" s="7">
        <v>0</v>
      </c>
      <c r="F580" s="9">
        <f>VLOOKUP($D580,'heating demand hist forec prov'!$C$1:$AZ$33,35,0)</f>
        <v>0</v>
      </c>
      <c r="G580" s="9">
        <f>VLOOKUP($D580,'heating demand hist forec prov'!$C$1:$AZ$33,36,0)</f>
        <v>0</v>
      </c>
      <c r="H580" s="9">
        <f>VLOOKUP($D580,'heating demand hist forec prov'!$C$1:$AZ$33,37,0)</f>
        <v>0</v>
      </c>
      <c r="I580" s="9">
        <f>VLOOKUP($D580,'heating demand hist forec prov'!$C$1:$AZ$33,38,0)</f>
        <v>0</v>
      </c>
      <c r="J580" s="9">
        <f>VLOOKUP($D580,'heating demand hist forec prov'!$C$1:$AZ$33,39,0)</f>
        <v>0</v>
      </c>
      <c r="K580" s="9">
        <f>VLOOKUP($D580,'heating demand hist forec prov'!$C$1:$AZ$33,40,0)</f>
        <v>0</v>
      </c>
      <c r="L580" s="9">
        <f>VLOOKUP($D580,'heating demand hist forec prov'!$C$1:$AZ$33,41,0)</f>
        <v>0</v>
      </c>
      <c r="M580" s="9">
        <f>VLOOKUP($D580,'heating demand hist forec prov'!$C$1:$AZ$33,42,0)</f>
        <v>0</v>
      </c>
      <c r="N580" s="9">
        <f>VLOOKUP($D580,'heating demand hist forec prov'!$C$1:$AZ$33,43,0)</f>
        <v>0</v>
      </c>
      <c r="O580" s="9">
        <f>VLOOKUP($D580,'heating demand hist forec prov'!$C$1:$AZ$33,44,0)</f>
        <v>0</v>
      </c>
      <c r="P580" s="9">
        <f>VLOOKUP($D580,'heating demand hist forec prov'!$C$1:$AZ$33,45,0)</f>
        <v>0</v>
      </c>
      <c r="Q580" s="9">
        <f>VLOOKUP($D580,'heating demand hist forec prov'!$C$1:$AZ$33,46,0)</f>
        <v>0</v>
      </c>
      <c r="R580" s="9">
        <f>VLOOKUP($D580,'heating demand hist forec prov'!$C$1:$AZ$33,47,0)</f>
        <v>0</v>
      </c>
      <c r="S580" s="9">
        <f>VLOOKUP($D580,'heating demand hist forec prov'!$C$1:$AZ$33,48,0)</f>
        <v>0</v>
      </c>
      <c r="T580" s="9">
        <f>VLOOKUP($D580,'heating demand hist forec prov'!$C$1:$AZ$33,49,0)</f>
        <v>0</v>
      </c>
      <c r="U580" s="9">
        <f>VLOOKUP($D580,'heating demand hist forec prov'!$C$1:$AZ$33,50,0)</f>
        <v>0</v>
      </c>
    </row>
    <row r="581" spans="1:21" x14ac:dyDescent="0.25">
      <c r="A581" t="s">
        <v>1811</v>
      </c>
      <c r="B581" t="s">
        <v>1812</v>
      </c>
      <c r="C581" t="s">
        <v>1813</v>
      </c>
      <c r="D581" t="s">
        <v>58</v>
      </c>
      <c r="E581" s="7">
        <v>0.8602032799599223</v>
      </c>
      <c r="F581" s="9">
        <f>VLOOKUP($D581,'heating demand hist forec prov'!$C$1:$AZ$33,35,0)</f>
        <v>2.9445273164469725</v>
      </c>
      <c r="G581" s="9">
        <f>VLOOKUP($D581,'heating demand hist forec prov'!$C$1:$AZ$33,36,0)</f>
        <v>3.2830086868606179</v>
      </c>
      <c r="H581" s="9">
        <f>VLOOKUP($D581,'heating demand hist forec prov'!$C$1:$AZ$33,37,0)</f>
        <v>3.4709827678718366</v>
      </c>
      <c r="I581" s="9">
        <f>VLOOKUP($D581,'heating demand hist forec prov'!$C$1:$AZ$33,38,0)</f>
        <v>4.00026896470556</v>
      </c>
      <c r="J581" s="9">
        <f>VLOOKUP($D581,'heating demand hist forec prov'!$C$1:$AZ$33,39,0)</f>
        <v>4.3526330020021531</v>
      </c>
      <c r="K581" s="9">
        <f>VLOOKUP($D581,'heating demand hist forec prov'!$C$1:$AZ$33,40,0)</f>
        <v>4.4258208277630979</v>
      </c>
      <c r="L581" s="9">
        <f>VLOOKUP($D581,'heating demand hist forec prov'!$C$1:$AZ$33,41,0)</f>
        <v>4.4562374310060795</v>
      </c>
      <c r="M581" s="9">
        <f>VLOOKUP($D581,'heating demand hist forec prov'!$C$1:$AZ$33,42,0)</f>
        <v>4.5240675764790517</v>
      </c>
      <c r="N581" s="9">
        <f>VLOOKUP($D581,'heating demand hist forec prov'!$C$1:$AZ$33,43,0)</f>
        <v>4.5929301913179676</v>
      </c>
      <c r="O581" s="9">
        <f>VLOOKUP($D581,'heating demand hist forec prov'!$C$1:$AZ$33,44,0)</f>
        <v>4.6628409911457886</v>
      </c>
      <c r="P581" s="9">
        <f>VLOOKUP($D581,'heating demand hist forec prov'!$C$1:$AZ$33,45,0)</f>
        <v>4.7338159307991621</v>
      </c>
      <c r="Q581" s="9">
        <f>VLOOKUP($D581,'heating demand hist forec prov'!$C$1:$AZ$33,46,0)</f>
        <v>4.8058712079695907</v>
      </c>
      <c r="R581" s="9">
        <f>VLOOKUP($D581,'heating demand hist forec prov'!$C$1:$AZ$33,47,0)</f>
        <v>4.8790232669000222</v>
      </c>
      <c r="S581" s="9">
        <f>VLOOKUP($D581,'heating demand hist forec prov'!$C$1:$AZ$33,48,0)</f>
        <v>4.9532888021377017</v>
      </c>
      <c r="T581" s="9">
        <f>VLOOKUP($D581,'heating demand hist forec prov'!$C$1:$AZ$33,49,0)</f>
        <v>5.028684762344156</v>
      </c>
      <c r="U581" s="9">
        <f>VLOOKUP($D581,'heating demand hist forec prov'!$C$1:$AZ$33,50,0)</f>
        <v>5.1052283541631667</v>
      </c>
    </row>
    <row r="582" spans="1:21" x14ac:dyDescent="0.25">
      <c r="A582" t="s">
        <v>1814</v>
      </c>
      <c r="B582" t="s">
        <v>1815</v>
      </c>
      <c r="C582" t="s">
        <v>1816</v>
      </c>
      <c r="D582" t="s">
        <v>37</v>
      </c>
      <c r="E582" s="7">
        <v>9.5725210761641658E-3</v>
      </c>
      <c r="F582" s="9">
        <f>VLOOKUP($D582,'heating demand hist forec prov'!$C$1:$AZ$33,35,0)</f>
        <v>21.19950251054669</v>
      </c>
      <c r="G582" s="9">
        <f>VLOOKUP($D582,'heating demand hist forec prov'!$C$1:$AZ$33,36,0)</f>
        <v>23.579190447115955</v>
      </c>
      <c r="H582" s="9">
        <f>VLOOKUP($D582,'heating demand hist forec prov'!$C$1:$AZ$33,37,0)</f>
        <v>24.886284637370576</v>
      </c>
      <c r="I582" s="9">
        <f>VLOOKUP($D582,'heating demand hist forec prov'!$C$1:$AZ$33,38,0)</f>
        <v>28.579510088885581</v>
      </c>
      <c r="J582" s="9">
        <f>VLOOKUP($D582,'heating demand hist forec prov'!$C$1:$AZ$33,39,0)</f>
        <v>30.988147938203852</v>
      </c>
      <c r="K582" s="9">
        <f>VLOOKUP($D582,'heating demand hist forec prov'!$C$1:$AZ$33,40,0)</f>
        <v>31.398968513567809</v>
      </c>
      <c r="L582" s="9">
        <f>VLOOKUP($D582,'heating demand hist forec prov'!$C$1:$AZ$33,41,0)</f>
        <v>31.654728279745143</v>
      </c>
      <c r="M582" s="9">
        <f>VLOOKUP($D582,'heating demand hist forec prov'!$C$1:$AZ$33,42,0)</f>
        <v>32.064616405288135</v>
      </c>
      <c r="N582" s="9">
        <f>VLOOKUP($D582,'heating demand hist forec prov'!$C$1:$AZ$33,43,0)</f>
        <v>32.479812056265438</v>
      </c>
      <c r="O582" s="9">
        <f>VLOOKUP($D582,'heating demand hist forec prov'!$C$1:$AZ$33,44,0)</f>
        <v>32.900383958323118</v>
      </c>
      <c r="P582" s="9">
        <f>VLOOKUP($D582,'heating demand hist forec prov'!$C$1:$AZ$33,45,0)</f>
        <v>33.326401727016162</v>
      </c>
      <c r="Q582" s="9">
        <f>VLOOKUP($D582,'heating demand hist forec prov'!$C$1:$AZ$33,46,0)</f>
        <v>33.757935879331725</v>
      </c>
      <c r="R582" s="9">
        <f>VLOOKUP($D582,'heating demand hist forec prov'!$C$1:$AZ$33,47,0)</f>
        <v>34.195057845361475</v>
      </c>
      <c r="S582" s="9">
        <f>VLOOKUP($D582,'heating demand hist forec prov'!$C$1:$AZ$33,48,0)</f>
        <v>34.637839980125143</v>
      </c>
      <c r="T582" s="9">
        <f>VLOOKUP($D582,'heating demand hist forec prov'!$C$1:$AZ$33,49,0)</f>
        <v>35.086355575547152</v>
      </c>
      <c r="U582" s="9">
        <f>VLOOKUP($D582,'heating demand hist forec prov'!$C$1:$AZ$33,50,0)</f>
        <v>35.540678872588302</v>
      </c>
    </row>
    <row r="583" spans="1:21" x14ac:dyDescent="0.25">
      <c r="A583" t="s">
        <v>1817</v>
      </c>
      <c r="B583" t="s">
        <v>1818</v>
      </c>
      <c r="C583" t="s">
        <v>1819</v>
      </c>
      <c r="D583" t="s">
        <v>37</v>
      </c>
      <c r="E583" s="7">
        <v>0</v>
      </c>
      <c r="F583" s="9">
        <f>VLOOKUP($D583,'heating demand hist forec prov'!$C$1:$AZ$33,35,0)</f>
        <v>21.19950251054669</v>
      </c>
      <c r="G583" s="9">
        <f>VLOOKUP($D583,'heating demand hist forec prov'!$C$1:$AZ$33,36,0)</f>
        <v>23.579190447115955</v>
      </c>
      <c r="H583" s="9">
        <f>VLOOKUP($D583,'heating demand hist forec prov'!$C$1:$AZ$33,37,0)</f>
        <v>24.886284637370576</v>
      </c>
      <c r="I583" s="9">
        <f>VLOOKUP($D583,'heating demand hist forec prov'!$C$1:$AZ$33,38,0)</f>
        <v>28.579510088885581</v>
      </c>
      <c r="J583" s="9">
        <f>VLOOKUP($D583,'heating demand hist forec prov'!$C$1:$AZ$33,39,0)</f>
        <v>30.988147938203852</v>
      </c>
      <c r="K583" s="9">
        <f>VLOOKUP($D583,'heating demand hist forec prov'!$C$1:$AZ$33,40,0)</f>
        <v>31.398968513567809</v>
      </c>
      <c r="L583" s="9">
        <f>VLOOKUP($D583,'heating demand hist forec prov'!$C$1:$AZ$33,41,0)</f>
        <v>31.654728279745143</v>
      </c>
      <c r="M583" s="9">
        <f>VLOOKUP($D583,'heating demand hist forec prov'!$C$1:$AZ$33,42,0)</f>
        <v>32.064616405288135</v>
      </c>
      <c r="N583" s="9">
        <f>VLOOKUP($D583,'heating demand hist forec prov'!$C$1:$AZ$33,43,0)</f>
        <v>32.479812056265438</v>
      </c>
      <c r="O583" s="9">
        <f>VLOOKUP($D583,'heating demand hist forec prov'!$C$1:$AZ$33,44,0)</f>
        <v>32.900383958323118</v>
      </c>
      <c r="P583" s="9">
        <f>VLOOKUP($D583,'heating demand hist forec prov'!$C$1:$AZ$33,45,0)</f>
        <v>33.326401727016162</v>
      </c>
      <c r="Q583" s="9">
        <f>VLOOKUP($D583,'heating demand hist forec prov'!$C$1:$AZ$33,46,0)</f>
        <v>33.757935879331725</v>
      </c>
      <c r="R583" s="9">
        <f>VLOOKUP($D583,'heating demand hist forec prov'!$C$1:$AZ$33,47,0)</f>
        <v>34.195057845361475</v>
      </c>
      <c r="S583" s="9">
        <f>VLOOKUP($D583,'heating demand hist forec prov'!$C$1:$AZ$33,48,0)</f>
        <v>34.637839980125143</v>
      </c>
      <c r="T583" s="9">
        <f>VLOOKUP($D583,'heating demand hist forec prov'!$C$1:$AZ$33,49,0)</f>
        <v>35.086355575547152</v>
      </c>
      <c r="U583" s="9">
        <f>VLOOKUP($D583,'heating demand hist forec prov'!$C$1:$AZ$33,50,0)</f>
        <v>35.540678872588302</v>
      </c>
    </row>
    <row r="584" spans="1:21" x14ac:dyDescent="0.25">
      <c r="A584" t="s">
        <v>1820</v>
      </c>
      <c r="B584" t="s">
        <v>1821</v>
      </c>
      <c r="C584" t="s">
        <v>1822</v>
      </c>
      <c r="D584" t="s">
        <v>47</v>
      </c>
      <c r="E584" s="7">
        <v>0</v>
      </c>
      <c r="F584" s="9">
        <f>VLOOKUP($D584,'heating demand hist forec prov'!$C$1:$AZ$33,35,0)</f>
        <v>0</v>
      </c>
      <c r="G584" s="9">
        <f>VLOOKUP($D584,'heating demand hist forec prov'!$C$1:$AZ$33,36,0)</f>
        <v>0</v>
      </c>
      <c r="H584" s="9">
        <f>VLOOKUP($D584,'heating demand hist forec prov'!$C$1:$AZ$33,37,0)</f>
        <v>0</v>
      </c>
      <c r="I584" s="9">
        <f>VLOOKUP($D584,'heating demand hist forec prov'!$C$1:$AZ$33,38,0)</f>
        <v>0</v>
      </c>
      <c r="J584" s="9">
        <f>VLOOKUP($D584,'heating demand hist forec prov'!$C$1:$AZ$33,39,0)</f>
        <v>0</v>
      </c>
      <c r="K584" s="9">
        <f>VLOOKUP($D584,'heating demand hist forec prov'!$C$1:$AZ$33,40,0)</f>
        <v>0</v>
      </c>
      <c r="L584" s="9">
        <f>VLOOKUP($D584,'heating demand hist forec prov'!$C$1:$AZ$33,41,0)</f>
        <v>0</v>
      </c>
      <c r="M584" s="9">
        <f>VLOOKUP($D584,'heating demand hist forec prov'!$C$1:$AZ$33,42,0)</f>
        <v>0</v>
      </c>
      <c r="N584" s="9">
        <f>VLOOKUP($D584,'heating demand hist forec prov'!$C$1:$AZ$33,43,0)</f>
        <v>0</v>
      </c>
      <c r="O584" s="9">
        <f>VLOOKUP($D584,'heating demand hist forec prov'!$C$1:$AZ$33,44,0)</f>
        <v>0</v>
      </c>
      <c r="P584" s="9">
        <f>VLOOKUP($D584,'heating demand hist forec prov'!$C$1:$AZ$33,45,0)</f>
        <v>0</v>
      </c>
      <c r="Q584" s="9">
        <f>VLOOKUP($D584,'heating demand hist forec prov'!$C$1:$AZ$33,46,0)</f>
        <v>0</v>
      </c>
      <c r="R584" s="9">
        <f>VLOOKUP($D584,'heating demand hist forec prov'!$C$1:$AZ$33,47,0)</f>
        <v>0</v>
      </c>
      <c r="S584" s="9">
        <f>VLOOKUP($D584,'heating demand hist forec prov'!$C$1:$AZ$33,48,0)</f>
        <v>0</v>
      </c>
      <c r="T584" s="9">
        <f>VLOOKUP($D584,'heating demand hist forec prov'!$C$1:$AZ$33,49,0)</f>
        <v>0</v>
      </c>
      <c r="U584" s="9">
        <f>VLOOKUP($D584,'heating demand hist forec prov'!$C$1:$AZ$33,50,0)</f>
        <v>0</v>
      </c>
    </row>
    <row r="585" spans="1:21" x14ac:dyDescent="0.25">
      <c r="A585" t="s">
        <v>1823</v>
      </c>
      <c r="B585" t="s">
        <v>1824</v>
      </c>
      <c r="C585" t="s">
        <v>1825</v>
      </c>
      <c r="D585" t="s">
        <v>39</v>
      </c>
      <c r="E585" s="7">
        <v>0</v>
      </c>
      <c r="F585" s="9">
        <f>VLOOKUP($D585,'heating demand hist forec prov'!$C$1:$AZ$33,35,0)</f>
        <v>16.270423612061034</v>
      </c>
      <c r="G585" s="9">
        <f>VLOOKUP($D585,'heating demand hist forec prov'!$C$1:$AZ$33,36,0)</f>
        <v>17.971375608981589</v>
      </c>
      <c r="H585" s="9">
        <f>VLOOKUP($D585,'heating demand hist forec prov'!$C$1:$AZ$33,37,0)</f>
        <v>18.802757447584106</v>
      </c>
      <c r="I585" s="9">
        <f>VLOOKUP($D585,'heating demand hist forec prov'!$C$1:$AZ$33,38,0)</f>
        <v>21.441095695633603</v>
      </c>
      <c r="J585" s="9">
        <f>VLOOKUP($D585,'heating demand hist forec prov'!$C$1:$AZ$33,39,0)</f>
        <v>23.100723581940009</v>
      </c>
      <c r="K585" s="9">
        <f>VLOOKUP($D585,'heating demand hist forec prov'!$C$1:$AZ$33,40,0)</f>
        <v>23.25857546517695</v>
      </c>
      <c r="L585" s="9">
        <f>VLOOKUP($D585,'heating demand hist forec prov'!$C$1:$AZ$33,41,0)</f>
        <v>23.460642798927374</v>
      </c>
      <c r="M585" s="9">
        <f>VLOOKUP($D585,'heating demand hist forec prov'!$C$1:$AZ$33,42,0)</f>
        <v>23.626463541870713</v>
      </c>
      <c r="N585" s="9">
        <f>VLOOKUP($D585,'heating demand hist forec prov'!$C$1:$AZ$33,43,0)</f>
        <v>23.793456312325223</v>
      </c>
      <c r="O585" s="9">
        <f>VLOOKUP($D585,'heating demand hist forec prov'!$C$1:$AZ$33,44,0)</f>
        <v>23.961629394227309</v>
      </c>
      <c r="P585" s="9">
        <f>VLOOKUP($D585,'heating demand hist forec prov'!$C$1:$AZ$33,45,0)</f>
        <v>24.130991130064551</v>
      </c>
      <c r="Q585" s="9">
        <f>VLOOKUP($D585,'heating demand hist forec prov'!$C$1:$AZ$33,46,0)</f>
        <v>24.301549921289539</v>
      </c>
      <c r="R585" s="9">
        <f>VLOOKUP($D585,'heating demand hist forec prov'!$C$1:$AZ$33,47,0)</f>
        <v>24.473314228736697</v>
      </c>
      <c r="S585" s="9">
        <f>VLOOKUP($D585,'heating demand hist forec prov'!$C$1:$AZ$33,48,0)</f>
        <v>24.646292573041922</v>
      </c>
      <c r="T585" s="9">
        <f>VLOOKUP($D585,'heating demand hist forec prov'!$C$1:$AZ$33,49,0)</f>
        <v>24.820493535065332</v>
      </c>
      <c r="U585" s="9">
        <f>VLOOKUP($D585,'heating demand hist forec prov'!$C$1:$AZ$33,50,0)</f>
        <v>24.995925756316872</v>
      </c>
    </row>
    <row r="586" spans="1:21" x14ac:dyDescent="0.25">
      <c r="A586" t="s">
        <v>1826</v>
      </c>
      <c r="B586" t="s">
        <v>1827</v>
      </c>
      <c r="C586" t="s">
        <v>1828</v>
      </c>
      <c r="D586" t="s">
        <v>46</v>
      </c>
      <c r="E586" s="7">
        <v>9.2914143286900001E-3</v>
      </c>
      <c r="F586" s="9">
        <f>VLOOKUP($D586,'heating demand hist forec prov'!$C$1:$AZ$33,35,0)</f>
        <v>28.114680299172157</v>
      </c>
      <c r="G586" s="9">
        <f>VLOOKUP($D586,'heating demand hist forec prov'!$C$1:$AZ$33,36,0)</f>
        <v>31.39788586043673</v>
      </c>
      <c r="H586" s="9">
        <f>VLOOKUP($D586,'heating demand hist forec prov'!$C$1:$AZ$33,37,0)</f>
        <v>33.113319691692809</v>
      </c>
      <c r="I586" s="9">
        <f>VLOOKUP($D586,'heating demand hist forec prov'!$C$1:$AZ$33,38,0)</f>
        <v>38.001368166097599</v>
      </c>
      <c r="J586" s="9">
        <f>VLOOKUP($D586,'heating demand hist forec prov'!$C$1:$AZ$33,39,0)</f>
        <v>41.102561872722973</v>
      </c>
      <c r="K586" s="9">
        <f>VLOOKUP($D586,'heating demand hist forec prov'!$C$1:$AZ$33,40,0)</f>
        <v>41.544876336343812</v>
      </c>
      <c r="L586" s="9">
        <f>VLOOKUP($D586,'heating demand hist forec prov'!$C$1:$AZ$33,41,0)</f>
        <v>41.987983640455973</v>
      </c>
      <c r="M586" s="9">
        <f>VLOOKUP($D586,'heating demand hist forec prov'!$C$1:$AZ$33,42,0)</f>
        <v>42.532962810623495</v>
      </c>
      <c r="N586" s="9">
        <f>VLOOKUP($D586,'heating demand hist forec prov'!$C$1:$AZ$33,43,0)</f>
        <v>43.085015487784354</v>
      </c>
      <c r="O586" s="9">
        <f>VLOOKUP($D586,'heating demand hist forec prov'!$C$1:$AZ$33,44,0)</f>
        <v>43.644233481871694</v>
      </c>
      <c r="P586" s="9">
        <f>VLOOKUP($D586,'heating demand hist forec prov'!$C$1:$AZ$33,45,0)</f>
        <v>44.210709794457273</v>
      </c>
      <c r="Q586" s="9">
        <f>VLOOKUP($D586,'heating demand hist forec prov'!$C$1:$AZ$33,46,0)</f>
        <v>44.784538634218123</v>
      </c>
      <c r="R586" s="9">
        <f>VLOOKUP($D586,'heating demand hist forec prov'!$C$1:$AZ$33,47,0)</f>
        <v>45.365815432604222</v>
      </c>
      <c r="S586" s="9">
        <f>VLOOKUP($D586,'heating demand hist forec prov'!$C$1:$AZ$33,48,0)</f>
        <v>45.954636859709197</v>
      </c>
      <c r="T586" s="9">
        <f>VLOOKUP($D586,'heating demand hist forec prov'!$C$1:$AZ$33,49,0)</f>
        <v>46.55110084034731</v>
      </c>
      <c r="U586" s="9">
        <f>VLOOKUP($D586,'heating demand hist forec prov'!$C$1:$AZ$33,50,0)</f>
        <v>47.155306570338915</v>
      </c>
    </row>
    <row r="587" spans="1:21" x14ac:dyDescent="0.25">
      <c r="A587" t="s">
        <v>1829</v>
      </c>
      <c r="B587" t="s">
        <v>1830</v>
      </c>
      <c r="C587" t="s">
        <v>1831</v>
      </c>
      <c r="D587" t="s">
        <v>47</v>
      </c>
      <c r="E587" s="7">
        <v>3.933577226078503E-2</v>
      </c>
      <c r="F587" s="9">
        <f>VLOOKUP($D587,'heating demand hist forec prov'!$C$1:$AZ$33,35,0)</f>
        <v>0</v>
      </c>
      <c r="G587" s="9">
        <f>VLOOKUP($D587,'heating demand hist forec prov'!$C$1:$AZ$33,36,0)</f>
        <v>0</v>
      </c>
      <c r="H587" s="9">
        <f>VLOOKUP($D587,'heating demand hist forec prov'!$C$1:$AZ$33,37,0)</f>
        <v>0</v>
      </c>
      <c r="I587" s="9">
        <f>VLOOKUP($D587,'heating demand hist forec prov'!$C$1:$AZ$33,38,0)</f>
        <v>0</v>
      </c>
      <c r="J587" s="9">
        <f>VLOOKUP($D587,'heating demand hist forec prov'!$C$1:$AZ$33,39,0)</f>
        <v>0</v>
      </c>
      <c r="K587" s="9">
        <f>VLOOKUP($D587,'heating demand hist forec prov'!$C$1:$AZ$33,40,0)</f>
        <v>0</v>
      </c>
      <c r="L587" s="9">
        <f>VLOOKUP($D587,'heating demand hist forec prov'!$C$1:$AZ$33,41,0)</f>
        <v>0</v>
      </c>
      <c r="M587" s="9">
        <f>VLOOKUP($D587,'heating demand hist forec prov'!$C$1:$AZ$33,42,0)</f>
        <v>0</v>
      </c>
      <c r="N587" s="9">
        <f>VLOOKUP($D587,'heating demand hist forec prov'!$C$1:$AZ$33,43,0)</f>
        <v>0</v>
      </c>
      <c r="O587" s="9">
        <f>VLOOKUP($D587,'heating demand hist forec prov'!$C$1:$AZ$33,44,0)</f>
        <v>0</v>
      </c>
      <c r="P587" s="9">
        <f>VLOOKUP($D587,'heating demand hist forec prov'!$C$1:$AZ$33,45,0)</f>
        <v>0</v>
      </c>
      <c r="Q587" s="9">
        <f>VLOOKUP($D587,'heating demand hist forec prov'!$C$1:$AZ$33,46,0)</f>
        <v>0</v>
      </c>
      <c r="R587" s="9">
        <f>VLOOKUP($D587,'heating demand hist forec prov'!$C$1:$AZ$33,47,0)</f>
        <v>0</v>
      </c>
      <c r="S587" s="9">
        <f>VLOOKUP($D587,'heating demand hist forec prov'!$C$1:$AZ$33,48,0)</f>
        <v>0</v>
      </c>
      <c r="T587" s="9">
        <f>VLOOKUP($D587,'heating demand hist forec prov'!$C$1:$AZ$33,49,0)</f>
        <v>0</v>
      </c>
      <c r="U587" s="9">
        <f>VLOOKUP($D587,'heating demand hist forec prov'!$C$1:$AZ$33,50,0)</f>
        <v>0</v>
      </c>
    </row>
    <row r="588" spans="1:21" x14ac:dyDescent="0.25">
      <c r="A588" t="s">
        <v>1832</v>
      </c>
      <c r="B588" t="s">
        <v>1833</v>
      </c>
      <c r="C588" t="s">
        <v>1834</v>
      </c>
      <c r="D588" t="s">
        <v>47</v>
      </c>
      <c r="E588" s="7">
        <v>8.414479565051472E-2</v>
      </c>
      <c r="F588" s="9">
        <f>VLOOKUP($D588,'heating demand hist forec prov'!$C$1:$AZ$33,35,0)</f>
        <v>0</v>
      </c>
      <c r="G588" s="9">
        <f>VLOOKUP($D588,'heating demand hist forec prov'!$C$1:$AZ$33,36,0)</f>
        <v>0</v>
      </c>
      <c r="H588" s="9">
        <f>VLOOKUP($D588,'heating demand hist forec prov'!$C$1:$AZ$33,37,0)</f>
        <v>0</v>
      </c>
      <c r="I588" s="9">
        <f>VLOOKUP($D588,'heating demand hist forec prov'!$C$1:$AZ$33,38,0)</f>
        <v>0</v>
      </c>
      <c r="J588" s="9">
        <f>VLOOKUP($D588,'heating demand hist forec prov'!$C$1:$AZ$33,39,0)</f>
        <v>0</v>
      </c>
      <c r="K588" s="9">
        <f>VLOOKUP($D588,'heating demand hist forec prov'!$C$1:$AZ$33,40,0)</f>
        <v>0</v>
      </c>
      <c r="L588" s="9">
        <f>VLOOKUP($D588,'heating demand hist forec prov'!$C$1:$AZ$33,41,0)</f>
        <v>0</v>
      </c>
      <c r="M588" s="9">
        <f>VLOOKUP($D588,'heating demand hist forec prov'!$C$1:$AZ$33,42,0)</f>
        <v>0</v>
      </c>
      <c r="N588" s="9">
        <f>VLOOKUP($D588,'heating demand hist forec prov'!$C$1:$AZ$33,43,0)</f>
        <v>0</v>
      </c>
      <c r="O588" s="9">
        <f>VLOOKUP($D588,'heating demand hist forec prov'!$C$1:$AZ$33,44,0)</f>
        <v>0</v>
      </c>
      <c r="P588" s="9">
        <f>VLOOKUP($D588,'heating demand hist forec prov'!$C$1:$AZ$33,45,0)</f>
        <v>0</v>
      </c>
      <c r="Q588" s="9">
        <f>VLOOKUP($D588,'heating demand hist forec prov'!$C$1:$AZ$33,46,0)</f>
        <v>0</v>
      </c>
      <c r="R588" s="9">
        <f>VLOOKUP($D588,'heating demand hist forec prov'!$C$1:$AZ$33,47,0)</f>
        <v>0</v>
      </c>
      <c r="S588" s="9">
        <f>VLOOKUP($D588,'heating demand hist forec prov'!$C$1:$AZ$33,48,0)</f>
        <v>0</v>
      </c>
      <c r="T588" s="9">
        <f>VLOOKUP($D588,'heating demand hist forec prov'!$C$1:$AZ$33,49,0)</f>
        <v>0</v>
      </c>
      <c r="U588" s="9">
        <f>VLOOKUP($D588,'heating demand hist forec prov'!$C$1:$AZ$33,50,0)</f>
        <v>0</v>
      </c>
    </row>
    <row r="589" spans="1:21" x14ac:dyDescent="0.25">
      <c r="A589" t="s">
        <v>1835</v>
      </c>
      <c r="B589" t="s">
        <v>1836</v>
      </c>
      <c r="C589" t="s">
        <v>1837</v>
      </c>
      <c r="D589" t="s">
        <v>41</v>
      </c>
      <c r="E589" s="7">
        <v>0</v>
      </c>
      <c r="F589" s="9">
        <f>VLOOKUP($D589,'heating demand hist forec prov'!$C$1:$AZ$33,35,0)</f>
        <v>0</v>
      </c>
      <c r="G589" s="9">
        <f>VLOOKUP($D589,'heating demand hist forec prov'!$C$1:$AZ$33,36,0)</f>
        <v>0</v>
      </c>
      <c r="H589" s="9">
        <f>VLOOKUP($D589,'heating demand hist forec prov'!$C$1:$AZ$33,37,0)</f>
        <v>0</v>
      </c>
      <c r="I589" s="9">
        <f>VLOOKUP($D589,'heating demand hist forec prov'!$C$1:$AZ$33,38,0)</f>
        <v>0</v>
      </c>
      <c r="J589" s="9">
        <f>VLOOKUP($D589,'heating demand hist forec prov'!$C$1:$AZ$33,39,0)</f>
        <v>0</v>
      </c>
      <c r="K589" s="9">
        <f>VLOOKUP($D589,'heating demand hist forec prov'!$C$1:$AZ$33,40,0)</f>
        <v>0</v>
      </c>
      <c r="L589" s="9">
        <f>VLOOKUP($D589,'heating demand hist forec prov'!$C$1:$AZ$33,41,0)</f>
        <v>0</v>
      </c>
      <c r="M589" s="9">
        <f>VLOOKUP($D589,'heating demand hist forec prov'!$C$1:$AZ$33,42,0)</f>
        <v>0</v>
      </c>
      <c r="N589" s="9">
        <f>VLOOKUP($D589,'heating demand hist forec prov'!$C$1:$AZ$33,43,0)</f>
        <v>0</v>
      </c>
      <c r="O589" s="9">
        <f>VLOOKUP($D589,'heating demand hist forec prov'!$C$1:$AZ$33,44,0)</f>
        <v>0</v>
      </c>
      <c r="P589" s="9">
        <f>VLOOKUP($D589,'heating demand hist forec prov'!$C$1:$AZ$33,45,0)</f>
        <v>0</v>
      </c>
      <c r="Q589" s="9">
        <f>VLOOKUP($D589,'heating demand hist forec prov'!$C$1:$AZ$33,46,0)</f>
        <v>0</v>
      </c>
      <c r="R589" s="9">
        <f>VLOOKUP($D589,'heating demand hist forec prov'!$C$1:$AZ$33,47,0)</f>
        <v>0</v>
      </c>
      <c r="S589" s="9">
        <f>VLOOKUP($D589,'heating demand hist forec prov'!$C$1:$AZ$33,48,0)</f>
        <v>0</v>
      </c>
      <c r="T589" s="9">
        <f>VLOOKUP($D589,'heating demand hist forec prov'!$C$1:$AZ$33,49,0)</f>
        <v>0</v>
      </c>
      <c r="U589" s="9">
        <f>VLOOKUP($D589,'heating demand hist forec prov'!$C$1:$AZ$33,50,0)</f>
        <v>0</v>
      </c>
    </row>
    <row r="590" spans="1:21" x14ac:dyDescent="0.25">
      <c r="A590" t="s">
        <v>1838</v>
      </c>
      <c r="B590" t="s">
        <v>1836</v>
      </c>
      <c r="C590" t="s">
        <v>1839</v>
      </c>
      <c r="D590" t="s">
        <v>50</v>
      </c>
      <c r="E590" s="7">
        <v>0</v>
      </c>
      <c r="F590" s="9">
        <f>VLOOKUP($D590,'heating demand hist forec prov'!$C$1:$AZ$33,35,0)</f>
        <v>0</v>
      </c>
      <c r="G590" s="9">
        <f>VLOOKUP($D590,'heating demand hist forec prov'!$C$1:$AZ$33,36,0)</f>
        <v>0</v>
      </c>
      <c r="H590" s="9">
        <f>VLOOKUP($D590,'heating demand hist forec prov'!$C$1:$AZ$33,37,0)</f>
        <v>0</v>
      </c>
      <c r="I590" s="9">
        <f>VLOOKUP($D590,'heating demand hist forec prov'!$C$1:$AZ$33,38,0)</f>
        <v>0</v>
      </c>
      <c r="J590" s="9">
        <f>VLOOKUP($D590,'heating demand hist forec prov'!$C$1:$AZ$33,39,0)</f>
        <v>0</v>
      </c>
      <c r="K590" s="9">
        <f>VLOOKUP($D590,'heating demand hist forec prov'!$C$1:$AZ$33,40,0)</f>
        <v>0</v>
      </c>
      <c r="L590" s="9">
        <f>VLOOKUP($D590,'heating demand hist forec prov'!$C$1:$AZ$33,41,0)</f>
        <v>0</v>
      </c>
      <c r="M590" s="9">
        <f>VLOOKUP($D590,'heating demand hist forec prov'!$C$1:$AZ$33,42,0)</f>
        <v>0</v>
      </c>
      <c r="N590" s="9">
        <f>VLOOKUP($D590,'heating demand hist forec prov'!$C$1:$AZ$33,43,0)</f>
        <v>0</v>
      </c>
      <c r="O590" s="9">
        <f>VLOOKUP($D590,'heating demand hist forec prov'!$C$1:$AZ$33,44,0)</f>
        <v>0</v>
      </c>
      <c r="P590" s="9">
        <f>VLOOKUP($D590,'heating demand hist forec prov'!$C$1:$AZ$33,45,0)</f>
        <v>0</v>
      </c>
      <c r="Q590" s="9">
        <f>VLOOKUP($D590,'heating demand hist forec prov'!$C$1:$AZ$33,46,0)</f>
        <v>0</v>
      </c>
      <c r="R590" s="9">
        <f>VLOOKUP($D590,'heating demand hist forec prov'!$C$1:$AZ$33,47,0)</f>
        <v>0</v>
      </c>
      <c r="S590" s="9">
        <f>VLOOKUP($D590,'heating demand hist forec prov'!$C$1:$AZ$33,48,0)</f>
        <v>0</v>
      </c>
      <c r="T590" s="9">
        <f>VLOOKUP($D590,'heating demand hist forec prov'!$C$1:$AZ$33,49,0)</f>
        <v>0</v>
      </c>
      <c r="U590" s="9">
        <f>VLOOKUP($D590,'heating demand hist forec prov'!$C$1:$AZ$33,50,0)</f>
        <v>0</v>
      </c>
    </row>
    <row r="591" spans="1:21" x14ac:dyDescent="0.25">
      <c r="A591" t="s">
        <v>1840</v>
      </c>
      <c r="B591" t="s">
        <v>1841</v>
      </c>
      <c r="C591" t="s">
        <v>1842</v>
      </c>
      <c r="D591" t="s">
        <v>45</v>
      </c>
      <c r="E591" s="7">
        <v>0</v>
      </c>
      <c r="F591" s="9">
        <f>VLOOKUP($D591,'heating demand hist forec prov'!$C$1:$AZ$33,35,0)</f>
        <v>0</v>
      </c>
      <c r="G591" s="9">
        <f>VLOOKUP($D591,'heating demand hist forec prov'!$C$1:$AZ$33,36,0)</f>
        <v>0</v>
      </c>
      <c r="H591" s="9">
        <f>VLOOKUP($D591,'heating demand hist forec prov'!$C$1:$AZ$33,37,0)</f>
        <v>0</v>
      </c>
      <c r="I591" s="9">
        <f>VLOOKUP($D591,'heating demand hist forec prov'!$C$1:$AZ$33,38,0)</f>
        <v>0</v>
      </c>
      <c r="J591" s="9">
        <f>VLOOKUP($D591,'heating demand hist forec prov'!$C$1:$AZ$33,39,0)</f>
        <v>0</v>
      </c>
      <c r="K591" s="9">
        <f>VLOOKUP($D591,'heating demand hist forec prov'!$C$1:$AZ$33,40,0)</f>
        <v>0</v>
      </c>
      <c r="L591" s="9">
        <f>VLOOKUP($D591,'heating demand hist forec prov'!$C$1:$AZ$33,41,0)</f>
        <v>0</v>
      </c>
      <c r="M591" s="9">
        <f>VLOOKUP($D591,'heating demand hist forec prov'!$C$1:$AZ$33,42,0)</f>
        <v>0</v>
      </c>
      <c r="N591" s="9">
        <f>VLOOKUP($D591,'heating demand hist forec prov'!$C$1:$AZ$33,43,0)</f>
        <v>0</v>
      </c>
      <c r="O591" s="9">
        <f>VLOOKUP($D591,'heating demand hist forec prov'!$C$1:$AZ$33,44,0)</f>
        <v>0</v>
      </c>
      <c r="P591" s="9">
        <f>VLOOKUP($D591,'heating demand hist forec prov'!$C$1:$AZ$33,45,0)</f>
        <v>0</v>
      </c>
      <c r="Q591" s="9">
        <f>VLOOKUP($D591,'heating demand hist forec prov'!$C$1:$AZ$33,46,0)</f>
        <v>0</v>
      </c>
      <c r="R591" s="9">
        <f>VLOOKUP($D591,'heating demand hist forec prov'!$C$1:$AZ$33,47,0)</f>
        <v>0</v>
      </c>
      <c r="S591" s="9">
        <f>VLOOKUP($D591,'heating demand hist forec prov'!$C$1:$AZ$33,48,0)</f>
        <v>0</v>
      </c>
      <c r="T591" s="9">
        <f>VLOOKUP($D591,'heating demand hist forec prov'!$C$1:$AZ$33,49,0)</f>
        <v>0</v>
      </c>
      <c r="U591" s="9">
        <f>VLOOKUP($D591,'heating demand hist forec prov'!$C$1:$AZ$33,50,0)</f>
        <v>0</v>
      </c>
    </row>
    <row r="592" spans="1:21" x14ac:dyDescent="0.25">
      <c r="A592" t="s">
        <v>1843</v>
      </c>
      <c r="B592" t="s">
        <v>1844</v>
      </c>
      <c r="C592" t="s">
        <v>1845</v>
      </c>
      <c r="D592" t="s">
        <v>47</v>
      </c>
      <c r="E592" s="7">
        <v>0</v>
      </c>
      <c r="F592" s="9">
        <f>VLOOKUP($D592,'heating demand hist forec prov'!$C$1:$AZ$33,35,0)</f>
        <v>0</v>
      </c>
      <c r="G592" s="9">
        <f>VLOOKUP($D592,'heating demand hist forec prov'!$C$1:$AZ$33,36,0)</f>
        <v>0</v>
      </c>
      <c r="H592" s="9">
        <f>VLOOKUP($D592,'heating demand hist forec prov'!$C$1:$AZ$33,37,0)</f>
        <v>0</v>
      </c>
      <c r="I592" s="9">
        <f>VLOOKUP($D592,'heating demand hist forec prov'!$C$1:$AZ$33,38,0)</f>
        <v>0</v>
      </c>
      <c r="J592" s="9">
        <f>VLOOKUP($D592,'heating demand hist forec prov'!$C$1:$AZ$33,39,0)</f>
        <v>0</v>
      </c>
      <c r="K592" s="9">
        <f>VLOOKUP($D592,'heating demand hist forec prov'!$C$1:$AZ$33,40,0)</f>
        <v>0</v>
      </c>
      <c r="L592" s="9">
        <f>VLOOKUP($D592,'heating demand hist forec prov'!$C$1:$AZ$33,41,0)</f>
        <v>0</v>
      </c>
      <c r="M592" s="9">
        <f>VLOOKUP($D592,'heating demand hist forec prov'!$C$1:$AZ$33,42,0)</f>
        <v>0</v>
      </c>
      <c r="N592" s="9">
        <f>VLOOKUP($D592,'heating demand hist forec prov'!$C$1:$AZ$33,43,0)</f>
        <v>0</v>
      </c>
      <c r="O592" s="9">
        <f>VLOOKUP($D592,'heating demand hist forec prov'!$C$1:$AZ$33,44,0)</f>
        <v>0</v>
      </c>
      <c r="P592" s="9">
        <f>VLOOKUP($D592,'heating demand hist forec prov'!$C$1:$AZ$33,45,0)</f>
        <v>0</v>
      </c>
      <c r="Q592" s="9">
        <f>VLOOKUP($D592,'heating demand hist forec prov'!$C$1:$AZ$33,46,0)</f>
        <v>0</v>
      </c>
      <c r="R592" s="9">
        <f>VLOOKUP($D592,'heating demand hist forec prov'!$C$1:$AZ$33,47,0)</f>
        <v>0</v>
      </c>
      <c r="S592" s="9">
        <f>VLOOKUP($D592,'heating demand hist forec prov'!$C$1:$AZ$33,48,0)</f>
        <v>0</v>
      </c>
      <c r="T592" s="9">
        <f>VLOOKUP($D592,'heating demand hist forec prov'!$C$1:$AZ$33,49,0)</f>
        <v>0</v>
      </c>
      <c r="U592" s="9">
        <f>VLOOKUP($D592,'heating demand hist forec prov'!$C$1:$AZ$33,50,0)</f>
        <v>0</v>
      </c>
    </row>
    <row r="593" spans="1:21" x14ac:dyDescent="0.25">
      <c r="A593" t="s">
        <v>1846</v>
      </c>
      <c r="B593" t="s">
        <v>1847</v>
      </c>
      <c r="C593" t="s">
        <v>1848</v>
      </c>
      <c r="D593" t="s">
        <v>38</v>
      </c>
      <c r="E593" s="7">
        <v>2.2147325453353392E-2</v>
      </c>
      <c r="F593" s="9">
        <f>VLOOKUP($D593,'heating demand hist forec prov'!$C$1:$AZ$33,35,0)</f>
        <v>11.599000458653212</v>
      </c>
      <c r="G593" s="9">
        <f>VLOOKUP($D593,'heating demand hist forec prov'!$C$1:$AZ$33,36,0)</f>
        <v>12.886291810463478</v>
      </c>
      <c r="H593" s="9">
        <f>VLOOKUP($D593,'heating demand hist forec prov'!$C$1:$AZ$33,37,0)</f>
        <v>13.583588826139531</v>
      </c>
      <c r="I593" s="9">
        <f>VLOOKUP($D593,'heating demand hist forec prov'!$C$1:$AZ$33,38,0)</f>
        <v>15.59222543175056</v>
      </c>
      <c r="J593" s="9">
        <f>VLOOKUP($D593,'heating demand hist forec prov'!$C$1:$AZ$33,39,0)</f>
        <v>16.875929162016199</v>
      </c>
      <c r="K593" s="9">
        <f>VLOOKUP($D593,'heating demand hist forec prov'!$C$1:$AZ$33,40,0)</f>
        <v>17.068926259080445</v>
      </c>
      <c r="L593" s="9">
        <f>VLOOKUP($D593,'heating demand hist forec prov'!$C$1:$AZ$33,41,0)</f>
        <v>17.222892800005631</v>
      </c>
      <c r="M593" s="9">
        <f>VLOOKUP($D593,'heating demand hist forec prov'!$C$1:$AZ$33,42,0)</f>
        <v>17.429663098054956</v>
      </c>
      <c r="N593" s="9">
        <f>VLOOKUP($D593,'heating demand hist forec prov'!$C$1:$AZ$33,43,0)</f>
        <v>17.63891578722474</v>
      </c>
      <c r="O593" s="9">
        <f>VLOOKUP($D593,'heating demand hist forec prov'!$C$1:$AZ$33,44,0)</f>
        <v>17.850680669985326</v>
      </c>
      <c r="P593" s="9">
        <f>VLOOKUP($D593,'heating demand hist forec prov'!$C$1:$AZ$33,45,0)</f>
        <v>18.064987906602099</v>
      </c>
      <c r="Q593" s="9">
        <f>VLOOKUP($D593,'heating demand hist forec prov'!$C$1:$AZ$33,46,0)</f>
        <v>18.281868019431013</v>
      </c>
      <c r="R593" s="9">
        <f>VLOOKUP($D593,'heating demand hist forec prov'!$C$1:$AZ$33,47,0)</f>
        <v>18.501351897265689</v>
      </c>
      <c r="S593" s="9">
        <f>VLOOKUP($D593,'heating demand hist forec prov'!$C$1:$AZ$33,48,0)</f>
        <v>18.723470799736692</v>
      </c>
      <c r="T593" s="9">
        <f>VLOOKUP($D593,'heating demand hist forec prov'!$C$1:$AZ$33,49,0)</f>
        <v>18.948256361763654</v>
      </c>
      <c r="U593" s="9">
        <f>VLOOKUP($D593,'heating demand hist forec prov'!$C$1:$AZ$33,50,0)</f>
        <v>19.175740598060798</v>
      </c>
    </row>
    <row r="594" spans="1:21" x14ac:dyDescent="0.25">
      <c r="A594" t="s">
        <v>1849</v>
      </c>
      <c r="B594" t="s">
        <v>1850</v>
      </c>
      <c r="C594" t="s">
        <v>1851</v>
      </c>
      <c r="D594" t="s">
        <v>43</v>
      </c>
      <c r="E594" s="7">
        <v>8.9831879003508669E-3</v>
      </c>
      <c r="F594" s="9">
        <f>VLOOKUP($D594,'heating demand hist forec prov'!$C$1:$AZ$33,35,0)</f>
        <v>0</v>
      </c>
      <c r="G594" s="9">
        <f>VLOOKUP($D594,'heating demand hist forec prov'!$C$1:$AZ$33,36,0)</f>
        <v>0</v>
      </c>
      <c r="H594" s="9">
        <f>VLOOKUP($D594,'heating demand hist forec prov'!$C$1:$AZ$33,37,0)</f>
        <v>0</v>
      </c>
      <c r="I594" s="9">
        <f>VLOOKUP($D594,'heating demand hist forec prov'!$C$1:$AZ$33,38,0)</f>
        <v>0</v>
      </c>
      <c r="J594" s="9">
        <f>VLOOKUP($D594,'heating demand hist forec prov'!$C$1:$AZ$33,39,0)</f>
        <v>0</v>
      </c>
      <c r="K594" s="9">
        <f>VLOOKUP($D594,'heating demand hist forec prov'!$C$1:$AZ$33,40,0)</f>
        <v>0</v>
      </c>
      <c r="L594" s="9">
        <f>VLOOKUP($D594,'heating demand hist forec prov'!$C$1:$AZ$33,41,0)</f>
        <v>0</v>
      </c>
      <c r="M594" s="9">
        <f>VLOOKUP($D594,'heating demand hist forec prov'!$C$1:$AZ$33,42,0)</f>
        <v>0</v>
      </c>
      <c r="N594" s="9">
        <f>VLOOKUP($D594,'heating demand hist forec prov'!$C$1:$AZ$33,43,0)</f>
        <v>0</v>
      </c>
      <c r="O594" s="9">
        <f>VLOOKUP($D594,'heating demand hist forec prov'!$C$1:$AZ$33,44,0)</f>
        <v>0</v>
      </c>
      <c r="P594" s="9">
        <f>VLOOKUP($D594,'heating demand hist forec prov'!$C$1:$AZ$33,45,0)</f>
        <v>0</v>
      </c>
      <c r="Q594" s="9">
        <f>VLOOKUP($D594,'heating demand hist forec prov'!$C$1:$AZ$33,46,0)</f>
        <v>0</v>
      </c>
      <c r="R594" s="9">
        <f>VLOOKUP($D594,'heating demand hist forec prov'!$C$1:$AZ$33,47,0)</f>
        <v>0</v>
      </c>
      <c r="S594" s="9">
        <f>VLOOKUP($D594,'heating demand hist forec prov'!$C$1:$AZ$33,48,0)</f>
        <v>0</v>
      </c>
      <c r="T594" s="9">
        <f>VLOOKUP($D594,'heating demand hist forec prov'!$C$1:$AZ$33,49,0)</f>
        <v>0</v>
      </c>
      <c r="U594" s="9">
        <f>VLOOKUP($D594,'heating demand hist forec prov'!$C$1:$AZ$33,50,0)</f>
        <v>0</v>
      </c>
    </row>
    <row r="595" spans="1:21" x14ac:dyDescent="0.25">
      <c r="A595" t="s">
        <v>1852</v>
      </c>
      <c r="B595" t="s">
        <v>1853</v>
      </c>
      <c r="C595" t="s">
        <v>1854</v>
      </c>
      <c r="D595" t="s">
        <v>66</v>
      </c>
      <c r="E595" s="7">
        <v>0</v>
      </c>
      <c r="F595" s="9">
        <f>VLOOKUP($D595,'heating demand hist forec prov'!$C$1:$AZ$33,35,0)</f>
        <v>0</v>
      </c>
      <c r="G595" s="9">
        <f>VLOOKUP($D595,'heating demand hist forec prov'!$C$1:$AZ$33,36,0)</f>
        <v>0</v>
      </c>
      <c r="H595" s="9">
        <f>VLOOKUP($D595,'heating demand hist forec prov'!$C$1:$AZ$33,37,0)</f>
        <v>0</v>
      </c>
      <c r="I595" s="9">
        <f>VLOOKUP($D595,'heating demand hist forec prov'!$C$1:$AZ$33,38,0)</f>
        <v>0</v>
      </c>
      <c r="J595" s="9">
        <f>VLOOKUP($D595,'heating demand hist forec prov'!$C$1:$AZ$33,39,0)</f>
        <v>0</v>
      </c>
      <c r="K595" s="9">
        <f>VLOOKUP($D595,'heating demand hist forec prov'!$C$1:$AZ$33,40,0)</f>
        <v>0</v>
      </c>
      <c r="L595" s="9">
        <f>VLOOKUP($D595,'heating demand hist forec prov'!$C$1:$AZ$33,41,0)</f>
        <v>0</v>
      </c>
      <c r="M595" s="9">
        <f>VLOOKUP($D595,'heating demand hist forec prov'!$C$1:$AZ$33,42,0)</f>
        <v>0</v>
      </c>
      <c r="N595" s="9">
        <f>VLOOKUP($D595,'heating demand hist forec prov'!$C$1:$AZ$33,43,0)</f>
        <v>0</v>
      </c>
      <c r="O595" s="9">
        <f>VLOOKUP($D595,'heating demand hist forec prov'!$C$1:$AZ$33,44,0)</f>
        <v>0</v>
      </c>
      <c r="P595" s="9">
        <f>VLOOKUP($D595,'heating demand hist forec prov'!$C$1:$AZ$33,45,0)</f>
        <v>0</v>
      </c>
      <c r="Q595" s="9">
        <f>VLOOKUP($D595,'heating demand hist forec prov'!$C$1:$AZ$33,46,0)</f>
        <v>0</v>
      </c>
      <c r="R595" s="9">
        <f>VLOOKUP($D595,'heating demand hist forec prov'!$C$1:$AZ$33,47,0)</f>
        <v>0</v>
      </c>
      <c r="S595" s="9">
        <f>VLOOKUP($D595,'heating demand hist forec prov'!$C$1:$AZ$33,48,0)</f>
        <v>0</v>
      </c>
      <c r="T595" s="9">
        <f>VLOOKUP($D595,'heating demand hist forec prov'!$C$1:$AZ$33,49,0)</f>
        <v>0</v>
      </c>
      <c r="U595" s="9">
        <f>VLOOKUP($D595,'heating demand hist forec prov'!$C$1:$AZ$33,50,0)</f>
        <v>0</v>
      </c>
    </row>
    <row r="596" spans="1:21" x14ac:dyDescent="0.25">
      <c r="A596" t="s">
        <v>1855</v>
      </c>
      <c r="B596" t="s">
        <v>1856</v>
      </c>
      <c r="C596" t="s">
        <v>1857</v>
      </c>
      <c r="D596" t="s">
        <v>47</v>
      </c>
      <c r="E596" s="7">
        <v>6.6945627942706962E-2</v>
      </c>
      <c r="F596" s="9">
        <f>VLOOKUP($D596,'heating demand hist forec prov'!$C$1:$AZ$33,35,0)</f>
        <v>0</v>
      </c>
      <c r="G596" s="9">
        <f>VLOOKUP($D596,'heating demand hist forec prov'!$C$1:$AZ$33,36,0)</f>
        <v>0</v>
      </c>
      <c r="H596" s="9">
        <f>VLOOKUP($D596,'heating demand hist forec prov'!$C$1:$AZ$33,37,0)</f>
        <v>0</v>
      </c>
      <c r="I596" s="9">
        <f>VLOOKUP($D596,'heating demand hist forec prov'!$C$1:$AZ$33,38,0)</f>
        <v>0</v>
      </c>
      <c r="J596" s="9">
        <f>VLOOKUP($D596,'heating demand hist forec prov'!$C$1:$AZ$33,39,0)</f>
        <v>0</v>
      </c>
      <c r="K596" s="9">
        <f>VLOOKUP($D596,'heating demand hist forec prov'!$C$1:$AZ$33,40,0)</f>
        <v>0</v>
      </c>
      <c r="L596" s="9">
        <f>VLOOKUP($D596,'heating demand hist forec prov'!$C$1:$AZ$33,41,0)</f>
        <v>0</v>
      </c>
      <c r="M596" s="9">
        <f>VLOOKUP($D596,'heating demand hist forec prov'!$C$1:$AZ$33,42,0)</f>
        <v>0</v>
      </c>
      <c r="N596" s="9">
        <f>VLOOKUP($D596,'heating demand hist forec prov'!$C$1:$AZ$33,43,0)</f>
        <v>0</v>
      </c>
      <c r="O596" s="9">
        <f>VLOOKUP($D596,'heating demand hist forec prov'!$C$1:$AZ$33,44,0)</f>
        <v>0</v>
      </c>
      <c r="P596" s="9">
        <f>VLOOKUP($D596,'heating demand hist forec prov'!$C$1:$AZ$33,45,0)</f>
        <v>0</v>
      </c>
      <c r="Q596" s="9">
        <f>VLOOKUP($D596,'heating demand hist forec prov'!$C$1:$AZ$33,46,0)</f>
        <v>0</v>
      </c>
      <c r="R596" s="9">
        <f>VLOOKUP($D596,'heating demand hist forec prov'!$C$1:$AZ$33,47,0)</f>
        <v>0</v>
      </c>
      <c r="S596" s="9">
        <f>VLOOKUP($D596,'heating demand hist forec prov'!$C$1:$AZ$33,48,0)</f>
        <v>0</v>
      </c>
      <c r="T596" s="9">
        <f>VLOOKUP($D596,'heating demand hist forec prov'!$C$1:$AZ$33,49,0)</f>
        <v>0</v>
      </c>
      <c r="U596" s="9">
        <f>VLOOKUP($D596,'heating demand hist forec prov'!$C$1:$AZ$33,50,0)</f>
        <v>0</v>
      </c>
    </row>
    <row r="597" spans="1:21" x14ac:dyDescent="0.25">
      <c r="A597" t="s">
        <v>1858</v>
      </c>
      <c r="B597" t="s">
        <v>1859</v>
      </c>
      <c r="C597" t="s">
        <v>1860</v>
      </c>
      <c r="D597" t="s">
        <v>41</v>
      </c>
      <c r="E597" s="7">
        <v>4.5391072184111383E-2</v>
      </c>
      <c r="F597" s="9">
        <f>VLOOKUP($D597,'heating demand hist forec prov'!$C$1:$AZ$33,35,0)</f>
        <v>0</v>
      </c>
      <c r="G597" s="9">
        <f>VLOOKUP($D597,'heating demand hist forec prov'!$C$1:$AZ$33,36,0)</f>
        <v>0</v>
      </c>
      <c r="H597" s="9">
        <f>VLOOKUP($D597,'heating demand hist forec prov'!$C$1:$AZ$33,37,0)</f>
        <v>0</v>
      </c>
      <c r="I597" s="9">
        <f>VLOOKUP($D597,'heating demand hist forec prov'!$C$1:$AZ$33,38,0)</f>
        <v>0</v>
      </c>
      <c r="J597" s="9">
        <f>VLOOKUP($D597,'heating demand hist forec prov'!$C$1:$AZ$33,39,0)</f>
        <v>0</v>
      </c>
      <c r="K597" s="9">
        <f>VLOOKUP($D597,'heating demand hist forec prov'!$C$1:$AZ$33,40,0)</f>
        <v>0</v>
      </c>
      <c r="L597" s="9">
        <f>VLOOKUP($D597,'heating demand hist forec prov'!$C$1:$AZ$33,41,0)</f>
        <v>0</v>
      </c>
      <c r="M597" s="9">
        <f>VLOOKUP($D597,'heating demand hist forec prov'!$C$1:$AZ$33,42,0)</f>
        <v>0</v>
      </c>
      <c r="N597" s="9">
        <f>VLOOKUP($D597,'heating demand hist forec prov'!$C$1:$AZ$33,43,0)</f>
        <v>0</v>
      </c>
      <c r="O597" s="9">
        <f>VLOOKUP($D597,'heating demand hist forec prov'!$C$1:$AZ$33,44,0)</f>
        <v>0</v>
      </c>
      <c r="P597" s="9">
        <f>VLOOKUP($D597,'heating demand hist forec prov'!$C$1:$AZ$33,45,0)</f>
        <v>0</v>
      </c>
      <c r="Q597" s="9">
        <f>VLOOKUP($D597,'heating demand hist forec prov'!$C$1:$AZ$33,46,0)</f>
        <v>0</v>
      </c>
      <c r="R597" s="9">
        <f>VLOOKUP($D597,'heating demand hist forec prov'!$C$1:$AZ$33,47,0)</f>
        <v>0</v>
      </c>
      <c r="S597" s="9">
        <f>VLOOKUP($D597,'heating demand hist forec prov'!$C$1:$AZ$33,48,0)</f>
        <v>0</v>
      </c>
      <c r="T597" s="9">
        <f>VLOOKUP($D597,'heating demand hist forec prov'!$C$1:$AZ$33,49,0)</f>
        <v>0</v>
      </c>
      <c r="U597" s="9">
        <f>VLOOKUP($D597,'heating demand hist forec prov'!$C$1:$AZ$33,50,0)</f>
        <v>0</v>
      </c>
    </row>
    <row r="598" spans="1:21" x14ac:dyDescent="0.25">
      <c r="A598" t="s">
        <v>1861</v>
      </c>
      <c r="B598" t="s">
        <v>1862</v>
      </c>
      <c r="C598" t="s">
        <v>1863</v>
      </c>
      <c r="D598" t="s">
        <v>54</v>
      </c>
      <c r="E598" s="7">
        <v>0</v>
      </c>
      <c r="F598" s="9">
        <f>VLOOKUP($D598,'heating demand hist forec prov'!$C$1:$AZ$33,35,0)</f>
        <v>0</v>
      </c>
      <c r="G598" s="9">
        <f>VLOOKUP($D598,'heating demand hist forec prov'!$C$1:$AZ$33,36,0)</f>
        <v>0</v>
      </c>
      <c r="H598" s="9">
        <f>VLOOKUP($D598,'heating demand hist forec prov'!$C$1:$AZ$33,37,0)</f>
        <v>0</v>
      </c>
      <c r="I598" s="9">
        <f>VLOOKUP($D598,'heating demand hist forec prov'!$C$1:$AZ$33,38,0)</f>
        <v>0</v>
      </c>
      <c r="J598" s="9">
        <f>VLOOKUP($D598,'heating demand hist forec prov'!$C$1:$AZ$33,39,0)</f>
        <v>0</v>
      </c>
      <c r="K598" s="9">
        <f>VLOOKUP($D598,'heating demand hist forec prov'!$C$1:$AZ$33,40,0)</f>
        <v>0</v>
      </c>
      <c r="L598" s="9">
        <f>VLOOKUP($D598,'heating demand hist forec prov'!$C$1:$AZ$33,41,0)</f>
        <v>0</v>
      </c>
      <c r="M598" s="9">
        <f>VLOOKUP($D598,'heating demand hist forec prov'!$C$1:$AZ$33,42,0)</f>
        <v>0</v>
      </c>
      <c r="N598" s="9">
        <f>VLOOKUP($D598,'heating demand hist forec prov'!$C$1:$AZ$33,43,0)</f>
        <v>0</v>
      </c>
      <c r="O598" s="9">
        <f>VLOOKUP($D598,'heating demand hist forec prov'!$C$1:$AZ$33,44,0)</f>
        <v>0</v>
      </c>
      <c r="P598" s="9">
        <f>VLOOKUP($D598,'heating demand hist forec prov'!$C$1:$AZ$33,45,0)</f>
        <v>0</v>
      </c>
      <c r="Q598" s="9">
        <f>VLOOKUP($D598,'heating demand hist forec prov'!$C$1:$AZ$33,46,0)</f>
        <v>0</v>
      </c>
      <c r="R598" s="9">
        <f>VLOOKUP($D598,'heating demand hist forec prov'!$C$1:$AZ$33,47,0)</f>
        <v>0</v>
      </c>
      <c r="S598" s="9">
        <f>VLOOKUP($D598,'heating demand hist forec prov'!$C$1:$AZ$33,48,0)</f>
        <v>0</v>
      </c>
      <c r="T598" s="9">
        <f>VLOOKUP($D598,'heating demand hist forec prov'!$C$1:$AZ$33,49,0)</f>
        <v>0</v>
      </c>
      <c r="U598" s="9">
        <f>VLOOKUP($D598,'heating demand hist forec prov'!$C$1:$AZ$33,50,0)</f>
        <v>0</v>
      </c>
    </row>
    <row r="599" spans="1:21" x14ac:dyDescent="0.25">
      <c r="A599" t="s">
        <v>1864</v>
      </c>
      <c r="B599" t="s">
        <v>1865</v>
      </c>
      <c r="C599" t="s">
        <v>1866</v>
      </c>
      <c r="D599" t="s">
        <v>63</v>
      </c>
      <c r="E599" s="7">
        <v>1.5547244724039214E-2</v>
      </c>
      <c r="F599" s="9">
        <f>VLOOKUP($D599,'heating demand hist forec prov'!$C$1:$AZ$33,35,0)</f>
        <v>16.215141556638414</v>
      </c>
      <c r="G599" s="9">
        <f>VLOOKUP($D599,'heating demand hist forec prov'!$C$1:$AZ$33,36,0)</f>
        <v>17.990931475234373</v>
      </c>
      <c r="H599" s="9">
        <f>VLOOKUP($D599,'heating demand hist forec prov'!$C$1:$AZ$33,37,0)</f>
        <v>18.929357483916508</v>
      </c>
      <c r="I599" s="9">
        <f>VLOOKUP($D599,'heating demand hist forec prov'!$C$1:$AZ$33,38,0)</f>
        <v>21.677752888916586</v>
      </c>
      <c r="J599" s="9">
        <f>VLOOKUP($D599,'heating demand hist forec prov'!$C$1:$AZ$33,39,0)</f>
        <v>23.448656140892272</v>
      </c>
      <c r="K599" s="9">
        <f>VLOOKUP($D599,'heating demand hist forec prov'!$C$1:$AZ$33,40,0)</f>
        <v>23.702850353046891</v>
      </c>
      <c r="L599" s="9">
        <f>VLOOKUP($D599,'heating demand hist forec prov'!$C$1:$AZ$33,41,0)</f>
        <v>23.901567295943707</v>
      </c>
      <c r="M599" s="9">
        <f>VLOOKUP($D599,'heating demand hist forec prov'!$C$1:$AZ$33,42,0)</f>
        <v>24.159018764942523</v>
      </c>
      <c r="N599" s="9">
        <f>VLOOKUP($D599,'heating demand hist forec prov'!$C$1:$AZ$33,43,0)</f>
        <v>24.419243326520117</v>
      </c>
      <c r="O599" s="9">
        <f>VLOOKUP($D599,'heating demand hist forec prov'!$C$1:$AZ$33,44,0)</f>
        <v>24.682270850548598</v>
      </c>
      <c r="P599" s="9">
        <f>VLOOKUP($D599,'heating demand hist forec prov'!$C$1:$AZ$33,45,0)</f>
        <v>24.948131528638058</v>
      </c>
      <c r="Q599" s="9">
        <f>VLOOKUP($D599,'heating demand hist forec prov'!$C$1:$AZ$33,46,0)</f>
        <v>25.216855877602136</v>
      </c>
      <c r="R599" s="9">
        <f>VLOOKUP($D599,'heating demand hist forec prov'!$C$1:$AZ$33,47,0)</f>
        <v>25.488474742960889</v>
      </c>
      <c r="S599" s="9">
        <f>VLOOKUP($D599,'heating demand hist forec prov'!$C$1:$AZ$33,48,0)</f>
        <v>25.763019302481389</v>
      </c>
      <c r="T599" s="9">
        <f>VLOOKUP($D599,'heating demand hist forec prov'!$C$1:$AZ$33,49,0)</f>
        <v>26.040521069756469</v>
      </c>
      <c r="U599" s="9">
        <f>VLOOKUP($D599,'heating demand hist forec prov'!$C$1:$AZ$33,50,0)</f>
        <v>26.321011897822007</v>
      </c>
    </row>
    <row r="600" spans="1:21" x14ac:dyDescent="0.25">
      <c r="A600" t="s">
        <v>1867</v>
      </c>
      <c r="B600" t="s">
        <v>1868</v>
      </c>
      <c r="C600" t="s">
        <v>1869</v>
      </c>
      <c r="D600" t="s">
        <v>56</v>
      </c>
      <c r="E600" s="7">
        <v>0</v>
      </c>
      <c r="F600" s="9">
        <f>VLOOKUP($D600,'heating demand hist forec prov'!$C$1:$AZ$33,35,0)</f>
        <v>11.977427811386281</v>
      </c>
      <c r="G600" s="9">
        <f>VLOOKUP($D600,'heating demand hist forec prov'!$C$1:$AZ$33,36,0)</f>
        <v>13.311487894413137</v>
      </c>
      <c r="H600" s="9">
        <f>VLOOKUP($D600,'heating demand hist forec prov'!$C$1:$AZ$33,37,0)</f>
        <v>14.036508714234163</v>
      </c>
      <c r="I600" s="9">
        <f>VLOOKUP($D600,'heating demand hist forec prov'!$C$1:$AZ$33,38,0)</f>
        <v>16.164097306031358</v>
      </c>
      <c r="J600" s="9">
        <f>VLOOKUP($D600,'heating demand hist forec prov'!$C$1:$AZ$33,39,0)</f>
        <v>17.497447433166823</v>
      </c>
      <c r="K600" s="9">
        <f>VLOOKUP($D600,'heating demand hist forec prov'!$C$1:$AZ$33,40,0)</f>
        <v>17.700146405107454</v>
      </c>
      <c r="L600" s="9">
        <f>VLOOKUP($D600,'heating demand hist forec prov'!$C$1:$AZ$33,41,0)</f>
        <v>17.871701563206102</v>
      </c>
      <c r="M600" s="9">
        <f>VLOOKUP($D600,'heating demand hist forec prov'!$C$1:$AZ$33,42,0)</f>
        <v>18.100959608271825</v>
      </c>
      <c r="N600" s="9">
        <f>VLOOKUP($D600,'heating demand hist forec prov'!$C$1:$AZ$33,43,0)</f>
        <v>18.333158573710548</v>
      </c>
      <c r="O600" s="9">
        <f>VLOOKUP($D600,'heating demand hist forec prov'!$C$1:$AZ$33,44,0)</f>
        <v>18.568336185625352</v>
      </c>
      <c r="P600" s="9">
        <f>VLOOKUP($D600,'heating demand hist forec prov'!$C$1:$AZ$33,45,0)</f>
        <v>18.806530654069462</v>
      </c>
      <c r="Q600" s="9">
        <f>VLOOKUP($D600,'heating demand hist forec prov'!$C$1:$AZ$33,46,0)</f>
        <v>19.047780679254373</v>
      </c>
      <c r="R600" s="9">
        <f>VLOOKUP($D600,'heating demand hist forec prov'!$C$1:$AZ$33,47,0)</f>
        <v>19.292125457837571</v>
      </c>
      <c r="S600" s="9">
        <f>VLOOKUP($D600,'heating demand hist forec prov'!$C$1:$AZ$33,48,0)</f>
        <v>19.539604689290957</v>
      </c>
      <c r="T600" s="9">
        <f>VLOOKUP($D600,'heating demand hist forec prov'!$C$1:$AZ$33,49,0)</f>
        <v>19.790258582350951</v>
      </c>
      <c r="U600" s="9">
        <f>VLOOKUP($D600,'heating demand hist forec prov'!$C$1:$AZ$33,50,0)</f>
        <v>20.044127861551303</v>
      </c>
    </row>
    <row r="601" spans="1:21" x14ac:dyDescent="0.25">
      <c r="A601" t="s">
        <v>1870</v>
      </c>
      <c r="B601" t="s">
        <v>1871</v>
      </c>
      <c r="C601" t="s">
        <v>1872</v>
      </c>
      <c r="D601" t="s">
        <v>41</v>
      </c>
      <c r="E601" s="7">
        <v>2.3787339314401551E-2</v>
      </c>
      <c r="F601" s="9">
        <f>VLOOKUP($D601,'heating demand hist forec prov'!$C$1:$AZ$33,35,0)</f>
        <v>0</v>
      </c>
      <c r="G601" s="9">
        <f>VLOOKUP($D601,'heating demand hist forec prov'!$C$1:$AZ$33,36,0)</f>
        <v>0</v>
      </c>
      <c r="H601" s="9">
        <f>VLOOKUP($D601,'heating demand hist forec prov'!$C$1:$AZ$33,37,0)</f>
        <v>0</v>
      </c>
      <c r="I601" s="9">
        <f>VLOOKUP($D601,'heating demand hist forec prov'!$C$1:$AZ$33,38,0)</f>
        <v>0</v>
      </c>
      <c r="J601" s="9">
        <f>VLOOKUP($D601,'heating demand hist forec prov'!$C$1:$AZ$33,39,0)</f>
        <v>0</v>
      </c>
      <c r="K601" s="9">
        <f>VLOOKUP($D601,'heating demand hist forec prov'!$C$1:$AZ$33,40,0)</f>
        <v>0</v>
      </c>
      <c r="L601" s="9">
        <f>VLOOKUP($D601,'heating demand hist forec prov'!$C$1:$AZ$33,41,0)</f>
        <v>0</v>
      </c>
      <c r="M601" s="9">
        <f>VLOOKUP($D601,'heating demand hist forec prov'!$C$1:$AZ$33,42,0)</f>
        <v>0</v>
      </c>
      <c r="N601" s="9">
        <f>VLOOKUP($D601,'heating demand hist forec prov'!$C$1:$AZ$33,43,0)</f>
        <v>0</v>
      </c>
      <c r="O601" s="9">
        <f>VLOOKUP($D601,'heating demand hist forec prov'!$C$1:$AZ$33,44,0)</f>
        <v>0</v>
      </c>
      <c r="P601" s="9">
        <f>VLOOKUP($D601,'heating demand hist forec prov'!$C$1:$AZ$33,45,0)</f>
        <v>0</v>
      </c>
      <c r="Q601" s="9">
        <f>VLOOKUP($D601,'heating demand hist forec prov'!$C$1:$AZ$33,46,0)</f>
        <v>0</v>
      </c>
      <c r="R601" s="9">
        <f>VLOOKUP($D601,'heating demand hist forec prov'!$C$1:$AZ$33,47,0)</f>
        <v>0</v>
      </c>
      <c r="S601" s="9">
        <f>VLOOKUP($D601,'heating demand hist forec prov'!$C$1:$AZ$33,48,0)</f>
        <v>0</v>
      </c>
      <c r="T601" s="9">
        <f>VLOOKUP($D601,'heating demand hist forec prov'!$C$1:$AZ$33,49,0)</f>
        <v>0</v>
      </c>
      <c r="U601" s="9">
        <f>VLOOKUP($D601,'heating demand hist forec prov'!$C$1:$AZ$33,50,0)</f>
        <v>0</v>
      </c>
    </row>
    <row r="602" spans="1:21" x14ac:dyDescent="0.25">
      <c r="A602" t="s">
        <v>1873</v>
      </c>
      <c r="B602" t="s">
        <v>1874</v>
      </c>
      <c r="C602" t="s">
        <v>1875</v>
      </c>
      <c r="D602" t="s">
        <v>50</v>
      </c>
      <c r="E602" s="7">
        <v>2.8815601767846841E-3</v>
      </c>
      <c r="F602" s="9">
        <f>VLOOKUP($D602,'heating demand hist forec prov'!$C$1:$AZ$33,35,0)</f>
        <v>0</v>
      </c>
      <c r="G602" s="9">
        <f>VLOOKUP($D602,'heating demand hist forec prov'!$C$1:$AZ$33,36,0)</f>
        <v>0</v>
      </c>
      <c r="H602" s="9">
        <f>VLOOKUP($D602,'heating demand hist forec prov'!$C$1:$AZ$33,37,0)</f>
        <v>0</v>
      </c>
      <c r="I602" s="9">
        <f>VLOOKUP($D602,'heating demand hist forec prov'!$C$1:$AZ$33,38,0)</f>
        <v>0</v>
      </c>
      <c r="J602" s="9">
        <f>VLOOKUP($D602,'heating demand hist forec prov'!$C$1:$AZ$33,39,0)</f>
        <v>0</v>
      </c>
      <c r="K602" s="9">
        <f>VLOOKUP($D602,'heating demand hist forec prov'!$C$1:$AZ$33,40,0)</f>
        <v>0</v>
      </c>
      <c r="L602" s="9">
        <f>VLOOKUP($D602,'heating demand hist forec prov'!$C$1:$AZ$33,41,0)</f>
        <v>0</v>
      </c>
      <c r="M602" s="9">
        <f>VLOOKUP($D602,'heating demand hist forec prov'!$C$1:$AZ$33,42,0)</f>
        <v>0</v>
      </c>
      <c r="N602" s="9">
        <f>VLOOKUP($D602,'heating demand hist forec prov'!$C$1:$AZ$33,43,0)</f>
        <v>0</v>
      </c>
      <c r="O602" s="9">
        <f>VLOOKUP($D602,'heating demand hist forec prov'!$C$1:$AZ$33,44,0)</f>
        <v>0</v>
      </c>
      <c r="P602" s="9">
        <f>VLOOKUP($D602,'heating demand hist forec prov'!$C$1:$AZ$33,45,0)</f>
        <v>0</v>
      </c>
      <c r="Q602" s="9">
        <f>VLOOKUP($D602,'heating demand hist forec prov'!$C$1:$AZ$33,46,0)</f>
        <v>0</v>
      </c>
      <c r="R602" s="9">
        <f>VLOOKUP($D602,'heating demand hist forec prov'!$C$1:$AZ$33,47,0)</f>
        <v>0</v>
      </c>
      <c r="S602" s="9">
        <f>VLOOKUP($D602,'heating demand hist forec prov'!$C$1:$AZ$33,48,0)</f>
        <v>0</v>
      </c>
      <c r="T602" s="9">
        <f>VLOOKUP($D602,'heating demand hist forec prov'!$C$1:$AZ$33,49,0)</f>
        <v>0</v>
      </c>
      <c r="U602" s="9">
        <f>VLOOKUP($D602,'heating demand hist forec prov'!$C$1:$AZ$33,50,0)</f>
        <v>0</v>
      </c>
    </row>
    <row r="603" spans="1:21" x14ac:dyDescent="0.25">
      <c r="A603" t="s">
        <v>1876</v>
      </c>
      <c r="B603" t="s">
        <v>1877</v>
      </c>
      <c r="C603" t="s">
        <v>1878</v>
      </c>
      <c r="D603" t="s">
        <v>50</v>
      </c>
      <c r="E603" s="7">
        <v>7.5016799889742278E-3</v>
      </c>
      <c r="F603" s="9">
        <f>VLOOKUP($D603,'heating demand hist forec prov'!$C$1:$AZ$33,35,0)</f>
        <v>0</v>
      </c>
      <c r="G603" s="9">
        <f>VLOOKUP($D603,'heating demand hist forec prov'!$C$1:$AZ$33,36,0)</f>
        <v>0</v>
      </c>
      <c r="H603" s="9">
        <f>VLOOKUP($D603,'heating demand hist forec prov'!$C$1:$AZ$33,37,0)</f>
        <v>0</v>
      </c>
      <c r="I603" s="9">
        <f>VLOOKUP($D603,'heating demand hist forec prov'!$C$1:$AZ$33,38,0)</f>
        <v>0</v>
      </c>
      <c r="J603" s="9">
        <f>VLOOKUP($D603,'heating demand hist forec prov'!$C$1:$AZ$33,39,0)</f>
        <v>0</v>
      </c>
      <c r="K603" s="9">
        <f>VLOOKUP($D603,'heating demand hist forec prov'!$C$1:$AZ$33,40,0)</f>
        <v>0</v>
      </c>
      <c r="L603" s="9">
        <f>VLOOKUP($D603,'heating demand hist forec prov'!$C$1:$AZ$33,41,0)</f>
        <v>0</v>
      </c>
      <c r="M603" s="9">
        <f>VLOOKUP($D603,'heating demand hist forec prov'!$C$1:$AZ$33,42,0)</f>
        <v>0</v>
      </c>
      <c r="N603" s="9">
        <f>VLOOKUP($D603,'heating demand hist forec prov'!$C$1:$AZ$33,43,0)</f>
        <v>0</v>
      </c>
      <c r="O603" s="9">
        <f>VLOOKUP($D603,'heating demand hist forec prov'!$C$1:$AZ$33,44,0)</f>
        <v>0</v>
      </c>
      <c r="P603" s="9">
        <f>VLOOKUP($D603,'heating demand hist forec prov'!$C$1:$AZ$33,45,0)</f>
        <v>0</v>
      </c>
      <c r="Q603" s="9">
        <f>VLOOKUP($D603,'heating demand hist forec prov'!$C$1:$AZ$33,46,0)</f>
        <v>0</v>
      </c>
      <c r="R603" s="9">
        <f>VLOOKUP($D603,'heating demand hist forec prov'!$C$1:$AZ$33,47,0)</f>
        <v>0</v>
      </c>
      <c r="S603" s="9">
        <f>VLOOKUP($D603,'heating demand hist forec prov'!$C$1:$AZ$33,48,0)</f>
        <v>0</v>
      </c>
      <c r="T603" s="9">
        <f>VLOOKUP($D603,'heating demand hist forec prov'!$C$1:$AZ$33,49,0)</f>
        <v>0</v>
      </c>
      <c r="U603" s="9">
        <f>VLOOKUP($D603,'heating demand hist forec prov'!$C$1:$AZ$33,50,0)</f>
        <v>0</v>
      </c>
    </row>
    <row r="604" spans="1:21" x14ac:dyDescent="0.25">
      <c r="A604" t="s">
        <v>1879</v>
      </c>
      <c r="B604" t="s">
        <v>1880</v>
      </c>
      <c r="C604" t="s">
        <v>1881</v>
      </c>
      <c r="D604" t="s">
        <v>38</v>
      </c>
      <c r="E604" s="7">
        <v>5.9450604588635103E-2</v>
      </c>
      <c r="F604" s="9">
        <f>VLOOKUP($D604,'heating demand hist forec prov'!$C$1:$AZ$33,35,0)</f>
        <v>11.599000458653212</v>
      </c>
      <c r="G604" s="9">
        <f>VLOOKUP($D604,'heating demand hist forec prov'!$C$1:$AZ$33,36,0)</f>
        <v>12.886291810463478</v>
      </c>
      <c r="H604" s="9">
        <f>VLOOKUP($D604,'heating demand hist forec prov'!$C$1:$AZ$33,37,0)</f>
        <v>13.583588826139531</v>
      </c>
      <c r="I604" s="9">
        <f>VLOOKUP($D604,'heating demand hist forec prov'!$C$1:$AZ$33,38,0)</f>
        <v>15.59222543175056</v>
      </c>
      <c r="J604" s="9">
        <f>VLOOKUP($D604,'heating demand hist forec prov'!$C$1:$AZ$33,39,0)</f>
        <v>16.875929162016199</v>
      </c>
      <c r="K604" s="9">
        <f>VLOOKUP($D604,'heating demand hist forec prov'!$C$1:$AZ$33,40,0)</f>
        <v>17.068926259080445</v>
      </c>
      <c r="L604" s="9">
        <f>VLOOKUP($D604,'heating demand hist forec prov'!$C$1:$AZ$33,41,0)</f>
        <v>17.222892800005631</v>
      </c>
      <c r="M604" s="9">
        <f>VLOOKUP($D604,'heating demand hist forec prov'!$C$1:$AZ$33,42,0)</f>
        <v>17.429663098054956</v>
      </c>
      <c r="N604" s="9">
        <f>VLOOKUP($D604,'heating demand hist forec prov'!$C$1:$AZ$33,43,0)</f>
        <v>17.63891578722474</v>
      </c>
      <c r="O604" s="9">
        <f>VLOOKUP($D604,'heating demand hist forec prov'!$C$1:$AZ$33,44,0)</f>
        <v>17.850680669985326</v>
      </c>
      <c r="P604" s="9">
        <f>VLOOKUP($D604,'heating demand hist forec prov'!$C$1:$AZ$33,45,0)</f>
        <v>18.064987906602099</v>
      </c>
      <c r="Q604" s="9">
        <f>VLOOKUP($D604,'heating demand hist forec prov'!$C$1:$AZ$33,46,0)</f>
        <v>18.281868019431013</v>
      </c>
      <c r="R604" s="9">
        <f>VLOOKUP($D604,'heating demand hist forec prov'!$C$1:$AZ$33,47,0)</f>
        <v>18.501351897265689</v>
      </c>
      <c r="S604" s="9">
        <f>VLOOKUP($D604,'heating demand hist forec prov'!$C$1:$AZ$33,48,0)</f>
        <v>18.723470799736692</v>
      </c>
      <c r="T604" s="9">
        <f>VLOOKUP($D604,'heating demand hist forec prov'!$C$1:$AZ$33,49,0)</f>
        <v>18.948256361763654</v>
      </c>
      <c r="U604" s="9">
        <f>VLOOKUP($D604,'heating demand hist forec prov'!$C$1:$AZ$33,50,0)</f>
        <v>19.175740598060798</v>
      </c>
    </row>
    <row r="605" spans="1:21" x14ac:dyDescent="0.25">
      <c r="A605" t="s">
        <v>1882</v>
      </c>
      <c r="B605" t="s">
        <v>1883</v>
      </c>
      <c r="C605" t="s">
        <v>1884</v>
      </c>
      <c r="D605" t="s">
        <v>41</v>
      </c>
      <c r="E605" s="7">
        <v>0</v>
      </c>
      <c r="F605" s="9">
        <f>VLOOKUP($D605,'heating demand hist forec prov'!$C$1:$AZ$33,35,0)</f>
        <v>0</v>
      </c>
      <c r="G605" s="9">
        <f>VLOOKUP($D605,'heating demand hist forec prov'!$C$1:$AZ$33,36,0)</f>
        <v>0</v>
      </c>
      <c r="H605" s="9">
        <f>VLOOKUP($D605,'heating demand hist forec prov'!$C$1:$AZ$33,37,0)</f>
        <v>0</v>
      </c>
      <c r="I605" s="9">
        <f>VLOOKUP($D605,'heating demand hist forec prov'!$C$1:$AZ$33,38,0)</f>
        <v>0</v>
      </c>
      <c r="J605" s="9">
        <f>VLOOKUP($D605,'heating demand hist forec prov'!$C$1:$AZ$33,39,0)</f>
        <v>0</v>
      </c>
      <c r="K605" s="9">
        <f>VLOOKUP($D605,'heating demand hist forec prov'!$C$1:$AZ$33,40,0)</f>
        <v>0</v>
      </c>
      <c r="L605" s="9">
        <f>VLOOKUP($D605,'heating demand hist forec prov'!$C$1:$AZ$33,41,0)</f>
        <v>0</v>
      </c>
      <c r="M605" s="9">
        <f>VLOOKUP($D605,'heating demand hist forec prov'!$C$1:$AZ$33,42,0)</f>
        <v>0</v>
      </c>
      <c r="N605" s="9">
        <f>VLOOKUP($D605,'heating demand hist forec prov'!$C$1:$AZ$33,43,0)</f>
        <v>0</v>
      </c>
      <c r="O605" s="9">
        <f>VLOOKUP($D605,'heating demand hist forec prov'!$C$1:$AZ$33,44,0)</f>
        <v>0</v>
      </c>
      <c r="P605" s="9">
        <f>VLOOKUP($D605,'heating demand hist forec prov'!$C$1:$AZ$33,45,0)</f>
        <v>0</v>
      </c>
      <c r="Q605" s="9">
        <f>VLOOKUP($D605,'heating demand hist forec prov'!$C$1:$AZ$33,46,0)</f>
        <v>0</v>
      </c>
      <c r="R605" s="9">
        <f>VLOOKUP($D605,'heating demand hist forec prov'!$C$1:$AZ$33,47,0)</f>
        <v>0</v>
      </c>
      <c r="S605" s="9">
        <f>VLOOKUP($D605,'heating demand hist forec prov'!$C$1:$AZ$33,48,0)</f>
        <v>0</v>
      </c>
      <c r="T605" s="9">
        <f>VLOOKUP($D605,'heating demand hist forec prov'!$C$1:$AZ$33,49,0)</f>
        <v>0</v>
      </c>
      <c r="U605" s="9">
        <f>VLOOKUP($D605,'heating demand hist forec prov'!$C$1:$AZ$33,50,0)</f>
        <v>0</v>
      </c>
    </row>
    <row r="606" spans="1:21" x14ac:dyDescent="0.25">
      <c r="A606" t="s">
        <v>1885</v>
      </c>
      <c r="B606" t="s">
        <v>1886</v>
      </c>
      <c r="C606" t="s">
        <v>1887</v>
      </c>
      <c r="D606" t="s">
        <v>41</v>
      </c>
      <c r="E606" s="7">
        <v>2.0428940565736853E-2</v>
      </c>
      <c r="F606" s="9">
        <f>VLOOKUP($D606,'heating demand hist forec prov'!$C$1:$AZ$33,35,0)</f>
        <v>0</v>
      </c>
      <c r="G606" s="9">
        <f>VLOOKUP($D606,'heating demand hist forec prov'!$C$1:$AZ$33,36,0)</f>
        <v>0</v>
      </c>
      <c r="H606" s="9">
        <f>VLOOKUP($D606,'heating demand hist forec prov'!$C$1:$AZ$33,37,0)</f>
        <v>0</v>
      </c>
      <c r="I606" s="9">
        <f>VLOOKUP($D606,'heating demand hist forec prov'!$C$1:$AZ$33,38,0)</f>
        <v>0</v>
      </c>
      <c r="J606" s="9">
        <f>VLOOKUP($D606,'heating demand hist forec prov'!$C$1:$AZ$33,39,0)</f>
        <v>0</v>
      </c>
      <c r="K606" s="9">
        <f>VLOOKUP($D606,'heating demand hist forec prov'!$C$1:$AZ$33,40,0)</f>
        <v>0</v>
      </c>
      <c r="L606" s="9">
        <f>VLOOKUP($D606,'heating demand hist forec prov'!$C$1:$AZ$33,41,0)</f>
        <v>0</v>
      </c>
      <c r="M606" s="9">
        <f>VLOOKUP($D606,'heating demand hist forec prov'!$C$1:$AZ$33,42,0)</f>
        <v>0</v>
      </c>
      <c r="N606" s="9">
        <f>VLOOKUP($D606,'heating demand hist forec prov'!$C$1:$AZ$33,43,0)</f>
        <v>0</v>
      </c>
      <c r="O606" s="9">
        <f>VLOOKUP($D606,'heating demand hist forec prov'!$C$1:$AZ$33,44,0)</f>
        <v>0</v>
      </c>
      <c r="P606" s="9">
        <f>VLOOKUP($D606,'heating demand hist forec prov'!$C$1:$AZ$33,45,0)</f>
        <v>0</v>
      </c>
      <c r="Q606" s="9">
        <f>VLOOKUP($D606,'heating demand hist forec prov'!$C$1:$AZ$33,46,0)</f>
        <v>0</v>
      </c>
      <c r="R606" s="9">
        <f>VLOOKUP($D606,'heating demand hist forec prov'!$C$1:$AZ$33,47,0)</f>
        <v>0</v>
      </c>
      <c r="S606" s="9">
        <f>VLOOKUP($D606,'heating demand hist forec prov'!$C$1:$AZ$33,48,0)</f>
        <v>0</v>
      </c>
      <c r="T606" s="9">
        <f>VLOOKUP($D606,'heating demand hist forec prov'!$C$1:$AZ$33,49,0)</f>
        <v>0</v>
      </c>
      <c r="U606" s="9">
        <f>VLOOKUP($D606,'heating demand hist forec prov'!$C$1:$AZ$33,50,0)</f>
        <v>0</v>
      </c>
    </row>
    <row r="607" spans="1:21" x14ac:dyDescent="0.25">
      <c r="A607" t="s">
        <v>1888</v>
      </c>
      <c r="B607" t="s">
        <v>1889</v>
      </c>
      <c r="C607" t="s">
        <v>1890</v>
      </c>
      <c r="D607" t="s">
        <v>40</v>
      </c>
      <c r="E607" s="7">
        <v>3.2654219345165839E-2</v>
      </c>
      <c r="F607" s="9">
        <f>VLOOKUP($D607,'heating demand hist forec prov'!$C$1:$AZ$33,35,0)</f>
        <v>16.002999826725741</v>
      </c>
      <c r="G607" s="9">
        <f>VLOOKUP($D607,'heating demand hist forec prov'!$C$1:$AZ$33,36,0)</f>
        <v>17.563614560207913</v>
      </c>
      <c r="H607" s="9">
        <f>VLOOKUP($D607,'heating demand hist forec prov'!$C$1:$AZ$33,37,0)</f>
        <v>18.306184688407747</v>
      </c>
      <c r="I607" s="9">
        <f>VLOOKUP($D607,'heating demand hist forec prov'!$C$1:$AZ$33,38,0)</f>
        <v>20.822625846738898</v>
      </c>
      <c r="J607" s="9">
        <f>VLOOKUP($D607,'heating demand hist forec prov'!$C$1:$AZ$33,39,0)</f>
        <v>22.362435279759655</v>
      </c>
      <c r="K607" s="9">
        <f>VLOOKUP($D607,'heating demand hist forec prov'!$C$1:$AZ$33,40,0)</f>
        <v>22.443036598015592</v>
      </c>
      <c r="L607" s="9">
        <f>VLOOKUP($D607,'heating demand hist forec prov'!$C$1:$AZ$33,41,0)</f>
        <v>22.638706806129033</v>
      </c>
      <c r="M607" s="9">
        <f>VLOOKUP($D607,'heating demand hist forec prov'!$C$1:$AZ$33,42,0)</f>
        <v>22.726294109693352</v>
      </c>
      <c r="N607" s="9">
        <f>VLOOKUP($D607,'heating demand hist forec prov'!$C$1:$AZ$33,43,0)</f>
        <v>22.814220281365785</v>
      </c>
      <c r="O607" s="9">
        <f>VLOOKUP($D607,'heating demand hist forec prov'!$C$1:$AZ$33,44,0)</f>
        <v>22.902486632199313</v>
      </c>
      <c r="P607" s="9">
        <f>VLOOKUP($D607,'heating demand hist forec prov'!$C$1:$AZ$33,45,0)</f>
        <v>22.991094478319255</v>
      </c>
      <c r="Q607" s="9">
        <f>VLOOKUP($D607,'heating demand hist forec prov'!$C$1:$AZ$33,46,0)</f>
        <v>23.080045140942946</v>
      </c>
      <c r="R607" s="9">
        <f>VLOOKUP($D607,'heating demand hist forec prov'!$C$1:$AZ$33,47,0)</f>
        <v>23.169339946399347</v>
      </c>
      <c r="S607" s="9">
        <f>VLOOKUP($D607,'heating demand hist forec prov'!$C$1:$AZ$33,48,0)</f>
        <v>23.258980226148925</v>
      </c>
      <c r="T607" s="9">
        <f>VLOOKUP($D607,'heating demand hist forec prov'!$C$1:$AZ$33,49,0)</f>
        <v>23.348967316803439</v>
      </c>
      <c r="U607" s="9">
        <f>VLOOKUP($D607,'heating demand hist forec prov'!$C$1:$AZ$33,50,0)</f>
        <v>23.439302560145894</v>
      </c>
    </row>
    <row r="608" spans="1:21" x14ac:dyDescent="0.25">
      <c r="A608" t="s">
        <v>1891</v>
      </c>
      <c r="B608" t="s">
        <v>1892</v>
      </c>
      <c r="C608" t="s">
        <v>1893</v>
      </c>
      <c r="D608" t="s">
        <v>47</v>
      </c>
      <c r="E608" s="7">
        <v>0</v>
      </c>
      <c r="F608" s="9">
        <f>VLOOKUP($D608,'heating demand hist forec prov'!$C$1:$AZ$33,35,0)</f>
        <v>0</v>
      </c>
      <c r="G608" s="9">
        <f>VLOOKUP($D608,'heating demand hist forec prov'!$C$1:$AZ$33,36,0)</f>
        <v>0</v>
      </c>
      <c r="H608" s="9">
        <f>VLOOKUP($D608,'heating demand hist forec prov'!$C$1:$AZ$33,37,0)</f>
        <v>0</v>
      </c>
      <c r="I608" s="9">
        <f>VLOOKUP($D608,'heating demand hist forec prov'!$C$1:$AZ$33,38,0)</f>
        <v>0</v>
      </c>
      <c r="J608" s="9">
        <f>VLOOKUP($D608,'heating demand hist forec prov'!$C$1:$AZ$33,39,0)</f>
        <v>0</v>
      </c>
      <c r="K608" s="9">
        <f>VLOOKUP($D608,'heating demand hist forec prov'!$C$1:$AZ$33,40,0)</f>
        <v>0</v>
      </c>
      <c r="L608" s="9">
        <f>VLOOKUP($D608,'heating demand hist forec prov'!$C$1:$AZ$33,41,0)</f>
        <v>0</v>
      </c>
      <c r="M608" s="9">
        <f>VLOOKUP($D608,'heating demand hist forec prov'!$C$1:$AZ$33,42,0)</f>
        <v>0</v>
      </c>
      <c r="N608" s="9">
        <f>VLOOKUP($D608,'heating demand hist forec prov'!$C$1:$AZ$33,43,0)</f>
        <v>0</v>
      </c>
      <c r="O608" s="9">
        <f>VLOOKUP($D608,'heating demand hist forec prov'!$C$1:$AZ$33,44,0)</f>
        <v>0</v>
      </c>
      <c r="P608" s="9">
        <f>VLOOKUP($D608,'heating demand hist forec prov'!$C$1:$AZ$33,45,0)</f>
        <v>0</v>
      </c>
      <c r="Q608" s="9">
        <f>VLOOKUP($D608,'heating demand hist forec prov'!$C$1:$AZ$33,46,0)</f>
        <v>0</v>
      </c>
      <c r="R608" s="9">
        <f>VLOOKUP($D608,'heating demand hist forec prov'!$C$1:$AZ$33,47,0)</f>
        <v>0</v>
      </c>
      <c r="S608" s="9">
        <f>VLOOKUP($D608,'heating demand hist forec prov'!$C$1:$AZ$33,48,0)</f>
        <v>0</v>
      </c>
      <c r="T608" s="9">
        <f>VLOOKUP($D608,'heating demand hist forec prov'!$C$1:$AZ$33,49,0)</f>
        <v>0</v>
      </c>
      <c r="U608" s="9">
        <f>VLOOKUP($D608,'heating demand hist forec prov'!$C$1:$AZ$33,50,0)</f>
        <v>0</v>
      </c>
    </row>
    <row r="609" spans="1:21" x14ac:dyDescent="0.25">
      <c r="A609" t="s">
        <v>1894</v>
      </c>
      <c r="B609" t="s">
        <v>1895</v>
      </c>
      <c r="C609" t="s">
        <v>1896</v>
      </c>
      <c r="D609" t="s">
        <v>46</v>
      </c>
      <c r="E609" s="7">
        <v>3.0044240295448756E-2</v>
      </c>
      <c r="F609" s="9">
        <f>VLOOKUP($D609,'heating demand hist forec prov'!$C$1:$AZ$33,35,0)</f>
        <v>28.114680299172157</v>
      </c>
      <c r="G609" s="9">
        <f>VLOOKUP($D609,'heating demand hist forec prov'!$C$1:$AZ$33,36,0)</f>
        <v>31.39788586043673</v>
      </c>
      <c r="H609" s="9">
        <f>VLOOKUP($D609,'heating demand hist forec prov'!$C$1:$AZ$33,37,0)</f>
        <v>33.113319691692809</v>
      </c>
      <c r="I609" s="9">
        <f>VLOOKUP($D609,'heating demand hist forec prov'!$C$1:$AZ$33,38,0)</f>
        <v>38.001368166097599</v>
      </c>
      <c r="J609" s="9">
        <f>VLOOKUP($D609,'heating demand hist forec prov'!$C$1:$AZ$33,39,0)</f>
        <v>41.102561872722973</v>
      </c>
      <c r="K609" s="9">
        <f>VLOOKUP($D609,'heating demand hist forec prov'!$C$1:$AZ$33,40,0)</f>
        <v>41.544876336343812</v>
      </c>
      <c r="L609" s="9">
        <f>VLOOKUP($D609,'heating demand hist forec prov'!$C$1:$AZ$33,41,0)</f>
        <v>41.987983640455973</v>
      </c>
      <c r="M609" s="9">
        <f>VLOOKUP($D609,'heating demand hist forec prov'!$C$1:$AZ$33,42,0)</f>
        <v>42.532962810623495</v>
      </c>
      <c r="N609" s="9">
        <f>VLOOKUP($D609,'heating demand hist forec prov'!$C$1:$AZ$33,43,0)</f>
        <v>43.085015487784354</v>
      </c>
      <c r="O609" s="9">
        <f>VLOOKUP($D609,'heating demand hist forec prov'!$C$1:$AZ$33,44,0)</f>
        <v>43.644233481871694</v>
      </c>
      <c r="P609" s="9">
        <f>VLOOKUP($D609,'heating demand hist forec prov'!$C$1:$AZ$33,45,0)</f>
        <v>44.210709794457273</v>
      </c>
      <c r="Q609" s="9">
        <f>VLOOKUP($D609,'heating demand hist forec prov'!$C$1:$AZ$33,46,0)</f>
        <v>44.784538634218123</v>
      </c>
      <c r="R609" s="9">
        <f>VLOOKUP($D609,'heating demand hist forec prov'!$C$1:$AZ$33,47,0)</f>
        <v>45.365815432604222</v>
      </c>
      <c r="S609" s="9">
        <f>VLOOKUP($D609,'heating demand hist forec prov'!$C$1:$AZ$33,48,0)</f>
        <v>45.954636859709197</v>
      </c>
      <c r="T609" s="9">
        <f>VLOOKUP($D609,'heating demand hist forec prov'!$C$1:$AZ$33,49,0)</f>
        <v>46.55110084034731</v>
      </c>
      <c r="U609" s="9">
        <f>VLOOKUP($D609,'heating demand hist forec prov'!$C$1:$AZ$33,50,0)</f>
        <v>47.155306570338915</v>
      </c>
    </row>
    <row r="610" spans="1:21" x14ac:dyDescent="0.25">
      <c r="A610" t="s">
        <v>1897</v>
      </c>
      <c r="B610" t="s">
        <v>1898</v>
      </c>
      <c r="C610" t="s">
        <v>1899</v>
      </c>
      <c r="D610" t="s">
        <v>54</v>
      </c>
      <c r="E610" s="7">
        <v>1.3601828685869111E-2</v>
      </c>
      <c r="F610" s="9">
        <f>VLOOKUP($D610,'heating demand hist forec prov'!$C$1:$AZ$33,35,0)</f>
        <v>0</v>
      </c>
      <c r="G610" s="9">
        <f>VLOOKUP($D610,'heating demand hist forec prov'!$C$1:$AZ$33,36,0)</f>
        <v>0</v>
      </c>
      <c r="H610" s="9">
        <f>VLOOKUP($D610,'heating demand hist forec prov'!$C$1:$AZ$33,37,0)</f>
        <v>0</v>
      </c>
      <c r="I610" s="9">
        <f>VLOOKUP($D610,'heating demand hist forec prov'!$C$1:$AZ$33,38,0)</f>
        <v>0</v>
      </c>
      <c r="J610" s="9">
        <f>VLOOKUP($D610,'heating demand hist forec prov'!$C$1:$AZ$33,39,0)</f>
        <v>0</v>
      </c>
      <c r="K610" s="9">
        <f>VLOOKUP($D610,'heating demand hist forec prov'!$C$1:$AZ$33,40,0)</f>
        <v>0</v>
      </c>
      <c r="L610" s="9">
        <f>VLOOKUP($D610,'heating demand hist forec prov'!$C$1:$AZ$33,41,0)</f>
        <v>0</v>
      </c>
      <c r="M610" s="9">
        <f>VLOOKUP($D610,'heating demand hist forec prov'!$C$1:$AZ$33,42,0)</f>
        <v>0</v>
      </c>
      <c r="N610" s="9">
        <f>VLOOKUP($D610,'heating demand hist forec prov'!$C$1:$AZ$33,43,0)</f>
        <v>0</v>
      </c>
      <c r="O610" s="9">
        <f>VLOOKUP($D610,'heating demand hist forec prov'!$C$1:$AZ$33,44,0)</f>
        <v>0</v>
      </c>
      <c r="P610" s="9">
        <f>VLOOKUP($D610,'heating demand hist forec prov'!$C$1:$AZ$33,45,0)</f>
        <v>0</v>
      </c>
      <c r="Q610" s="9">
        <f>VLOOKUP($D610,'heating demand hist forec prov'!$C$1:$AZ$33,46,0)</f>
        <v>0</v>
      </c>
      <c r="R610" s="9">
        <f>VLOOKUP($D610,'heating demand hist forec prov'!$C$1:$AZ$33,47,0)</f>
        <v>0</v>
      </c>
      <c r="S610" s="9">
        <f>VLOOKUP($D610,'heating demand hist forec prov'!$C$1:$AZ$33,48,0)</f>
        <v>0</v>
      </c>
      <c r="T610" s="9">
        <f>VLOOKUP($D610,'heating demand hist forec prov'!$C$1:$AZ$33,49,0)</f>
        <v>0</v>
      </c>
      <c r="U610" s="9">
        <f>VLOOKUP($D610,'heating demand hist forec prov'!$C$1:$AZ$33,50,0)</f>
        <v>0</v>
      </c>
    </row>
    <row r="611" spans="1:21" x14ac:dyDescent="0.25">
      <c r="A611" t="s">
        <v>1900</v>
      </c>
      <c r="B611" t="s">
        <v>1901</v>
      </c>
      <c r="C611" t="s">
        <v>1902</v>
      </c>
      <c r="D611" t="s">
        <v>48</v>
      </c>
      <c r="E611" s="7">
        <v>2.4620764819159455E-2</v>
      </c>
      <c r="F611" s="9">
        <f>VLOOKUP($D611,'heating demand hist forec prov'!$C$1:$AZ$33,35,0)</f>
        <v>0</v>
      </c>
      <c r="G611" s="9">
        <f>VLOOKUP($D611,'heating demand hist forec prov'!$C$1:$AZ$33,36,0)</f>
        <v>0</v>
      </c>
      <c r="H611" s="9">
        <f>VLOOKUP($D611,'heating demand hist forec prov'!$C$1:$AZ$33,37,0)</f>
        <v>0</v>
      </c>
      <c r="I611" s="9">
        <f>VLOOKUP($D611,'heating demand hist forec prov'!$C$1:$AZ$33,38,0)</f>
        <v>0</v>
      </c>
      <c r="J611" s="9">
        <f>VLOOKUP($D611,'heating demand hist forec prov'!$C$1:$AZ$33,39,0)</f>
        <v>0</v>
      </c>
      <c r="K611" s="9">
        <f>VLOOKUP($D611,'heating demand hist forec prov'!$C$1:$AZ$33,40,0)</f>
        <v>0</v>
      </c>
      <c r="L611" s="9">
        <f>VLOOKUP($D611,'heating demand hist forec prov'!$C$1:$AZ$33,41,0)</f>
        <v>0</v>
      </c>
      <c r="M611" s="9">
        <f>VLOOKUP($D611,'heating demand hist forec prov'!$C$1:$AZ$33,42,0)</f>
        <v>0</v>
      </c>
      <c r="N611" s="9">
        <f>VLOOKUP($D611,'heating demand hist forec prov'!$C$1:$AZ$33,43,0)</f>
        <v>0</v>
      </c>
      <c r="O611" s="9">
        <f>VLOOKUP($D611,'heating demand hist forec prov'!$C$1:$AZ$33,44,0)</f>
        <v>0</v>
      </c>
      <c r="P611" s="9">
        <f>VLOOKUP($D611,'heating demand hist forec prov'!$C$1:$AZ$33,45,0)</f>
        <v>0</v>
      </c>
      <c r="Q611" s="9">
        <f>VLOOKUP($D611,'heating demand hist forec prov'!$C$1:$AZ$33,46,0)</f>
        <v>0</v>
      </c>
      <c r="R611" s="9">
        <f>VLOOKUP($D611,'heating demand hist forec prov'!$C$1:$AZ$33,47,0)</f>
        <v>0</v>
      </c>
      <c r="S611" s="9">
        <f>VLOOKUP($D611,'heating demand hist forec prov'!$C$1:$AZ$33,48,0)</f>
        <v>0</v>
      </c>
      <c r="T611" s="9">
        <f>VLOOKUP($D611,'heating demand hist forec prov'!$C$1:$AZ$33,49,0)</f>
        <v>0</v>
      </c>
      <c r="U611" s="9">
        <f>VLOOKUP($D611,'heating demand hist forec prov'!$C$1:$AZ$33,50,0)</f>
        <v>0</v>
      </c>
    </row>
    <row r="612" spans="1:21" x14ac:dyDescent="0.25">
      <c r="A612" t="s">
        <v>1903</v>
      </c>
      <c r="B612" t="s">
        <v>1904</v>
      </c>
      <c r="C612" t="s">
        <v>1905</v>
      </c>
      <c r="D612" t="s">
        <v>48</v>
      </c>
      <c r="E612" s="7">
        <v>0</v>
      </c>
      <c r="F612" s="9">
        <f>VLOOKUP($D612,'heating demand hist forec prov'!$C$1:$AZ$33,35,0)</f>
        <v>0</v>
      </c>
      <c r="G612" s="9">
        <f>VLOOKUP($D612,'heating demand hist forec prov'!$C$1:$AZ$33,36,0)</f>
        <v>0</v>
      </c>
      <c r="H612" s="9">
        <f>VLOOKUP($D612,'heating demand hist forec prov'!$C$1:$AZ$33,37,0)</f>
        <v>0</v>
      </c>
      <c r="I612" s="9">
        <f>VLOOKUP($D612,'heating demand hist forec prov'!$C$1:$AZ$33,38,0)</f>
        <v>0</v>
      </c>
      <c r="J612" s="9">
        <f>VLOOKUP($D612,'heating demand hist forec prov'!$C$1:$AZ$33,39,0)</f>
        <v>0</v>
      </c>
      <c r="K612" s="9">
        <f>VLOOKUP($D612,'heating demand hist forec prov'!$C$1:$AZ$33,40,0)</f>
        <v>0</v>
      </c>
      <c r="L612" s="9">
        <f>VLOOKUP($D612,'heating demand hist forec prov'!$C$1:$AZ$33,41,0)</f>
        <v>0</v>
      </c>
      <c r="M612" s="9">
        <f>VLOOKUP($D612,'heating demand hist forec prov'!$C$1:$AZ$33,42,0)</f>
        <v>0</v>
      </c>
      <c r="N612" s="9">
        <f>VLOOKUP($D612,'heating demand hist forec prov'!$C$1:$AZ$33,43,0)</f>
        <v>0</v>
      </c>
      <c r="O612" s="9">
        <f>VLOOKUP($D612,'heating demand hist forec prov'!$C$1:$AZ$33,44,0)</f>
        <v>0</v>
      </c>
      <c r="P612" s="9">
        <f>VLOOKUP($D612,'heating demand hist forec prov'!$C$1:$AZ$33,45,0)</f>
        <v>0</v>
      </c>
      <c r="Q612" s="9">
        <f>VLOOKUP($D612,'heating demand hist forec prov'!$C$1:$AZ$33,46,0)</f>
        <v>0</v>
      </c>
      <c r="R612" s="9">
        <f>VLOOKUP($D612,'heating demand hist forec prov'!$C$1:$AZ$33,47,0)</f>
        <v>0</v>
      </c>
      <c r="S612" s="9">
        <f>VLOOKUP($D612,'heating demand hist forec prov'!$C$1:$AZ$33,48,0)</f>
        <v>0</v>
      </c>
      <c r="T612" s="9">
        <f>VLOOKUP($D612,'heating demand hist forec prov'!$C$1:$AZ$33,49,0)</f>
        <v>0</v>
      </c>
      <c r="U612" s="9">
        <f>VLOOKUP($D612,'heating demand hist forec prov'!$C$1:$AZ$33,50,0)</f>
        <v>0</v>
      </c>
    </row>
    <row r="613" spans="1:21" x14ac:dyDescent="0.25">
      <c r="A613" t="s">
        <v>1906</v>
      </c>
      <c r="B613" t="s">
        <v>1907</v>
      </c>
      <c r="C613" t="s">
        <v>1908</v>
      </c>
      <c r="D613" t="s">
        <v>64</v>
      </c>
      <c r="E613" s="7">
        <v>3.2246024567934684E-2</v>
      </c>
      <c r="F613" s="9">
        <f>VLOOKUP($D613,'heating demand hist forec prov'!$C$1:$AZ$33,35,0)</f>
        <v>29.451567655928731</v>
      </c>
      <c r="G613" s="9">
        <f>VLOOKUP($D613,'heating demand hist forec prov'!$C$1:$AZ$33,36,0)</f>
        <v>32.449192589371989</v>
      </c>
      <c r="H613" s="9">
        <f>VLOOKUP($D613,'heating demand hist forec prov'!$C$1:$AZ$33,37,0)</f>
        <v>33.930725192858056</v>
      </c>
      <c r="I613" s="9">
        <f>VLOOKUP($D613,'heating demand hist forec prov'!$C$1:$AZ$33,38,0)</f>
        <v>38.61677029466162</v>
      </c>
      <c r="J613" s="9">
        <f>VLOOKUP($D613,'heating demand hist forec prov'!$C$1:$AZ$33,39,0)</f>
        <v>41.429796341767833</v>
      </c>
      <c r="K613" s="9">
        <f>VLOOKUP($D613,'heating demand hist forec prov'!$C$1:$AZ$33,40,0)</f>
        <v>41.536372721139543</v>
      </c>
      <c r="L613" s="9">
        <f>VLOOKUP($D613,'heating demand hist forec prov'!$C$1:$AZ$33,41,0)</f>
        <v>41.997424099863785</v>
      </c>
      <c r="M613" s="9">
        <f>VLOOKUP($D613,'heating demand hist forec prov'!$C$1:$AZ$33,42,0)</f>
        <v>42.215991996632916</v>
      </c>
      <c r="N613" s="9">
        <f>VLOOKUP($D613,'heating demand hist forec prov'!$C$1:$AZ$33,43,0)</f>
        <v>42.435697389963366</v>
      </c>
      <c r="O613" s="9">
        <f>VLOOKUP($D613,'heating demand hist forec prov'!$C$1:$AZ$33,44,0)</f>
        <v>42.65654619974751</v>
      </c>
      <c r="P613" s="9">
        <f>VLOOKUP($D613,'heating demand hist forec prov'!$C$1:$AZ$33,45,0)</f>
        <v>42.878544376686747</v>
      </c>
      <c r="Q613" s="9">
        <f>VLOOKUP($D613,'heating demand hist forec prov'!$C$1:$AZ$33,46,0)</f>
        <v>43.101697902451775</v>
      </c>
      <c r="R613" s="9">
        <f>VLOOKUP($D613,'heating demand hist forec prov'!$C$1:$AZ$33,47,0)</f>
        <v>43.32601278984383</v>
      </c>
      <c r="S613" s="9">
        <f>VLOOKUP($D613,'heating demand hist forec prov'!$C$1:$AZ$33,48,0)</f>
        <v>43.551495082956627</v>
      </c>
      <c r="T613" s="9">
        <f>VLOOKUP($D613,'heating demand hist forec prov'!$C$1:$AZ$33,49,0)</f>
        <v>43.778150857339305</v>
      </c>
      <c r="U613" s="9">
        <f>VLOOKUP($D613,'heating demand hist forec prov'!$C$1:$AZ$33,50,0)</f>
        <v>44.005986220160082</v>
      </c>
    </row>
    <row r="614" spans="1:21" x14ac:dyDescent="0.25">
      <c r="A614" t="s">
        <v>1909</v>
      </c>
      <c r="B614" t="s">
        <v>1907</v>
      </c>
      <c r="C614" t="s">
        <v>1910</v>
      </c>
      <c r="D614" t="s">
        <v>45</v>
      </c>
      <c r="E614" s="7">
        <v>7.6761311975482041E-2</v>
      </c>
      <c r="F614" s="9">
        <f>VLOOKUP($D614,'heating demand hist forec prov'!$C$1:$AZ$33,35,0)</f>
        <v>0</v>
      </c>
      <c r="G614" s="9">
        <f>VLOOKUP($D614,'heating demand hist forec prov'!$C$1:$AZ$33,36,0)</f>
        <v>0</v>
      </c>
      <c r="H614" s="9">
        <f>VLOOKUP($D614,'heating demand hist forec prov'!$C$1:$AZ$33,37,0)</f>
        <v>0</v>
      </c>
      <c r="I614" s="9">
        <f>VLOOKUP($D614,'heating demand hist forec prov'!$C$1:$AZ$33,38,0)</f>
        <v>0</v>
      </c>
      <c r="J614" s="9">
        <f>VLOOKUP($D614,'heating demand hist forec prov'!$C$1:$AZ$33,39,0)</f>
        <v>0</v>
      </c>
      <c r="K614" s="9">
        <f>VLOOKUP($D614,'heating demand hist forec prov'!$C$1:$AZ$33,40,0)</f>
        <v>0</v>
      </c>
      <c r="L614" s="9">
        <f>VLOOKUP($D614,'heating demand hist forec prov'!$C$1:$AZ$33,41,0)</f>
        <v>0</v>
      </c>
      <c r="M614" s="9">
        <f>VLOOKUP($D614,'heating demand hist forec prov'!$C$1:$AZ$33,42,0)</f>
        <v>0</v>
      </c>
      <c r="N614" s="9">
        <f>VLOOKUP($D614,'heating demand hist forec prov'!$C$1:$AZ$33,43,0)</f>
        <v>0</v>
      </c>
      <c r="O614" s="9">
        <f>VLOOKUP($D614,'heating demand hist forec prov'!$C$1:$AZ$33,44,0)</f>
        <v>0</v>
      </c>
      <c r="P614" s="9">
        <f>VLOOKUP($D614,'heating demand hist forec prov'!$C$1:$AZ$33,45,0)</f>
        <v>0</v>
      </c>
      <c r="Q614" s="9">
        <f>VLOOKUP($D614,'heating demand hist forec prov'!$C$1:$AZ$33,46,0)</f>
        <v>0</v>
      </c>
      <c r="R614" s="9">
        <f>VLOOKUP($D614,'heating demand hist forec prov'!$C$1:$AZ$33,47,0)</f>
        <v>0</v>
      </c>
      <c r="S614" s="9">
        <f>VLOOKUP($D614,'heating demand hist forec prov'!$C$1:$AZ$33,48,0)</f>
        <v>0</v>
      </c>
      <c r="T614" s="9">
        <f>VLOOKUP($D614,'heating demand hist forec prov'!$C$1:$AZ$33,49,0)</f>
        <v>0</v>
      </c>
      <c r="U614" s="9">
        <f>VLOOKUP($D614,'heating demand hist forec prov'!$C$1:$AZ$33,50,0)</f>
        <v>0</v>
      </c>
    </row>
    <row r="615" spans="1:21" x14ac:dyDescent="0.25">
      <c r="A615" t="s">
        <v>1911</v>
      </c>
      <c r="B615" t="s">
        <v>1912</v>
      </c>
      <c r="C615" t="s">
        <v>1913</v>
      </c>
      <c r="D615" t="s">
        <v>48</v>
      </c>
      <c r="E615" s="7">
        <v>8.2314360672758758E-3</v>
      </c>
      <c r="F615" s="9">
        <f>VLOOKUP($D615,'heating demand hist forec prov'!$C$1:$AZ$33,35,0)</f>
        <v>0</v>
      </c>
      <c r="G615" s="9">
        <f>VLOOKUP($D615,'heating demand hist forec prov'!$C$1:$AZ$33,36,0)</f>
        <v>0</v>
      </c>
      <c r="H615" s="9">
        <f>VLOOKUP($D615,'heating demand hist forec prov'!$C$1:$AZ$33,37,0)</f>
        <v>0</v>
      </c>
      <c r="I615" s="9">
        <f>VLOOKUP($D615,'heating demand hist forec prov'!$C$1:$AZ$33,38,0)</f>
        <v>0</v>
      </c>
      <c r="J615" s="9">
        <f>VLOOKUP($D615,'heating demand hist forec prov'!$C$1:$AZ$33,39,0)</f>
        <v>0</v>
      </c>
      <c r="K615" s="9">
        <f>VLOOKUP($D615,'heating demand hist forec prov'!$C$1:$AZ$33,40,0)</f>
        <v>0</v>
      </c>
      <c r="L615" s="9">
        <f>VLOOKUP($D615,'heating demand hist forec prov'!$C$1:$AZ$33,41,0)</f>
        <v>0</v>
      </c>
      <c r="M615" s="9">
        <f>VLOOKUP($D615,'heating demand hist forec prov'!$C$1:$AZ$33,42,0)</f>
        <v>0</v>
      </c>
      <c r="N615" s="9">
        <f>VLOOKUP($D615,'heating demand hist forec prov'!$C$1:$AZ$33,43,0)</f>
        <v>0</v>
      </c>
      <c r="O615" s="9">
        <f>VLOOKUP($D615,'heating demand hist forec prov'!$C$1:$AZ$33,44,0)</f>
        <v>0</v>
      </c>
      <c r="P615" s="9">
        <f>VLOOKUP($D615,'heating demand hist forec prov'!$C$1:$AZ$33,45,0)</f>
        <v>0</v>
      </c>
      <c r="Q615" s="9">
        <f>VLOOKUP($D615,'heating demand hist forec prov'!$C$1:$AZ$33,46,0)</f>
        <v>0</v>
      </c>
      <c r="R615" s="9">
        <f>VLOOKUP($D615,'heating demand hist forec prov'!$C$1:$AZ$33,47,0)</f>
        <v>0</v>
      </c>
      <c r="S615" s="9">
        <f>VLOOKUP($D615,'heating demand hist forec prov'!$C$1:$AZ$33,48,0)</f>
        <v>0</v>
      </c>
      <c r="T615" s="9">
        <f>VLOOKUP($D615,'heating demand hist forec prov'!$C$1:$AZ$33,49,0)</f>
        <v>0</v>
      </c>
      <c r="U615" s="9">
        <f>VLOOKUP($D615,'heating demand hist forec prov'!$C$1:$AZ$33,50,0)</f>
        <v>0</v>
      </c>
    </row>
    <row r="616" spans="1:21" x14ac:dyDescent="0.25">
      <c r="A616" t="s">
        <v>1914</v>
      </c>
      <c r="B616" t="s">
        <v>1915</v>
      </c>
      <c r="C616" t="s">
        <v>1916</v>
      </c>
      <c r="D616" t="s">
        <v>47</v>
      </c>
      <c r="E616" s="7">
        <v>0</v>
      </c>
      <c r="F616" s="9">
        <f>VLOOKUP($D616,'heating demand hist forec prov'!$C$1:$AZ$33,35,0)</f>
        <v>0</v>
      </c>
      <c r="G616" s="9">
        <f>VLOOKUP($D616,'heating demand hist forec prov'!$C$1:$AZ$33,36,0)</f>
        <v>0</v>
      </c>
      <c r="H616" s="9">
        <f>VLOOKUP($D616,'heating demand hist forec prov'!$C$1:$AZ$33,37,0)</f>
        <v>0</v>
      </c>
      <c r="I616" s="9">
        <f>VLOOKUP($D616,'heating demand hist forec prov'!$C$1:$AZ$33,38,0)</f>
        <v>0</v>
      </c>
      <c r="J616" s="9">
        <f>VLOOKUP($D616,'heating demand hist forec prov'!$C$1:$AZ$33,39,0)</f>
        <v>0</v>
      </c>
      <c r="K616" s="9">
        <f>VLOOKUP($D616,'heating demand hist forec prov'!$C$1:$AZ$33,40,0)</f>
        <v>0</v>
      </c>
      <c r="L616" s="9">
        <f>VLOOKUP($D616,'heating demand hist forec prov'!$C$1:$AZ$33,41,0)</f>
        <v>0</v>
      </c>
      <c r="M616" s="9">
        <f>VLOOKUP($D616,'heating demand hist forec prov'!$C$1:$AZ$33,42,0)</f>
        <v>0</v>
      </c>
      <c r="N616" s="9">
        <f>VLOOKUP($D616,'heating demand hist forec prov'!$C$1:$AZ$33,43,0)</f>
        <v>0</v>
      </c>
      <c r="O616" s="9">
        <f>VLOOKUP($D616,'heating demand hist forec prov'!$C$1:$AZ$33,44,0)</f>
        <v>0</v>
      </c>
      <c r="P616" s="9">
        <f>VLOOKUP($D616,'heating demand hist forec prov'!$C$1:$AZ$33,45,0)</f>
        <v>0</v>
      </c>
      <c r="Q616" s="9">
        <f>VLOOKUP($D616,'heating demand hist forec prov'!$C$1:$AZ$33,46,0)</f>
        <v>0</v>
      </c>
      <c r="R616" s="9">
        <f>VLOOKUP($D616,'heating demand hist forec prov'!$C$1:$AZ$33,47,0)</f>
        <v>0</v>
      </c>
      <c r="S616" s="9">
        <f>VLOOKUP($D616,'heating demand hist forec prov'!$C$1:$AZ$33,48,0)</f>
        <v>0</v>
      </c>
      <c r="T616" s="9">
        <f>VLOOKUP($D616,'heating demand hist forec prov'!$C$1:$AZ$33,49,0)</f>
        <v>0</v>
      </c>
      <c r="U616" s="9">
        <f>VLOOKUP($D616,'heating demand hist forec prov'!$C$1:$AZ$33,50,0)</f>
        <v>0</v>
      </c>
    </row>
    <row r="617" spans="1:21" x14ac:dyDescent="0.25">
      <c r="A617" t="s">
        <v>1917</v>
      </c>
      <c r="B617" t="s">
        <v>1918</v>
      </c>
      <c r="C617" t="s">
        <v>1919</v>
      </c>
      <c r="D617" t="s">
        <v>59</v>
      </c>
      <c r="E617" s="7">
        <v>0.63896222316962792</v>
      </c>
      <c r="F617" s="9">
        <f>VLOOKUP($D617,'heating demand hist forec prov'!$C$1:$AZ$33,35,0)</f>
        <v>2.1445479763527913</v>
      </c>
      <c r="G617" s="9">
        <f>VLOOKUP($D617,'heating demand hist forec prov'!$C$1:$AZ$33,36,0)</f>
        <v>2.395753623797801</v>
      </c>
      <c r="H617" s="9">
        <f>VLOOKUP($D617,'heating demand hist forec prov'!$C$1:$AZ$33,37,0)</f>
        <v>2.5377958953914366</v>
      </c>
      <c r="I617" s="9">
        <f>VLOOKUP($D617,'heating demand hist forec prov'!$C$1:$AZ$33,38,0)</f>
        <v>2.9260474281380442</v>
      </c>
      <c r="J617" s="9">
        <f>VLOOKUP($D617,'heating demand hist forec prov'!$C$1:$AZ$33,39,0)</f>
        <v>3.1897329030319379</v>
      </c>
      <c r="K617" s="9">
        <f>VLOOKUP($D617,'heating demand hist forec prov'!$C$1:$AZ$33,40,0)</f>
        <v>3.2494225884957904</v>
      </c>
      <c r="L617" s="9">
        <f>VLOOKUP($D617,'heating demand hist forec prov'!$C$1:$AZ$33,41,0)</f>
        <v>3.2696932274301798</v>
      </c>
      <c r="M617" s="9">
        <f>VLOOKUP($D617,'heating demand hist forec prov'!$C$1:$AZ$33,42,0)</f>
        <v>3.3235650753866643</v>
      </c>
      <c r="N617" s="9">
        <f>VLOOKUP($D617,'heating demand hist forec prov'!$C$1:$AZ$33,43,0)</f>
        <v>3.378324522209581</v>
      </c>
      <c r="O617" s="9">
        <f>VLOOKUP($D617,'heating demand hist forec prov'!$C$1:$AZ$33,44,0)</f>
        <v>3.433986192081643</v>
      </c>
      <c r="P617" s="9">
        <f>VLOOKUP($D617,'heating demand hist forec prov'!$C$1:$AZ$33,45,0)</f>
        <v>3.4905649501353113</v>
      </c>
      <c r="Q617" s="9">
        <f>VLOOKUP($D617,'heating demand hist forec prov'!$C$1:$AZ$33,46,0)</f>
        <v>3.5480759064227048</v>
      </c>
      <c r="R617" s="9">
        <f>VLOOKUP($D617,'heating demand hist forec prov'!$C$1:$AZ$33,47,0)</f>
        <v>3.606534419950929</v>
      </c>
      <c r="S617" s="9">
        <f>VLOOKUP($D617,'heating demand hist forec prov'!$C$1:$AZ$33,48,0)</f>
        <v>3.6659561027838858</v>
      </c>
      <c r="T617" s="9">
        <f>VLOOKUP($D617,'heating demand hist forec prov'!$C$1:$AZ$33,49,0)</f>
        <v>3.7263568242116696</v>
      </c>
      <c r="U617" s="9">
        <f>VLOOKUP($D617,'heating demand hist forec prov'!$C$1:$AZ$33,50,0)</f>
        <v>3.7877527149886516</v>
      </c>
    </row>
    <row r="618" spans="1:21" x14ac:dyDescent="0.25">
      <c r="A618" t="s">
        <v>1920</v>
      </c>
      <c r="B618" t="s">
        <v>1921</v>
      </c>
      <c r="C618" t="s">
        <v>1922</v>
      </c>
      <c r="D618" t="s">
        <v>48</v>
      </c>
      <c r="E618" s="7">
        <v>1.3731851014121414E-2</v>
      </c>
      <c r="F618" s="9">
        <f>VLOOKUP($D618,'heating demand hist forec prov'!$C$1:$AZ$33,35,0)</f>
        <v>0</v>
      </c>
      <c r="G618" s="9">
        <f>VLOOKUP($D618,'heating demand hist forec prov'!$C$1:$AZ$33,36,0)</f>
        <v>0</v>
      </c>
      <c r="H618" s="9">
        <f>VLOOKUP($D618,'heating demand hist forec prov'!$C$1:$AZ$33,37,0)</f>
        <v>0</v>
      </c>
      <c r="I618" s="9">
        <f>VLOOKUP($D618,'heating demand hist forec prov'!$C$1:$AZ$33,38,0)</f>
        <v>0</v>
      </c>
      <c r="J618" s="9">
        <f>VLOOKUP($D618,'heating demand hist forec prov'!$C$1:$AZ$33,39,0)</f>
        <v>0</v>
      </c>
      <c r="K618" s="9">
        <f>VLOOKUP($D618,'heating demand hist forec prov'!$C$1:$AZ$33,40,0)</f>
        <v>0</v>
      </c>
      <c r="L618" s="9">
        <f>VLOOKUP($D618,'heating demand hist forec prov'!$C$1:$AZ$33,41,0)</f>
        <v>0</v>
      </c>
      <c r="M618" s="9">
        <f>VLOOKUP($D618,'heating demand hist forec prov'!$C$1:$AZ$33,42,0)</f>
        <v>0</v>
      </c>
      <c r="N618" s="9">
        <f>VLOOKUP($D618,'heating demand hist forec prov'!$C$1:$AZ$33,43,0)</f>
        <v>0</v>
      </c>
      <c r="O618" s="9">
        <f>VLOOKUP($D618,'heating demand hist forec prov'!$C$1:$AZ$33,44,0)</f>
        <v>0</v>
      </c>
      <c r="P618" s="9">
        <f>VLOOKUP($D618,'heating demand hist forec prov'!$C$1:$AZ$33,45,0)</f>
        <v>0</v>
      </c>
      <c r="Q618" s="9">
        <f>VLOOKUP($D618,'heating demand hist forec prov'!$C$1:$AZ$33,46,0)</f>
        <v>0</v>
      </c>
      <c r="R618" s="9">
        <f>VLOOKUP($D618,'heating demand hist forec prov'!$C$1:$AZ$33,47,0)</f>
        <v>0</v>
      </c>
      <c r="S618" s="9">
        <f>VLOOKUP($D618,'heating demand hist forec prov'!$C$1:$AZ$33,48,0)</f>
        <v>0</v>
      </c>
      <c r="T618" s="9">
        <f>VLOOKUP($D618,'heating demand hist forec prov'!$C$1:$AZ$33,49,0)</f>
        <v>0</v>
      </c>
      <c r="U618" s="9">
        <f>VLOOKUP($D618,'heating demand hist forec prov'!$C$1:$AZ$33,50,0)</f>
        <v>0</v>
      </c>
    </row>
    <row r="619" spans="1:21" x14ac:dyDescent="0.25">
      <c r="A619" t="s">
        <v>1923</v>
      </c>
      <c r="B619" t="s">
        <v>1924</v>
      </c>
      <c r="C619" t="s">
        <v>1925</v>
      </c>
      <c r="D619" t="s">
        <v>50</v>
      </c>
      <c r="E619" s="7">
        <v>0</v>
      </c>
      <c r="F619" s="9">
        <f>VLOOKUP($D619,'heating demand hist forec prov'!$C$1:$AZ$33,35,0)</f>
        <v>0</v>
      </c>
      <c r="G619" s="9">
        <f>VLOOKUP($D619,'heating demand hist forec prov'!$C$1:$AZ$33,36,0)</f>
        <v>0</v>
      </c>
      <c r="H619" s="9">
        <f>VLOOKUP($D619,'heating demand hist forec prov'!$C$1:$AZ$33,37,0)</f>
        <v>0</v>
      </c>
      <c r="I619" s="9">
        <f>VLOOKUP($D619,'heating demand hist forec prov'!$C$1:$AZ$33,38,0)</f>
        <v>0</v>
      </c>
      <c r="J619" s="9">
        <f>VLOOKUP($D619,'heating demand hist forec prov'!$C$1:$AZ$33,39,0)</f>
        <v>0</v>
      </c>
      <c r="K619" s="9">
        <f>VLOOKUP($D619,'heating demand hist forec prov'!$C$1:$AZ$33,40,0)</f>
        <v>0</v>
      </c>
      <c r="L619" s="9">
        <f>VLOOKUP($D619,'heating demand hist forec prov'!$C$1:$AZ$33,41,0)</f>
        <v>0</v>
      </c>
      <c r="M619" s="9">
        <f>VLOOKUP($D619,'heating demand hist forec prov'!$C$1:$AZ$33,42,0)</f>
        <v>0</v>
      </c>
      <c r="N619" s="9">
        <f>VLOOKUP($D619,'heating demand hist forec prov'!$C$1:$AZ$33,43,0)</f>
        <v>0</v>
      </c>
      <c r="O619" s="9">
        <f>VLOOKUP($D619,'heating demand hist forec prov'!$C$1:$AZ$33,44,0)</f>
        <v>0</v>
      </c>
      <c r="P619" s="9">
        <f>VLOOKUP($D619,'heating demand hist forec prov'!$C$1:$AZ$33,45,0)</f>
        <v>0</v>
      </c>
      <c r="Q619" s="9">
        <f>VLOOKUP($D619,'heating demand hist forec prov'!$C$1:$AZ$33,46,0)</f>
        <v>0</v>
      </c>
      <c r="R619" s="9">
        <f>VLOOKUP($D619,'heating demand hist forec prov'!$C$1:$AZ$33,47,0)</f>
        <v>0</v>
      </c>
      <c r="S619" s="9">
        <f>VLOOKUP($D619,'heating demand hist forec prov'!$C$1:$AZ$33,48,0)</f>
        <v>0</v>
      </c>
      <c r="T619" s="9">
        <f>VLOOKUP($D619,'heating demand hist forec prov'!$C$1:$AZ$33,49,0)</f>
        <v>0</v>
      </c>
      <c r="U619" s="9">
        <f>VLOOKUP($D619,'heating demand hist forec prov'!$C$1:$AZ$33,50,0)</f>
        <v>0</v>
      </c>
    </row>
    <row r="620" spans="1:21" x14ac:dyDescent="0.25">
      <c r="A620" t="s">
        <v>1926</v>
      </c>
      <c r="B620" t="s">
        <v>1927</v>
      </c>
      <c r="C620" t="s">
        <v>1928</v>
      </c>
      <c r="D620" t="s">
        <v>39</v>
      </c>
      <c r="E620" s="7">
        <v>2.8610496250371206E-2</v>
      </c>
      <c r="F620" s="9">
        <f>VLOOKUP($D620,'heating demand hist forec prov'!$C$1:$AZ$33,35,0)</f>
        <v>16.270423612061034</v>
      </c>
      <c r="G620" s="9">
        <f>VLOOKUP($D620,'heating demand hist forec prov'!$C$1:$AZ$33,36,0)</f>
        <v>17.971375608981589</v>
      </c>
      <c r="H620" s="9">
        <f>VLOOKUP($D620,'heating demand hist forec prov'!$C$1:$AZ$33,37,0)</f>
        <v>18.802757447584106</v>
      </c>
      <c r="I620" s="9">
        <f>VLOOKUP($D620,'heating demand hist forec prov'!$C$1:$AZ$33,38,0)</f>
        <v>21.441095695633603</v>
      </c>
      <c r="J620" s="9">
        <f>VLOOKUP($D620,'heating demand hist forec prov'!$C$1:$AZ$33,39,0)</f>
        <v>23.100723581940009</v>
      </c>
      <c r="K620" s="9">
        <f>VLOOKUP($D620,'heating demand hist forec prov'!$C$1:$AZ$33,40,0)</f>
        <v>23.25857546517695</v>
      </c>
      <c r="L620" s="9">
        <f>VLOOKUP($D620,'heating demand hist forec prov'!$C$1:$AZ$33,41,0)</f>
        <v>23.460642798927374</v>
      </c>
      <c r="M620" s="9">
        <f>VLOOKUP($D620,'heating demand hist forec prov'!$C$1:$AZ$33,42,0)</f>
        <v>23.626463541870713</v>
      </c>
      <c r="N620" s="9">
        <f>VLOOKUP($D620,'heating demand hist forec prov'!$C$1:$AZ$33,43,0)</f>
        <v>23.793456312325223</v>
      </c>
      <c r="O620" s="9">
        <f>VLOOKUP($D620,'heating demand hist forec prov'!$C$1:$AZ$33,44,0)</f>
        <v>23.961629394227309</v>
      </c>
      <c r="P620" s="9">
        <f>VLOOKUP($D620,'heating demand hist forec prov'!$C$1:$AZ$33,45,0)</f>
        <v>24.130991130064551</v>
      </c>
      <c r="Q620" s="9">
        <f>VLOOKUP($D620,'heating demand hist forec prov'!$C$1:$AZ$33,46,0)</f>
        <v>24.301549921289539</v>
      </c>
      <c r="R620" s="9">
        <f>VLOOKUP($D620,'heating demand hist forec prov'!$C$1:$AZ$33,47,0)</f>
        <v>24.473314228736697</v>
      </c>
      <c r="S620" s="9">
        <f>VLOOKUP($D620,'heating demand hist forec prov'!$C$1:$AZ$33,48,0)</f>
        <v>24.646292573041922</v>
      </c>
      <c r="T620" s="9">
        <f>VLOOKUP($D620,'heating demand hist forec prov'!$C$1:$AZ$33,49,0)</f>
        <v>24.820493535065332</v>
      </c>
      <c r="U620" s="9">
        <f>VLOOKUP($D620,'heating demand hist forec prov'!$C$1:$AZ$33,50,0)</f>
        <v>24.995925756316872</v>
      </c>
    </row>
    <row r="621" spans="1:21" x14ac:dyDescent="0.25">
      <c r="A621" t="s">
        <v>1929</v>
      </c>
      <c r="B621" t="s">
        <v>1930</v>
      </c>
      <c r="C621" t="s">
        <v>1931</v>
      </c>
      <c r="D621" t="s">
        <v>45</v>
      </c>
      <c r="E621" s="7">
        <v>0</v>
      </c>
      <c r="F621" s="9">
        <f>VLOOKUP($D621,'heating demand hist forec prov'!$C$1:$AZ$33,35,0)</f>
        <v>0</v>
      </c>
      <c r="G621" s="9">
        <f>VLOOKUP($D621,'heating demand hist forec prov'!$C$1:$AZ$33,36,0)</f>
        <v>0</v>
      </c>
      <c r="H621" s="9">
        <f>VLOOKUP($D621,'heating demand hist forec prov'!$C$1:$AZ$33,37,0)</f>
        <v>0</v>
      </c>
      <c r="I621" s="9">
        <f>VLOOKUP($D621,'heating demand hist forec prov'!$C$1:$AZ$33,38,0)</f>
        <v>0</v>
      </c>
      <c r="J621" s="9">
        <f>VLOOKUP($D621,'heating demand hist forec prov'!$C$1:$AZ$33,39,0)</f>
        <v>0</v>
      </c>
      <c r="K621" s="9">
        <f>VLOOKUP($D621,'heating demand hist forec prov'!$C$1:$AZ$33,40,0)</f>
        <v>0</v>
      </c>
      <c r="L621" s="9">
        <f>VLOOKUP($D621,'heating demand hist forec prov'!$C$1:$AZ$33,41,0)</f>
        <v>0</v>
      </c>
      <c r="M621" s="9">
        <f>VLOOKUP($D621,'heating demand hist forec prov'!$C$1:$AZ$33,42,0)</f>
        <v>0</v>
      </c>
      <c r="N621" s="9">
        <f>VLOOKUP($D621,'heating demand hist forec prov'!$C$1:$AZ$33,43,0)</f>
        <v>0</v>
      </c>
      <c r="O621" s="9">
        <f>VLOOKUP($D621,'heating demand hist forec prov'!$C$1:$AZ$33,44,0)</f>
        <v>0</v>
      </c>
      <c r="P621" s="9">
        <f>VLOOKUP($D621,'heating demand hist forec prov'!$C$1:$AZ$33,45,0)</f>
        <v>0</v>
      </c>
      <c r="Q621" s="9">
        <f>VLOOKUP($D621,'heating demand hist forec prov'!$C$1:$AZ$33,46,0)</f>
        <v>0</v>
      </c>
      <c r="R621" s="9">
        <f>VLOOKUP($D621,'heating demand hist forec prov'!$C$1:$AZ$33,47,0)</f>
        <v>0</v>
      </c>
      <c r="S621" s="9">
        <f>VLOOKUP($D621,'heating demand hist forec prov'!$C$1:$AZ$33,48,0)</f>
        <v>0</v>
      </c>
      <c r="T621" s="9">
        <f>VLOOKUP($D621,'heating demand hist forec prov'!$C$1:$AZ$33,49,0)</f>
        <v>0</v>
      </c>
      <c r="U621" s="9">
        <f>VLOOKUP($D621,'heating demand hist forec prov'!$C$1:$AZ$33,50,0)</f>
        <v>0</v>
      </c>
    </row>
    <row r="622" spans="1:21" x14ac:dyDescent="0.25">
      <c r="A622" t="s">
        <v>1932</v>
      </c>
      <c r="B622" t="s">
        <v>1933</v>
      </c>
      <c r="C622" t="s">
        <v>1934</v>
      </c>
      <c r="D622" t="s">
        <v>60</v>
      </c>
      <c r="E622" s="7">
        <v>0</v>
      </c>
      <c r="F622" s="9">
        <f>VLOOKUP($D622,'heating demand hist forec prov'!$C$1:$AZ$33,35,0)</f>
        <v>9.5514171233044554</v>
      </c>
      <c r="G622" s="9">
        <f>VLOOKUP($D622,'heating demand hist forec prov'!$C$1:$AZ$33,36,0)</f>
        <v>10.729613160917598</v>
      </c>
      <c r="H622" s="9">
        <f>VLOOKUP($D622,'heating demand hist forec prov'!$C$1:$AZ$33,37,0)</f>
        <v>11.469584470685199</v>
      </c>
      <c r="I622" s="9">
        <f>VLOOKUP($D622,'heating demand hist forec prov'!$C$1:$AZ$33,38,0)</f>
        <v>13.334146217251938</v>
      </c>
      <c r="J622" s="9">
        <f>VLOOKUP($D622,'heating demand hist forec prov'!$C$1:$AZ$33,39,0)</f>
        <v>14.597660837209169</v>
      </c>
      <c r="K622" s="9">
        <f>VLOOKUP($D622,'heating demand hist forec prov'!$C$1:$AZ$33,40,0)</f>
        <v>14.934140910218163</v>
      </c>
      <c r="L622" s="9">
        <f>VLOOKUP($D622,'heating demand hist forec prov'!$C$1:$AZ$33,41,0)</f>
        <v>15.045109036294283</v>
      </c>
      <c r="M622" s="9">
        <f>VLOOKUP($D622,'heating demand hist forec prov'!$C$1:$AZ$33,42,0)</f>
        <v>15.376301976993391</v>
      </c>
      <c r="N622" s="9">
        <f>VLOOKUP($D622,'heating demand hist forec prov'!$C$1:$AZ$33,43,0)</f>
        <v>15.71478557698279</v>
      </c>
      <c r="O622" s="9">
        <f>VLOOKUP($D622,'heating demand hist forec prov'!$C$1:$AZ$33,44,0)</f>
        <v>16.0607203279468</v>
      </c>
      <c r="P622" s="9">
        <f>VLOOKUP($D622,'heating demand hist forec prov'!$C$1:$AZ$33,45,0)</f>
        <v>16.414270254526055</v>
      </c>
      <c r="Q622" s="9">
        <f>VLOOKUP($D622,'heating demand hist forec prov'!$C$1:$AZ$33,46,0)</f>
        <v>16.77560299208961</v>
      </c>
      <c r="R622" s="9">
        <f>VLOOKUP($D622,'heating demand hist forec prov'!$C$1:$AZ$33,47,0)</f>
        <v>17.144889866219128</v>
      </c>
      <c r="S622" s="9">
        <f>VLOOKUP($D622,'heating demand hist forec prov'!$C$1:$AZ$33,48,0)</f>
        <v>17.522305973942736</v>
      </c>
      <c r="T622" s="9">
        <f>VLOOKUP($D622,'heating demand hist forec prov'!$C$1:$AZ$33,49,0)</f>
        <v>17.908030266757105</v>
      </c>
      <c r="U622" s="9">
        <f>VLOOKUP($D622,'heating demand hist forec prov'!$C$1:$AZ$33,50,0)</f>
        <v>18.302245635477139</v>
      </c>
    </row>
    <row r="623" spans="1:21" x14ac:dyDescent="0.25">
      <c r="A623" t="s">
        <v>1935</v>
      </c>
      <c r="B623" t="s">
        <v>1936</v>
      </c>
      <c r="C623" t="s">
        <v>1937</v>
      </c>
      <c r="D623" t="s">
        <v>42</v>
      </c>
      <c r="E623" s="7">
        <v>0</v>
      </c>
      <c r="F623" s="9">
        <f>VLOOKUP($D623,'heating demand hist forec prov'!$C$1:$AZ$33,35,0)</f>
        <v>0</v>
      </c>
      <c r="G623" s="9">
        <f>VLOOKUP($D623,'heating demand hist forec prov'!$C$1:$AZ$33,36,0)</f>
        <v>0</v>
      </c>
      <c r="H623" s="9">
        <f>VLOOKUP($D623,'heating demand hist forec prov'!$C$1:$AZ$33,37,0)</f>
        <v>0</v>
      </c>
      <c r="I623" s="9">
        <f>VLOOKUP($D623,'heating demand hist forec prov'!$C$1:$AZ$33,38,0)</f>
        <v>0</v>
      </c>
      <c r="J623" s="9">
        <f>VLOOKUP($D623,'heating demand hist forec prov'!$C$1:$AZ$33,39,0)</f>
        <v>0</v>
      </c>
      <c r="K623" s="9">
        <f>VLOOKUP($D623,'heating demand hist forec prov'!$C$1:$AZ$33,40,0)</f>
        <v>0</v>
      </c>
      <c r="L623" s="9">
        <f>VLOOKUP($D623,'heating demand hist forec prov'!$C$1:$AZ$33,41,0)</f>
        <v>0</v>
      </c>
      <c r="M623" s="9">
        <f>VLOOKUP($D623,'heating demand hist forec prov'!$C$1:$AZ$33,42,0)</f>
        <v>0</v>
      </c>
      <c r="N623" s="9">
        <f>VLOOKUP($D623,'heating demand hist forec prov'!$C$1:$AZ$33,43,0)</f>
        <v>0</v>
      </c>
      <c r="O623" s="9">
        <f>VLOOKUP($D623,'heating demand hist forec prov'!$C$1:$AZ$33,44,0)</f>
        <v>0</v>
      </c>
      <c r="P623" s="9">
        <f>VLOOKUP($D623,'heating demand hist forec prov'!$C$1:$AZ$33,45,0)</f>
        <v>0</v>
      </c>
      <c r="Q623" s="9">
        <f>VLOOKUP($D623,'heating demand hist forec prov'!$C$1:$AZ$33,46,0)</f>
        <v>0</v>
      </c>
      <c r="R623" s="9">
        <f>VLOOKUP($D623,'heating demand hist forec prov'!$C$1:$AZ$33,47,0)</f>
        <v>0</v>
      </c>
      <c r="S623" s="9">
        <f>VLOOKUP($D623,'heating demand hist forec prov'!$C$1:$AZ$33,48,0)</f>
        <v>0</v>
      </c>
      <c r="T623" s="9">
        <f>VLOOKUP($D623,'heating demand hist forec prov'!$C$1:$AZ$33,49,0)</f>
        <v>0</v>
      </c>
      <c r="U623" s="9">
        <f>VLOOKUP($D623,'heating demand hist forec prov'!$C$1:$AZ$33,50,0)</f>
        <v>0</v>
      </c>
    </row>
    <row r="624" spans="1:21" x14ac:dyDescent="0.25">
      <c r="A624" t="s">
        <v>1938</v>
      </c>
      <c r="B624" t="s">
        <v>1939</v>
      </c>
      <c r="C624" t="s">
        <v>1940</v>
      </c>
      <c r="D624" t="s">
        <v>41</v>
      </c>
      <c r="E624" s="7">
        <v>0</v>
      </c>
      <c r="F624" s="9">
        <f>VLOOKUP($D624,'heating demand hist forec prov'!$C$1:$AZ$33,35,0)</f>
        <v>0</v>
      </c>
      <c r="G624" s="9">
        <f>VLOOKUP($D624,'heating demand hist forec prov'!$C$1:$AZ$33,36,0)</f>
        <v>0</v>
      </c>
      <c r="H624" s="9">
        <f>VLOOKUP($D624,'heating demand hist forec prov'!$C$1:$AZ$33,37,0)</f>
        <v>0</v>
      </c>
      <c r="I624" s="9">
        <f>VLOOKUP($D624,'heating demand hist forec prov'!$C$1:$AZ$33,38,0)</f>
        <v>0</v>
      </c>
      <c r="J624" s="9">
        <f>VLOOKUP($D624,'heating demand hist forec prov'!$C$1:$AZ$33,39,0)</f>
        <v>0</v>
      </c>
      <c r="K624" s="9">
        <f>VLOOKUP($D624,'heating demand hist forec prov'!$C$1:$AZ$33,40,0)</f>
        <v>0</v>
      </c>
      <c r="L624" s="9">
        <f>VLOOKUP($D624,'heating demand hist forec prov'!$C$1:$AZ$33,41,0)</f>
        <v>0</v>
      </c>
      <c r="M624" s="9">
        <f>VLOOKUP($D624,'heating demand hist forec prov'!$C$1:$AZ$33,42,0)</f>
        <v>0</v>
      </c>
      <c r="N624" s="9">
        <f>VLOOKUP($D624,'heating demand hist forec prov'!$C$1:$AZ$33,43,0)</f>
        <v>0</v>
      </c>
      <c r="O624" s="9">
        <f>VLOOKUP($D624,'heating demand hist forec prov'!$C$1:$AZ$33,44,0)</f>
        <v>0</v>
      </c>
      <c r="P624" s="9">
        <f>VLOOKUP($D624,'heating demand hist forec prov'!$C$1:$AZ$33,45,0)</f>
        <v>0</v>
      </c>
      <c r="Q624" s="9">
        <f>VLOOKUP($D624,'heating demand hist forec prov'!$C$1:$AZ$33,46,0)</f>
        <v>0</v>
      </c>
      <c r="R624" s="9">
        <f>VLOOKUP($D624,'heating demand hist forec prov'!$C$1:$AZ$33,47,0)</f>
        <v>0</v>
      </c>
      <c r="S624" s="9">
        <f>VLOOKUP($D624,'heating demand hist forec prov'!$C$1:$AZ$33,48,0)</f>
        <v>0</v>
      </c>
      <c r="T624" s="9">
        <f>VLOOKUP($D624,'heating demand hist forec prov'!$C$1:$AZ$33,49,0)</f>
        <v>0</v>
      </c>
      <c r="U624" s="9">
        <f>VLOOKUP($D624,'heating demand hist forec prov'!$C$1:$AZ$33,50,0)</f>
        <v>0</v>
      </c>
    </row>
    <row r="625" spans="1:21" x14ac:dyDescent="0.25">
      <c r="A625" t="s">
        <v>1941</v>
      </c>
      <c r="B625" t="s">
        <v>1942</v>
      </c>
      <c r="C625" t="s">
        <v>1943</v>
      </c>
      <c r="D625" t="s">
        <v>49</v>
      </c>
      <c r="E625" s="7">
        <v>2.1085065827349061E-2</v>
      </c>
      <c r="F625" s="9">
        <f>VLOOKUP($D625,'heating demand hist forec prov'!$C$1:$AZ$33,35,0)</f>
        <v>0</v>
      </c>
      <c r="G625" s="9">
        <f>VLOOKUP($D625,'heating demand hist forec prov'!$C$1:$AZ$33,36,0)</f>
        <v>0</v>
      </c>
      <c r="H625" s="9">
        <f>VLOOKUP($D625,'heating demand hist forec prov'!$C$1:$AZ$33,37,0)</f>
        <v>0</v>
      </c>
      <c r="I625" s="9">
        <f>VLOOKUP($D625,'heating demand hist forec prov'!$C$1:$AZ$33,38,0)</f>
        <v>0</v>
      </c>
      <c r="J625" s="9">
        <f>VLOOKUP($D625,'heating demand hist forec prov'!$C$1:$AZ$33,39,0)</f>
        <v>0</v>
      </c>
      <c r="K625" s="9">
        <f>VLOOKUP($D625,'heating demand hist forec prov'!$C$1:$AZ$33,40,0)</f>
        <v>0</v>
      </c>
      <c r="L625" s="9">
        <f>VLOOKUP($D625,'heating demand hist forec prov'!$C$1:$AZ$33,41,0)</f>
        <v>0</v>
      </c>
      <c r="M625" s="9">
        <f>VLOOKUP($D625,'heating demand hist forec prov'!$C$1:$AZ$33,42,0)</f>
        <v>0</v>
      </c>
      <c r="N625" s="9">
        <f>VLOOKUP($D625,'heating demand hist forec prov'!$C$1:$AZ$33,43,0)</f>
        <v>0</v>
      </c>
      <c r="O625" s="9">
        <f>VLOOKUP($D625,'heating demand hist forec prov'!$C$1:$AZ$33,44,0)</f>
        <v>0</v>
      </c>
      <c r="P625" s="9">
        <f>VLOOKUP($D625,'heating demand hist forec prov'!$C$1:$AZ$33,45,0)</f>
        <v>0</v>
      </c>
      <c r="Q625" s="9">
        <f>VLOOKUP($D625,'heating demand hist forec prov'!$C$1:$AZ$33,46,0)</f>
        <v>0</v>
      </c>
      <c r="R625" s="9">
        <f>VLOOKUP($D625,'heating demand hist forec prov'!$C$1:$AZ$33,47,0)</f>
        <v>0</v>
      </c>
      <c r="S625" s="9">
        <f>VLOOKUP($D625,'heating demand hist forec prov'!$C$1:$AZ$33,48,0)</f>
        <v>0</v>
      </c>
      <c r="T625" s="9">
        <f>VLOOKUP($D625,'heating demand hist forec prov'!$C$1:$AZ$33,49,0)</f>
        <v>0</v>
      </c>
      <c r="U625" s="9">
        <f>VLOOKUP($D625,'heating demand hist forec prov'!$C$1:$AZ$33,50,0)</f>
        <v>0</v>
      </c>
    </row>
    <row r="626" spans="1:21" x14ac:dyDescent="0.25">
      <c r="A626" t="s">
        <v>1944</v>
      </c>
      <c r="B626" t="s">
        <v>1945</v>
      </c>
      <c r="C626" t="s">
        <v>1946</v>
      </c>
      <c r="D626" t="s">
        <v>41</v>
      </c>
      <c r="E626" s="7">
        <v>6.6620644473714468E-3</v>
      </c>
      <c r="F626" s="9">
        <f>VLOOKUP($D626,'heating demand hist forec prov'!$C$1:$AZ$33,35,0)</f>
        <v>0</v>
      </c>
      <c r="G626" s="9">
        <f>VLOOKUP($D626,'heating demand hist forec prov'!$C$1:$AZ$33,36,0)</f>
        <v>0</v>
      </c>
      <c r="H626" s="9">
        <f>VLOOKUP($D626,'heating demand hist forec prov'!$C$1:$AZ$33,37,0)</f>
        <v>0</v>
      </c>
      <c r="I626" s="9">
        <f>VLOOKUP($D626,'heating demand hist forec prov'!$C$1:$AZ$33,38,0)</f>
        <v>0</v>
      </c>
      <c r="J626" s="9">
        <f>VLOOKUP($D626,'heating demand hist forec prov'!$C$1:$AZ$33,39,0)</f>
        <v>0</v>
      </c>
      <c r="K626" s="9">
        <f>VLOOKUP($D626,'heating demand hist forec prov'!$C$1:$AZ$33,40,0)</f>
        <v>0</v>
      </c>
      <c r="L626" s="9">
        <f>VLOOKUP($D626,'heating demand hist forec prov'!$C$1:$AZ$33,41,0)</f>
        <v>0</v>
      </c>
      <c r="M626" s="9">
        <f>VLOOKUP($D626,'heating demand hist forec prov'!$C$1:$AZ$33,42,0)</f>
        <v>0</v>
      </c>
      <c r="N626" s="9">
        <f>VLOOKUP($D626,'heating demand hist forec prov'!$C$1:$AZ$33,43,0)</f>
        <v>0</v>
      </c>
      <c r="O626" s="9">
        <f>VLOOKUP($D626,'heating demand hist forec prov'!$C$1:$AZ$33,44,0)</f>
        <v>0</v>
      </c>
      <c r="P626" s="9">
        <f>VLOOKUP($D626,'heating demand hist forec prov'!$C$1:$AZ$33,45,0)</f>
        <v>0</v>
      </c>
      <c r="Q626" s="9">
        <f>VLOOKUP($D626,'heating demand hist forec prov'!$C$1:$AZ$33,46,0)</f>
        <v>0</v>
      </c>
      <c r="R626" s="9">
        <f>VLOOKUP($D626,'heating demand hist forec prov'!$C$1:$AZ$33,47,0)</f>
        <v>0</v>
      </c>
      <c r="S626" s="9">
        <f>VLOOKUP($D626,'heating demand hist forec prov'!$C$1:$AZ$33,48,0)</f>
        <v>0</v>
      </c>
      <c r="T626" s="9">
        <f>VLOOKUP($D626,'heating demand hist forec prov'!$C$1:$AZ$33,49,0)</f>
        <v>0</v>
      </c>
      <c r="U626" s="9">
        <f>VLOOKUP($D626,'heating demand hist forec prov'!$C$1:$AZ$33,50,0)</f>
        <v>0</v>
      </c>
    </row>
    <row r="627" spans="1:21" x14ac:dyDescent="0.25">
      <c r="A627" t="s">
        <v>1947</v>
      </c>
      <c r="B627" t="s">
        <v>1948</v>
      </c>
      <c r="C627" t="s">
        <v>1949</v>
      </c>
      <c r="D627" t="s">
        <v>44</v>
      </c>
      <c r="E627" s="7">
        <v>0</v>
      </c>
      <c r="F627" s="9">
        <f>VLOOKUP($D627,'heating demand hist forec prov'!$C$1:$AZ$33,35,0)</f>
        <v>0</v>
      </c>
      <c r="G627" s="9">
        <f>VLOOKUP($D627,'heating demand hist forec prov'!$C$1:$AZ$33,36,0)</f>
        <v>0</v>
      </c>
      <c r="H627" s="9">
        <f>VLOOKUP($D627,'heating demand hist forec prov'!$C$1:$AZ$33,37,0)</f>
        <v>0</v>
      </c>
      <c r="I627" s="9">
        <f>VLOOKUP($D627,'heating demand hist forec prov'!$C$1:$AZ$33,38,0)</f>
        <v>0</v>
      </c>
      <c r="J627" s="9">
        <f>VLOOKUP($D627,'heating demand hist forec prov'!$C$1:$AZ$33,39,0)</f>
        <v>0</v>
      </c>
      <c r="K627" s="9">
        <f>VLOOKUP($D627,'heating demand hist forec prov'!$C$1:$AZ$33,40,0)</f>
        <v>0</v>
      </c>
      <c r="L627" s="9">
        <f>VLOOKUP($D627,'heating demand hist forec prov'!$C$1:$AZ$33,41,0)</f>
        <v>0</v>
      </c>
      <c r="M627" s="9">
        <f>VLOOKUP($D627,'heating demand hist forec prov'!$C$1:$AZ$33,42,0)</f>
        <v>0</v>
      </c>
      <c r="N627" s="9">
        <f>VLOOKUP($D627,'heating demand hist forec prov'!$C$1:$AZ$33,43,0)</f>
        <v>0</v>
      </c>
      <c r="O627" s="9">
        <f>VLOOKUP($D627,'heating demand hist forec prov'!$C$1:$AZ$33,44,0)</f>
        <v>0</v>
      </c>
      <c r="P627" s="9">
        <f>VLOOKUP($D627,'heating demand hist forec prov'!$C$1:$AZ$33,45,0)</f>
        <v>0</v>
      </c>
      <c r="Q627" s="9">
        <f>VLOOKUP($D627,'heating demand hist forec prov'!$C$1:$AZ$33,46,0)</f>
        <v>0</v>
      </c>
      <c r="R627" s="9">
        <f>VLOOKUP($D627,'heating demand hist forec prov'!$C$1:$AZ$33,47,0)</f>
        <v>0</v>
      </c>
      <c r="S627" s="9">
        <f>VLOOKUP($D627,'heating demand hist forec prov'!$C$1:$AZ$33,48,0)</f>
        <v>0</v>
      </c>
      <c r="T627" s="9">
        <f>VLOOKUP($D627,'heating demand hist forec prov'!$C$1:$AZ$33,49,0)</f>
        <v>0</v>
      </c>
      <c r="U627" s="9">
        <f>VLOOKUP($D627,'heating demand hist forec prov'!$C$1:$AZ$33,50,0)</f>
        <v>0</v>
      </c>
    </row>
    <row r="628" spans="1:21" x14ac:dyDescent="0.25">
      <c r="A628" t="s">
        <v>1950</v>
      </c>
      <c r="B628" t="s">
        <v>1951</v>
      </c>
      <c r="C628" t="s">
        <v>1952</v>
      </c>
      <c r="D628" t="s">
        <v>47</v>
      </c>
      <c r="E628" s="7">
        <v>0</v>
      </c>
      <c r="F628" s="9">
        <f>VLOOKUP($D628,'heating demand hist forec prov'!$C$1:$AZ$33,35,0)</f>
        <v>0</v>
      </c>
      <c r="G628" s="9">
        <f>VLOOKUP($D628,'heating demand hist forec prov'!$C$1:$AZ$33,36,0)</f>
        <v>0</v>
      </c>
      <c r="H628" s="9">
        <f>VLOOKUP($D628,'heating demand hist forec prov'!$C$1:$AZ$33,37,0)</f>
        <v>0</v>
      </c>
      <c r="I628" s="9">
        <f>VLOOKUP($D628,'heating demand hist forec prov'!$C$1:$AZ$33,38,0)</f>
        <v>0</v>
      </c>
      <c r="J628" s="9">
        <f>VLOOKUP($D628,'heating demand hist forec prov'!$C$1:$AZ$33,39,0)</f>
        <v>0</v>
      </c>
      <c r="K628" s="9">
        <f>VLOOKUP($D628,'heating demand hist forec prov'!$C$1:$AZ$33,40,0)</f>
        <v>0</v>
      </c>
      <c r="L628" s="9">
        <f>VLOOKUP($D628,'heating demand hist forec prov'!$C$1:$AZ$33,41,0)</f>
        <v>0</v>
      </c>
      <c r="M628" s="9">
        <f>VLOOKUP($D628,'heating demand hist forec prov'!$C$1:$AZ$33,42,0)</f>
        <v>0</v>
      </c>
      <c r="N628" s="9">
        <f>VLOOKUP($D628,'heating demand hist forec prov'!$C$1:$AZ$33,43,0)</f>
        <v>0</v>
      </c>
      <c r="O628" s="9">
        <f>VLOOKUP($D628,'heating demand hist forec prov'!$C$1:$AZ$33,44,0)</f>
        <v>0</v>
      </c>
      <c r="P628" s="9">
        <f>VLOOKUP($D628,'heating demand hist forec prov'!$C$1:$AZ$33,45,0)</f>
        <v>0</v>
      </c>
      <c r="Q628" s="9">
        <f>VLOOKUP($D628,'heating demand hist forec prov'!$C$1:$AZ$33,46,0)</f>
        <v>0</v>
      </c>
      <c r="R628" s="9">
        <f>VLOOKUP($D628,'heating demand hist forec prov'!$C$1:$AZ$33,47,0)</f>
        <v>0</v>
      </c>
      <c r="S628" s="9">
        <f>VLOOKUP($D628,'heating demand hist forec prov'!$C$1:$AZ$33,48,0)</f>
        <v>0</v>
      </c>
      <c r="T628" s="9">
        <f>VLOOKUP($D628,'heating demand hist forec prov'!$C$1:$AZ$33,49,0)</f>
        <v>0</v>
      </c>
      <c r="U628" s="9">
        <f>VLOOKUP($D628,'heating demand hist forec prov'!$C$1:$AZ$33,50,0)</f>
        <v>0</v>
      </c>
    </row>
    <row r="629" spans="1:21" x14ac:dyDescent="0.25">
      <c r="A629" t="s">
        <v>1953</v>
      </c>
      <c r="B629" t="s">
        <v>1954</v>
      </c>
      <c r="C629" t="s">
        <v>1955</v>
      </c>
      <c r="D629" t="s">
        <v>38</v>
      </c>
      <c r="E629" s="7">
        <v>0</v>
      </c>
      <c r="F629" s="9">
        <f>VLOOKUP($D629,'heating demand hist forec prov'!$C$1:$AZ$33,35,0)</f>
        <v>11.599000458653212</v>
      </c>
      <c r="G629" s="9">
        <f>VLOOKUP($D629,'heating demand hist forec prov'!$C$1:$AZ$33,36,0)</f>
        <v>12.886291810463478</v>
      </c>
      <c r="H629" s="9">
        <f>VLOOKUP($D629,'heating demand hist forec prov'!$C$1:$AZ$33,37,0)</f>
        <v>13.583588826139531</v>
      </c>
      <c r="I629" s="9">
        <f>VLOOKUP($D629,'heating demand hist forec prov'!$C$1:$AZ$33,38,0)</f>
        <v>15.59222543175056</v>
      </c>
      <c r="J629" s="9">
        <f>VLOOKUP($D629,'heating demand hist forec prov'!$C$1:$AZ$33,39,0)</f>
        <v>16.875929162016199</v>
      </c>
      <c r="K629" s="9">
        <f>VLOOKUP($D629,'heating demand hist forec prov'!$C$1:$AZ$33,40,0)</f>
        <v>17.068926259080445</v>
      </c>
      <c r="L629" s="9">
        <f>VLOOKUP($D629,'heating demand hist forec prov'!$C$1:$AZ$33,41,0)</f>
        <v>17.222892800005631</v>
      </c>
      <c r="M629" s="9">
        <f>VLOOKUP($D629,'heating demand hist forec prov'!$C$1:$AZ$33,42,0)</f>
        <v>17.429663098054956</v>
      </c>
      <c r="N629" s="9">
        <f>VLOOKUP($D629,'heating demand hist forec prov'!$C$1:$AZ$33,43,0)</f>
        <v>17.63891578722474</v>
      </c>
      <c r="O629" s="9">
        <f>VLOOKUP($D629,'heating demand hist forec prov'!$C$1:$AZ$33,44,0)</f>
        <v>17.850680669985326</v>
      </c>
      <c r="P629" s="9">
        <f>VLOOKUP($D629,'heating demand hist forec prov'!$C$1:$AZ$33,45,0)</f>
        <v>18.064987906602099</v>
      </c>
      <c r="Q629" s="9">
        <f>VLOOKUP($D629,'heating demand hist forec prov'!$C$1:$AZ$33,46,0)</f>
        <v>18.281868019431013</v>
      </c>
      <c r="R629" s="9">
        <f>VLOOKUP($D629,'heating demand hist forec prov'!$C$1:$AZ$33,47,0)</f>
        <v>18.501351897265689</v>
      </c>
      <c r="S629" s="9">
        <f>VLOOKUP($D629,'heating demand hist forec prov'!$C$1:$AZ$33,48,0)</f>
        <v>18.723470799736692</v>
      </c>
      <c r="T629" s="9">
        <f>VLOOKUP($D629,'heating demand hist forec prov'!$C$1:$AZ$33,49,0)</f>
        <v>18.948256361763654</v>
      </c>
      <c r="U629" s="9">
        <f>VLOOKUP($D629,'heating demand hist forec prov'!$C$1:$AZ$33,50,0)</f>
        <v>19.175740598060798</v>
      </c>
    </row>
    <row r="630" spans="1:21" x14ac:dyDescent="0.25">
      <c r="A630" t="s">
        <v>1956</v>
      </c>
      <c r="B630" t="s">
        <v>1957</v>
      </c>
      <c r="C630" t="s">
        <v>1958</v>
      </c>
      <c r="D630" t="s">
        <v>42</v>
      </c>
      <c r="E630" s="7">
        <v>3.4458413388070777E-2</v>
      </c>
      <c r="F630" s="9">
        <f>VLOOKUP($D630,'heating demand hist forec prov'!$C$1:$AZ$33,35,0)</f>
        <v>0</v>
      </c>
      <c r="G630" s="9">
        <f>VLOOKUP($D630,'heating demand hist forec prov'!$C$1:$AZ$33,36,0)</f>
        <v>0</v>
      </c>
      <c r="H630" s="9">
        <f>VLOOKUP($D630,'heating demand hist forec prov'!$C$1:$AZ$33,37,0)</f>
        <v>0</v>
      </c>
      <c r="I630" s="9">
        <f>VLOOKUP($D630,'heating demand hist forec prov'!$C$1:$AZ$33,38,0)</f>
        <v>0</v>
      </c>
      <c r="J630" s="9">
        <f>VLOOKUP($D630,'heating demand hist forec prov'!$C$1:$AZ$33,39,0)</f>
        <v>0</v>
      </c>
      <c r="K630" s="9">
        <f>VLOOKUP($D630,'heating demand hist forec prov'!$C$1:$AZ$33,40,0)</f>
        <v>0</v>
      </c>
      <c r="L630" s="9">
        <f>VLOOKUP($D630,'heating demand hist forec prov'!$C$1:$AZ$33,41,0)</f>
        <v>0</v>
      </c>
      <c r="M630" s="9">
        <f>VLOOKUP($D630,'heating demand hist forec prov'!$C$1:$AZ$33,42,0)</f>
        <v>0</v>
      </c>
      <c r="N630" s="9">
        <f>VLOOKUP($D630,'heating demand hist forec prov'!$C$1:$AZ$33,43,0)</f>
        <v>0</v>
      </c>
      <c r="O630" s="9">
        <f>VLOOKUP($D630,'heating demand hist forec prov'!$C$1:$AZ$33,44,0)</f>
        <v>0</v>
      </c>
      <c r="P630" s="9">
        <f>VLOOKUP($D630,'heating demand hist forec prov'!$C$1:$AZ$33,45,0)</f>
        <v>0</v>
      </c>
      <c r="Q630" s="9">
        <f>VLOOKUP($D630,'heating demand hist forec prov'!$C$1:$AZ$33,46,0)</f>
        <v>0</v>
      </c>
      <c r="R630" s="9">
        <f>VLOOKUP($D630,'heating demand hist forec prov'!$C$1:$AZ$33,47,0)</f>
        <v>0</v>
      </c>
      <c r="S630" s="9">
        <f>VLOOKUP($D630,'heating demand hist forec prov'!$C$1:$AZ$33,48,0)</f>
        <v>0</v>
      </c>
      <c r="T630" s="9">
        <f>VLOOKUP($D630,'heating demand hist forec prov'!$C$1:$AZ$33,49,0)</f>
        <v>0</v>
      </c>
      <c r="U630" s="9">
        <f>VLOOKUP($D630,'heating demand hist forec prov'!$C$1:$AZ$33,50,0)</f>
        <v>0</v>
      </c>
    </row>
    <row r="631" spans="1:21" x14ac:dyDescent="0.25">
      <c r="A631" t="s">
        <v>1959</v>
      </c>
      <c r="B631" t="s">
        <v>1960</v>
      </c>
      <c r="C631" t="s">
        <v>1961</v>
      </c>
      <c r="D631" t="s">
        <v>49</v>
      </c>
      <c r="E631" s="7">
        <v>0</v>
      </c>
      <c r="F631" s="9">
        <f>VLOOKUP($D631,'heating demand hist forec prov'!$C$1:$AZ$33,35,0)</f>
        <v>0</v>
      </c>
      <c r="G631" s="9">
        <f>VLOOKUP($D631,'heating demand hist forec prov'!$C$1:$AZ$33,36,0)</f>
        <v>0</v>
      </c>
      <c r="H631" s="9">
        <f>VLOOKUP($D631,'heating demand hist forec prov'!$C$1:$AZ$33,37,0)</f>
        <v>0</v>
      </c>
      <c r="I631" s="9">
        <f>VLOOKUP($D631,'heating demand hist forec prov'!$C$1:$AZ$33,38,0)</f>
        <v>0</v>
      </c>
      <c r="J631" s="9">
        <f>VLOOKUP($D631,'heating demand hist forec prov'!$C$1:$AZ$33,39,0)</f>
        <v>0</v>
      </c>
      <c r="K631" s="9">
        <f>VLOOKUP($D631,'heating demand hist forec prov'!$C$1:$AZ$33,40,0)</f>
        <v>0</v>
      </c>
      <c r="L631" s="9">
        <f>VLOOKUP($D631,'heating demand hist forec prov'!$C$1:$AZ$33,41,0)</f>
        <v>0</v>
      </c>
      <c r="M631" s="9">
        <f>VLOOKUP($D631,'heating demand hist forec prov'!$C$1:$AZ$33,42,0)</f>
        <v>0</v>
      </c>
      <c r="N631" s="9">
        <f>VLOOKUP($D631,'heating demand hist forec prov'!$C$1:$AZ$33,43,0)</f>
        <v>0</v>
      </c>
      <c r="O631" s="9">
        <f>VLOOKUP($D631,'heating demand hist forec prov'!$C$1:$AZ$33,44,0)</f>
        <v>0</v>
      </c>
      <c r="P631" s="9">
        <f>VLOOKUP($D631,'heating demand hist forec prov'!$C$1:$AZ$33,45,0)</f>
        <v>0</v>
      </c>
      <c r="Q631" s="9">
        <f>VLOOKUP($D631,'heating demand hist forec prov'!$C$1:$AZ$33,46,0)</f>
        <v>0</v>
      </c>
      <c r="R631" s="9">
        <f>VLOOKUP($D631,'heating demand hist forec prov'!$C$1:$AZ$33,47,0)</f>
        <v>0</v>
      </c>
      <c r="S631" s="9">
        <f>VLOOKUP($D631,'heating demand hist forec prov'!$C$1:$AZ$33,48,0)</f>
        <v>0</v>
      </c>
      <c r="T631" s="9">
        <f>VLOOKUP($D631,'heating demand hist forec prov'!$C$1:$AZ$33,49,0)</f>
        <v>0</v>
      </c>
      <c r="U631" s="9">
        <f>VLOOKUP($D631,'heating demand hist forec prov'!$C$1:$AZ$33,50,0)</f>
        <v>0</v>
      </c>
    </row>
    <row r="632" spans="1:21" x14ac:dyDescent="0.25">
      <c r="A632" t="s">
        <v>1962</v>
      </c>
      <c r="B632" t="s">
        <v>1963</v>
      </c>
      <c r="C632" t="s">
        <v>1964</v>
      </c>
      <c r="D632" t="s">
        <v>49</v>
      </c>
      <c r="E632" s="7">
        <v>0</v>
      </c>
      <c r="F632" s="9">
        <f>VLOOKUP($D632,'heating demand hist forec prov'!$C$1:$AZ$33,35,0)</f>
        <v>0</v>
      </c>
      <c r="G632" s="9">
        <f>VLOOKUP($D632,'heating demand hist forec prov'!$C$1:$AZ$33,36,0)</f>
        <v>0</v>
      </c>
      <c r="H632" s="9">
        <f>VLOOKUP($D632,'heating demand hist forec prov'!$C$1:$AZ$33,37,0)</f>
        <v>0</v>
      </c>
      <c r="I632" s="9">
        <f>VLOOKUP($D632,'heating demand hist forec prov'!$C$1:$AZ$33,38,0)</f>
        <v>0</v>
      </c>
      <c r="J632" s="9">
        <f>VLOOKUP($D632,'heating demand hist forec prov'!$C$1:$AZ$33,39,0)</f>
        <v>0</v>
      </c>
      <c r="K632" s="9">
        <f>VLOOKUP($D632,'heating demand hist forec prov'!$C$1:$AZ$33,40,0)</f>
        <v>0</v>
      </c>
      <c r="L632" s="9">
        <f>VLOOKUP($D632,'heating demand hist forec prov'!$C$1:$AZ$33,41,0)</f>
        <v>0</v>
      </c>
      <c r="M632" s="9">
        <f>VLOOKUP($D632,'heating demand hist forec prov'!$C$1:$AZ$33,42,0)</f>
        <v>0</v>
      </c>
      <c r="N632" s="9">
        <f>VLOOKUP($D632,'heating demand hist forec prov'!$C$1:$AZ$33,43,0)</f>
        <v>0</v>
      </c>
      <c r="O632" s="9">
        <f>VLOOKUP($D632,'heating demand hist forec prov'!$C$1:$AZ$33,44,0)</f>
        <v>0</v>
      </c>
      <c r="P632" s="9">
        <f>VLOOKUP($D632,'heating demand hist forec prov'!$C$1:$AZ$33,45,0)</f>
        <v>0</v>
      </c>
      <c r="Q632" s="9">
        <f>VLOOKUP($D632,'heating demand hist forec prov'!$C$1:$AZ$33,46,0)</f>
        <v>0</v>
      </c>
      <c r="R632" s="9">
        <f>VLOOKUP($D632,'heating demand hist forec prov'!$C$1:$AZ$33,47,0)</f>
        <v>0</v>
      </c>
      <c r="S632" s="9">
        <f>VLOOKUP($D632,'heating demand hist forec prov'!$C$1:$AZ$33,48,0)</f>
        <v>0</v>
      </c>
      <c r="T632" s="9">
        <f>VLOOKUP($D632,'heating demand hist forec prov'!$C$1:$AZ$33,49,0)</f>
        <v>0</v>
      </c>
      <c r="U632" s="9">
        <f>VLOOKUP($D632,'heating demand hist forec prov'!$C$1:$AZ$33,50,0)</f>
        <v>0</v>
      </c>
    </row>
    <row r="633" spans="1:21" x14ac:dyDescent="0.25">
      <c r="A633" t="s">
        <v>1965</v>
      </c>
      <c r="B633" t="s">
        <v>1966</v>
      </c>
      <c r="C633" t="s">
        <v>1967</v>
      </c>
      <c r="D633" t="s">
        <v>38</v>
      </c>
      <c r="E633" s="7">
        <v>0</v>
      </c>
      <c r="F633" s="9">
        <f>VLOOKUP($D633,'heating demand hist forec prov'!$C$1:$AZ$33,35,0)</f>
        <v>11.599000458653212</v>
      </c>
      <c r="G633" s="9">
        <f>VLOOKUP($D633,'heating demand hist forec prov'!$C$1:$AZ$33,36,0)</f>
        <v>12.886291810463478</v>
      </c>
      <c r="H633" s="9">
        <f>VLOOKUP($D633,'heating demand hist forec prov'!$C$1:$AZ$33,37,0)</f>
        <v>13.583588826139531</v>
      </c>
      <c r="I633" s="9">
        <f>VLOOKUP($D633,'heating demand hist forec prov'!$C$1:$AZ$33,38,0)</f>
        <v>15.59222543175056</v>
      </c>
      <c r="J633" s="9">
        <f>VLOOKUP($D633,'heating demand hist forec prov'!$C$1:$AZ$33,39,0)</f>
        <v>16.875929162016199</v>
      </c>
      <c r="K633" s="9">
        <f>VLOOKUP($D633,'heating demand hist forec prov'!$C$1:$AZ$33,40,0)</f>
        <v>17.068926259080445</v>
      </c>
      <c r="L633" s="9">
        <f>VLOOKUP($D633,'heating demand hist forec prov'!$C$1:$AZ$33,41,0)</f>
        <v>17.222892800005631</v>
      </c>
      <c r="M633" s="9">
        <f>VLOOKUP($D633,'heating demand hist forec prov'!$C$1:$AZ$33,42,0)</f>
        <v>17.429663098054956</v>
      </c>
      <c r="N633" s="9">
        <f>VLOOKUP($D633,'heating demand hist forec prov'!$C$1:$AZ$33,43,0)</f>
        <v>17.63891578722474</v>
      </c>
      <c r="O633" s="9">
        <f>VLOOKUP($D633,'heating demand hist forec prov'!$C$1:$AZ$33,44,0)</f>
        <v>17.850680669985326</v>
      </c>
      <c r="P633" s="9">
        <f>VLOOKUP($D633,'heating demand hist forec prov'!$C$1:$AZ$33,45,0)</f>
        <v>18.064987906602099</v>
      </c>
      <c r="Q633" s="9">
        <f>VLOOKUP($D633,'heating demand hist forec prov'!$C$1:$AZ$33,46,0)</f>
        <v>18.281868019431013</v>
      </c>
      <c r="R633" s="9">
        <f>VLOOKUP($D633,'heating demand hist forec prov'!$C$1:$AZ$33,47,0)</f>
        <v>18.501351897265689</v>
      </c>
      <c r="S633" s="9">
        <f>VLOOKUP($D633,'heating demand hist forec prov'!$C$1:$AZ$33,48,0)</f>
        <v>18.723470799736692</v>
      </c>
      <c r="T633" s="9">
        <f>VLOOKUP($D633,'heating demand hist forec prov'!$C$1:$AZ$33,49,0)</f>
        <v>18.948256361763654</v>
      </c>
      <c r="U633" s="9">
        <f>VLOOKUP($D633,'heating demand hist forec prov'!$C$1:$AZ$33,50,0)</f>
        <v>19.175740598060798</v>
      </c>
    </row>
    <row r="634" spans="1:21" x14ac:dyDescent="0.25">
      <c r="A634" t="s">
        <v>1968</v>
      </c>
      <c r="B634" t="s">
        <v>1969</v>
      </c>
      <c r="C634" t="s">
        <v>1970</v>
      </c>
      <c r="D634" t="s">
        <v>46</v>
      </c>
      <c r="E634" s="7">
        <v>0</v>
      </c>
      <c r="F634" s="9">
        <f>VLOOKUP($D634,'heating demand hist forec prov'!$C$1:$AZ$33,35,0)</f>
        <v>28.114680299172157</v>
      </c>
      <c r="G634" s="9">
        <f>VLOOKUP($D634,'heating demand hist forec prov'!$C$1:$AZ$33,36,0)</f>
        <v>31.39788586043673</v>
      </c>
      <c r="H634" s="9">
        <f>VLOOKUP($D634,'heating demand hist forec prov'!$C$1:$AZ$33,37,0)</f>
        <v>33.113319691692809</v>
      </c>
      <c r="I634" s="9">
        <f>VLOOKUP($D634,'heating demand hist forec prov'!$C$1:$AZ$33,38,0)</f>
        <v>38.001368166097599</v>
      </c>
      <c r="J634" s="9">
        <f>VLOOKUP($D634,'heating demand hist forec prov'!$C$1:$AZ$33,39,0)</f>
        <v>41.102561872722973</v>
      </c>
      <c r="K634" s="9">
        <f>VLOOKUP($D634,'heating demand hist forec prov'!$C$1:$AZ$33,40,0)</f>
        <v>41.544876336343812</v>
      </c>
      <c r="L634" s="9">
        <f>VLOOKUP($D634,'heating demand hist forec prov'!$C$1:$AZ$33,41,0)</f>
        <v>41.987983640455973</v>
      </c>
      <c r="M634" s="9">
        <f>VLOOKUP($D634,'heating demand hist forec prov'!$C$1:$AZ$33,42,0)</f>
        <v>42.532962810623495</v>
      </c>
      <c r="N634" s="9">
        <f>VLOOKUP($D634,'heating demand hist forec prov'!$C$1:$AZ$33,43,0)</f>
        <v>43.085015487784354</v>
      </c>
      <c r="O634" s="9">
        <f>VLOOKUP($D634,'heating demand hist forec prov'!$C$1:$AZ$33,44,0)</f>
        <v>43.644233481871694</v>
      </c>
      <c r="P634" s="9">
        <f>VLOOKUP($D634,'heating demand hist forec prov'!$C$1:$AZ$33,45,0)</f>
        <v>44.210709794457273</v>
      </c>
      <c r="Q634" s="9">
        <f>VLOOKUP($D634,'heating demand hist forec prov'!$C$1:$AZ$33,46,0)</f>
        <v>44.784538634218123</v>
      </c>
      <c r="R634" s="9">
        <f>VLOOKUP($D634,'heating demand hist forec prov'!$C$1:$AZ$33,47,0)</f>
        <v>45.365815432604222</v>
      </c>
      <c r="S634" s="9">
        <f>VLOOKUP($D634,'heating demand hist forec prov'!$C$1:$AZ$33,48,0)</f>
        <v>45.954636859709197</v>
      </c>
      <c r="T634" s="9">
        <f>VLOOKUP($D634,'heating demand hist forec prov'!$C$1:$AZ$33,49,0)</f>
        <v>46.55110084034731</v>
      </c>
      <c r="U634" s="9">
        <f>VLOOKUP($D634,'heating demand hist forec prov'!$C$1:$AZ$33,50,0)</f>
        <v>47.155306570338915</v>
      </c>
    </row>
    <row r="635" spans="1:21" x14ac:dyDescent="0.25">
      <c r="A635" t="s">
        <v>1971</v>
      </c>
      <c r="B635" t="s">
        <v>1972</v>
      </c>
      <c r="C635" t="s">
        <v>1973</v>
      </c>
      <c r="D635" t="s">
        <v>42</v>
      </c>
      <c r="E635" s="7">
        <v>0</v>
      </c>
      <c r="F635" s="9">
        <f>VLOOKUP($D635,'heating demand hist forec prov'!$C$1:$AZ$33,35,0)</f>
        <v>0</v>
      </c>
      <c r="G635" s="9">
        <f>VLOOKUP($D635,'heating demand hist forec prov'!$C$1:$AZ$33,36,0)</f>
        <v>0</v>
      </c>
      <c r="H635" s="9">
        <f>VLOOKUP($D635,'heating demand hist forec prov'!$C$1:$AZ$33,37,0)</f>
        <v>0</v>
      </c>
      <c r="I635" s="9">
        <f>VLOOKUP($D635,'heating demand hist forec prov'!$C$1:$AZ$33,38,0)</f>
        <v>0</v>
      </c>
      <c r="J635" s="9">
        <f>VLOOKUP($D635,'heating demand hist forec prov'!$C$1:$AZ$33,39,0)</f>
        <v>0</v>
      </c>
      <c r="K635" s="9">
        <f>VLOOKUP($D635,'heating demand hist forec prov'!$C$1:$AZ$33,40,0)</f>
        <v>0</v>
      </c>
      <c r="L635" s="9">
        <f>VLOOKUP($D635,'heating demand hist forec prov'!$C$1:$AZ$33,41,0)</f>
        <v>0</v>
      </c>
      <c r="M635" s="9">
        <f>VLOOKUP($D635,'heating demand hist forec prov'!$C$1:$AZ$33,42,0)</f>
        <v>0</v>
      </c>
      <c r="N635" s="9">
        <f>VLOOKUP($D635,'heating demand hist forec prov'!$C$1:$AZ$33,43,0)</f>
        <v>0</v>
      </c>
      <c r="O635" s="9">
        <f>VLOOKUP($D635,'heating demand hist forec prov'!$C$1:$AZ$33,44,0)</f>
        <v>0</v>
      </c>
      <c r="P635" s="9">
        <f>VLOOKUP($D635,'heating demand hist forec prov'!$C$1:$AZ$33,45,0)</f>
        <v>0</v>
      </c>
      <c r="Q635" s="9">
        <f>VLOOKUP($D635,'heating demand hist forec prov'!$C$1:$AZ$33,46,0)</f>
        <v>0</v>
      </c>
      <c r="R635" s="9">
        <f>VLOOKUP($D635,'heating demand hist forec prov'!$C$1:$AZ$33,47,0)</f>
        <v>0</v>
      </c>
      <c r="S635" s="9">
        <f>VLOOKUP($D635,'heating demand hist forec prov'!$C$1:$AZ$33,48,0)</f>
        <v>0</v>
      </c>
      <c r="T635" s="9">
        <f>VLOOKUP($D635,'heating demand hist forec prov'!$C$1:$AZ$33,49,0)</f>
        <v>0</v>
      </c>
      <c r="U635" s="9">
        <f>VLOOKUP($D635,'heating demand hist forec prov'!$C$1:$AZ$33,50,0)</f>
        <v>0</v>
      </c>
    </row>
    <row r="636" spans="1:21" x14ac:dyDescent="0.25">
      <c r="A636" t="s">
        <v>1974</v>
      </c>
      <c r="B636" t="s">
        <v>1975</v>
      </c>
      <c r="C636" t="s">
        <v>1976</v>
      </c>
      <c r="D636" t="s">
        <v>49</v>
      </c>
      <c r="E636" s="7">
        <v>0.12488193453772246</v>
      </c>
      <c r="F636" s="9">
        <f>VLOOKUP($D636,'heating demand hist forec prov'!$C$1:$AZ$33,35,0)</f>
        <v>0</v>
      </c>
      <c r="G636" s="9">
        <f>VLOOKUP($D636,'heating demand hist forec prov'!$C$1:$AZ$33,36,0)</f>
        <v>0</v>
      </c>
      <c r="H636" s="9">
        <f>VLOOKUP($D636,'heating demand hist forec prov'!$C$1:$AZ$33,37,0)</f>
        <v>0</v>
      </c>
      <c r="I636" s="9">
        <f>VLOOKUP($D636,'heating demand hist forec prov'!$C$1:$AZ$33,38,0)</f>
        <v>0</v>
      </c>
      <c r="J636" s="9">
        <f>VLOOKUP($D636,'heating demand hist forec prov'!$C$1:$AZ$33,39,0)</f>
        <v>0</v>
      </c>
      <c r="K636" s="9">
        <f>VLOOKUP($D636,'heating demand hist forec prov'!$C$1:$AZ$33,40,0)</f>
        <v>0</v>
      </c>
      <c r="L636" s="9">
        <f>VLOOKUP($D636,'heating demand hist forec prov'!$C$1:$AZ$33,41,0)</f>
        <v>0</v>
      </c>
      <c r="M636" s="9">
        <f>VLOOKUP($D636,'heating demand hist forec prov'!$C$1:$AZ$33,42,0)</f>
        <v>0</v>
      </c>
      <c r="N636" s="9">
        <f>VLOOKUP($D636,'heating demand hist forec prov'!$C$1:$AZ$33,43,0)</f>
        <v>0</v>
      </c>
      <c r="O636" s="9">
        <f>VLOOKUP($D636,'heating demand hist forec prov'!$C$1:$AZ$33,44,0)</f>
        <v>0</v>
      </c>
      <c r="P636" s="9">
        <f>VLOOKUP($D636,'heating demand hist forec prov'!$C$1:$AZ$33,45,0)</f>
        <v>0</v>
      </c>
      <c r="Q636" s="9">
        <f>VLOOKUP($D636,'heating demand hist forec prov'!$C$1:$AZ$33,46,0)</f>
        <v>0</v>
      </c>
      <c r="R636" s="9">
        <f>VLOOKUP($D636,'heating demand hist forec prov'!$C$1:$AZ$33,47,0)</f>
        <v>0</v>
      </c>
      <c r="S636" s="9">
        <f>VLOOKUP($D636,'heating demand hist forec prov'!$C$1:$AZ$33,48,0)</f>
        <v>0</v>
      </c>
      <c r="T636" s="9">
        <f>VLOOKUP($D636,'heating demand hist forec prov'!$C$1:$AZ$33,49,0)</f>
        <v>0</v>
      </c>
      <c r="U636" s="9">
        <f>VLOOKUP($D636,'heating demand hist forec prov'!$C$1:$AZ$33,50,0)</f>
        <v>0</v>
      </c>
    </row>
    <row r="637" spans="1:21" x14ac:dyDescent="0.25">
      <c r="A637" t="s">
        <v>1977</v>
      </c>
      <c r="B637" t="s">
        <v>1978</v>
      </c>
      <c r="C637" t="s">
        <v>1979</v>
      </c>
      <c r="D637" t="s">
        <v>42</v>
      </c>
      <c r="E637" s="7">
        <v>0</v>
      </c>
      <c r="F637" s="9">
        <f>VLOOKUP($D637,'heating demand hist forec prov'!$C$1:$AZ$33,35,0)</f>
        <v>0</v>
      </c>
      <c r="G637" s="9">
        <f>VLOOKUP($D637,'heating demand hist forec prov'!$C$1:$AZ$33,36,0)</f>
        <v>0</v>
      </c>
      <c r="H637" s="9">
        <f>VLOOKUP($D637,'heating demand hist forec prov'!$C$1:$AZ$33,37,0)</f>
        <v>0</v>
      </c>
      <c r="I637" s="9">
        <f>VLOOKUP($D637,'heating demand hist forec prov'!$C$1:$AZ$33,38,0)</f>
        <v>0</v>
      </c>
      <c r="J637" s="9">
        <f>VLOOKUP($D637,'heating demand hist forec prov'!$C$1:$AZ$33,39,0)</f>
        <v>0</v>
      </c>
      <c r="K637" s="9">
        <f>VLOOKUP($D637,'heating demand hist forec prov'!$C$1:$AZ$33,40,0)</f>
        <v>0</v>
      </c>
      <c r="L637" s="9">
        <f>VLOOKUP($D637,'heating demand hist forec prov'!$C$1:$AZ$33,41,0)</f>
        <v>0</v>
      </c>
      <c r="M637" s="9">
        <f>VLOOKUP($D637,'heating demand hist forec prov'!$C$1:$AZ$33,42,0)</f>
        <v>0</v>
      </c>
      <c r="N637" s="9">
        <f>VLOOKUP($D637,'heating demand hist forec prov'!$C$1:$AZ$33,43,0)</f>
        <v>0</v>
      </c>
      <c r="O637" s="9">
        <f>VLOOKUP($D637,'heating demand hist forec prov'!$C$1:$AZ$33,44,0)</f>
        <v>0</v>
      </c>
      <c r="P637" s="9">
        <f>VLOOKUP($D637,'heating demand hist forec prov'!$C$1:$AZ$33,45,0)</f>
        <v>0</v>
      </c>
      <c r="Q637" s="9">
        <f>VLOOKUP($D637,'heating demand hist forec prov'!$C$1:$AZ$33,46,0)</f>
        <v>0</v>
      </c>
      <c r="R637" s="9">
        <f>VLOOKUP($D637,'heating demand hist forec prov'!$C$1:$AZ$33,47,0)</f>
        <v>0</v>
      </c>
      <c r="S637" s="9">
        <f>VLOOKUP($D637,'heating demand hist forec prov'!$C$1:$AZ$33,48,0)</f>
        <v>0</v>
      </c>
      <c r="T637" s="9">
        <f>VLOOKUP($D637,'heating demand hist forec prov'!$C$1:$AZ$33,49,0)</f>
        <v>0</v>
      </c>
      <c r="U637" s="9">
        <f>VLOOKUP($D637,'heating demand hist forec prov'!$C$1:$AZ$33,50,0)</f>
        <v>0</v>
      </c>
    </row>
    <row r="638" spans="1:21" x14ac:dyDescent="0.25">
      <c r="A638" t="s">
        <v>1980</v>
      </c>
      <c r="B638" t="s">
        <v>1981</v>
      </c>
      <c r="C638" t="s">
        <v>1982</v>
      </c>
      <c r="D638" t="s">
        <v>56</v>
      </c>
      <c r="E638" s="7">
        <v>1.6798650270281951E-2</v>
      </c>
      <c r="F638" s="9">
        <f>VLOOKUP($D638,'heating demand hist forec prov'!$C$1:$AZ$33,35,0)</f>
        <v>11.977427811386281</v>
      </c>
      <c r="G638" s="9">
        <f>VLOOKUP($D638,'heating demand hist forec prov'!$C$1:$AZ$33,36,0)</f>
        <v>13.311487894413137</v>
      </c>
      <c r="H638" s="9">
        <f>VLOOKUP($D638,'heating demand hist forec prov'!$C$1:$AZ$33,37,0)</f>
        <v>14.036508714234163</v>
      </c>
      <c r="I638" s="9">
        <f>VLOOKUP($D638,'heating demand hist forec prov'!$C$1:$AZ$33,38,0)</f>
        <v>16.164097306031358</v>
      </c>
      <c r="J638" s="9">
        <f>VLOOKUP($D638,'heating demand hist forec prov'!$C$1:$AZ$33,39,0)</f>
        <v>17.497447433166823</v>
      </c>
      <c r="K638" s="9">
        <f>VLOOKUP($D638,'heating demand hist forec prov'!$C$1:$AZ$33,40,0)</f>
        <v>17.700146405107454</v>
      </c>
      <c r="L638" s="9">
        <f>VLOOKUP($D638,'heating demand hist forec prov'!$C$1:$AZ$33,41,0)</f>
        <v>17.871701563206102</v>
      </c>
      <c r="M638" s="9">
        <f>VLOOKUP($D638,'heating demand hist forec prov'!$C$1:$AZ$33,42,0)</f>
        <v>18.100959608271825</v>
      </c>
      <c r="N638" s="9">
        <f>VLOOKUP($D638,'heating demand hist forec prov'!$C$1:$AZ$33,43,0)</f>
        <v>18.333158573710548</v>
      </c>
      <c r="O638" s="9">
        <f>VLOOKUP($D638,'heating demand hist forec prov'!$C$1:$AZ$33,44,0)</f>
        <v>18.568336185625352</v>
      </c>
      <c r="P638" s="9">
        <f>VLOOKUP($D638,'heating demand hist forec prov'!$C$1:$AZ$33,45,0)</f>
        <v>18.806530654069462</v>
      </c>
      <c r="Q638" s="9">
        <f>VLOOKUP($D638,'heating demand hist forec prov'!$C$1:$AZ$33,46,0)</f>
        <v>19.047780679254373</v>
      </c>
      <c r="R638" s="9">
        <f>VLOOKUP($D638,'heating demand hist forec prov'!$C$1:$AZ$33,47,0)</f>
        <v>19.292125457837571</v>
      </c>
      <c r="S638" s="9">
        <f>VLOOKUP($D638,'heating demand hist forec prov'!$C$1:$AZ$33,48,0)</f>
        <v>19.539604689290957</v>
      </c>
      <c r="T638" s="9">
        <f>VLOOKUP($D638,'heating demand hist forec prov'!$C$1:$AZ$33,49,0)</f>
        <v>19.790258582350951</v>
      </c>
      <c r="U638" s="9">
        <f>VLOOKUP($D638,'heating demand hist forec prov'!$C$1:$AZ$33,50,0)</f>
        <v>20.044127861551303</v>
      </c>
    </row>
    <row r="639" spans="1:21" x14ac:dyDescent="0.25">
      <c r="A639" t="s">
        <v>1983</v>
      </c>
      <c r="B639" t="s">
        <v>1981</v>
      </c>
      <c r="C639" t="s">
        <v>1984</v>
      </c>
      <c r="D639" t="s">
        <v>51</v>
      </c>
      <c r="E639" s="7">
        <v>5.0527048653445733E-2</v>
      </c>
      <c r="F639" s="9">
        <f>VLOOKUP($D639,'heating demand hist forec prov'!$C$1:$AZ$33,35,0)</f>
        <v>0</v>
      </c>
      <c r="G639" s="9">
        <f>VLOOKUP($D639,'heating demand hist forec prov'!$C$1:$AZ$33,36,0)</f>
        <v>0</v>
      </c>
      <c r="H639" s="9">
        <f>VLOOKUP($D639,'heating demand hist forec prov'!$C$1:$AZ$33,37,0)</f>
        <v>0</v>
      </c>
      <c r="I639" s="9">
        <f>VLOOKUP($D639,'heating demand hist forec prov'!$C$1:$AZ$33,38,0)</f>
        <v>0</v>
      </c>
      <c r="J639" s="9">
        <f>VLOOKUP($D639,'heating demand hist forec prov'!$C$1:$AZ$33,39,0)</f>
        <v>0</v>
      </c>
      <c r="K639" s="9">
        <f>VLOOKUP($D639,'heating demand hist forec prov'!$C$1:$AZ$33,40,0)</f>
        <v>0</v>
      </c>
      <c r="L639" s="9">
        <f>VLOOKUP($D639,'heating demand hist forec prov'!$C$1:$AZ$33,41,0)</f>
        <v>0</v>
      </c>
      <c r="M639" s="9">
        <f>VLOOKUP($D639,'heating demand hist forec prov'!$C$1:$AZ$33,42,0)</f>
        <v>0</v>
      </c>
      <c r="N639" s="9">
        <f>VLOOKUP($D639,'heating demand hist forec prov'!$C$1:$AZ$33,43,0)</f>
        <v>0</v>
      </c>
      <c r="O639" s="9">
        <f>VLOOKUP($D639,'heating demand hist forec prov'!$C$1:$AZ$33,44,0)</f>
        <v>0</v>
      </c>
      <c r="P639" s="9">
        <f>VLOOKUP($D639,'heating demand hist forec prov'!$C$1:$AZ$33,45,0)</f>
        <v>0</v>
      </c>
      <c r="Q639" s="9">
        <f>VLOOKUP($D639,'heating demand hist forec prov'!$C$1:$AZ$33,46,0)</f>
        <v>0</v>
      </c>
      <c r="R639" s="9">
        <f>VLOOKUP($D639,'heating demand hist forec prov'!$C$1:$AZ$33,47,0)</f>
        <v>0</v>
      </c>
      <c r="S639" s="9">
        <f>VLOOKUP($D639,'heating demand hist forec prov'!$C$1:$AZ$33,48,0)</f>
        <v>0</v>
      </c>
      <c r="T639" s="9">
        <f>VLOOKUP($D639,'heating demand hist forec prov'!$C$1:$AZ$33,49,0)</f>
        <v>0</v>
      </c>
      <c r="U639" s="9">
        <f>VLOOKUP($D639,'heating demand hist forec prov'!$C$1:$AZ$33,50,0)</f>
        <v>0</v>
      </c>
    </row>
    <row r="640" spans="1:21" x14ac:dyDescent="0.25">
      <c r="A640" t="s">
        <v>1985</v>
      </c>
      <c r="B640" t="s">
        <v>1986</v>
      </c>
      <c r="C640" t="s">
        <v>1987</v>
      </c>
      <c r="D640" t="s">
        <v>57</v>
      </c>
      <c r="E640" s="7">
        <v>0</v>
      </c>
      <c r="F640" s="9">
        <f>VLOOKUP($D640,'heating demand hist forec prov'!$C$1:$AZ$33,35,0)</f>
        <v>9.4143698343473865</v>
      </c>
      <c r="G640" s="9">
        <f>VLOOKUP($D640,'heating demand hist forec prov'!$C$1:$AZ$33,36,0)</f>
        <v>10.448104109729776</v>
      </c>
      <c r="H640" s="9">
        <f>VLOOKUP($D640,'heating demand hist forec prov'!$C$1:$AZ$33,37,0)</f>
        <v>11.021117712256537</v>
      </c>
      <c r="I640" s="9">
        <f>VLOOKUP($D640,'heating demand hist forec prov'!$C$1:$AZ$33,38,0)</f>
        <v>12.649159127868888</v>
      </c>
      <c r="J640" s="9">
        <f>VLOOKUP($D640,'heating demand hist forec prov'!$C$1:$AZ$33,39,0)</f>
        <v>13.701939898799319</v>
      </c>
      <c r="K640" s="9">
        <f>VLOOKUP($D640,'heating demand hist forec prov'!$C$1:$AZ$33,40,0)</f>
        <v>13.870157103925308</v>
      </c>
      <c r="L640" s="9">
        <f>VLOOKUP($D640,'heating demand hist forec prov'!$C$1:$AZ$33,41,0)</f>
        <v>13.984572600863501</v>
      </c>
      <c r="M640" s="9">
        <f>VLOOKUP($D640,'heating demand hist forec prov'!$C$1:$AZ$33,42,0)</f>
        <v>14.15340150986316</v>
      </c>
      <c r="N640" s="9">
        <f>VLOOKUP($D640,'heating demand hist forec prov'!$C$1:$AZ$33,43,0)</f>
        <v>14.324268607753362</v>
      </c>
      <c r="O640" s="9">
        <f>VLOOKUP($D640,'heating demand hist forec prov'!$C$1:$AZ$33,44,0)</f>
        <v>14.497198500592257</v>
      </c>
      <c r="P640" s="9">
        <f>VLOOKUP($D640,'heating demand hist forec prov'!$C$1:$AZ$33,45,0)</f>
        <v>14.672216091494919</v>
      </c>
      <c r="Q640" s="9">
        <f>VLOOKUP($D640,'heating demand hist forec prov'!$C$1:$AZ$33,46,0)</f>
        <v>14.849346584219552</v>
      </c>
      <c r="R640" s="9">
        <f>VLOOKUP($D640,'heating demand hist forec prov'!$C$1:$AZ$33,47,0)</f>
        <v>15.028615486797014</v>
      </c>
      <c r="S640" s="9">
        <f>VLOOKUP($D640,'heating demand hist forec prov'!$C$1:$AZ$33,48,0)</f>
        <v>15.210048615204146</v>
      </c>
      <c r="T640" s="9">
        <f>VLOOKUP($D640,'heating demand hist forec prov'!$C$1:$AZ$33,49,0)</f>
        <v>15.393672097081465</v>
      </c>
      <c r="U640" s="9">
        <f>VLOOKUP($D640,'heating demand hist forec prov'!$C$1:$AZ$33,50,0)</f>
        <v>15.579512375495714</v>
      </c>
    </row>
    <row r="641" spans="1:21" x14ac:dyDescent="0.25">
      <c r="A641" t="s">
        <v>1988</v>
      </c>
      <c r="B641" t="s">
        <v>1989</v>
      </c>
      <c r="C641" t="s">
        <v>1990</v>
      </c>
      <c r="D641" t="s">
        <v>38</v>
      </c>
      <c r="E641" s="7">
        <v>2.904263147669018E-2</v>
      </c>
      <c r="F641" s="9">
        <f>VLOOKUP($D641,'heating demand hist forec prov'!$C$1:$AZ$33,35,0)</f>
        <v>11.599000458653212</v>
      </c>
      <c r="G641" s="9">
        <f>VLOOKUP($D641,'heating demand hist forec prov'!$C$1:$AZ$33,36,0)</f>
        <v>12.886291810463478</v>
      </c>
      <c r="H641" s="9">
        <f>VLOOKUP($D641,'heating demand hist forec prov'!$C$1:$AZ$33,37,0)</f>
        <v>13.583588826139531</v>
      </c>
      <c r="I641" s="9">
        <f>VLOOKUP($D641,'heating demand hist forec prov'!$C$1:$AZ$33,38,0)</f>
        <v>15.59222543175056</v>
      </c>
      <c r="J641" s="9">
        <f>VLOOKUP($D641,'heating demand hist forec prov'!$C$1:$AZ$33,39,0)</f>
        <v>16.875929162016199</v>
      </c>
      <c r="K641" s="9">
        <f>VLOOKUP($D641,'heating demand hist forec prov'!$C$1:$AZ$33,40,0)</f>
        <v>17.068926259080445</v>
      </c>
      <c r="L641" s="9">
        <f>VLOOKUP($D641,'heating demand hist forec prov'!$C$1:$AZ$33,41,0)</f>
        <v>17.222892800005631</v>
      </c>
      <c r="M641" s="9">
        <f>VLOOKUP($D641,'heating demand hist forec prov'!$C$1:$AZ$33,42,0)</f>
        <v>17.429663098054956</v>
      </c>
      <c r="N641" s="9">
        <f>VLOOKUP($D641,'heating demand hist forec prov'!$C$1:$AZ$33,43,0)</f>
        <v>17.63891578722474</v>
      </c>
      <c r="O641" s="9">
        <f>VLOOKUP($D641,'heating demand hist forec prov'!$C$1:$AZ$33,44,0)</f>
        <v>17.850680669985326</v>
      </c>
      <c r="P641" s="9">
        <f>VLOOKUP($D641,'heating demand hist forec prov'!$C$1:$AZ$33,45,0)</f>
        <v>18.064987906602099</v>
      </c>
      <c r="Q641" s="9">
        <f>VLOOKUP($D641,'heating demand hist forec prov'!$C$1:$AZ$33,46,0)</f>
        <v>18.281868019431013</v>
      </c>
      <c r="R641" s="9">
        <f>VLOOKUP($D641,'heating demand hist forec prov'!$C$1:$AZ$33,47,0)</f>
        <v>18.501351897265689</v>
      </c>
      <c r="S641" s="9">
        <f>VLOOKUP($D641,'heating demand hist forec prov'!$C$1:$AZ$33,48,0)</f>
        <v>18.723470799736692</v>
      </c>
      <c r="T641" s="9">
        <f>VLOOKUP($D641,'heating demand hist forec prov'!$C$1:$AZ$33,49,0)</f>
        <v>18.948256361763654</v>
      </c>
      <c r="U641" s="9">
        <f>VLOOKUP($D641,'heating demand hist forec prov'!$C$1:$AZ$33,50,0)</f>
        <v>19.175740598060798</v>
      </c>
    </row>
    <row r="642" spans="1:21" x14ac:dyDescent="0.25">
      <c r="A642" t="s">
        <v>1991</v>
      </c>
      <c r="B642" t="s">
        <v>1992</v>
      </c>
      <c r="C642" t="s">
        <v>1993</v>
      </c>
      <c r="D642" t="s">
        <v>50</v>
      </c>
      <c r="E642" s="7">
        <v>4.9033458354139275E-2</v>
      </c>
      <c r="F642" s="9">
        <f>VLOOKUP($D642,'heating demand hist forec prov'!$C$1:$AZ$33,35,0)</f>
        <v>0</v>
      </c>
      <c r="G642" s="9">
        <f>VLOOKUP($D642,'heating demand hist forec prov'!$C$1:$AZ$33,36,0)</f>
        <v>0</v>
      </c>
      <c r="H642" s="9">
        <f>VLOOKUP($D642,'heating demand hist forec prov'!$C$1:$AZ$33,37,0)</f>
        <v>0</v>
      </c>
      <c r="I642" s="9">
        <f>VLOOKUP($D642,'heating demand hist forec prov'!$C$1:$AZ$33,38,0)</f>
        <v>0</v>
      </c>
      <c r="J642" s="9">
        <f>VLOOKUP($D642,'heating demand hist forec prov'!$C$1:$AZ$33,39,0)</f>
        <v>0</v>
      </c>
      <c r="K642" s="9">
        <f>VLOOKUP($D642,'heating demand hist forec prov'!$C$1:$AZ$33,40,0)</f>
        <v>0</v>
      </c>
      <c r="L642" s="9">
        <f>VLOOKUP($D642,'heating demand hist forec prov'!$C$1:$AZ$33,41,0)</f>
        <v>0</v>
      </c>
      <c r="M642" s="9">
        <f>VLOOKUP($D642,'heating demand hist forec prov'!$C$1:$AZ$33,42,0)</f>
        <v>0</v>
      </c>
      <c r="N642" s="9">
        <f>VLOOKUP($D642,'heating demand hist forec prov'!$C$1:$AZ$33,43,0)</f>
        <v>0</v>
      </c>
      <c r="O642" s="9">
        <f>VLOOKUP($D642,'heating demand hist forec prov'!$C$1:$AZ$33,44,0)</f>
        <v>0</v>
      </c>
      <c r="P642" s="9">
        <f>VLOOKUP($D642,'heating demand hist forec prov'!$C$1:$AZ$33,45,0)</f>
        <v>0</v>
      </c>
      <c r="Q642" s="9">
        <f>VLOOKUP($D642,'heating demand hist forec prov'!$C$1:$AZ$33,46,0)</f>
        <v>0</v>
      </c>
      <c r="R642" s="9">
        <f>VLOOKUP($D642,'heating demand hist forec prov'!$C$1:$AZ$33,47,0)</f>
        <v>0</v>
      </c>
      <c r="S642" s="9">
        <f>VLOOKUP($D642,'heating demand hist forec prov'!$C$1:$AZ$33,48,0)</f>
        <v>0</v>
      </c>
      <c r="T642" s="9">
        <f>VLOOKUP($D642,'heating demand hist forec prov'!$C$1:$AZ$33,49,0)</f>
        <v>0</v>
      </c>
      <c r="U642" s="9">
        <f>VLOOKUP($D642,'heating demand hist forec prov'!$C$1:$AZ$33,50,0)</f>
        <v>0</v>
      </c>
    </row>
    <row r="643" spans="1:21" x14ac:dyDescent="0.25">
      <c r="A643" t="s">
        <v>1994</v>
      </c>
      <c r="B643" t="s">
        <v>1995</v>
      </c>
      <c r="C643" t="s">
        <v>1996</v>
      </c>
      <c r="D643" t="s">
        <v>40</v>
      </c>
      <c r="E643" s="7">
        <v>1.2457774888559063E-2</v>
      </c>
      <c r="F643" s="9">
        <f>VLOOKUP($D643,'heating demand hist forec prov'!$C$1:$AZ$33,35,0)</f>
        <v>16.002999826725741</v>
      </c>
      <c r="G643" s="9">
        <f>VLOOKUP($D643,'heating demand hist forec prov'!$C$1:$AZ$33,36,0)</f>
        <v>17.563614560207913</v>
      </c>
      <c r="H643" s="9">
        <f>VLOOKUP($D643,'heating demand hist forec prov'!$C$1:$AZ$33,37,0)</f>
        <v>18.306184688407747</v>
      </c>
      <c r="I643" s="9">
        <f>VLOOKUP($D643,'heating demand hist forec prov'!$C$1:$AZ$33,38,0)</f>
        <v>20.822625846738898</v>
      </c>
      <c r="J643" s="9">
        <f>VLOOKUP($D643,'heating demand hist forec prov'!$C$1:$AZ$33,39,0)</f>
        <v>22.362435279759655</v>
      </c>
      <c r="K643" s="9">
        <f>VLOOKUP($D643,'heating demand hist forec prov'!$C$1:$AZ$33,40,0)</f>
        <v>22.443036598015592</v>
      </c>
      <c r="L643" s="9">
        <f>VLOOKUP($D643,'heating demand hist forec prov'!$C$1:$AZ$33,41,0)</f>
        <v>22.638706806129033</v>
      </c>
      <c r="M643" s="9">
        <f>VLOOKUP($D643,'heating demand hist forec prov'!$C$1:$AZ$33,42,0)</f>
        <v>22.726294109693352</v>
      </c>
      <c r="N643" s="9">
        <f>VLOOKUP($D643,'heating demand hist forec prov'!$C$1:$AZ$33,43,0)</f>
        <v>22.814220281365785</v>
      </c>
      <c r="O643" s="9">
        <f>VLOOKUP($D643,'heating demand hist forec prov'!$C$1:$AZ$33,44,0)</f>
        <v>22.902486632199313</v>
      </c>
      <c r="P643" s="9">
        <f>VLOOKUP($D643,'heating demand hist forec prov'!$C$1:$AZ$33,45,0)</f>
        <v>22.991094478319255</v>
      </c>
      <c r="Q643" s="9">
        <f>VLOOKUP($D643,'heating demand hist forec prov'!$C$1:$AZ$33,46,0)</f>
        <v>23.080045140942946</v>
      </c>
      <c r="R643" s="9">
        <f>VLOOKUP($D643,'heating demand hist forec prov'!$C$1:$AZ$33,47,0)</f>
        <v>23.169339946399347</v>
      </c>
      <c r="S643" s="9">
        <f>VLOOKUP($D643,'heating demand hist forec prov'!$C$1:$AZ$33,48,0)</f>
        <v>23.258980226148925</v>
      </c>
      <c r="T643" s="9">
        <f>VLOOKUP($D643,'heating demand hist forec prov'!$C$1:$AZ$33,49,0)</f>
        <v>23.348967316803439</v>
      </c>
      <c r="U643" s="9">
        <f>VLOOKUP($D643,'heating demand hist forec prov'!$C$1:$AZ$33,50,0)</f>
        <v>23.439302560145894</v>
      </c>
    </row>
    <row r="644" spans="1:21" x14ac:dyDescent="0.25">
      <c r="A644" t="s">
        <v>1997</v>
      </c>
      <c r="B644" t="s">
        <v>1995</v>
      </c>
      <c r="C644" t="s">
        <v>1998</v>
      </c>
      <c r="D644" t="s">
        <v>58</v>
      </c>
      <c r="E644" s="7">
        <v>0.13979672004007768</v>
      </c>
      <c r="F644" s="9">
        <f>VLOOKUP($D644,'heating demand hist forec prov'!$C$1:$AZ$33,35,0)</f>
        <v>2.9445273164469725</v>
      </c>
      <c r="G644" s="9">
        <f>VLOOKUP($D644,'heating demand hist forec prov'!$C$1:$AZ$33,36,0)</f>
        <v>3.2830086868606179</v>
      </c>
      <c r="H644" s="9">
        <f>VLOOKUP($D644,'heating demand hist forec prov'!$C$1:$AZ$33,37,0)</f>
        <v>3.4709827678718366</v>
      </c>
      <c r="I644" s="9">
        <f>VLOOKUP($D644,'heating demand hist forec prov'!$C$1:$AZ$33,38,0)</f>
        <v>4.00026896470556</v>
      </c>
      <c r="J644" s="9">
        <f>VLOOKUP($D644,'heating demand hist forec prov'!$C$1:$AZ$33,39,0)</f>
        <v>4.3526330020021531</v>
      </c>
      <c r="K644" s="9">
        <f>VLOOKUP($D644,'heating demand hist forec prov'!$C$1:$AZ$33,40,0)</f>
        <v>4.4258208277630979</v>
      </c>
      <c r="L644" s="9">
        <f>VLOOKUP($D644,'heating demand hist forec prov'!$C$1:$AZ$33,41,0)</f>
        <v>4.4562374310060795</v>
      </c>
      <c r="M644" s="9">
        <f>VLOOKUP($D644,'heating demand hist forec prov'!$C$1:$AZ$33,42,0)</f>
        <v>4.5240675764790517</v>
      </c>
      <c r="N644" s="9">
        <f>VLOOKUP($D644,'heating demand hist forec prov'!$C$1:$AZ$33,43,0)</f>
        <v>4.5929301913179676</v>
      </c>
      <c r="O644" s="9">
        <f>VLOOKUP($D644,'heating demand hist forec prov'!$C$1:$AZ$33,44,0)</f>
        <v>4.6628409911457886</v>
      </c>
      <c r="P644" s="9">
        <f>VLOOKUP($D644,'heating demand hist forec prov'!$C$1:$AZ$33,45,0)</f>
        <v>4.7338159307991621</v>
      </c>
      <c r="Q644" s="9">
        <f>VLOOKUP($D644,'heating demand hist forec prov'!$C$1:$AZ$33,46,0)</f>
        <v>4.8058712079695907</v>
      </c>
      <c r="R644" s="9">
        <f>VLOOKUP($D644,'heating demand hist forec prov'!$C$1:$AZ$33,47,0)</f>
        <v>4.8790232669000222</v>
      </c>
      <c r="S644" s="9">
        <f>VLOOKUP($D644,'heating demand hist forec prov'!$C$1:$AZ$33,48,0)</f>
        <v>4.9532888021377017</v>
      </c>
      <c r="T644" s="9">
        <f>VLOOKUP($D644,'heating demand hist forec prov'!$C$1:$AZ$33,49,0)</f>
        <v>5.028684762344156</v>
      </c>
      <c r="U644" s="9">
        <f>VLOOKUP($D644,'heating demand hist forec prov'!$C$1:$AZ$33,50,0)</f>
        <v>5.1052283541631667</v>
      </c>
    </row>
    <row r="645" spans="1:21" x14ac:dyDescent="0.25">
      <c r="A645" t="s">
        <v>1999</v>
      </c>
      <c r="B645" t="s">
        <v>2000</v>
      </c>
      <c r="C645" t="s">
        <v>2001</v>
      </c>
      <c r="D645" t="s">
        <v>66</v>
      </c>
      <c r="E645" s="7">
        <v>0</v>
      </c>
      <c r="F645" s="9">
        <f>VLOOKUP($D645,'heating demand hist forec prov'!$C$1:$AZ$33,35,0)</f>
        <v>0</v>
      </c>
      <c r="G645" s="9">
        <f>VLOOKUP($D645,'heating demand hist forec prov'!$C$1:$AZ$33,36,0)</f>
        <v>0</v>
      </c>
      <c r="H645" s="9">
        <f>VLOOKUP($D645,'heating demand hist forec prov'!$C$1:$AZ$33,37,0)</f>
        <v>0</v>
      </c>
      <c r="I645" s="9">
        <f>VLOOKUP($D645,'heating demand hist forec prov'!$C$1:$AZ$33,38,0)</f>
        <v>0</v>
      </c>
      <c r="J645" s="9">
        <f>VLOOKUP($D645,'heating demand hist forec prov'!$C$1:$AZ$33,39,0)</f>
        <v>0</v>
      </c>
      <c r="K645" s="9">
        <f>VLOOKUP($D645,'heating demand hist forec prov'!$C$1:$AZ$33,40,0)</f>
        <v>0</v>
      </c>
      <c r="L645" s="9">
        <f>VLOOKUP($D645,'heating demand hist forec prov'!$C$1:$AZ$33,41,0)</f>
        <v>0</v>
      </c>
      <c r="M645" s="9">
        <f>VLOOKUP($D645,'heating demand hist forec prov'!$C$1:$AZ$33,42,0)</f>
        <v>0</v>
      </c>
      <c r="N645" s="9">
        <f>VLOOKUP($D645,'heating demand hist forec prov'!$C$1:$AZ$33,43,0)</f>
        <v>0</v>
      </c>
      <c r="O645" s="9">
        <f>VLOOKUP($D645,'heating demand hist forec prov'!$C$1:$AZ$33,44,0)</f>
        <v>0</v>
      </c>
      <c r="P645" s="9">
        <f>VLOOKUP($D645,'heating demand hist forec prov'!$C$1:$AZ$33,45,0)</f>
        <v>0</v>
      </c>
      <c r="Q645" s="9">
        <f>VLOOKUP($D645,'heating demand hist forec prov'!$C$1:$AZ$33,46,0)</f>
        <v>0</v>
      </c>
      <c r="R645" s="9">
        <f>VLOOKUP($D645,'heating demand hist forec prov'!$C$1:$AZ$33,47,0)</f>
        <v>0</v>
      </c>
      <c r="S645" s="9">
        <f>VLOOKUP($D645,'heating demand hist forec prov'!$C$1:$AZ$33,48,0)</f>
        <v>0</v>
      </c>
      <c r="T645" s="9">
        <f>VLOOKUP($D645,'heating demand hist forec prov'!$C$1:$AZ$33,49,0)</f>
        <v>0</v>
      </c>
      <c r="U645" s="9">
        <f>VLOOKUP($D645,'heating demand hist forec prov'!$C$1:$AZ$33,50,0)</f>
        <v>0</v>
      </c>
    </row>
    <row r="646" spans="1:21" x14ac:dyDescent="0.25">
      <c r="A646" t="s">
        <v>2002</v>
      </c>
      <c r="B646" t="s">
        <v>2003</v>
      </c>
      <c r="C646" t="s">
        <v>2004</v>
      </c>
      <c r="D646" t="s">
        <v>42</v>
      </c>
      <c r="E646" s="7">
        <v>7.3402206444211889E-3</v>
      </c>
      <c r="F646" s="9">
        <f>VLOOKUP($D646,'heating demand hist forec prov'!$C$1:$AZ$33,35,0)</f>
        <v>0</v>
      </c>
      <c r="G646" s="9">
        <f>VLOOKUP($D646,'heating demand hist forec prov'!$C$1:$AZ$33,36,0)</f>
        <v>0</v>
      </c>
      <c r="H646" s="9">
        <f>VLOOKUP($D646,'heating demand hist forec prov'!$C$1:$AZ$33,37,0)</f>
        <v>0</v>
      </c>
      <c r="I646" s="9">
        <f>VLOOKUP($D646,'heating demand hist forec prov'!$C$1:$AZ$33,38,0)</f>
        <v>0</v>
      </c>
      <c r="J646" s="9">
        <f>VLOOKUP($D646,'heating demand hist forec prov'!$C$1:$AZ$33,39,0)</f>
        <v>0</v>
      </c>
      <c r="K646" s="9">
        <f>VLOOKUP($D646,'heating demand hist forec prov'!$C$1:$AZ$33,40,0)</f>
        <v>0</v>
      </c>
      <c r="L646" s="9">
        <f>VLOOKUP($D646,'heating demand hist forec prov'!$C$1:$AZ$33,41,0)</f>
        <v>0</v>
      </c>
      <c r="M646" s="9">
        <f>VLOOKUP($D646,'heating demand hist forec prov'!$C$1:$AZ$33,42,0)</f>
        <v>0</v>
      </c>
      <c r="N646" s="9">
        <f>VLOOKUP($D646,'heating demand hist forec prov'!$C$1:$AZ$33,43,0)</f>
        <v>0</v>
      </c>
      <c r="O646" s="9">
        <f>VLOOKUP($D646,'heating demand hist forec prov'!$C$1:$AZ$33,44,0)</f>
        <v>0</v>
      </c>
      <c r="P646" s="9">
        <f>VLOOKUP($D646,'heating demand hist forec prov'!$C$1:$AZ$33,45,0)</f>
        <v>0</v>
      </c>
      <c r="Q646" s="9">
        <f>VLOOKUP($D646,'heating demand hist forec prov'!$C$1:$AZ$33,46,0)</f>
        <v>0</v>
      </c>
      <c r="R646" s="9">
        <f>VLOOKUP($D646,'heating demand hist forec prov'!$C$1:$AZ$33,47,0)</f>
        <v>0</v>
      </c>
      <c r="S646" s="9">
        <f>VLOOKUP($D646,'heating demand hist forec prov'!$C$1:$AZ$33,48,0)</f>
        <v>0</v>
      </c>
      <c r="T646" s="9">
        <f>VLOOKUP($D646,'heating demand hist forec prov'!$C$1:$AZ$33,49,0)</f>
        <v>0</v>
      </c>
      <c r="U646" s="9">
        <f>VLOOKUP($D646,'heating demand hist forec prov'!$C$1:$AZ$33,50,0)</f>
        <v>0</v>
      </c>
    </row>
    <row r="647" spans="1:21" x14ac:dyDescent="0.25">
      <c r="A647" t="s">
        <v>2005</v>
      </c>
      <c r="B647" t="s">
        <v>2006</v>
      </c>
      <c r="C647" t="s">
        <v>2007</v>
      </c>
      <c r="D647" t="s">
        <v>47</v>
      </c>
      <c r="E647" s="7">
        <v>0</v>
      </c>
      <c r="F647" s="9">
        <f>VLOOKUP($D647,'heating demand hist forec prov'!$C$1:$AZ$33,35,0)</f>
        <v>0</v>
      </c>
      <c r="G647" s="9">
        <f>VLOOKUP($D647,'heating demand hist forec prov'!$C$1:$AZ$33,36,0)</f>
        <v>0</v>
      </c>
      <c r="H647" s="9">
        <f>VLOOKUP($D647,'heating demand hist forec prov'!$C$1:$AZ$33,37,0)</f>
        <v>0</v>
      </c>
      <c r="I647" s="9">
        <f>VLOOKUP($D647,'heating demand hist forec prov'!$C$1:$AZ$33,38,0)</f>
        <v>0</v>
      </c>
      <c r="J647" s="9">
        <f>VLOOKUP($D647,'heating demand hist forec prov'!$C$1:$AZ$33,39,0)</f>
        <v>0</v>
      </c>
      <c r="K647" s="9">
        <f>VLOOKUP($D647,'heating demand hist forec prov'!$C$1:$AZ$33,40,0)</f>
        <v>0</v>
      </c>
      <c r="L647" s="9">
        <f>VLOOKUP($D647,'heating demand hist forec prov'!$C$1:$AZ$33,41,0)</f>
        <v>0</v>
      </c>
      <c r="M647" s="9">
        <f>VLOOKUP($D647,'heating demand hist forec prov'!$C$1:$AZ$33,42,0)</f>
        <v>0</v>
      </c>
      <c r="N647" s="9">
        <f>VLOOKUP($D647,'heating demand hist forec prov'!$C$1:$AZ$33,43,0)</f>
        <v>0</v>
      </c>
      <c r="O647" s="9">
        <f>VLOOKUP($D647,'heating demand hist forec prov'!$C$1:$AZ$33,44,0)</f>
        <v>0</v>
      </c>
      <c r="P647" s="9">
        <f>VLOOKUP($D647,'heating demand hist forec prov'!$C$1:$AZ$33,45,0)</f>
        <v>0</v>
      </c>
      <c r="Q647" s="9">
        <f>VLOOKUP($D647,'heating demand hist forec prov'!$C$1:$AZ$33,46,0)</f>
        <v>0</v>
      </c>
      <c r="R647" s="9">
        <f>VLOOKUP($D647,'heating demand hist forec prov'!$C$1:$AZ$33,47,0)</f>
        <v>0</v>
      </c>
      <c r="S647" s="9">
        <f>VLOOKUP($D647,'heating demand hist forec prov'!$C$1:$AZ$33,48,0)</f>
        <v>0</v>
      </c>
      <c r="T647" s="9">
        <f>VLOOKUP($D647,'heating demand hist forec prov'!$C$1:$AZ$33,49,0)</f>
        <v>0</v>
      </c>
      <c r="U647" s="9">
        <f>VLOOKUP($D647,'heating demand hist forec prov'!$C$1:$AZ$33,50,0)</f>
        <v>0</v>
      </c>
    </row>
    <row r="648" spans="1:21" x14ac:dyDescent="0.25">
      <c r="A648" t="s">
        <v>2008</v>
      </c>
      <c r="B648" t="s">
        <v>2009</v>
      </c>
      <c r="C648" t="s">
        <v>2010</v>
      </c>
      <c r="D648" t="s">
        <v>48</v>
      </c>
      <c r="E648" s="7">
        <v>9.5290842645514538E-3</v>
      </c>
      <c r="F648" s="9">
        <f>VLOOKUP($D648,'heating demand hist forec prov'!$C$1:$AZ$33,35,0)</f>
        <v>0</v>
      </c>
      <c r="G648" s="9">
        <f>VLOOKUP($D648,'heating demand hist forec prov'!$C$1:$AZ$33,36,0)</f>
        <v>0</v>
      </c>
      <c r="H648" s="9">
        <f>VLOOKUP($D648,'heating demand hist forec prov'!$C$1:$AZ$33,37,0)</f>
        <v>0</v>
      </c>
      <c r="I648" s="9">
        <f>VLOOKUP($D648,'heating demand hist forec prov'!$C$1:$AZ$33,38,0)</f>
        <v>0</v>
      </c>
      <c r="J648" s="9">
        <f>VLOOKUP($D648,'heating demand hist forec prov'!$C$1:$AZ$33,39,0)</f>
        <v>0</v>
      </c>
      <c r="K648" s="9">
        <f>VLOOKUP($D648,'heating demand hist forec prov'!$C$1:$AZ$33,40,0)</f>
        <v>0</v>
      </c>
      <c r="L648" s="9">
        <f>VLOOKUP($D648,'heating demand hist forec prov'!$C$1:$AZ$33,41,0)</f>
        <v>0</v>
      </c>
      <c r="M648" s="9">
        <f>VLOOKUP($D648,'heating demand hist forec prov'!$C$1:$AZ$33,42,0)</f>
        <v>0</v>
      </c>
      <c r="N648" s="9">
        <f>VLOOKUP($D648,'heating demand hist forec prov'!$C$1:$AZ$33,43,0)</f>
        <v>0</v>
      </c>
      <c r="O648" s="9">
        <f>VLOOKUP($D648,'heating demand hist forec prov'!$C$1:$AZ$33,44,0)</f>
        <v>0</v>
      </c>
      <c r="P648" s="9">
        <f>VLOOKUP($D648,'heating demand hist forec prov'!$C$1:$AZ$33,45,0)</f>
        <v>0</v>
      </c>
      <c r="Q648" s="9">
        <f>VLOOKUP($D648,'heating demand hist forec prov'!$C$1:$AZ$33,46,0)</f>
        <v>0</v>
      </c>
      <c r="R648" s="9">
        <f>VLOOKUP($D648,'heating demand hist forec prov'!$C$1:$AZ$33,47,0)</f>
        <v>0</v>
      </c>
      <c r="S648" s="9">
        <f>VLOOKUP($D648,'heating demand hist forec prov'!$C$1:$AZ$33,48,0)</f>
        <v>0</v>
      </c>
      <c r="T648" s="9">
        <f>VLOOKUP($D648,'heating demand hist forec prov'!$C$1:$AZ$33,49,0)</f>
        <v>0</v>
      </c>
      <c r="U648" s="9">
        <f>VLOOKUP($D648,'heating demand hist forec prov'!$C$1:$AZ$33,50,0)</f>
        <v>0</v>
      </c>
    </row>
    <row r="649" spans="1:21" x14ac:dyDescent="0.25">
      <c r="A649" t="s">
        <v>2011</v>
      </c>
      <c r="B649" t="s">
        <v>2012</v>
      </c>
      <c r="C649" t="s">
        <v>2013</v>
      </c>
      <c r="D649" t="s">
        <v>46</v>
      </c>
      <c r="E649" s="7">
        <v>7.6711106886160991E-3</v>
      </c>
      <c r="F649" s="9">
        <f>VLOOKUP($D649,'heating demand hist forec prov'!$C$1:$AZ$33,35,0)</f>
        <v>28.114680299172157</v>
      </c>
      <c r="G649" s="9">
        <f>VLOOKUP($D649,'heating demand hist forec prov'!$C$1:$AZ$33,36,0)</f>
        <v>31.39788586043673</v>
      </c>
      <c r="H649" s="9">
        <f>VLOOKUP($D649,'heating demand hist forec prov'!$C$1:$AZ$33,37,0)</f>
        <v>33.113319691692809</v>
      </c>
      <c r="I649" s="9">
        <f>VLOOKUP($D649,'heating demand hist forec prov'!$C$1:$AZ$33,38,0)</f>
        <v>38.001368166097599</v>
      </c>
      <c r="J649" s="9">
        <f>VLOOKUP($D649,'heating demand hist forec prov'!$C$1:$AZ$33,39,0)</f>
        <v>41.102561872722973</v>
      </c>
      <c r="K649" s="9">
        <f>VLOOKUP($D649,'heating demand hist forec prov'!$C$1:$AZ$33,40,0)</f>
        <v>41.544876336343812</v>
      </c>
      <c r="L649" s="9">
        <f>VLOOKUP($D649,'heating demand hist forec prov'!$C$1:$AZ$33,41,0)</f>
        <v>41.987983640455973</v>
      </c>
      <c r="M649" s="9">
        <f>VLOOKUP($D649,'heating demand hist forec prov'!$C$1:$AZ$33,42,0)</f>
        <v>42.532962810623495</v>
      </c>
      <c r="N649" s="9">
        <f>VLOOKUP($D649,'heating demand hist forec prov'!$C$1:$AZ$33,43,0)</f>
        <v>43.085015487784354</v>
      </c>
      <c r="O649" s="9">
        <f>VLOOKUP($D649,'heating demand hist forec prov'!$C$1:$AZ$33,44,0)</f>
        <v>43.644233481871694</v>
      </c>
      <c r="P649" s="9">
        <f>VLOOKUP($D649,'heating demand hist forec prov'!$C$1:$AZ$33,45,0)</f>
        <v>44.210709794457273</v>
      </c>
      <c r="Q649" s="9">
        <f>VLOOKUP($D649,'heating demand hist forec prov'!$C$1:$AZ$33,46,0)</f>
        <v>44.784538634218123</v>
      </c>
      <c r="R649" s="9">
        <f>VLOOKUP($D649,'heating demand hist forec prov'!$C$1:$AZ$33,47,0)</f>
        <v>45.365815432604222</v>
      </c>
      <c r="S649" s="9">
        <f>VLOOKUP($D649,'heating demand hist forec prov'!$C$1:$AZ$33,48,0)</f>
        <v>45.954636859709197</v>
      </c>
      <c r="T649" s="9">
        <f>VLOOKUP($D649,'heating demand hist forec prov'!$C$1:$AZ$33,49,0)</f>
        <v>46.55110084034731</v>
      </c>
      <c r="U649" s="9">
        <f>VLOOKUP($D649,'heating demand hist forec prov'!$C$1:$AZ$33,50,0)</f>
        <v>47.155306570338915</v>
      </c>
    </row>
    <row r="650" spans="1:21" x14ac:dyDescent="0.25">
      <c r="A650" t="s">
        <v>2014</v>
      </c>
      <c r="B650" t="s">
        <v>2015</v>
      </c>
      <c r="C650" t="s">
        <v>2016</v>
      </c>
      <c r="D650" t="s">
        <v>63</v>
      </c>
      <c r="E650" s="7">
        <v>1.7678432857412552E-2</v>
      </c>
      <c r="F650" s="9">
        <f>VLOOKUP($D650,'heating demand hist forec prov'!$C$1:$AZ$33,35,0)</f>
        <v>16.215141556638414</v>
      </c>
      <c r="G650" s="9">
        <f>VLOOKUP($D650,'heating demand hist forec prov'!$C$1:$AZ$33,36,0)</f>
        <v>17.990931475234373</v>
      </c>
      <c r="H650" s="9">
        <f>VLOOKUP($D650,'heating demand hist forec prov'!$C$1:$AZ$33,37,0)</f>
        <v>18.929357483916508</v>
      </c>
      <c r="I650" s="9">
        <f>VLOOKUP($D650,'heating demand hist forec prov'!$C$1:$AZ$33,38,0)</f>
        <v>21.677752888916586</v>
      </c>
      <c r="J650" s="9">
        <f>VLOOKUP($D650,'heating demand hist forec prov'!$C$1:$AZ$33,39,0)</f>
        <v>23.448656140892272</v>
      </c>
      <c r="K650" s="9">
        <f>VLOOKUP($D650,'heating demand hist forec prov'!$C$1:$AZ$33,40,0)</f>
        <v>23.702850353046891</v>
      </c>
      <c r="L650" s="9">
        <f>VLOOKUP($D650,'heating demand hist forec prov'!$C$1:$AZ$33,41,0)</f>
        <v>23.901567295943707</v>
      </c>
      <c r="M650" s="9">
        <f>VLOOKUP($D650,'heating demand hist forec prov'!$C$1:$AZ$33,42,0)</f>
        <v>24.159018764942523</v>
      </c>
      <c r="N650" s="9">
        <f>VLOOKUP($D650,'heating demand hist forec prov'!$C$1:$AZ$33,43,0)</f>
        <v>24.419243326520117</v>
      </c>
      <c r="O650" s="9">
        <f>VLOOKUP($D650,'heating demand hist forec prov'!$C$1:$AZ$33,44,0)</f>
        <v>24.682270850548598</v>
      </c>
      <c r="P650" s="9">
        <f>VLOOKUP($D650,'heating demand hist forec prov'!$C$1:$AZ$33,45,0)</f>
        <v>24.948131528638058</v>
      </c>
      <c r="Q650" s="9">
        <f>VLOOKUP($D650,'heating demand hist forec prov'!$C$1:$AZ$33,46,0)</f>
        <v>25.216855877602136</v>
      </c>
      <c r="R650" s="9">
        <f>VLOOKUP($D650,'heating demand hist forec prov'!$C$1:$AZ$33,47,0)</f>
        <v>25.488474742960889</v>
      </c>
      <c r="S650" s="9">
        <f>VLOOKUP($D650,'heating demand hist forec prov'!$C$1:$AZ$33,48,0)</f>
        <v>25.763019302481389</v>
      </c>
      <c r="T650" s="9">
        <f>VLOOKUP($D650,'heating demand hist forec prov'!$C$1:$AZ$33,49,0)</f>
        <v>26.040521069756469</v>
      </c>
      <c r="U650" s="9">
        <f>VLOOKUP($D650,'heating demand hist forec prov'!$C$1:$AZ$33,50,0)</f>
        <v>26.321011897822007</v>
      </c>
    </row>
    <row r="651" spans="1:21" x14ac:dyDescent="0.25">
      <c r="A651" t="s">
        <v>2017</v>
      </c>
      <c r="B651" t="s">
        <v>2018</v>
      </c>
      <c r="C651" t="s">
        <v>2019</v>
      </c>
      <c r="D651" t="s">
        <v>41</v>
      </c>
      <c r="E651" s="7">
        <v>0</v>
      </c>
      <c r="F651" s="9">
        <f>VLOOKUP($D651,'heating demand hist forec prov'!$C$1:$AZ$33,35,0)</f>
        <v>0</v>
      </c>
      <c r="G651" s="9">
        <f>VLOOKUP($D651,'heating demand hist forec prov'!$C$1:$AZ$33,36,0)</f>
        <v>0</v>
      </c>
      <c r="H651" s="9">
        <f>VLOOKUP($D651,'heating demand hist forec prov'!$C$1:$AZ$33,37,0)</f>
        <v>0</v>
      </c>
      <c r="I651" s="9">
        <f>VLOOKUP($D651,'heating demand hist forec prov'!$C$1:$AZ$33,38,0)</f>
        <v>0</v>
      </c>
      <c r="J651" s="9">
        <f>VLOOKUP($D651,'heating demand hist forec prov'!$C$1:$AZ$33,39,0)</f>
        <v>0</v>
      </c>
      <c r="K651" s="9">
        <f>VLOOKUP($D651,'heating demand hist forec prov'!$C$1:$AZ$33,40,0)</f>
        <v>0</v>
      </c>
      <c r="L651" s="9">
        <f>VLOOKUP($D651,'heating demand hist forec prov'!$C$1:$AZ$33,41,0)</f>
        <v>0</v>
      </c>
      <c r="M651" s="9">
        <f>VLOOKUP($D651,'heating demand hist forec prov'!$C$1:$AZ$33,42,0)</f>
        <v>0</v>
      </c>
      <c r="N651" s="9">
        <f>VLOOKUP($D651,'heating demand hist forec prov'!$C$1:$AZ$33,43,0)</f>
        <v>0</v>
      </c>
      <c r="O651" s="9">
        <f>VLOOKUP($D651,'heating demand hist forec prov'!$C$1:$AZ$33,44,0)</f>
        <v>0</v>
      </c>
      <c r="P651" s="9">
        <f>VLOOKUP($D651,'heating demand hist forec prov'!$C$1:$AZ$33,45,0)</f>
        <v>0</v>
      </c>
      <c r="Q651" s="9">
        <f>VLOOKUP($D651,'heating demand hist forec prov'!$C$1:$AZ$33,46,0)</f>
        <v>0</v>
      </c>
      <c r="R651" s="9">
        <f>VLOOKUP($D651,'heating demand hist forec prov'!$C$1:$AZ$33,47,0)</f>
        <v>0</v>
      </c>
      <c r="S651" s="9">
        <f>VLOOKUP($D651,'heating demand hist forec prov'!$C$1:$AZ$33,48,0)</f>
        <v>0</v>
      </c>
      <c r="T651" s="9">
        <f>VLOOKUP($D651,'heating demand hist forec prov'!$C$1:$AZ$33,49,0)</f>
        <v>0</v>
      </c>
      <c r="U651" s="9">
        <f>VLOOKUP($D651,'heating demand hist forec prov'!$C$1:$AZ$33,50,0)</f>
        <v>0</v>
      </c>
    </row>
    <row r="652" spans="1:21" x14ac:dyDescent="0.25">
      <c r="A652" t="s">
        <v>2020</v>
      </c>
      <c r="B652" t="s">
        <v>2021</v>
      </c>
      <c r="C652" t="s">
        <v>2022</v>
      </c>
      <c r="D652" t="s">
        <v>49</v>
      </c>
      <c r="E652" s="7">
        <v>0</v>
      </c>
      <c r="F652" s="9">
        <f>VLOOKUP($D652,'heating demand hist forec prov'!$C$1:$AZ$33,35,0)</f>
        <v>0</v>
      </c>
      <c r="G652" s="9">
        <f>VLOOKUP($D652,'heating demand hist forec prov'!$C$1:$AZ$33,36,0)</f>
        <v>0</v>
      </c>
      <c r="H652" s="9">
        <f>VLOOKUP($D652,'heating demand hist forec prov'!$C$1:$AZ$33,37,0)</f>
        <v>0</v>
      </c>
      <c r="I652" s="9">
        <f>VLOOKUP($D652,'heating demand hist forec prov'!$C$1:$AZ$33,38,0)</f>
        <v>0</v>
      </c>
      <c r="J652" s="9">
        <f>VLOOKUP($D652,'heating demand hist forec prov'!$C$1:$AZ$33,39,0)</f>
        <v>0</v>
      </c>
      <c r="K652" s="9">
        <f>VLOOKUP($D652,'heating demand hist forec prov'!$C$1:$AZ$33,40,0)</f>
        <v>0</v>
      </c>
      <c r="L652" s="9">
        <f>VLOOKUP($D652,'heating demand hist forec prov'!$C$1:$AZ$33,41,0)</f>
        <v>0</v>
      </c>
      <c r="M652" s="9">
        <f>VLOOKUP($D652,'heating demand hist forec prov'!$C$1:$AZ$33,42,0)</f>
        <v>0</v>
      </c>
      <c r="N652" s="9">
        <f>VLOOKUP($D652,'heating demand hist forec prov'!$C$1:$AZ$33,43,0)</f>
        <v>0</v>
      </c>
      <c r="O652" s="9">
        <f>VLOOKUP($D652,'heating demand hist forec prov'!$C$1:$AZ$33,44,0)</f>
        <v>0</v>
      </c>
      <c r="P652" s="9">
        <f>VLOOKUP($D652,'heating demand hist forec prov'!$C$1:$AZ$33,45,0)</f>
        <v>0</v>
      </c>
      <c r="Q652" s="9">
        <f>VLOOKUP($D652,'heating demand hist forec prov'!$C$1:$AZ$33,46,0)</f>
        <v>0</v>
      </c>
      <c r="R652" s="9">
        <f>VLOOKUP($D652,'heating demand hist forec prov'!$C$1:$AZ$33,47,0)</f>
        <v>0</v>
      </c>
      <c r="S652" s="9">
        <f>VLOOKUP($D652,'heating demand hist forec prov'!$C$1:$AZ$33,48,0)</f>
        <v>0</v>
      </c>
      <c r="T652" s="9">
        <f>VLOOKUP($D652,'heating demand hist forec prov'!$C$1:$AZ$33,49,0)</f>
        <v>0</v>
      </c>
      <c r="U652" s="9">
        <f>VLOOKUP($D652,'heating demand hist forec prov'!$C$1:$AZ$33,50,0)</f>
        <v>0</v>
      </c>
    </row>
    <row r="653" spans="1:21" x14ac:dyDescent="0.25">
      <c r="A653" t="s">
        <v>2023</v>
      </c>
      <c r="B653" t="s">
        <v>2024</v>
      </c>
      <c r="C653" t="s">
        <v>2025</v>
      </c>
      <c r="D653" t="s">
        <v>37</v>
      </c>
      <c r="E653" s="7">
        <v>6.9936723123663252E-2</v>
      </c>
      <c r="F653" s="9">
        <f>VLOOKUP($D653,'heating demand hist forec prov'!$C$1:$AZ$33,35,0)</f>
        <v>21.19950251054669</v>
      </c>
      <c r="G653" s="9">
        <f>VLOOKUP($D653,'heating demand hist forec prov'!$C$1:$AZ$33,36,0)</f>
        <v>23.579190447115955</v>
      </c>
      <c r="H653" s="9">
        <f>VLOOKUP($D653,'heating demand hist forec prov'!$C$1:$AZ$33,37,0)</f>
        <v>24.886284637370576</v>
      </c>
      <c r="I653" s="9">
        <f>VLOOKUP($D653,'heating demand hist forec prov'!$C$1:$AZ$33,38,0)</f>
        <v>28.579510088885581</v>
      </c>
      <c r="J653" s="9">
        <f>VLOOKUP($D653,'heating demand hist forec prov'!$C$1:$AZ$33,39,0)</f>
        <v>30.988147938203852</v>
      </c>
      <c r="K653" s="9">
        <f>VLOOKUP($D653,'heating demand hist forec prov'!$C$1:$AZ$33,40,0)</f>
        <v>31.398968513567809</v>
      </c>
      <c r="L653" s="9">
        <f>VLOOKUP($D653,'heating demand hist forec prov'!$C$1:$AZ$33,41,0)</f>
        <v>31.654728279745143</v>
      </c>
      <c r="M653" s="9">
        <f>VLOOKUP($D653,'heating demand hist forec prov'!$C$1:$AZ$33,42,0)</f>
        <v>32.064616405288135</v>
      </c>
      <c r="N653" s="9">
        <f>VLOOKUP($D653,'heating demand hist forec prov'!$C$1:$AZ$33,43,0)</f>
        <v>32.479812056265438</v>
      </c>
      <c r="O653" s="9">
        <f>VLOOKUP($D653,'heating demand hist forec prov'!$C$1:$AZ$33,44,0)</f>
        <v>32.900383958323118</v>
      </c>
      <c r="P653" s="9">
        <f>VLOOKUP($D653,'heating demand hist forec prov'!$C$1:$AZ$33,45,0)</f>
        <v>33.326401727016162</v>
      </c>
      <c r="Q653" s="9">
        <f>VLOOKUP($D653,'heating demand hist forec prov'!$C$1:$AZ$33,46,0)</f>
        <v>33.757935879331725</v>
      </c>
      <c r="R653" s="9">
        <f>VLOOKUP($D653,'heating demand hist forec prov'!$C$1:$AZ$33,47,0)</f>
        <v>34.195057845361475</v>
      </c>
      <c r="S653" s="9">
        <f>VLOOKUP($D653,'heating demand hist forec prov'!$C$1:$AZ$33,48,0)</f>
        <v>34.637839980125143</v>
      </c>
      <c r="T653" s="9">
        <f>VLOOKUP($D653,'heating demand hist forec prov'!$C$1:$AZ$33,49,0)</f>
        <v>35.086355575547152</v>
      </c>
      <c r="U653" s="9">
        <f>VLOOKUP($D653,'heating demand hist forec prov'!$C$1:$AZ$33,50,0)</f>
        <v>35.540678872588302</v>
      </c>
    </row>
    <row r="654" spans="1:21" x14ac:dyDescent="0.25">
      <c r="A654" t="s">
        <v>2026</v>
      </c>
      <c r="B654" t="s">
        <v>2027</v>
      </c>
      <c r="C654" t="s">
        <v>2028</v>
      </c>
      <c r="D654" t="s">
        <v>44</v>
      </c>
      <c r="E654" s="7">
        <v>0</v>
      </c>
      <c r="F654" s="9">
        <f>VLOOKUP($D654,'heating demand hist forec prov'!$C$1:$AZ$33,35,0)</f>
        <v>0</v>
      </c>
      <c r="G654" s="9">
        <f>VLOOKUP($D654,'heating demand hist forec prov'!$C$1:$AZ$33,36,0)</f>
        <v>0</v>
      </c>
      <c r="H654" s="9">
        <f>VLOOKUP($D654,'heating demand hist forec prov'!$C$1:$AZ$33,37,0)</f>
        <v>0</v>
      </c>
      <c r="I654" s="9">
        <f>VLOOKUP($D654,'heating demand hist forec prov'!$C$1:$AZ$33,38,0)</f>
        <v>0</v>
      </c>
      <c r="J654" s="9">
        <f>VLOOKUP($D654,'heating demand hist forec prov'!$C$1:$AZ$33,39,0)</f>
        <v>0</v>
      </c>
      <c r="K654" s="9">
        <f>VLOOKUP($D654,'heating demand hist forec prov'!$C$1:$AZ$33,40,0)</f>
        <v>0</v>
      </c>
      <c r="L654" s="9">
        <f>VLOOKUP($D654,'heating demand hist forec prov'!$C$1:$AZ$33,41,0)</f>
        <v>0</v>
      </c>
      <c r="M654" s="9">
        <f>VLOOKUP($D654,'heating demand hist forec prov'!$C$1:$AZ$33,42,0)</f>
        <v>0</v>
      </c>
      <c r="N654" s="9">
        <f>VLOOKUP($D654,'heating demand hist forec prov'!$C$1:$AZ$33,43,0)</f>
        <v>0</v>
      </c>
      <c r="O654" s="9">
        <f>VLOOKUP($D654,'heating demand hist forec prov'!$C$1:$AZ$33,44,0)</f>
        <v>0</v>
      </c>
      <c r="P654" s="9">
        <f>VLOOKUP($D654,'heating demand hist forec prov'!$C$1:$AZ$33,45,0)</f>
        <v>0</v>
      </c>
      <c r="Q654" s="9">
        <f>VLOOKUP($D654,'heating demand hist forec prov'!$C$1:$AZ$33,46,0)</f>
        <v>0</v>
      </c>
      <c r="R654" s="9">
        <f>VLOOKUP($D654,'heating demand hist forec prov'!$C$1:$AZ$33,47,0)</f>
        <v>0</v>
      </c>
      <c r="S654" s="9">
        <f>VLOOKUP($D654,'heating demand hist forec prov'!$C$1:$AZ$33,48,0)</f>
        <v>0</v>
      </c>
      <c r="T654" s="9">
        <f>VLOOKUP($D654,'heating demand hist forec prov'!$C$1:$AZ$33,49,0)</f>
        <v>0</v>
      </c>
      <c r="U654" s="9">
        <f>VLOOKUP($D654,'heating demand hist forec prov'!$C$1:$AZ$33,50,0)</f>
        <v>0</v>
      </c>
    </row>
    <row r="655" spans="1:21" x14ac:dyDescent="0.25">
      <c r="A655" t="s">
        <v>2029</v>
      </c>
      <c r="B655" t="s">
        <v>2030</v>
      </c>
      <c r="C655" t="s">
        <v>2031</v>
      </c>
      <c r="D655" t="s">
        <v>45</v>
      </c>
      <c r="E655" s="7">
        <v>0</v>
      </c>
      <c r="F655" s="9">
        <f>VLOOKUP($D655,'heating demand hist forec prov'!$C$1:$AZ$33,35,0)</f>
        <v>0</v>
      </c>
      <c r="G655" s="9">
        <f>VLOOKUP($D655,'heating demand hist forec prov'!$C$1:$AZ$33,36,0)</f>
        <v>0</v>
      </c>
      <c r="H655" s="9">
        <f>VLOOKUP($D655,'heating demand hist forec prov'!$C$1:$AZ$33,37,0)</f>
        <v>0</v>
      </c>
      <c r="I655" s="9">
        <f>VLOOKUP($D655,'heating demand hist forec prov'!$C$1:$AZ$33,38,0)</f>
        <v>0</v>
      </c>
      <c r="J655" s="9">
        <f>VLOOKUP($D655,'heating demand hist forec prov'!$C$1:$AZ$33,39,0)</f>
        <v>0</v>
      </c>
      <c r="K655" s="9">
        <f>VLOOKUP($D655,'heating demand hist forec prov'!$C$1:$AZ$33,40,0)</f>
        <v>0</v>
      </c>
      <c r="L655" s="9">
        <f>VLOOKUP($D655,'heating demand hist forec prov'!$C$1:$AZ$33,41,0)</f>
        <v>0</v>
      </c>
      <c r="M655" s="9">
        <f>VLOOKUP($D655,'heating demand hist forec prov'!$C$1:$AZ$33,42,0)</f>
        <v>0</v>
      </c>
      <c r="N655" s="9">
        <f>VLOOKUP($D655,'heating demand hist forec prov'!$C$1:$AZ$33,43,0)</f>
        <v>0</v>
      </c>
      <c r="O655" s="9">
        <f>VLOOKUP($D655,'heating demand hist forec prov'!$C$1:$AZ$33,44,0)</f>
        <v>0</v>
      </c>
      <c r="P655" s="9">
        <f>VLOOKUP($D655,'heating demand hist forec prov'!$C$1:$AZ$33,45,0)</f>
        <v>0</v>
      </c>
      <c r="Q655" s="9">
        <f>VLOOKUP($D655,'heating demand hist forec prov'!$C$1:$AZ$33,46,0)</f>
        <v>0</v>
      </c>
      <c r="R655" s="9">
        <f>VLOOKUP($D655,'heating demand hist forec prov'!$C$1:$AZ$33,47,0)</f>
        <v>0</v>
      </c>
      <c r="S655" s="9">
        <f>VLOOKUP($D655,'heating demand hist forec prov'!$C$1:$AZ$33,48,0)</f>
        <v>0</v>
      </c>
      <c r="T655" s="9">
        <f>VLOOKUP($D655,'heating demand hist forec prov'!$C$1:$AZ$33,49,0)</f>
        <v>0</v>
      </c>
      <c r="U655" s="9">
        <f>VLOOKUP($D655,'heating demand hist forec prov'!$C$1:$AZ$33,50,0)</f>
        <v>0</v>
      </c>
    </row>
    <row r="656" spans="1:21" x14ac:dyDescent="0.25">
      <c r="A656" t="s">
        <v>2032</v>
      </c>
      <c r="B656" t="s">
        <v>2033</v>
      </c>
      <c r="C656" t="s">
        <v>2034</v>
      </c>
      <c r="D656" t="s">
        <v>57</v>
      </c>
      <c r="E656" s="7">
        <v>0</v>
      </c>
      <c r="F656" s="9">
        <f>VLOOKUP($D656,'heating demand hist forec prov'!$C$1:$AZ$33,35,0)</f>
        <v>9.4143698343473865</v>
      </c>
      <c r="G656" s="9">
        <f>VLOOKUP($D656,'heating demand hist forec prov'!$C$1:$AZ$33,36,0)</f>
        <v>10.448104109729776</v>
      </c>
      <c r="H656" s="9">
        <f>VLOOKUP($D656,'heating demand hist forec prov'!$C$1:$AZ$33,37,0)</f>
        <v>11.021117712256537</v>
      </c>
      <c r="I656" s="9">
        <f>VLOOKUP($D656,'heating demand hist forec prov'!$C$1:$AZ$33,38,0)</f>
        <v>12.649159127868888</v>
      </c>
      <c r="J656" s="9">
        <f>VLOOKUP($D656,'heating demand hist forec prov'!$C$1:$AZ$33,39,0)</f>
        <v>13.701939898799319</v>
      </c>
      <c r="K656" s="9">
        <f>VLOOKUP($D656,'heating demand hist forec prov'!$C$1:$AZ$33,40,0)</f>
        <v>13.870157103925308</v>
      </c>
      <c r="L656" s="9">
        <f>VLOOKUP($D656,'heating demand hist forec prov'!$C$1:$AZ$33,41,0)</f>
        <v>13.984572600863501</v>
      </c>
      <c r="M656" s="9">
        <f>VLOOKUP($D656,'heating demand hist forec prov'!$C$1:$AZ$33,42,0)</f>
        <v>14.15340150986316</v>
      </c>
      <c r="N656" s="9">
        <f>VLOOKUP($D656,'heating demand hist forec prov'!$C$1:$AZ$33,43,0)</f>
        <v>14.324268607753362</v>
      </c>
      <c r="O656" s="9">
        <f>VLOOKUP($D656,'heating demand hist forec prov'!$C$1:$AZ$33,44,0)</f>
        <v>14.497198500592257</v>
      </c>
      <c r="P656" s="9">
        <f>VLOOKUP($D656,'heating demand hist forec prov'!$C$1:$AZ$33,45,0)</f>
        <v>14.672216091494919</v>
      </c>
      <c r="Q656" s="9">
        <f>VLOOKUP($D656,'heating demand hist forec prov'!$C$1:$AZ$33,46,0)</f>
        <v>14.849346584219552</v>
      </c>
      <c r="R656" s="9">
        <f>VLOOKUP($D656,'heating demand hist forec prov'!$C$1:$AZ$33,47,0)</f>
        <v>15.028615486797014</v>
      </c>
      <c r="S656" s="9">
        <f>VLOOKUP($D656,'heating demand hist forec prov'!$C$1:$AZ$33,48,0)</f>
        <v>15.210048615204146</v>
      </c>
      <c r="T656" s="9">
        <f>VLOOKUP($D656,'heating demand hist forec prov'!$C$1:$AZ$33,49,0)</f>
        <v>15.393672097081465</v>
      </c>
      <c r="U656" s="9">
        <f>VLOOKUP($D656,'heating demand hist forec prov'!$C$1:$AZ$33,50,0)</f>
        <v>15.579512375495714</v>
      </c>
    </row>
    <row r="657" spans="1:21" x14ac:dyDescent="0.25">
      <c r="A657" t="s">
        <v>2035</v>
      </c>
      <c r="B657" t="s">
        <v>2036</v>
      </c>
      <c r="C657" t="s">
        <v>2037</v>
      </c>
      <c r="D657" t="s">
        <v>44</v>
      </c>
      <c r="E657" s="7">
        <v>9.2809279559020172E-2</v>
      </c>
      <c r="F657" s="9">
        <f>VLOOKUP($D657,'heating demand hist forec prov'!$C$1:$AZ$33,35,0)</f>
        <v>0</v>
      </c>
      <c r="G657" s="9">
        <f>VLOOKUP($D657,'heating demand hist forec prov'!$C$1:$AZ$33,36,0)</f>
        <v>0</v>
      </c>
      <c r="H657" s="9">
        <f>VLOOKUP($D657,'heating demand hist forec prov'!$C$1:$AZ$33,37,0)</f>
        <v>0</v>
      </c>
      <c r="I657" s="9">
        <f>VLOOKUP($D657,'heating demand hist forec prov'!$C$1:$AZ$33,38,0)</f>
        <v>0</v>
      </c>
      <c r="J657" s="9">
        <f>VLOOKUP($D657,'heating demand hist forec prov'!$C$1:$AZ$33,39,0)</f>
        <v>0</v>
      </c>
      <c r="K657" s="9">
        <f>VLOOKUP($D657,'heating demand hist forec prov'!$C$1:$AZ$33,40,0)</f>
        <v>0</v>
      </c>
      <c r="L657" s="9">
        <f>VLOOKUP($D657,'heating demand hist forec prov'!$C$1:$AZ$33,41,0)</f>
        <v>0</v>
      </c>
      <c r="M657" s="9">
        <f>VLOOKUP($D657,'heating demand hist forec prov'!$C$1:$AZ$33,42,0)</f>
        <v>0</v>
      </c>
      <c r="N657" s="9">
        <f>VLOOKUP($D657,'heating demand hist forec prov'!$C$1:$AZ$33,43,0)</f>
        <v>0</v>
      </c>
      <c r="O657" s="9">
        <f>VLOOKUP($D657,'heating demand hist forec prov'!$C$1:$AZ$33,44,0)</f>
        <v>0</v>
      </c>
      <c r="P657" s="9">
        <f>VLOOKUP($D657,'heating demand hist forec prov'!$C$1:$AZ$33,45,0)</f>
        <v>0</v>
      </c>
      <c r="Q657" s="9">
        <f>VLOOKUP($D657,'heating demand hist forec prov'!$C$1:$AZ$33,46,0)</f>
        <v>0</v>
      </c>
      <c r="R657" s="9">
        <f>VLOOKUP($D657,'heating demand hist forec prov'!$C$1:$AZ$33,47,0)</f>
        <v>0</v>
      </c>
      <c r="S657" s="9">
        <f>VLOOKUP($D657,'heating demand hist forec prov'!$C$1:$AZ$33,48,0)</f>
        <v>0</v>
      </c>
      <c r="T657" s="9">
        <f>VLOOKUP($D657,'heating demand hist forec prov'!$C$1:$AZ$33,49,0)</f>
        <v>0</v>
      </c>
      <c r="U657" s="9">
        <f>VLOOKUP($D657,'heating demand hist forec prov'!$C$1:$AZ$33,50,0)</f>
        <v>0</v>
      </c>
    </row>
    <row r="658" spans="1:21" x14ac:dyDescent="0.25">
      <c r="A658" t="s">
        <v>2038</v>
      </c>
      <c r="B658" t="s">
        <v>2039</v>
      </c>
      <c r="C658" t="s">
        <v>2040</v>
      </c>
      <c r="D658" t="s">
        <v>50</v>
      </c>
      <c r="E658" s="7">
        <v>1.1969170776058821E-2</v>
      </c>
      <c r="F658" s="9">
        <f>VLOOKUP($D658,'heating demand hist forec prov'!$C$1:$AZ$33,35,0)</f>
        <v>0</v>
      </c>
      <c r="G658" s="9">
        <f>VLOOKUP($D658,'heating demand hist forec prov'!$C$1:$AZ$33,36,0)</f>
        <v>0</v>
      </c>
      <c r="H658" s="9">
        <f>VLOOKUP($D658,'heating demand hist forec prov'!$C$1:$AZ$33,37,0)</f>
        <v>0</v>
      </c>
      <c r="I658" s="9">
        <f>VLOOKUP($D658,'heating demand hist forec prov'!$C$1:$AZ$33,38,0)</f>
        <v>0</v>
      </c>
      <c r="J658" s="9">
        <f>VLOOKUP($D658,'heating demand hist forec prov'!$C$1:$AZ$33,39,0)</f>
        <v>0</v>
      </c>
      <c r="K658" s="9">
        <f>VLOOKUP($D658,'heating demand hist forec prov'!$C$1:$AZ$33,40,0)</f>
        <v>0</v>
      </c>
      <c r="L658" s="9">
        <f>VLOOKUP($D658,'heating demand hist forec prov'!$C$1:$AZ$33,41,0)</f>
        <v>0</v>
      </c>
      <c r="M658" s="9">
        <f>VLOOKUP($D658,'heating demand hist forec prov'!$C$1:$AZ$33,42,0)</f>
        <v>0</v>
      </c>
      <c r="N658" s="9">
        <f>VLOOKUP($D658,'heating demand hist forec prov'!$C$1:$AZ$33,43,0)</f>
        <v>0</v>
      </c>
      <c r="O658" s="9">
        <f>VLOOKUP($D658,'heating demand hist forec prov'!$C$1:$AZ$33,44,0)</f>
        <v>0</v>
      </c>
      <c r="P658" s="9">
        <f>VLOOKUP($D658,'heating demand hist forec prov'!$C$1:$AZ$33,45,0)</f>
        <v>0</v>
      </c>
      <c r="Q658" s="9">
        <f>VLOOKUP($D658,'heating demand hist forec prov'!$C$1:$AZ$33,46,0)</f>
        <v>0</v>
      </c>
      <c r="R658" s="9">
        <f>VLOOKUP($D658,'heating demand hist forec prov'!$C$1:$AZ$33,47,0)</f>
        <v>0</v>
      </c>
      <c r="S658" s="9">
        <f>VLOOKUP($D658,'heating demand hist forec prov'!$C$1:$AZ$33,48,0)</f>
        <v>0</v>
      </c>
      <c r="T658" s="9">
        <f>VLOOKUP($D658,'heating demand hist forec prov'!$C$1:$AZ$33,49,0)</f>
        <v>0</v>
      </c>
      <c r="U658" s="9">
        <f>VLOOKUP($D658,'heating demand hist forec prov'!$C$1:$AZ$33,50,0)</f>
        <v>0</v>
      </c>
    </row>
    <row r="659" spans="1:21" x14ac:dyDescent="0.25">
      <c r="A659" t="s">
        <v>2041</v>
      </c>
      <c r="B659" t="s">
        <v>2042</v>
      </c>
      <c r="C659" t="s">
        <v>2043</v>
      </c>
      <c r="D659" t="s">
        <v>64</v>
      </c>
      <c r="E659" s="7">
        <v>1.1597956825879744E-2</v>
      </c>
      <c r="F659" s="9">
        <f>VLOOKUP($D659,'heating demand hist forec prov'!$C$1:$AZ$33,35,0)</f>
        <v>29.451567655928731</v>
      </c>
      <c r="G659" s="9">
        <f>VLOOKUP($D659,'heating demand hist forec prov'!$C$1:$AZ$33,36,0)</f>
        <v>32.449192589371989</v>
      </c>
      <c r="H659" s="9">
        <f>VLOOKUP($D659,'heating demand hist forec prov'!$C$1:$AZ$33,37,0)</f>
        <v>33.930725192858056</v>
      </c>
      <c r="I659" s="9">
        <f>VLOOKUP($D659,'heating demand hist forec prov'!$C$1:$AZ$33,38,0)</f>
        <v>38.61677029466162</v>
      </c>
      <c r="J659" s="9">
        <f>VLOOKUP($D659,'heating demand hist forec prov'!$C$1:$AZ$33,39,0)</f>
        <v>41.429796341767833</v>
      </c>
      <c r="K659" s="9">
        <f>VLOOKUP($D659,'heating demand hist forec prov'!$C$1:$AZ$33,40,0)</f>
        <v>41.536372721139543</v>
      </c>
      <c r="L659" s="9">
        <f>VLOOKUP($D659,'heating demand hist forec prov'!$C$1:$AZ$33,41,0)</f>
        <v>41.997424099863785</v>
      </c>
      <c r="M659" s="9">
        <f>VLOOKUP($D659,'heating demand hist forec prov'!$C$1:$AZ$33,42,0)</f>
        <v>42.215991996632916</v>
      </c>
      <c r="N659" s="9">
        <f>VLOOKUP($D659,'heating demand hist forec prov'!$C$1:$AZ$33,43,0)</f>
        <v>42.435697389963366</v>
      </c>
      <c r="O659" s="9">
        <f>VLOOKUP($D659,'heating demand hist forec prov'!$C$1:$AZ$33,44,0)</f>
        <v>42.65654619974751</v>
      </c>
      <c r="P659" s="9">
        <f>VLOOKUP($D659,'heating demand hist forec prov'!$C$1:$AZ$33,45,0)</f>
        <v>42.878544376686747</v>
      </c>
      <c r="Q659" s="9">
        <f>VLOOKUP($D659,'heating demand hist forec prov'!$C$1:$AZ$33,46,0)</f>
        <v>43.101697902451775</v>
      </c>
      <c r="R659" s="9">
        <f>VLOOKUP($D659,'heating demand hist forec prov'!$C$1:$AZ$33,47,0)</f>
        <v>43.32601278984383</v>
      </c>
      <c r="S659" s="9">
        <f>VLOOKUP($D659,'heating demand hist forec prov'!$C$1:$AZ$33,48,0)</f>
        <v>43.551495082956627</v>
      </c>
      <c r="T659" s="9">
        <f>VLOOKUP($D659,'heating demand hist forec prov'!$C$1:$AZ$33,49,0)</f>
        <v>43.778150857339305</v>
      </c>
      <c r="U659" s="9">
        <f>VLOOKUP($D659,'heating demand hist forec prov'!$C$1:$AZ$33,50,0)</f>
        <v>44.005986220160082</v>
      </c>
    </row>
    <row r="660" spans="1:21" x14ac:dyDescent="0.25">
      <c r="A660" t="s">
        <v>2044</v>
      </c>
      <c r="B660" t="s">
        <v>2045</v>
      </c>
      <c r="C660" t="s">
        <v>2046</v>
      </c>
      <c r="D660" t="s">
        <v>50</v>
      </c>
      <c r="E660" s="7">
        <v>6.7929393321300669E-3</v>
      </c>
      <c r="F660" s="9">
        <f>VLOOKUP($D660,'heating demand hist forec prov'!$C$1:$AZ$33,35,0)</f>
        <v>0</v>
      </c>
      <c r="G660" s="9">
        <f>VLOOKUP($D660,'heating demand hist forec prov'!$C$1:$AZ$33,36,0)</f>
        <v>0</v>
      </c>
      <c r="H660" s="9">
        <f>VLOOKUP($D660,'heating demand hist forec prov'!$C$1:$AZ$33,37,0)</f>
        <v>0</v>
      </c>
      <c r="I660" s="9">
        <f>VLOOKUP($D660,'heating demand hist forec prov'!$C$1:$AZ$33,38,0)</f>
        <v>0</v>
      </c>
      <c r="J660" s="9">
        <f>VLOOKUP($D660,'heating demand hist forec prov'!$C$1:$AZ$33,39,0)</f>
        <v>0</v>
      </c>
      <c r="K660" s="9">
        <f>VLOOKUP($D660,'heating demand hist forec prov'!$C$1:$AZ$33,40,0)</f>
        <v>0</v>
      </c>
      <c r="L660" s="9">
        <f>VLOOKUP($D660,'heating demand hist forec prov'!$C$1:$AZ$33,41,0)</f>
        <v>0</v>
      </c>
      <c r="M660" s="9">
        <f>VLOOKUP($D660,'heating demand hist forec prov'!$C$1:$AZ$33,42,0)</f>
        <v>0</v>
      </c>
      <c r="N660" s="9">
        <f>VLOOKUP($D660,'heating demand hist forec prov'!$C$1:$AZ$33,43,0)</f>
        <v>0</v>
      </c>
      <c r="O660" s="9">
        <f>VLOOKUP($D660,'heating demand hist forec prov'!$C$1:$AZ$33,44,0)</f>
        <v>0</v>
      </c>
      <c r="P660" s="9">
        <f>VLOOKUP($D660,'heating demand hist forec prov'!$C$1:$AZ$33,45,0)</f>
        <v>0</v>
      </c>
      <c r="Q660" s="9">
        <f>VLOOKUP($D660,'heating demand hist forec prov'!$C$1:$AZ$33,46,0)</f>
        <v>0</v>
      </c>
      <c r="R660" s="9">
        <f>VLOOKUP($D660,'heating demand hist forec prov'!$C$1:$AZ$33,47,0)</f>
        <v>0</v>
      </c>
      <c r="S660" s="9">
        <f>VLOOKUP($D660,'heating demand hist forec prov'!$C$1:$AZ$33,48,0)</f>
        <v>0</v>
      </c>
      <c r="T660" s="9">
        <f>VLOOKUP($D660,'heating demand hist forec prov'!$C$1:$AZ$33,49,0)</f>
        <v>0</v>
      </c>
      <c r="U660" s="9">
        <f>VLOOKUP($D660,'heating demand hist forec prov'!$C$1:$AZ$33,50,0)</f>
        <v>0</v>
      </c>
    </row>
    <row r="661" spans="1:21" x14ac:dyDescent="0.25">
      <c r="A661" t="s">
        <v>2047</v>
      </c>
      <c r="B661" t="s">
        <v>2048</v>
      </c>
      <c r="C661" t="s">
        <v>2049</v>
      </c>
      <c r="D661" t="s">
        <v>66</v>
      </c>
      <c r="E661" s="7">
        <v>0</v>
      </c>
      <c r="F661" s="9">
        <f>VLOOKUP($D661,'heating demand hist forec prov'!$C$1:$AZ$33,35,0)</f>
        <v>0</v>
      </c>
      <c r="G661" s="9">
        <f>VLOOKUP($D661,'heating demand hist forec prov'!$C$1:$AZ$33,36,0)</f>
        <v>0</v>
      </c>
      <c r="H661" s="9">
        <f>VLOOKUP($D661,'heating demand hist forec prov'!$C$1:$AZ$33,37,0)</f>
        <v>0</v>
      </c>
      <c r="I661" s="9">
        <f>VLOOKUP($D661,'heating demand hist forec prov'!$C$1:$AZ$33,38,0)</f>
        <v>0</v>
      </c>
      <c r="J661" s="9">
        <f>VLOOKUP($D661,'heating demand hist forec prov'!$C$1:$AZ$33,39,0)</f>
        <v>0</v>
      </c>
      <c r="K661" s="9">
        <f>VLOOKUP($D661,'heating demand hist forec prov'!$C$1:$AZ$33,40,0)</f>
        <v>0</v>
      </c>
      <c r="L661" s="9">
        <f>VLOOKUP($D661,'heating demand hist forec prov'!$C$1:$AZ$33,41,0)</f>
        <v>0</v>
      </c>
      <c r="M661" s="9">
        <f>VLOOKUP($D661,'heating demand hist forec prov'!$C$1:$AZ$33,42,0)</f>
        <v>0</v>
      </c>
      <c r="N661" s="9">
        <f>VLOOKUP($D661,'heating demand hist forec prov'!$C$1:$AZ$33,43,0)</f>
        <v>0</v>
      </c>
      <c r="O661" s="9">
        <f>VLOOKUP($D661,'heating demand hist forec prov'!$C$1:$AZ$33,44,0)</f>
        <v>0</v>
      </c>
      <c r="P661" s="9">
        <f>VLOOKUP($D661,'heating demand hist forec prov'!$C$1:$AZ$33,45,0)</f>
        <v>0</v>
      </c>
      <c r="Q661" s="9">
        <f>VLOOKUP($D661,'heating demand hist forec prov'!$C$1:$AZ$33,46,0)</f>
        <v>0</v>
      </c>
      <c r="R661" s="9">
        <f>VLOOKUP($D661,'heating demand hist forec prov'!$C$1:$AZ$33,47,0)</f>
        <v>0</v>
      </c>
      <c r="S661" s="9">
        <f>VLOOKUP($D661,'heating demand hist forec prov'!$C$1:$AZ$33,48,0)</f>
        <v>0</v>
      </c>
      <c r="T661" s="9">
        <f>VLOOKUP($D661,'heating demand hist forec prov'!$C$1:$AZ$33,49,0)</f>
        <v>0</v>
      </c>
      <c r="U661" s="9">
        <f>VLOOKUP($D661,'heating demand hist forec prov'!$C$1:$AZ$33,50,0)</f>
        <v>0</v>
      </c>
    </row>
    <row r="662" spans="1:21" x14ac:dyDescent="0.25">
      <c r="A662" t="s">
        <v>2050</v>
      </c>
      <c r="B662" t="s">
        <v>2051</v>
      </c>
      <c r="C662" t="s">
        <v>2052</v>
      </c>
      <c r="D662" t="s">
        <v>46</v>
      </c>
      <c r="E662" s="7">
        <v>5.0120234265316303E-3</v>
      </c>
      <c r="F662" s="9">
        <f>VLOOKUP($D662,'heating demand hist forec prov'!$C$1:$AZ$33,35,0)</f>
        <v>28.114680299172157</v>
      </c>
      <c r="G662" s="9">
        <f>VLOOKUP($D662,'heating demand hist forec prov'!$C$1:$AZ$33,36,0)</f>
        <v>31.39788586043673</v>
      </c>
      <c r="H662" s="9">
        <f>VLOOKUP($D662,'heating demand hist forec prov'!$C$1:$AZ$33,37,0)</f>
        <v>33.113319691692809</v>
      </c>
      <c r="I662" s="9">
        <f>VLOOKUP($D662,'heating demand hist forec prov'!$C$1:$AZ$33,38,0)</f>
        <v>38.001368166097599</v>
      </c>
      <c r="J662" s="9">
        <f>VLOOKUP($D662,'heating demand hist forec prov'!$C$1:$AZ$33,39,0)</f>
        <v>41.102561872722973</v>
      </c>
      <c r="K662" s="9">
        <f>VLOOKUP($D662,'heating demand hist forec prov'!$C$1:$AZ$33,40,0)</f>
        <v>41.544876336343812</v>
      </c>
      <c r="L662" s="9">
        <f>VLOOKUP($D662,'heating demand hist forec prov'!$C$1:$AZ$33,41,0)</f>
        <v>41.987983640455973</v>
      </c>
      <c r="M662" s="9">
        <f>VLOOKUP($D662,'heating demand hist forec prov'!$C$1:$AZ$33,42,0)</f>
        <v>42.532962810623495</v>
      </c>
      <c r="N662" s="9">
        <f>VLOOKUP($D662,'heating demand hist forec prov'!$C$1:$AZ$33,43,0)</f>
        <v>43.085015487784354</v>
      </c>
      <c r="O662" s="9">
        <f>VLOOKUP($D662,'heating demand hist forec prov'!$C$1:$AZ$33,44,0)</f>
        <v>43.644233481871694</v>
      </c>
      <c r="P662" s="9">
        <f>VLOOKUP($D662,'heating demand hist forec prov'!$C$1:$AZ$33,45,0)</f>
        <v>44.210709794457273</v>
      </c>
      <c r="Q662" s="9">
        <f>VLOOKUP($D662,'heating demand hist forec prov'!$C$1:$AZ$33,46,0)</f>
        <v>44.784538634218123</v>
      </c>
      <c r="R662" s="9">
        <f>VLOOKUP($D662,'heating demand hist forec prov'!$C$1:$AZ$33,47,0)</f>
        <v>45.365815432604222</v>
      </c>
      <c r="S662" s="9">
        <f>VLOOKUP($D662,'heating demand hist forec prov'!$C$1:$AZ$33,48,0)</f>
        <v>45.954636859709197</v>
      </c>
      <c r="T662" s="9">
        <f>VLOOKUP($D662,'heating demand hist forec prov'!$C$1:$AZ$33,49,0)</f>
        <v>46.55110084034731</v>
      </c>
      <c r="U662" s="9">
        <f>VLOOKUP($D662,'heating demand hist forec prov'!$C$1:$AZ$33,50,0)</f>
        <v>47.155306570338915</v>
      </c>
    </row>
    <row r="663" spans="1:21" x14ac:dyDescent="0.25">
      <c r="A663" t="s">
        <v>2053</v>
      </c>
      <c r="B663" t="s">
        <v>2054</v>
      </c>
      <c r="C663" t="s">
        <v>2055</v>
      </c>
      <c r="D663" t="s">
        <v>47</v>
      </c>
      <c r="E663" s="7">
        <v>0.22502787514432179</v>
      </c>
      <c r="F663" s="9">
        <f>VLOOKUP($D663,'heating demand hist forec prov'!$C$1:$AZ$33,35,0)</f>
        <v>0</v>
      </c>
      <c r="G663" s="9">
        <f>VLOOKUP($D663,'heating demand hist forec prov'!$C$1:$AZ$33,36,0)</f>
        <v>0</v>
      </c>
      <c r="H663" s="9">
        <f>VLOOKUP($D663,'heating demand hist forec prov'!$C$1:$AZ$33,37,0)</f>
        <v>0</v>
      </c>
      <c r="I663" s="9">
        <f>VLOOKUP($D663,'heating demand hist forec prov'!$C$1:$AZ$33,38,0)</f>
        <v>0</v>
      </c>
      <c r="J663" s="9">
        <f>VLOOKUP($D663,'heating demand hist forec prov'!$C$1:$AZ$33,39,0)</f>
        <v>0</v>
      </c>
      <c r="K663" s="9">
        <f>VLOOKUP($D663,'heating demand hist forec prov'!$C$1:$AZ$33,40,0)</f>
        <v>0</v>
      </c>
      <c r="L663" s="9">
        <f>VLOOKUP($D663,'heating demand hist forec prov'!$C$1:$AZ$33,41,0)</f>
        <v>0</v>
      </c>
      <c r="M663" s="9">
        <f>VLOOKUP($D663,'heating demand hist forec prov'!$C$1:$AZ$33,42,0)</f>
        <v>0</v>
      </c>
      <c r="N663" s="9">
        <f>VLOOKUP($D663,'heating demand hist forec prov'!$C$1:$AZ$33,43,0)</f>
        <v>0</v>
      </c>
      <c r="O663" s="9">
        <f>VLOOKUP($D663,'heating demand hist forec prov'!$C$1:$AZ$33,44,0)</f>
        <v>0</v>
      </c>
      <c r="P663" s="9">
        <f>VLOOKUP($D663,'heating demand hist forec prov'!$C$1:$AZ$33,45,0)</f>
        <v>0</v>
      </c>
      <c r="Q663" s="9">
        <f>VLOOKUP($D663,'heating demand hist forec prov'!$C$1:$AZ$33,46,0)</f>
        <v>0</v>
      </c>
      <c r="R663" s="9">
        <f>VLOOKUP($D663,'heating demand hist forec prov'!$C$1:$AZ$33,47,0)</f>
        <v>0</v>
      </c>
      <c r="S663" s="9">
        <f>VLOOKUP($D663,'heating demand hist forec prov'!$C$1:$AZ$33,48,0)</f>
        <v>0</v>
      </c>
      <c r="T663" s="9">
        <f>VLOOKUP($D663,'heating demand hist forec prov'!$C$1:$AZ$33,49,0)</f>
        <v>0</v>
      </c>
      <c r="U663" s="9">
        <f>VLOOKUP($D663,'heating demand hist forec prov'!$C$1:$AZ$33,50,0)</f>
        <v>0</v>
      </c>
    </row>
    <row r="664" spans="1:21" x14ac:dyDescent="0.25">
      <c r="A664" t="s">
        <v>2056</v>
      </c>
      <c r="B664" t="s">
        <v>2057</v>
      </c>
      <c r="C664" t="s">
        <v>2058</v>
      </c>
      <c r="D664" t="s">
        <v>41</v>
      </c>
      <c r="E664" s="7">
        <v>2.3942946208161675E-2</v>
      </c>
      <c r="F664" s="9">
        <f>VLOOKUP($D664,'heating demand hist forec prov'!$C$1:$AZ$33,35,0)</f>
        <v>0</v>
      </c>
      <c r="G664" s="9">
        <f>VLOOKUP($D664,'heating demand hist forec prov'!$C$1:$AZ$33,36,0)</f>
        <v>0</v>
      </c>
      <c r="H664" s="9">
        <f>VLOOKUP($D664,'heating demand hist forec prov'!$C$1:$AZ$33,37,0)</f>
        <v>0</v>
      </c>
      <c r="I664" s="9">
        <f>VLOOKUP($D664,'heating demand hist forec prov'!$C$1:$AZ$33,38,0)</f>
        <v>0</v>
      </c>
      <c r="J664" s="9">
        <f>VLOOKUP($D664,'heating demand hist forec prov'!$C$1:$AZ$33,39,0)</f>
        <v>0</v>
      </c>
      <c r="K664" s="9">
        <f>VLOOKUP($D664,'heating demand hist forec prov'!$C$1:$AZ$33,40,0)</f>
        <v>0</v>
      </c>
      <c r="L664" s="9">
        <f>VLOOKUP($D664,'heating demand hist forec prov'!$C$1:$AZ$33,41,0)</f>
        <v>0</v>
      </c>
      <c r="M664" s="9">
        <f>VLOOKUP($D664,'heating demand hist forec prov'!$C$1:$AZ$33,42,0)</f>
        <v>0</v>
      </c>
      <c r="N664" s="9">
        <f>VLOOKUP($D664,'heating demand hist forec prov'!$C$1:$AZ$33,43,0)</f>
        <v>0</v>
      </c>
      <c r="O664" s="9">
        <f>VLOOKUP($D664,'heating demand hist forec prov'!$C$1:$AZ$33,44,0)</f>
        <v>0</v>
      </c>
      <c r="P664" s="9">
        <f>VLOOKUP($D664,'heating demand hist forec prov'!$C$1:$AZ$33,45,0)</f>
        <v>0</v>
      </c>
      <c r="Q664" s="9">
        <f>VLOOKUP($D664,'heating demand hist forec prov'!$C$1:$AZ$33,46,0)</f>
        <v>0</v>
      </c>
      <c r="R664" s="9">
        <f>VLOOKUP($D664,'heating demand hist forec prov'!$C$1:$AZ$33,47,0)</f>
        <v>0</v>
      </c>
      <c r="S664" s="9">
        <f>VLOOKUP($D664,'heating demand hist forec prov'!$C$1:$AZ$33,48,0)</f>
        <v>0</v>
      </c>
      <c r="T664" s="9">
        <f>VLOOKUP($D664,'heating demand hist forec prov'!$C$1:$AZ$33,49,0)</f>
        <v>0</v>
      </c>
      <c r="U664" s="9">
        <f>VLOOKUP($D664,'heating demand hist forec prov'!$C$1:$AZ$33,50,0)</f>
        <v>0</v>
      </c>
    </row>
    <row r="665" spans="1:21" x14ac:dyDescent="0.25">
      <c r="A665" t="s">
        <v>2059</v>
      </c>
      <c r="B665" t="s">
        <v>2060</v>
      </c>
      <c r="C665" t="s">
        <v>2061</v>
      </c>
      <c r="D665" t="s">
        <v>48</v>
      </c>
      <c r="E665" s="7">
        <v>0</v>
      </c>
      <c r="F665" s="9">
        <f>VLOOKUP($D665,'heating demand hist forec prov'!$C$1:$AZ$33,35,0)</f>
        <v>0</v>
      </c>
      <c r="G665" s="9">
        <f>VLOOKUP($D665,'heating demand hist forec prov'!$C$1:$AZ$33,36,0)</f>
        <v>0</v>
      </c>
      <c r="H665" s="9">
        <f>VLOOKUP($D665,'heating demand hist forec prov'!$C$1:$AZ$33,37,0)</f>
        <v>0</v>
      </c>
      <c r="I665" s="9">
        <f>VLOOKUP($D665,'heating demand hist forec prov'!$C$1:$AZ$33,38,0)</f>
        <v>0</v>
      </c>
      <c r="J665" s="9">
        <f>VLOOKUP($D665,'heating demand hist forec prov'!$C$1:$AZ$33,39,0)</f>
        <v>0</v>
      </c>
      <c r="K665" s="9">
        <f>VLOOKUP($D665,'heating demand hist forec prov'!$C$1:$AZ$33,40,0)</f>
        <v>0</v>
      </c>
      <c r="L665" s="9">
        <f>VLOOKUP($D665,'heating demand hist forec prov'!$C$1:$AZ$33,41,0)</f>
        <v>0</v>
      </c>
      <c r="M665" s="9">
        <f>VLOOKUP($D665,'heating demand hist forec prov'!$C$1:$AZ$33,42,0)</f>
        <v>0</v>
      </c>
      <c r="N665" s="9">
        <f>VLOOKUP($D665,'heating demand hist forec prov'!$C$1:$AZ$33,43,0)</f>
        <v>0</v>
      </c>
      <c r="O665" s="9">
        <f>VLOOKUP($D665,'heating demand hist forec prov'!$C$1:$AZ$33,44,0)</f>
        <v>0</v>
      </c>
      <c r="P665" s="9">
        <f>VLOOKUP($D665,'heating demand hist forec prov'!$C$1:$AZ$33,45,0)</f>
        <v>0</v>
      </c>
      <c r="Q665" s="9">
        <f>VLOOKUP($D665,'heating demand hist forec prov'!$C$1:$AZ$33,46,0)</f>
        <v>0</v>
      </c>
      <c r="R665" s="9">
        <f>VLOOKUP($D665,'heating demand hist forec prov'!$C$1:$AZ$33,47,0)</f>
        <v>0</v>
      </c>
      <c r="S665" s="9">
        <f>VLOOKUP($D665,'heating demand hist forec prov'!$C$1:$AZ$33,48,0)</f>
        <v>0</v>
      </c>
      <c r="T665" s="9">
        <f>VLOOKUP($D665,'heating demand hist forec prov'!$C$1:$AZ$33,49,0)</f>
        <v>0</v>
      </c>
      <c r="U665" s="9">
        <f>VLOOKUP($D665,'heating demand hist forec prov'!$C$1:$AZ$33,50,0)</f>
        <v>0</v>
      </c>
    </row>
    <row r="666" spans="1:21" x14ac:dyDescent="0.25">
      <c r="A666" t="s">
        <v>2062</v>
      </c>
      <c r="B666" t="s">
        <v>2063</v>
      </c>
      <c r="C666" t="s">
        <v>2064</v>
      </c>
      <c r="D666" t="s">
        <v>50</v>
      </c>
      <c r="E666" s="7">
        <v>6.4999753031111468E-2</v>
      </c>
      <c r="F666" s="9">
        <f>VLOOKUP($D666,'heating demand hist forec prov'!$C$1:$AZ$33,35,0)</f>
        <v>0</v>
      </c>
      <c r="G666" s="9">
        <f>VLOOKUP($D666,'heating demand hist forec prov'!$C$1:$AZ$33,36,0)</f>
        <v>0</v>
      </c>
      <c r="H666" s="9">
        <f>VLOOKUP($D666,'heating demand hist forec prov'!$C$1:$AZ$33,37,0)</f>
        <v>0</v>
      </c>
      <c r="I666" s="9">
        <f>VLOOKUP($D666,'heating demand hist forec prov'!$C$1:$AZ$33,38,0)</f>
        <v>0</v>
      </c>
      <c r="J666" s="9">
        <f>VLOOKUP($D666,'heating demand hist forec prov'!$C$1:$AZ$33,39,0)</f>
        <v>0</v>
      </c>
      <c r="K666" s="9">
        <f>VLOOKUP($D666,'heating demand hist forec prov'!$C$1:$AZ$33,40,0)</f>
        <v>0</v>
      </c>
      <c r="L666" s="9">
        <f>VLOOKUP($D666,'heating demand hist forec prov'!$C$1:$AZ$33,41,0)</f>
        <v>0</v>
      </c>
      <c r="M666" s="9">
        <f>VLOOKUP($D666,'heating demand hist forec prov'!$C$1:$AZ$33,42,0)</f>
        <v>0</v>
      </c>
      <c r="N666" s="9">
        <f>VLOOKUP($D666,'heating demand hist forec prov'!$C$1:$AZ$33,43,0)</f>
        <v>0</v>
      </c>
      <c r="O666" s="9">
        <f>VLOOKUP($D666,'heating demand hist forec prov'!$C$1:$AZ$33,44,0)</f>
        <v>0</v>
      </c>
      <c r="P666" s="9">
        <f>VLOOKUP($D666,'heating demand hist forec prov'!$C$1:$AZ$33,45,0)</f>
        <v>0</v>
      </c>
      <c r="Q666" s="9">
        <f>VLOOKUP($D666,'heating demand hist forec prov'!$C$1:$AZ$33,46,0)</f>
        <v>0</v>
      </c>
      <c r="R666" s="9">
        <f>VLOOKUP($D666,'heating demand hist forec prov'!$C$1:$AZ$33,47,0)</f>
        <v>0</v>
      </c>
      <c r="S666" s="9">
        <f>VLOOKUP($D666,'heating demand hist forec prov'!$C$1:$AZ$33,48,0)</f>
        <v>0</v>
      </c>
      <c r="T666" s="9">
        <f>VLOOKUP($D666,'heating demand hist forec prov'!$C$1:$AZ$33,49,0)</f>
        <v>0</v>
      </c>
      <c r="U666" s="9">
        <f>VLOOKUP($D666,'heating demand hist forec prov'!$C$1:$AZ$33,50,0)</f>
        <v>0</v>
      </c>
    </row>
    <row r="667" spans="1:21" x14ac:dyDescent="0.25">
      <c r="A667" t="s">
        <v>2065</v>
      </c>
      <c r="B667" t="s">
        <v>2066</v>
      </c>
      <c r="C667" t="s">
        <v>2067</v>
      </c>
      <c r="D667" t="s">
        <v>59</v>
      </c>
      <c r="E667" s="7">
        <v>0</v>
      </c>
      <c r="F667" s="9">
        <f>VLOOKUP($D667,'heating demand hist forec prov'!$C$1:$AZ$33,35,0)</f>
        <v>2.1445479763527913</v>
      </c>
      <c r="G667" s="9">
        <f>VLOOKUP($D667,'heating demand hist forec prov'!$C$1:$AZ$33,36,0)</f>
        <v>2.395753623797801</v>
      </c>
      <c r="H667" s="9">
        <f>VLOOKUP($D667,'heating demand hist forec prov'!$C$1:$AZ$33,37,0)</f>
        <v>2.5377958953914366</v>
      </c>
      <c r="I667" s="9">
        <f>VLOOKUP($D667,'heating demand hist forec prov'!$C$1:$AZ$33,38,0)</f>
        <v>2.9260474281380442</v>
      </c>
      <c r="J667" s="9">
        <f>VLOOKUP($D667,'heating demand hist forec prov'!$C$1:$AZ$33,39,0)</f>
        <v>3.1897329030319379</v>
      </c>
      <c r="K667" s="9">
        <f>VLOOKUP($D667,'heating demand hist forec prov'!$C$1:$AZ$33,40,0)</f>
        <v>3.2494225884957904</v>
      </c>
      <c r="L667" s="9">
        <f>VLOOKUP($D667,'heating demand hist forec prov'!$C$1:$AZ$33,41,0)</f>
        <v>3.2696932274301798</v>
      </c>
      <c r="M667" s="9">
        <f>VLOOKUP($D667,'heating demand hist forec prov'!$C$1:$AZ$33,42,0)</f>
        <v>3.3235650753866643</v>
      </c>
      <c r="N667" s="9">
        <f>VLOOKUP($D667,'heating demand hist forec prov'!$C$1:$AZ$33,43,0)</f>
        <v>3.378324522209581</v>
      </c>
      <c r="O667" s="9">
        <f>VLOOKUP($D667,'heating demand hist forec prov'!$C$1:$AZ$33,44,0)</f>
        <v>3.433986192081643</v>
      </c>
      <c r="P667" s="9">
        <f>VLOOKUP($D667,'heating demand hist forec prov'!$C$1:$AZ$33,45,0)</f>
        <v>3.4905649501353113</v>
      </c>
      <c r="Q667" s="9">
        <f>VLOOKUP($D667,'heating demand hist forec prov'!$C$1:$AZ$33,46,0)</f>
        <v>3.5480759064227048</v>
      </c>
      <c r="R667" s="9">
        <f>VLOOKUP($D667,'heating demand hist forec prov'!$C$1:$AZ$33,47,0)</f>
        <v>3.606534419950929</v>
      </c>
      <c r="S667" s="9">
        <f>VLOOKUP($D667,'heating demand hist forec prov'!$C$1:$AZ$33,48,0)</f>
        <v>3.6659561027838858</v>
      </c>
      <c r="T667" s="9">
        <f>VLOOKUP($D667,'heating demand hist forec prov'!$C$1:$AZ$33,49,0)</f>
        <v>3.7263568242116696</v>
      </c>
      <c r="U667" s="9">
        <f>VLOOKUP($D667,'heating demand hist forec prov'!$C$1:$AZ$33,50,0)</f>
        <v>3.7877527149886516</v>
      </c>
    </row>
    <row r="668" spans="1:21" x14ac:dyDescent="0.25">
      <c r="A668" t="s">
        <v>2068</v>
      </c>
      <c r="B668" t="s">
        <v>2069</v>
      </c>
      <c r="C668" t="s">
        <v>2070</v>
      </c>
      <c r="D668" t="s">
        <v>48</v>
      </c>
      <c r="E668" s="7">
        <v>0</v>
      </c>
      <c r="F668" s="9">
        <f>VLOOKUP($D668,'heating demand hist forec prov'!$C$1:$AZ$33,35,0)</f>
        <v>0</v>
      </c>
      <c r="G668" s="9">
        <f>VLOOKUP($D668,'heating demand hist forec prov'!$C$1:$AZ$33,36,0)</f>
        <v>0</v>
      </c>
      <c r="H668" s="9">
        <f>VLOOKUP($D668,'heating demand hist forec prov'!$C$1:$AZ$33,37,0)</f>
        <v>0</v>
      </c>
      <c r="I668" s="9">
        <f>VLOOKUP($D668,'heating demand hist forec prov'!$C$1:$AZ$33,38,0)</f>
        <v>0</v>
      </c>
      <c r="J668" s="9">
        <f>VLOOKUP($D668,'heating demand hist forec prov'!$C$1:$AZ$33,39,0)</f>
        <v>0</v>
      </c>
      <c r="K668" s="9">
        <f>VLOOKUP($D668,'heating demand hist forec prov'!$C$1:$AZ$33,40,0)</f>
        <v>0</v>
      </c>
      <c r="L668" s="9">
        <f>VLOOKUP($D668,'heating demand hist forec prov'!$C$1:$AZ$33,41,0)</f>
        <v>0</v>
      </c>
      <c r="M668" s="9">
        <f>VLOOKUP($D668,'heating demand hist forec prov'!$C$1:$AZ$33,42,0)</f>
        <v>0</v>
      </c>
      <c r="N668" s="9">
        <f>VLOOKUP($D668,'heating demand hist forec prov'!$C$1:$AZ$33,43,0)</f>
        <v>0</v>
      </c>
      <c r="O668" s="9">
        <f>VLOOKUP($D668,'heating demand hist forec prov'!$C$1:$AZ$33,44,0)</f>
        <v>0</v>
      </c>
      <c r="P668" s="9">
        <f>VLOOKUP($D668,'heating demand hist forec prov'!$C$1:$AZ$33,45,0)</f>
        <v>0</v>
      </c>
      <c r="Q668" s="9">
        <f>VLOOKUP($D668,'heating demand hist forec prov'!$C$1:$AZ$33,46,0)</f>
        <v>0</v>
      </c>
      <c r="R668" s="9">
        <f>VLOOKUP($D668,'heating demand hist forec prov'!$C$1:$AZ$33,47,0)</f>
        <v>0</v>
      </c>
      <c r="S668" s="9">
        <f>VLOOKUP($D668,'heating demand hist forec prov'!$C$1:$AZ$33,48,0)</f>
        <v>0</v>
      </c>
      <c r="T668" s="9">
        <f>VLOOKUP($D668,'heating demand hist forec prov'!$C$1:$AZ$33,49,0)</f>
        <v>0</v>
      </c>
      <c r="U668" s="9">
        <f>VLOOKUP($D668,'heating demand hist forec prov'!$C$1:$AZ$33,50,0)</f>
        <v>0</v>
      </c>
    </row>
    <row r="669" spans="1:21" x14ac:dyDescent="0.25">
      <c r="A669" t="s">
        <v>2071</v>
      </c>
      <c r="B669" t="s">
        <v>2072</v>
      </c>
      <c r="C669" t="s">
        <v>2073</v>
      </c>
      <c r="D669" t="s">
        <v>47</v>
      </c>
      <c r="E669" s="7">
        <v>1.9946161482332411E-2</v>
      </c>
      <c r="F669" s="9">
        <f>VLOOKUP($D669,'heating demand hist forec prov'!$C$1:$AZ$33,35,0)</f>
        <v>0</v>
      </c>
      <c r="G669" s="9">
        <f>VLOOKUP($D669,'heating demand hist forec prov'!$C$1:$AZ$33,36,0)</f>
        <v>0</v>
      </c>
      <c r="H669" s="9">
        <f>VLOOKUP($D669,'heating demand hist forec prov'!$C$1:$AZ$33,37,0)</f>
        <v>0</v>
      </c>
      <c r="I669" s="9">
        <f>VLOOKUP($D669,'heating demand hist forec prov'!$C$1:$AZ$33,38,0)</f>
        <v>0</v>
      </c>
      <c r="J669" s="9">
        <f>VLOOKUP($D669,'heating demand hist forec prov'!$C$1:$AZ$33,39,0)</f>
        <v>0</v>
      </c>
      <c r="K669" s="9">
        <f>VLOOKUP($D669,'heating demand hist forec prov'!$C$1:$AZ$33,40,0)</f>
        <v>0</v>
      </c>
      <c r="L669" s="9">
        <f>VLOOKUP($D669,'heating demand hist forec prov'!$C$1:$AZ$33,41,0)</f>
        <v>0</v>
      </c>
      <c r="M669" s="9">
        <f>VLOOKUP($D669,'heating demand hist forec prov'!$C$1:$AZ$33,42,0)</f>
        <v>0</v>
      </c>
      <c r="N669" s="9">
        <f>VLOOKUP($D669,'heating demand hist forec prov'!$C$1:$AZ$33,43,0)</f>
        <v>0</v>
      </c>
      <c r="O669" s="9">
        <f>VLOOKUP($D669,'heating demand hist forec prov'!$C$1:$AZ$33,44,0)</f>
        <v>0</v>
      </c>
      <c r="P669" s="9">
        <f>VLOOKUP($D669,'heating demand hist forec prov'!$C$1:$AZ$33,45,0)</f>
        <v>0</v>
      </c>
      <c r="Q669" s="9">
        <f>VLOOKUP($D669,'heating demand hist forec prov'!$C$1:$AZ$33,46,0)</f>
        <v>0</v>
      </c>
      <c r="R669" s="9">
        <f>VLOOKUP($D669,'heating demand hist forec prov'!$C$1:$AZ$33,47,0)</f>
        <v>0</v>
      </c>
      <c r="S669" s="9">
        <f>VLOOKUP($D669,'heating demand hist forec prov'!$C$1:$AZ$33,48,0)</f>
        <v>0</v>
      </c>
      <c r="T669" s="9">
        <f>VLOOKUP($D669,'heating demand hist forec prov'!$C$1:$AZ$33,49,0)</f>
        <v>0</v>
      </c>
      <c r="U669" s="9">
        <f>VLOOKUP($D669,'heating demand hist forec prov'!$C$1:$AZ$33,50,0)</f>
        <v>0</v>
      </c>
    </row>
    <row r="670" spans="1:21" x14ac:dyDescent="0.25">
      <c r="A670" t="s">
        <v>2074</v>
      </c>
      <c r="B670" t="s">
        <v>2075</v>
      </c>
      <c r="C670" t="s">
        <v>2076</v>
      </c>
      <c r="D670" t="s">
        <v>42</v>
      </c>
      <c r="E670" s="7">
        <v>0</v>
      </c>
      <c r="F670" s="9">
        <f>VLOOKUP($D670,'heating demand hist forec prov'!$C$1:$AZ$33,35,0)</f>
        <v>0</v>
      </c>
      <c r="G670" s="9">
        <f>VLOOKUP($D670,'heating demand hist forec prov'!$C$1:$AZ$33,36,0)</f>
        <v>0</v>
      </c>
      <c r="H670" s="9">
        <f>VLOOKUP($D670,'heating demand hist forec prov'!$C$1:$AZ$33,37,0)</f>
        <v>0</v>
      </c>
      <c r="I670" s="9">
        <f>VLOOKUP($D670,'heating demand hist forec prov'!$C$1:$AZ$33,38,0)</f>
        <v>0</v>
      </c>
      <c r="J670" s="9">
        <f>VLOOKUP($D670,'heating demand hist forec prov'!$C$1:$AZ$33,39,0)</f>
        <v>0</v>
      </c>
      <c r="K670" s="9">
        <f>VLOOKUP($D670,'heating demand hist forec prov'!$C$1:$AZ$33,40,0)</f>
        <v>0</v>
      </c>
      <c r="L670" s="9">
        <f>VLOOKUP($D670,'heating demand hist forec prov'!$C$1:$AZ$33,41,0)</f>
        <v>0</v>
      </c>
      <c r="M670" s="9">
        <f>VLOOKUP($D670,'heating demand hist forec prov'!$C$1:$AZ$33,42,0)</f>
        <v>0</v>
      </c>
      <c r="N670" s="9">
        <f>VLOOKUP($D670,'heating demand hist forec prov'!$C$1:$AZ$33,43,0)</f>
        <v>0</v>
      </c>
      <c r="O670" s="9">
        <f>VLOOKUP($D670,'heating demand hist forec prov'!$C$1:$AZ$33,44,0)</f>
        <v>0</v>
      </c>
      <c r="P670" s="9">
        <f>VLOOKUP($D670,'heating demand hist forec prov'!$C$1:$AZ$33,45,0)</f>
        <v>0</v>
      </c>
      <c r="Q670" s="9">
        <f>VLOOKUP($D670,'heating demand hist forec prov'!$C$1:$AZ$33,46,0)</f>
        <v>0</v>
      </c>
      <c r="R670" s="9">
        <f>VLOOKUP($D670,'heating demand hist forec prov'!$C$1:$AZ$33,47,0)</f>
        <v>0</v>
      </c>
      <c r="S670" s="9">
        <f>VLOOKUP($D670,'heating demand hist forec prov'!$C$1:$AZ$33,48,0)</f>
        <v>0</v>
      </c>
      <c r="T670" s="9">
        <f>VLOOKUP($D670,'heating demand hist forec prov'!$C$1:$AZ$33,49,0)</f>
        <v>0</v>
      </c>
      <c r="U670" s="9">
        <f>VLOOKUP($D670,'heating demand hist forec prov'!$C$1:$AZ$33,50,0)</f>
        <v>0</v>
      </c>
    </row>
    <row r="671" spans="1:21" x14ac:dyDescent="0.25">
      <c r="A671" t="s">
        <v>2077</v>
      </c>
      <c r="B671" t="s">
        <v>2078</v>
      </c>
      <c r="C671" t="s">
        <v>2079</v>
      </c>
      <c r="D671" t="s">
        <v>39</v>
      </c>
      <c r="E671" s="7">
        <v>0</v>
      </c>
      <c r="F671" s="9">
        <f>VLOOKUP($D671,'heating demand hist forec prov'!$C$1:$AZ$33,35,0)</f>
        <v>16.270423612061034</v>
      </c>
      <c r="G671" s="9">
        <f>VLOOKUP($D671,'heating demand hist forec prov'!$C$1:$AZ$33,36,0)</f>
        <v>17.971375608981589</v>
      </c>
      <c r="H671" s="9">
        <f>VLOOKUP($D671,'heating demand hist forec prov'!$C$1:$AZ$33,37,0)</f>
        <v>18.802757447584106</v>
      </c>
      <c r="I671" s="9">
        <f>VLOOKUP($D671,'heating demand hist forec prov'!$C$1:$AZ$33,38,0)</f>
        <v>21.441095695633603</v>
      </c>
      <c r="J671" s="9">
        <f>VLOOKUP($D671,'heating demand hist forec prov'!$C$1:$AZ$33,39,0)</f>
        <v>23.100723581940009</v>
      </c>
      <c r="K671" s="9">
        <f>VLOOKUP($D671,'heating demand hist forec prov'!$C$1:$AZ$33,40,0)</f>
        <v>23.25857546517695</v>
      </c>
      <c r="L671" s="9">
        <f>VLOOKUP($D671,'heating demand hist forec prov'!$C$1:$AZ$33,41,0)</f>
        <v>23.460642798927374</v>
      </c>
      <c r="M671" s="9">
        <f>VLOOKUP($D671,'heating demand hist forec prov'!$C$1:$AZ$33,42,0)</f>
        <v>23.626463541870713</v>
      </c>
      <c r="N671" s="9">
        <f>VLOOKUP($D671,'heating demand hist forec prov'!$C$1:$AZ$33,43,0)</f>
        <v>23.793456312325223</v>
      </c>
      <c r="O671" s="9">
        <f>VLOOKUP($D671,'heating demand hist forec prov'!$C$1:$AZ$33,44,0)</f>
        <v>23.961629394227309</v>
      </c>
      <c r="P671" s="9">
        <f>VLOOKUP($D671,'heating demand hist forec prov'!$C$1:$AZ$33,45,0)</f>
        <v>24.130991130064551</v>
      </c>
      <c r="Q671" s="9">
        <f>VLOOKUP($D671,'heating demand hist forec prov'!$C$1:$AZ$33,46,0)</f>
        <v>24.301549921289539</v>
      </c>
      <c r="R671" s="9">
        <f>VLOOKUP($D671,'heating demand hist forec prov'!$C$1:$AZ$33,47,0)</f>
        <v>24.473314228736697</v>
      </c>
      <c r="S671" s="9">
        <f>VLOOKUP($D671,'heating demand hist forec prov'!$C$1:$AZ$33,48,0)</f>
        <v>24.646292573041922</v>
      </c>
      <c r="T671" s="9">
        <f>VLOOKUP($D671,'heating demand hist forec prov'!$C$1:$AZ$33,49,0)</f>
        <v>24.820493535065332</v>
      </c>
      <c r="U671" s="9">
        <f>VLOOKUP($D671,'heating demand hist forec prov'!$C$1:$AZ$33,50,0)</f>
        <v>24.995925756316872</v>
      </c>
    </row>
    <row r="672" spans="1:21" x14ac:dyDescent="0.25">
      <c r="A672" t="s">
        <v>2080</v>
      </c>
      <c r="B672" t="s">
        <v>2081</v>
      </c>
      <c r="C672" t="s">
        <v>2082</v>
      </c>
      <c r="D672" t="s">
        <v>46</v>
      </c>
      <c r="E672" s="7">
        <v>4.1766861887763587E-2</v>
      </c>
      <c r="F672" s="9">
        <f>VLOOKUP($D672,'heating demand hist forec prov'!$C$1:$AZ$33,35,0)</f>
        <v>28.114680299172157</v>
      </c>
      <c r="G672" s="9">
        <f>VLOOKUP($D672,'heating demand hist forec prov'!$C$1:$AZ$33,36,0)</f>
        <v>31.39788586043673</v>
      </c>
      <c r="H672" s="9">
        <f>VLOOKUP($D672,'heating demand hist forec prov'!$C$1:$AZ$33,37,0)</f>
        <v>33.113319691692809</v>
      </c>
      <c r="I672" s="9">
        <f>VLOOKUP($D672,'heating demand hist forec prov'!$C$1:$AZ$33,38,0)</f>
        <v>38.001368166097599</v>
      </c>
      <c r="J672" s="9">
        <f>VLOOKUP($D672,'heating demand hist forec prov'!$C$1:$AZ$33,39,0)</f>
        <v>41.102561872722973</v>
      </c>
      <c r="K672" s="9">
        <f>VLOOKUP($D672,'heating demand hist forec prov'!$C$1:$AZ$33,40,0)</f>
        <v>41.544876336343812</v>
      </c>
      <c r="L672" s="9">
        <f>VLOOKUP($D672,'heating demand hist forec prov'!$C$1:$AZ$33,41,0)</f>
        <v>41.987983640455973</v>
      </c>
      <c r="M672" s="9">
        <f>VLOOKUP($D672,'heating demand hist forec prov'!$C$1:$AZ$33,42,0)</f>
        <v>42.532962810623495</v>
      </c>
      <c r="N672" s="9">
        <f>VLOOKUP($D672,'heating demand hist forec prov'!$C$1:$AZ$33,43,0)</f>
        <v>43.085015487784354</v>
      </c>
      <c r="O672" s="9">
        <f>VLOOKUP($D672,'heating demand hist forec prov'!$C$1:$AZ$33,44,0)</f>
        <v>43.644233481871694</v>
      </c>
      <c r="P672" s="9">
        <f>VLOOKUP($D672,'heating demand hist forec prov'!$C$1:$AZ$33,45,0)</f>
        <v>44.210709794457273</v>
      </c>
      <c r="Q672" s="9">
        <f>VLOOKUP($D672,'heating demand hist forec prov'!$C$1:$AZ$33,46,0)</f>
        <v>44.784538634218123</v>
      </c>
      <c r="R672" s="9">
        <f>VLOOKUP($D672,'heating demand hist forec prov'!$C$1:$AZ$33,47,0)</f>
        <v>45.365815432604222</v>
      </c>
      <c r="S672" s="9">
        <f>VLOOKUP($D672,'heating demand hist forec prov'!$C$1:$AZ$33,48,0)</f>
        <v>45.954636859709197</v>
      </c>
      <c r="T672" s="9">
        <f>VLOOKUP($D672,'heating demand hist forec prov'!$C$1:$AZ$33,49,0)</f>
        <v>46.55110084034731</v>
      </c>
      <c r="U672" s="9">
        <f>VLOOKUP($D672,'heating demand hist forec prov'!$C$1:$AZ$33,50,0)</f>
        <v>47.155306570338915</v>
      </c>
    </row>
    <row r="673" spans="1:21" x14ac:dyDescent="0.25">
      <c r="A673" t="s">
        <v>2083</v>
      </c>
      <c r="B673" t="s">
        <v>2084</v>
      </c>
      <c r="C673" t="s">
        <v>2085</v>
      </c>
      <c r="D673" t="s">
        <v>50</v>
      </c>
      <c r="E673" s="7">
        <v>9.405817626162067E-3</v>
      </c>
      <c r="F673" s="9">
        <f>VLOOKUP($D673,'heating demand hist forec prov'!$C$1:$AZ$33,35,0)</f>
        <v>0</v>
      </c>
      <c r="G673" s="9">
        <f>VLOOKUP($D673,'heating demand hist forec prov'!$C$1:$AZ$33,36,0)</f>
        <v>0</v>
      </c>
      <c r="H673" s="9">
        <f>VLOOKUP($D673,'heating demand hist forec prov'!$C$1:$AZ$33,37,0)</f>
        <v>0</v>
      </c>
      <c r="I673" s="9">
        <f>VLOOKUP($D673,'heating demand hist forec prov'!$C$1:$AZ$33,38,0)</f>
        <v>0</v>
      </c>
      <c r="J673" s="9">
        <f>VLOOKUP($D673,'heating demand hist forec prov'!$C$1:$AZ$33,39,0)</f>
        <v>0</v>
      </c>
      <c r="K673" s="9">
        <f>VLOOKUP($D673,'heating demand hist forec prov'!$C$1:$AZ$33,40,0)</f>
        <v>0</v>
      </c>
      <c r="L673" s="9">
        <f>VLOOKUP($D673,'heating demand hist forec prov'!$C$1:$AZ$33,41,0)</f>
        <v>0</v>
      </c>
      <c r="M673" s="9">
        <f>VLOOKUP($D673,'heating demand hist forec prov'!$C$1:$AZ$33,42,0)</f>
        <v>0</v>
      </c>
      <c r="N673" s="9">
        <f>VLOOKUP($D673,'heating demand hist forec prov'!$C$1:$AZ$33,43,0)</f>
        <v>0</v>
      </c>
      <c r="O673" s="9">
        <f>VLOOKUP($D673,'heating demand hist forec prov'!$C$1:$AZ$33,44,0)</f>
        <v>0</v>
      </c>
      <c r="P673" s="9">
        <f>VLOOKUP($D673,'heating demand hist forec prov'!$C$1:$AZ$33,45,0)</f>
        <v>0</v>
      </c>
      <c r="Q673" s="9">
        <f>VLOOKUP($D673,'heating demand hist forec prov'!$C$1:$AZ$33,46,0)</f>
        <v>0</v>
      </c>
      <c r="R673" s="9">
        <f>VLOOKUP($D673,'heating demand hist forec prov'!$C$1:$AZ$33,47,0)</f>
        <v>0</v>
      </c>
      <c r="S673" s="9">
        <f>VLOOKUP($D673,'heating demand hist forec prov'!$C$1:$AZ$33,48,0)</f>
        <v>0</v>
      </c>
      <c r="T673" s="9">
        <f>VLOOKUP($D673,'heating demand hist forec prov'!$C$1:$AZ$33,49,0)</f>
        <v>0</v>
      </c>
      <c r="U673" s="9">
        <f>VLOOKUP($D673,'heating demand hist forec prov'!$C$1:$AZ$33,50,0)</f>
        <v>0</v>
      </c>
    </row>
    <row r="674" spans="1:21" x14ac:dyDescent="0.25">
      <c r="A674" t="s">
        <v>2086</v>
      </c>
      <c r="B674" t="s">
        <v>2087</v>
      </c>
      <c r="C674" t="s">
        <v>2088</v>
      </c>
      <c r="D674" t="s">
        <v>42</v>
      </c>
      <c r="E674" s="7">
        <v>7.1180410237697478E-3</v>
      </c>
      <c r="F674" s="9">
        <f>VLOOKUP($D674,'heating demand hist forec prov'!$C$1:$AZ$33,35,0)</f>
        <v>0</v>
      </c>
      <c r="G674" s="9">
        <f>VLOOKUP($D674,'heating demand hist forec prov'!$C$1:$AZ$33,36,0)</f>
        <v>0</v>
      </c>
      <c r="H674" s="9">
        <f>VLOOKUP($D674,'heating demand hist forec prov'!$C$1:$AZ$33,37,0)</f>
        <v>0</v>
      </c>
      <c r="I674" s="9">
        <f>VLOOKUP($D674,'heating demand hist forec prov'!$C$1:$AZ$33,38,0)</f>
        <v>0</v>
      </c>
      <c r="J674" s="9">
        <f>VLOOKUP($D674,'heating demand hist forec prov'!$C$1:$AZ$33,39,0)</f>
        <v>0</v>
      </c>
      <c r="K674" s="9">
        <f>VLOOKUP($D674,'heating demand hist forec prov'!$C$1:$AZ$33,40,0)</f>
        <v>0</v>
      </c>
      <c r="L674" s="9">
        <f>VLOOKUP($D674,'heating demand hist forec prov'!$C$1:$AZ$33,41,0)</f>
        <v>0</v>
      </c>
      <c r="M674" s="9">
        <f>VLOOKUP($D674,'heating demand hist forec prov'!$C$1:$AZ$33,42,0)</f>
        <v>0</v>
      </c>
      <c r="N674" s="9">
        <f>VLOOKUP($D674,'heating demand hist forec prov'!$C$1:$AZ$33,43,0)</f>
        <v>0</v>
      </c>
      <c r="O674" s="9">
        <f>VLOOKUP($D674,'heating demand hist forec prov'!$C$1:$AZ$33,44,0)</f>
        <v>0</v>
      </c>
      <c r="P674" s="9">
        <f>VLOOKUP($D674,'heating demand hist forec prov'!$C$1:$AZ$33,45,0)</f>
        <v>0</v>
      </c>
      <c r="Q674" s="9">
        <f>VLOOKUP($D674,'heating demand hist forec prov'!$C$1:$AZ$33,46,0)</f>
        <v>0</v>
      </c>
      <c r="R674" s="9">
        <f>VLOOKUP($D674,'heating demand hist forec prov'!$C$1:$AZ$33,47,0)</f>
        <v>0</v>
      </c>
      <c r="S674" s="9">
        <f>VLOOKUP($D674,'heating demand hist forec prov'!$C$1:$AZ$33,48,0)</f>
        <v>0</v>
      </c>
      <c r="T674" s="9">
        <f>VLOOKUP($D674,'heating demand hist forec prov'!$C$1:$AZ$33,49,0)</f>
        <v>0</v>
      </c>
      <c r="U674" s="9">
        <f>VLOOKUP($D674,'heating demand hist forec prov'!$C$1:$AZ$33,50,0)</f>
        <v>0</v>
      </c>
    </row>
    <row r="675" spans="1:21" x14ac:dyDescent="0.25">
      <c r="A675" t="s">
        <v>2089</v>
      </c>
      <c r="B675" t="s">
        <v>2090</v>
      </c>
      <c r="C675" t="s">
        <v>2091</v>
      </c>
      <c r="D675" t="s">
        <v>47</v>
      </c>
      <c r="E675" s="7">
        <v>3.8087302233005632E-2</v>
      </c>
      <c r="F675" s="9">
        <f>VLOOKUP($D675,'heating demand hist forec prov'!$C$1:$AZ$33,35,0)</f>
        <v>0</v>
      </c>
      <c r="G675" s="9">
        <f>VLOOKUP($D675,'heating demand hist forec prov'!$C$1:$AZ$33,36,0)</f>
        <v>0</v>
      </c>
      <c r="H675" s="9">
        <f>VLOOKUP($D675,'heating demand hist forec prov'!$C$1:$AZ$33,37,0)</f>
        <v>0</v>
      </c>
      <c r="I675" s="9">
        <f>VLOOKUP($D675,'heating demand hist forec prov'!$C$1:$AZ$33,38,0)</f>
        <v>0</v>
      </c>
      <c r="J675" s="9">
        <f>VLOOKUP($D675,'heating demand hist forec prov'!$C$1:$AZ$33,39,0)</f>
        <v>0</v>
      </c>
      <c r="K675" s="9">
        <f>VLOOKUP($D675,'heating demand hist forec prov'!$C$1:$AZ$33,40,0)</f>
        <v>0</v>
      </c>
      <c r="L675" s="9">
        <f>VLOOKUP($D675,'heating demand hist forec prov'!$C$1:$AZ$33,41,0)</f>
        <v>0</v>
      </c>
      <c r="M675" s="9">
        <f>VLOOKUP($D675,'heating demand hist forec prov'!$C$1:$AZ$33,42,0)</f>
        <v>0</v>
      </c>
      <c r="N675" s="9">
        <f>VLOOKUP($D675,'heating demand hist forec prov'!$C$1:$AZ$33,43,0)</f>
        <v>0</v>
      </c>
      <c r="O675" s="9">
        <f>VLOOKUP($D675,'heating demand hist forec prov'!$C$1:$AZ$33,44,0)</f>
        <v>0</v>
      </c>
      <c r="P675" s="9">
        <f>VLOOKUP($D675,'heating demand hist forec prov'!$C$1:$AZ$33,45,0)</f>
        <v>0</v>
      </c>
      <c r="Q675" s="9">
        <f>VLOOKUP($D675,'heating demand hist forec prov'!$C$1:$AZ$33,46,0)</f>
        <v>0</v>
      </c>
      <c r="R675" s="9">
        <f>VLOOKUP($D675,'heating demand hist forec prov'!$C$1:$AZ$33,47,0)</f>
        <v>0</v>
      </c>
      <c r="S675" s="9">
        <f>VLOOKUP($D675,'heating demand hist forec prov'!$C$1:$AZ$33,48,0)</f>
        <v>0</v>
      </c>
      <c r="T675" s="9">
        <f>VLOOKUP($D675,'heating demand hist forec prov'!$C$1:$AZ$33,49,0)</f>
        <v>0</v>
      </c>
      <c r="U675" s="9">
        <f>VLOOKUP($D675,'heating demand hist forec prov'!$C$1:$AZ$33,50,0)</f>
        <v>0</v>
      </c>
    </row>
    <row r="676" spans="1:21" x14ac:dyDescent="0.25">
      <c r="A676" t="s">
        <v>2092</v>
      </c>
      <c r="B676" t="s">
        <v>2093</v>
      </c>
      <c r="C676" t="s">
        <v>2094</v>
      </c>
      <c r="D676" t="s">
        <v>37</v>
      </c>
      <c r="E676" s="7">
        <v>0</v>
      </c>
      <c r="F676" s="9">
        <f>VLOOKUP($D676,'heating demand hist forec prov'!$C$1:$AZ$33,35,0)</f>
        <v>21.19950251054669</v>
      </c>
      <c r="G676" s="9">
        <f>VLOOKUP($D676,'heating demand hist forec prov'!$C$1:$AZ$33,36,0)</f>
        <v>23.579190447115955</v>
      </c>
      <c r="H676" s="9">
        <f>VLOOKUP($D676,'heating demand hist forec prov'!$C$1:$AZ$33,37,0)</f>
        <v>24.886284637370576</v>
      </c>
      <c r="I676" s="9">
        <f>VLOOKUP($D676,'heating demand hist forec prov'!$C$1:$AZ$33,38,0)</f>
        <v>28.579510088885581</v>
      </c>
      <c r="J676" s="9">
        <f>VLOOKUP($D676,'heating demand hist forec prov'!$C$1:$AZ$33,39,0)</f>
        <v>30.988147938203852</v>
      </c>
      <c r="K676" s="9">
        <f>VLOOKUP($D676,'heating demand hist forec prov'!$C$1:$AZ$33,40,0)</f>
        <v>31.398968513567809</v>
      </c>
      <c r="L676" s="9">
        <f>VLOOKUP($D676,'heating demand hist forec prov'!$C$1:$AZ$33,41,0)</f>
        <v>31.654728279745143</v>
      </c>
      <c r="M676" s="9">
        <f>VLOOKUP($D676,'heating demand hist forec prov'!$C$1:$AZ$33,42,0)</f>
        <v>32.064616405288135</v>
      </c>
      <c r="N676" s="9">
        <f>VLOOKUP($D676,'heating demand hist forec prov'!$C$1:$AZ$33,43,0)</f>
        <v>32.479812056265438</v>
      </c>
      <c r="O676" s="9">
        <f>VLOOKUP($D676,'heating demand hist forec prov'!$C$1:$AZ$33,44,0)</f>
        <v>32.900383958323118</v>
      </c>
      <c r="P676" s="9">
        <f>VLOOKUP($D676,'heating demand hist forec prov'!$C$1:$AZ$33,45,0)</f>
        <v>33.326401727016162</v>
      </c>
      <c r="Q676" s="9">
        <f>VLOOKUP($D676,'heating demand hist forec prov'!$C$1:$AZ$33,46,0)</f>
        <v>33.757935879331725</v>
      </c>
      <c r="R676" s="9">
        <f>VLOOKUP($D676,'heating demand hist forec prov'!$C$1:$AZ$33,47,0)</f>
        <v>34.195057845361475</v>
      </c>
      <c r="S676" s="9">
        <f>VLOOKUP($D676,'heating demand hist forec prov'!$C$1:$AZ$33,48,0)</f>
        <v>34.637839980125143</v>
      </c>
      <c r="T676" s="9">
        <f>VLOOKUP($D676,'heating demand hist forec prov'!$C$1:$AZ$33,49,0)</f>
        <v>35.086355575547152</v>
      </c>
      <c r="U676" s="9">
        <f>VLOOKUP($D676,'heating demand hist forec prov'!$C$1:$AZ$33,50,0)</f>
        <v>35.540678872588302</v>
      </c>
    </row>
    <row r="677" spans="1:21" x14ac:dyDescent="0.25">
      <c r="A677" t="s">
        <v>2095</v>
      </c>
      <c r="B677" t="s">
        <v>2096</v>
      </c>
      <c r="C677" t="s">
        <v>2097</v>
      </c>
      <c r="D677" t="s">
        <v>49</v>
      </c>
      <c r="E677" s="7">
        <v>7.3821666099841435E-2</v>
      </c>
      <c r="F677" s="9">
        <f>VLOOKUP($D677,'heating demand hist forec prov'!$C$1:$AZ$33,35,0)</f>
        <v>0</v>
      </c>
      <c r="G677" s="9">
        <f>VLOOKUP($D677,'heating demand hist forec prov'!$C$1:$AZ$33,36,0)</f>
        <v>0</v>
      </c>
      <c r="H677" s="9">
        <f>VLOOKUP($D677,'heating demand hist forec prov'!$C$1:$AZ$33,37,0)</f>
        <v>0</v>
      </c>
      <c r="I677" s="9">
        <f>VLOOKUP($D677,'heating demand hist forec prov'!$C$1:$AZ$33,38,0)</f>
        <v>0</v>
      </c>
      <c r="J677" s="9">
        <f>VLOOKUP($D677,'heating demand hist forec prov'!$C$1:$AZ$33,39,0)</f>
        <v>0</v>
      </c>
      <c r="K677" s="9">
        <f>VLOOKUP($D677,'heating demand hist forec prov'!$C$1:$AZ$33,40,0)</f>
        <v>0</v>
      </c>
      <c r="L677" s="9">
        <f>VLOOKUP($D677,'heating demand hist forec prov'!$C$1:$AZ$33,41,0)</f>
        <v>0</v>
      </c>
      <c r="M677" s="9">
        <f>VLOOKUP($D677,'heating demand hist forec prov'!$C$1:$AZ$33,42,0)</f>
        <v>0</v>
      </c>
      <c r="N677" s="9">
        <f>VLOOKUP($D677,'heating demand hist forec prov'!$C$1:$AZ$33,43,0)</f>
        <v>0</v>
      </c>
      <c r="O677" s="9">
        <f>VLOOKUP($D677,'heating demand hist forec prov'!$C$1:$AZ$33,44,0)</f>
        <v>0</v>
      </c>
      <c r="P677" s="9">
        <f>VLOOKUP($D677,'heating demand hist forec prov'!$C$1:$AZ$33,45,0)</f>
        <v>0</v>
      </c>
      <c r="Q677" s="9">
        <f>VLOOKUP($D677,'heating demand hist forec prov'!$C$1:$AZ$33,46,0)</f>
        <v>0</v>
      </c>
      <c r="R677" s="9">
        <f>VLOOKUP($D677,'heating demand hist forec prov'!$C$1:$AZ$33,47,0)</f>
        <v>0</v>
      </c>
      <c r="S677" s="9">
        <f>VLOOKUP($D677,'heating demand hist forec prov'!$C$1:$AZ$33,48,0)</f>
        <v>0</v>
      </c>
      <c r="T677" s="9">
        <f>VLOOKUP($D677,'heating demand hist forec prov'!$C$1:$AZ$33,49,0)</f>
        <v>0</v>
      </c>
      <c r="U677" s="9">
        <f>VLOOKUP($D677,'heating demand hist forec prov'!$C$1:$AZ$33,50,0)</f>
        <v>0</v>
      </c>
    </row>
    <row r="678" spans="1:21" x14ac:dyDescent="0.25">
      <c r="A678" t="s">
        <v>2098</v>
      </c>
      <c r="B678" t="s">
        <v>2099</v>
      </c>
      <c r="C678" t="s">
        <v>2100</v>
      </c>
      <c r="D678" t="s">
        <v>46</v>
      </c>
      <c r="E678" s="7">
        <v>0.13711325660983562</v>
      </c>
      <c r="F678" s="9">
        <f>VLOOKUP($D678,'heating demand hist forec prov'!$C$1:$AZ$33,35,0)</f>
        <v>28.114680299172157</v>
      </c>
      <c r="G678" s="9">
        <f>VLOOKUP($D678,'heating demand hist forec prov'!$C$1:$AZ$33,36,0)</f>
        <v>31.39788586043673</v>
      </c>
      <c r="H678" s="9">
        <f>VLOOKUP($D678,'heating demand hist forec prov'!$C$1:$AZ$33,37,0)</f>
        <v>33.113319691692809</v>
      </c>
      <c r="I678" s="9">
        <f>VLOOKUP($D678,'heating demand hist forec prov'!$C$1:$AZ$33,38,0)</f>
        <v>38.001368166097599</v>
      </c>
      <c r="J678" s="9">
        <f>VLOOKUP($D678,'heating demand hist forec prov'!$C$1:$AZ$33,39,0)</f>
        <v>41.102561872722973</v>
      </c>
      <c r="K678" s="9">
        <f>VLOOKUP($D678,'heating demand hist forec prov'!$C$1:$AZ$33,40,0)</f>
        <v>41.544876336343812</v>
      </c>
      <c r="L678" s="9">
        <f>VLOOKUP($D678,'heating demand hist forec prov'!$C$1:$AZ$33,41,0)</f>
        <v>41.987983640455973</v>
      </c>
      <c r="M678" s="9">
        <f>VLOOKUP($D678,'heating demand hist forec prov'!$C$1:$AZ$33,42,0)</f>
        <v>42.532962810623495</v>
      </c>
      <c r="N678" s="9">
        <f>VLOOKUP($D678,'heating demand hist forec prov'!$C$1:$AZ$33,43,0)</f>
        <v>43.085015487784354</v>
      </c>
      <c r="O678" s="9">
        <f>VLOOKUP($D678,'heating demand hist forec prov'!$C$1:$AZ$33,44,0)</f>
        <v>43.644233481871694</v>
      </c>
      <c r="P678" s="9">
        <f>VLOOKUP($D678,'heating demand hist forec prov'!$C$1:$AZ$33,45,0)</f>
        <v>44.210709794457273</v>
      </c>
      <c r="Q678" s="9">
        <f>VLOOKUP($D678,'heating demand hist forec prov'!$C$1:$AZ$33,46,0)</f>
        <v>44.784538634218123</v>
      </c>
      <c r="R678" s="9">
        <f>VLOOKUP($D678,'heating demand hist forec prov'!$C$1:$AZ$33,47,0)</f>
        <v>45.365815432604222</v>
      </c>
      <c r="S678" s="9">
        <f>VLOOKUP($D678,'heating demand hist forec prov'!$C$1:$AZ$33,48,0)</f>
        <v>45.954636859709197</v>
      </c>
      <c r="T678" s="9">
        <f>VLOOKUP($D678,'heating demand hist forec prov'!$C$1:$AZ$33,49,0)</f>
        <v>46.55110084034731</v>
      </c>
      <c r="U678" s="9">
        <f>VLOOKUP($D678,'heating demand hist forec prov'!$C$1:$AZ$33,50,0)</f>
        <v>47.155306570338915</v>
      </c>
    </row>
    <row r="679" spans="1:21" x14ac:dyDescent="0.25">
      <c r="A679" t="s">
        <v>2101</v>
      </c>
      <c r="B679" t="s">
        <v>2102</v>
      </c>
      <c r="C679" t="s">
        <v>2103</v>
      </c>
      <c r="D679" t="s">
        <v>56</v>
      </c>
      <c r="E679" s="7">
        <v>0</v>
      </c>
      <c r="F679" s="9">
        <f>VLOOKUP($D679,'heating demand hist forec prov'!$C$1:$AZ$33,35,0)</f>
        <v>11.977427811386281</v>
      </c>
      <c r="G679" s="9">
        <f>VLOOKUP($D679,'heating demand hist forec prov'!$C$1:$AZ$33,36,0)</f>
        <v>13.311487894413137</v>
      </c>
      <c r="H679" s="9">
        <f>VLOOKUP($D679,'heating demand hist forec prov'!$C$1:$AZ$33,37,0)</f>
        <v>14.036508714234163</v>
      </c>
      <c r="I679" s="9">
        <f>VLOOKUP($D679,'heating demand hist forec prov'!$C$1:$AZ$33,38,0)</f>
        <v>16.164097306031358</v>
      </c>
      <c r="J679" s="9">
        <f>VLOOKUP($D679,'heating demand hist forec prov'!$C$1:$AZ$33,39,0)</f>
        <v>17.497447433166823</v>
      </c>
      <c r="K679" s="9">
        <f>VLOOKUP($D679,'heating demand hist forec prov'!$C$1:$AZ$33,40,0)</f>
        <v>17.700146405107454</v>
      </c>
      <c r="L679" s="9">
        <f>VLOOKUP($D679,'heating demand hist forec prov'!$C$1:$AZ$33,41,0)</f>
        <v>17.871701563206102</v>
      </c>
      <c r="M679" s="9">
        <f>VLOOKUP($D679,'heating demand hist forec prov'!$C$1:$AZ$33,42,0)</f>
        <v>18.100959608271825</v>
      </c>
      <c r="N679" s="9">
        <f>VLOOKUP($D679,'heating demand hist forec prov'!$C$1:$AZ$33,43,0)</f>
        <v>18.333158573710548</v>
      </c>
      <c r="O679" s="9">
        <f>VLOOKUP($D679,'heating demand hist forec prov'!$C$1:$AZ$33,44,0)</f>
        <v>18.568336185625352</v>
      </c>
      <c r="P679" s="9">
        <f>VLOOKUP($D679,'heating demand hist forec prov'!$C$1:$AZ$33,45,0)</f>
        <v>18.806530654069462</v>
      </c>
      <c r="Q679" s="9">
        <f>VLOOKUP($D679,'heating demand hist forec prov'!$C$1:$AZ$33,46,0)</f>
        <v>19.047780679254373</v>
      </c>
      <c r="R679" s="9">
        <f>VLOOKUP($D679,'heating demand hist forec prov'!$C$1:$AZ$33,47,0)</f>
        <v>19.292125457837571</v>
      </c>
      <c r="S679" s="9">
        <f>VLOOKUP($D679,'heating demand hist forec prov'!$C$1:$AZ$33,48,0)</f>
        <v>19.539604689290957</v>
      </c>
      <c r="T679" s="9">
        <f>VLOOKUP($D679,'heating demand hist forec prov'!$C$1:$AZ$33,49,0)</f>
        <v>19.790258582350951</v>
      </c>
      <c r="U679" s="9">
        <f>VLOOKUP($D679,'heating demand hist forec prov'!$C$1:$AZ$33,50,0)</f>
        <v>20.044127861551303</v>
      </c>
    </row>
    <row r="680" spans="1:21" x14ac:dyDescent="0.25">
      <c r="A680" t="s">
        <v>2104</v>
      </c>
      <c r="B680" t="s">
        <v>2105</v>
      </c>
      <c r="C680" t="s">
        <v>2106</v>
      </c>
      <c r="D680" t="s">
        <v>54</v>
      </c>
      <c r="E680" s="7">
        <v>3.8762102184249941E-2</v>
      </c>
      <c r="F680" s="9">
        <f>VLOOKUP($D680,'heating demand hist forec prov'!$C$1:$AZ$33,35,0)</f>
        <v>0</v>
      </c>
      <c r="G680" s="9">
        <f>VLOOKUP($D680,'heating demand hist forec prov'!$C$1:$AZ$33,36,0)</f>
        <v>0</v>
      </c>
      <c r="H680" s="9">
        <f>VLOOKUP($D680,'heating demand hist forec prov'!$C$1:$AZ$33,37,0)</f>
        <v>0</v>
      </c>
      <c r="I680" s="9">
        <f>VLOOKUP($D680,'heating demand hist forec prov'!$C$1:$AZ$33,38,0)</f>
        <v>0</v>
      </c>
      <c r="J680" s="9">
        <f>VLOOKUP($D680,'heating demand hist forec prov'!$C$1:$AZ$33,39,0)</f>
        <v>0</v>
      </c>
      <c r="K680" s="9">
        <f>VLOOKUP($D680,'heating demand hist forec prov'!$C$1:$AZ$33,40,0)</f>
        <v>0</v>
      </c>
      <c r="L680" s="9">
        <f>VLOOKUP($D680,'heating demand hist forec prov'!$C$1:$AZ$33,41,0)</f>
        <v>0</v>
      </c>
      <c r="M680" s="9">
        <f>VLOOKUP($D680,'heating demand hist forec prov'!$C$1:$AZ$33,42,0)</f>
        <v>0</v>
      </c>
      <c r="N680" s="9">
        <f>VLOOKUP($D680,'heating demand hist forec prov'!$C$1:$AZ$33,43,0)</f>
        <v>0</v>
      </c>
      <c r="O680" s="9">
        <f>VLOOKUP($D680,'heating demand hist forec prov'!$C$1:$AZ$33,44,0)</f>
        <v>0</v>
      </c>
      <c r="P680" s="9">
        <f>VLOOKUP($D680,'heating demand hist forec prov'!$C$1:$AZ$33,45,0)</f>
        <v>0</v>
      </c>
      <c r="Q680" s="9">
        <f>VLOOKUP($D680,'heating demand hist forec prov'!$C$1:$AZ$33,46,0)</f>
        <v>0</v>
      </c>
      <c r="R680" s="9">
        <f>VLOOKUP($D680,'heating demand hist forec prov'!$C$1:$AZ$33,47,0)</f>
        <v>0</v>
      </c>
      <c r="S680" s="9">
        <f>VLOOKUP($D680,'heating demand hist forec prov'!$C$1:$AZ$33,48,0)</f>
        <v>0</v>
      </c>
      <c r="T680" s="9">
        <f>VLOOKUP($D680,'heating demand hist forec prov'!$C$1:$AZ$33,49,0)</f>
        <v>0</v>
      </c>
      <c r="U680" s="9">
        <f>VLOOKUP($D680,'heating demand hist forec prov'!$C$1:$AZ$33,50,0)</f>
        <v>0</v>
      </c>
    </row>
    <row r="681" spans="1:21" x14ac:dyDescent="0.25">
      <c r="A681" t="s">
        <v>2107</v>
      </c>
      <c r="B681" t="s">
        <v>2108</v>
      </c>
      <c r="C681" t="s">
        <v>2109</v>
      </c>
      <c r="D681" t="s">
        <v>49</v>
      </c>
      <c r="E681" s="7">
        <v>0</v>
      </c>
      <c r="F681" s="9">
        <f>VLOOKUP($D681,'heating demand hist forec prov'!$C$1:$AZ$33,35,0)</f>
        <v>0</v>
      </c>
      <c r="G681" s="9">
        <f>VLOOKUP($D681,'heating demand hist forec prov'!$C$1:$AZ$33,36,0)</f>
        <v>0</v>
      </c>
      <c r="H681" s="9">
        <f>VLOOKUP($D681,'heating demand hist forec prov'!$C$1:$AZ$33,37,0)</f>
        <v>0</v>
      </c>
      <c r="I681" s="9">
        <f>VLOOKUP($D681,'heating demand hist forec prov'!$C$1:$AZ$33,38,0)</f>
        <v>0</v>
      </c>
      <c r="J681" s="9">
        <f>VLOOKUP($D681,'heating demand hist forec prov'!$C$1:$AZ$33,39,0)</f>
        <v>0</v>
      </c>
      <c r="K681" s="9">
        <f>VLOOKUP($D681,'heating demand hist forec prov'!$C$1:$AZ$33,40,0)</f>
        <v>0</v>
      </c>
      <c r="L681" s="9">
        <f>VLOOKUP($D681,'heating demand hist forec prov'!$C$1:$AZ$33,41,0)</f>
        <v>0</v>
      </c>
      <c r="M681" s="9">
        <f>VLOOKUP($D681,'heating demand hist forec prov'!$C$1:$AZ$33,42,0)</f>
        <v>0</v>
      </c>
      <c r="N681" s="9">
        <f>VLOOKUP($D681,'heating demand hist forec prov'!$C$1:$AZ$33,43,0)</f>
        <v>0</v>
      </c>
      <c r="O681" s="9">
        <f>VLOOKUP($D681,'heating demand hist forec prov'!$C$1:$AZ$33,44,0)</f>
        <v>0</v>
      </c>
      <c r="P681" s="9">
        <f>VLOOKUP($D681,'heating demand hist forec prov'!$C$1:$AZ$33,45,0)</f>
        <v>0</v>
      </c>
      <c r="Q681" s="9">
        <f>VLOOKUP($D681,'heating demand hist forec prov'!$C$1:$AZ$33,46,0)</f>
        <v>0</v>
      </c>
      <c r="R681" s="9">
        <f>VLOOKUP($D681,'heating demand hist forec prov'!$C$1:$AZ$33,47,0)</f>
        <v>0</v>
      </c>
      <c r="S681" s="9">
        <f>VLOOKUP($D681,'heating demand hist forec prov'!$C$1:$AZ$33,48,0)</f>
        <v>0</v>
      </c>
      <c r="T681" s="9">
        <f>VLOOKUP($D681,'heating demand hist forec prov'!$C$1:$AZ$33,49,0)</f>
        <v>0</v>
      </c>
      <c r="U681" s="9">
        <f>VLOOKUP($D681,'heating demand hist forec prov'!$C$1:$AZ$33,50,0)</f>
        <v>0</v>
      </c>
    </row>
    <row r="682" spans="1:21" x14ac:dyDescent="0.25">
      <c r="A682" t="s">
        <v>2110</v>
      </c>
      <c r="B682" t="s">
        <v>2111</v>
      </c>
      <c r="C682" t="s">
        <v>2112</v>
      </c>
      <c r="D682" t="s">
        <v>54</v>
      </c>
      <c r="E682" s="7">
        <v>0</v>
      </c>
      <c r="F682" s="9">
        <f>VLOOKUP($D682,'heating demand hist forec prov'!$C$1:$AZ$33,35,0)</f>
        <v>0</v>
      </c>
      <c r="G682" s="9">
        <f>VLOOKUP($D682,'heating demand hist forec prov'!$C$1:$AZ$33,36,0)</f>
        <v>0</v>
      </c>
      <c r="H682" s="9">
        <f>VLOOKUP($D682,'heating demand hist forec prov'!$C$1:$AZ$33,37,0)</f>
        <v>0</v>
      </c>
      <c r="I682" s="9">
        <f>VLOOKUP($D682,'heating demand hist forec prov'!$C$1:$AZ$33,38,0)</f>
        <v>0</v>
      </c>
      <c r="J682" s="9">
        <f>VLOOKUP($D682,'heating demand hist forec prov'!$C$1:$AZ$33,39,0)</f>
        <v>0</v>
      </c>
      <c r="K682" s="9">
        <f>VLOOKUP($D682,'heating demand hist forec prov'!$C$1:$AZ$33,40,0)</f>
        <v>0</v>
      </c>
      <c r="L682" s="9">
        <f>VLOOKUP($D682,'heating demand hist forec prov'!$C$1:$AZ$33,41,0)</f>
        <v>0</v>
      </c>
      <c r="M682" s="9">
        <f>VLOOKUP($D682,'heating demand hist forec prov'!$C$1:$AZ$33,42,0)</f>
        <v>0</v>
      </c>
      <c r="N682" s="9">
        <f>VLOOKUP($D682,'heating demand hist forec prov'!$C$1:$AZ$33,43,0)</f>
        <v>0</v>
      </c>
      <c r="O682" s="9">
        <f>VLOOKUP($D682,'heating demand hist forec prov'!$C$1:$AZ$33,44,0)</f>
        <v>0</v>
      </c>
      <c r="P682" s="9">
        <f>VLOOKUP($D682,'heating demand hist forec prov'!$C$1:$AZ$33,45,0)</f>
        <v>0</v>
      </c>
      <c r="Q682" s="9">
        <f>VLOOKUP($D682,'heating demand hist forec prov'!$C$1:$AZ$33,46,0)</f>
        <v>0</v>
      </c>
      <c r="R682" s="9">
        <f>VLOOKUP($D682,'heating demand hist forec prov'!$C$1:$AZ$33,47,0)</f>
        <v>0</v>
      </c>
      <c r="S682" s="9">
        <f>VLOOKUP($D682,'heating demand hist forec prov'!$C$1:$AZ$33,48,0)</f>
        <v>0</v>
      </c>
      <c r="T682" s="9">
        <f>VLOOKUP($D682,'heating demand hist forec prov'!$C$1:$AZ$33,49,0)</f>
        <v>0</v>
      </c>
      <c r="U682" s="9">
        <f>VLOOKUP($D682,'heating demand hist forec prov'!$C$1:$AZ$33,50,0)</f>
        <v>0</v>
      </c>
    </row>
    <row r="683" spans="1:21" x14ac:dyDescent="0.25">
      <c r="A683" t="s">
        <v>2113</v>
      </c>
      <c r="B683" t="s">
        <v>2114</v>
      </c>
      <c r="C683" t="s">
        <v>2115</v>
      </c>
      <c r="D683" t="s">
        <v>46</v>
      </c>
      <c r="E683" s="7">
        <v>7.9581325635088105E-3</v>
      </c>
      <c r="F683" s="9">
        <f>VLOOKUP($D683,'heating demand hist forec prov'!$C$1:$AZ$33,35,0)</f>
        <v>28.114680299172157</v>
      </c>
      <c r="G683" s="9">
        <f>VLOOKUP($D683,'heating demand hist forec prov'!$C$1:$AZ$33,36,0)</f>
        <v>31.39788586043673</v>
      </c>
      <c r="H683" s="9">
        <f>VLOOKUP($D683,'heating demand hist forec prov'!$C$1:$AZ$33,37,0)</f>
        <v>33.113319691692809</v>
      </c>
      <c r="I683" s="9">
        <f>VLOOKUP($D683,'heating demand hist forec prov'!$C$1:$AZ$33,38,0)</f>
        <v>38.001368166097599</v>
      </c>
      <c r="J683" s="9">
        <f>VLOOKUP($D683,'heating demand hist forec prov'!$C$1:$AZ$33,39,0)</f>
        <v>41.102561872722973</v>
      </c>
      <c r="K683" s="9">
        <f>VLOOKUP($D683,'heating demand hist forec prov'!$C$1:$AZ$33,40,0)</f>
        <v>41.544876336343812</v>
      </c>
      <c r="L683" s="9">
        <f>VLOOKUP($D683,'heating demand hist forec prov'!$C$1:$AZ$33,41,0)</f>
        <v>41.987983640455973</v>
      </c>
      <c r="M683" s="9">
        <f>VLOOKUP($D683,'heating demand hist forec prov'!$C$1:$AZ$33,42,0)</f>
        <v>42.532962810623495</v>
      </c>
      <c r="N683" s="9">
        <f>VLOOKUP($D683,'heating demand hist forec prov'!$C$1:$AZ$33,43,0)</f>
        <v>43.085015487784354</v>
      </c>
      <c r="O683" s="9">
        <f>VLOOKUP($D683,'heating demand hist forec prov'!$C$1:$AZ$33,44,0)</f>
        <v>43.644233481871694</v>
      </c>
      <c r="P683" s="9">
        <f>VLOOKUP($D683,'heating demand hist forec prov'!$C$1:$AZ$33,45,0)</f>
        <v>44.210709794457273</v>
      </c>
      <c r="Q683" s="9">
        <f>VLOOKUP($D683,'heating demand hist forec prov'!$C$1:$AZ$33,46,0)</f>
        <v>44.784538634218123</v>
      </c>
      <c r="R683" s="9">
        <f>VLOOKUP($D683,'heating demand hist forec prov'!$C$1:$AZ$33,47,0)</f>
        <v>45.365815432604222</v>
      </c>
      <c r="S683" s="9">
        <f>VLOOKUP($D683,'heating demand hist forec prov'!$C$1:$AZ$33,48,0)</f>
        <v>45.954636859709197</v>
      </c>
      <c r="T683" s="9">
        <f>VLOOKUP($D683,'heating demand hist forec prov'!$C$1:$AZ$33,49,0)</f>
        <v>46.55110084034731</v>
      </c>
      <c r="U683" s="9">
        <f>VLOOKUP($D683,'heating demand hist forec prov'!$C$1:$AZ$33,50,0)</f>
        <v>47.155306570338915</v>
      </c>
    </row>
    <row r="684" spans="1:21" x14ac:dyDescent="0.25">
      <c r="A684" t="s">
        <v>2116</v>
      </c>
      <c r="B684" t="s">
        <v>2117</v>
      </c>
      <c r="C684" t="s">
        <v>2118</v>
      </c>
      <c r="D684" t="s">
        <v>46</v>
      </c>
      <c r="E684" s="7">
        <v>0</v>
      </c>
      <c r="F684" s="9">
        <f>VLOOKUP($D684,'heating demand hist forec prov'!$C$1:$AZ$33,35,0)</f>
        <v>28.114680299172157</v>
      </c>
      <c r="G684" s="9">
        <f>VLOOKUP($D684,'heating demand hist forec prov'!$C$1:$AZ$33,36,0)</f>
        <v>31.39788586043673</v>
      </c>
      <c r="H684" s="9">
        <f>VLOOKUP($D684,'heating demand hist forec prov'!$C$1:$AZ$33,37,0)</f>
        <v>33.113319691692809</v>
      </c>
      <c r="I684" s="9">
        <f>VLOOKUP($D684,'heating demand hist forec prov'!$C$1:$AZ$33,38,0)</f>
        <v>38.001368166097599</v>
      </c>
      <c r="J684" s="9">
        <f>VLOOKUP($D684,'heating demand hist forec prov'!$C$1:$AZ$33,39,0)</f>
        <v>41.102561872722973</v>
      </c>
      <c r="K684" s="9">
        <f>VLOOKUP($D684,'heating demand hist forec prov'!$C$1:$AZ$33,40,0)</f>
        <v>41.544876336343812</v>
      </c>
      <c r="L684" s="9">
        <f>VLOOKUP($D684,'heating demand hist forec prov'!$C$1:$AZ$33,41,0)</f>
        <v>41.987983640455973</v>
      </c>
      <c r="M684" s="9">
        <f>VLOOKUP($D684,'heating demand hist forec prov'!$C$1:$AZ$33,42,0)</f>
        <v>42.532962810623495</v>
      </c>
      <c r="N684" s="9">
        <f>VLOOKUP($D684,'heating demand hist forec prov'!$C$1:$AZ$33,43,0)</f>
        <v>43.085015487784354</v>
      </c>
      <c r="O684" s="9">
        <f>VLOOKUP($D684,'heating demand hist forec prov'!$C$1:$AZ$33,44,0)</f>
        <v>43.644233481871694</v>
      </c>
      <c r="P684" s="9">
        <f>VLOOKUP($D684,'heating demand hist forec prov'!$C$1:$AZ$33,45,0)</f>
        <v>44.210709794457273</v>
      </c>
      <c r="Q684" s="9">
        <f>VLOOKUP($D684,'heating demand hist forec prov'!$C$1:$AZ$33,46,0)</f>
        <v>44.784538634218123</v>
      </c>
      <c r="R684" s="9">
        <f>VLOOKUP($D684,'heating demand hist forec prov'!$C$1:$AZ$33,47,0)</f>
        <v>45.365815432604222</v>
      </c>
      <c r="S684" s="9">
        <f>VLOOKUP($D684,'heating demand hist forec prov'!$C$1:$AZ$33,48,0)</f>
        <v>45.954636859709197</v>
      </c>
      <c r="T684" s="9">
        <f>VLOOKUP($D684,'heating demand hist forec prov'!$C$1:$AZ$33,49,0)</f>
        <v>46.55110084034731</v>
      </c>
      <c r="U684" s="9">
        <f>VLOOKUP($D684,'heating demand hist forec prov'!$C$1:$AZ$33,50,0)</f>
        <v>47.155306570338915</v>
      </c>
    </row>
    <row r="685" spans="1:21" x14ac:dyDescent="0.25">
      <c r="A685" t="s">
        <v>2119</v>
      </c>
      <c r="B685" t="s">
        <v>2120</v>
      </c>
      <c r="C685" t="s">
        <v>2121</v>
      </c>
      <c r="D685" t="s">
        <v>37</v>
      </c>
      <c r="E685" s="7">
        <v>0</v>
      </c>
      <c r="F685" s="9">
        <f>VLOOKUP($D685,'heating demand hist forec prov'!$C$1:$AZ$33,35,0)</f>
        <v>21.19950251054669</v>
      </c>
      <c r="G685" s="9">
        <f>VLOOKUP($D685,'heating demand hist forec prov'!$C$1:$AZ$33,36,0)</f>
        <v>23.579190447115955</v>
      </c>
      <c r="H685" s="9">
        <f>VLOOKUP($D685,'heating demand hist forec prov'!$C$1:$AZ$33,37,0)</f>
        <v>24.886284637370576</v>
      </c>
      <c r="I685" s="9">
        <f>VLOOKUP($D685,'heating demand hist forec prov'!$C$1:$AZ$33,38,0)</f>
        <v>28.579510088885581</v>
      </c>
      <c r="J685" s="9">
        <f>VLOOKUP($D685,'heating demand hist forec prov'!$C$1:$AZ$33,39,0)</f>
        <v>30.988147938203852</v>
      </c>
      <c r="K685" s="9">
        <f>VLOOKUP($D685,'heating demand hist forec prov'!$C$1:$AZ$33,40,0)</f>
        <v>31.398968513567809</v>
      </c>
      <c r="L685" s="9">
        <f>VLOOKUP($D685,'heating demand hist forec prov'!$C$1:$AZ$33,41,0)</f>
        <v>31.654728279745143</v>
      </c>
      <c r="M685" s="9">
        <f>VLOOKUP($D685,'heating demand hist forec prov'!$C$1:$AZ$33,42,0)</f>
        <v>32.064616405288135</v>
      </c>
      <c r="N685" s="9">
        <f>VLOOKUP($D685,'heating demand hist forec prov'!$C$1:$AZ$33,43,0)</f>
        <v>32.479812056265438</v>
      </c>
      <c r="O685" s="9">
        <f>VLOOKUP($D685,'heating demand hist forec prov'!$C$1:$AZ$33,44,0)</f>
        <v>32.900383958323118</v>
      </c>
      <c r="P685" s="9">
        <f>VLOOKUP($D685,'heating demand hist forec prov'!$C$1:$AZ$33,45,0)</f>
        <v>33.326401727016162</v>
      </c>
      <c r="Q685" s="9">
        <f>VLOOKUP($D685,'heating demand hist forec prov'!$C$1:$AZ$33,46,0)</f>
        <v>33.757935879331725</v>
      </c>
      <c r="R685" s="9">
        <f>VLOOKUP($D685,'heating demand hist forec prov'!$C$1:$AZ$33,47,0)</f>
        <v>34.195057845361475</v>
      </c>
      <c r="S685" s="9">
        <f>VLOOKUP($D685,'heating demand hist forec prov'!$C$1:$AZ$33,48,0)</f>
        <v>34.637839980125143</v>
      </c>
      <c r="T685" s="9">
        <f>VLOOKUP($D685,'heating demand hist forec prov'!$C$1:$AZ$33,49,0)</f>
        <v>35.086355575547152</v>
      </c>
      <c r="U685" s="9">
        <f>VLOOKUP($D685,'heating demand hist forec prov'!$C$1:$AZ$33,50,0)</f>
        <v>35.540678872588302</v>
      </c>
    </row>
    <row r="686" spans="1:21" x14ac:dyDescent="0.25">
      <c r="A686" t="s">
        <v>2122</v>
      </c>
      <c r="B686" t="s">
        <v>2123</v>
      </c>
      <c r="C686" t="s">
        <v>2124</v>
      </c>
      <c r="D686" t="s">
        <v>55</v>
      </c>
      <c r="E686" s="7">
        <v>0.20800254799686496</v>
      </c>
      <c r="F686" s="9">
        <f>VLOOKUP($D686,'heating demand hist forec prov'!$C$1:$AZ$33,35,0)</f>
        <v>0</v>
      </c>
      <c r="G686" s="9">
        <f>VLOOKUP($D686,'heating demand hist forec prov'!$C$1:$AZ$33,36,0)</f>
        <v>0</v>
      </c>
      <c r="H686" s="9">
        <f>VLOOKUP($D686,'heating demand hist forec prov'!$C$1:$AZ$33,37,0)</f>
        <v>0</v>
      </c>
      <c r="I686" s="9">
        <f>VLOOKUP($D686,'heating demand hist forec prov'!$C$1:$AZ$33,38,0)</f>
        <v>0</v>
      </c>
      <c r="J686" s="9">
        <f>VLOOKUP($D686,'heating demand hist forec prov'!$C$1:$AZ$33,39,0)</f>
        <v>0</v>
      </c>
      <c r="K686" s="9">
        <f>VLOOKUP($D686,'heating demand hist forec prov'!$C$1:$AZ$33,40,0)</f>
        <v>0</v>
      </c>
      <c r="L686" s="9">
        <f>VLOOKUP($D686,'heating demand hist forec prov'!$C$1:$AZ$33,41,0)</f>
        <v>0</v>
      </c>
      <c r="M686" s="9">
        <f>VLOOKUP($D686,'heating demand hist forec prov'!$C$1:$AZ$33,42,0)</f>
        <v>0</v>
      </c>
      <c r="N686" s="9">
        <f>VLOOKUP($D686,'heating demand hist forec prov'!$C$1:$AZ$33,43,0)</f>
        <v>0</v>
      </c>
      <c r="O686" s="9">
        <f>VLOOKUP($D686,'heating demand hist forec prov'!$C$1:$AZ$33,44,0)</f>
        <v>0</v>
      </c>
      <c r="P686" s="9">
        <f>VLOOKUP($D686,'heating demand hist forec prov'!$C$1:$AZ$33,45,0)</f>
        <v>0</v>
      </c>
      <c r="Q686" s="9">
        <f>VLOOKUP($D686,'heating demand hist forec prov'!$C$1:$AZ$33,46,0)</f>
        <v>0</v>
      </c>
      <c r="R686" s="9">
        <f>VLOOKUP($D686,'heating demand hist forec prov'!$C$1:$AZ$33,47,0)</f>
        <v>0</v>
      </c>
      <c r="S686" s="9">
        <f>VLOOKUP($D686,'heating demand hist forec prov'!$C$1:$AZ$33,48,0)</f>
        <v>0</v>
      </c>
      <c r="T686" s="9">
        <f>VLOOKUP($D686,'heating demand hist forec prov'!$C$1:$AZ$33,49,0)</f>
        <v>0</v>
      </c>
      <c r="U686" s="9">
        <f>VLOOKUP($D686,'heating demand hist forec prov'!$C$1:$AZ$33,50,0)</f>
        <v>0</v>
      </c>
    </row>
  </sheetData>
  <autoFilter ref="A1:M686" xr:uid="{34510165-6988-4EA3-A32C-40203026C88E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2C0A-90FB-4876-BA20-BF1EC9EECB22}">
  <dimension ref="A1:AZ38"/>
  <sheetViews>
    <sheetView tabSelected="1" zoomScaleNormal="100" workbookViewId="0">
      <pane ySplit="1" topLeftCell="A20" activePane="bottomLeft" state="frozen"/>
      <selection pane="bottomLeft" activeCell="J37" sqref="J37:O37"/>
    </sheetView>
  </sheetViews>
  <sheetFormatPr defaultRowHeight="15" x14ac:dyDescent="0.25"/>
  <cols>
    <col min="3" max="3" width="14.5703125" bestFit="1" customWidth="1"/>
    <col min="4" max="9" width="14.5703125" customWidth="1"/>
    <col min="10" max="10" width="9.5703125" customWidth="1"/>
    <col min="16" max="16" width="12.42578125" customWidth="1"/>
    <col min="17" max="27" width="11.42578125" customWidth="1"/>
    <col min="28" max="28" width="12.140625" customWidth="1"/>
    <col min="29" max="42" width="11.42578125" customWidth="1"/>
    <col min="43" max="44" width="14" customWidth="1"/>
    <col min="45" max="64" width="12" customWidth="1"/>
  </cols>
  <sheetData>
    <row r="1" spans="1:52" s="1" customFormat="1" ht="68.25" customHeight="1" x14ac:dyDescent="0.25">
      <c r="A1" s="1" t="s">
        <v>0</v>
      </c>
      <c r="B1" s="1" t="s">
        <v>1</v>
      </c>
      <c r="C1" s="1" t="s">
        <v>2</v>
      </c>
      <c r="D1" s="1" t="s">
        <v>73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2132</v>
      </c>
      <c r="P1" s="1" t="s">
        <v>81</v>
      </c>
      <c r="Q1" s="1" t="s">
        <v>2149</v>
      </c>
      <c r="R1" s="1" t="s">
        <v>82</v>
      </c>
      <c r="S1" s="1" t="s">
        <v>2150</v>
      </c>
      <c r="T1" s="1" t="s">
        <v>2151</v>
      </c>
      <c r="U1" s="1" t="s">
        <v>83</v>
      </c>
      <c r="V1" s="1" t="s">
        <v>2152</v>
      </c>
      <c r="W1" s="1" t="s">
        <v>2153</v>
      </c>
      <c r="X1" s="1" t="s">
        <v>2154</v>
      </c>
      <c r="Y1" s="1" t="s">
        <v>2155</v>
      </c>
      <c r="Z1" s="1" t="s">
        <v>2156</v>
      </c>
      <c r="AA1" s="1" t="s">
        <v>2157</v>
      </c>
      <c r="AB1" s="1" t="s">
        <v>84</v>
      </c>
      <c r="AC1" s="1" t="s">
        <v>2158</v>
      </c>
      <c r="AD1" s="1" t="s">
        <v>2159</v>
      </c>
      <c r="AE1" s="1" t="s">
        <v>85</v>
      </c>
      <c r="AF1" s="1" t="s">
        <v>2160</v>
      </c>
      <c r="AG1" s="1" t="s">
        <v>2161</v>
      </c>
      <c r="AH1" s="1" t="s">
        <v>2162</v>
      </c>
      <c r="AI1" s="1" t="s">
        <v>2163</v>
      </c>
      <c r="AJ1" s="1" t="s">
        <v>2164</v>
      </c>
      <c r="AK1" s="1" t="s">
        <v>2126</v>
      </c>
      <c r="AL1" s="1" t="s">
        <v>2127</v>
      </c>
      <c r="AM1" s="1" t="s">
        <v>2128</v>
      </c>
      <c r="AN1" s="1" t="s">
        <v>2129</v>
      </c>
      <c r="AO1" s="1" t="s">
        <v>2130</v>
      </c>
      <c r="AP1" s="1" t="s">
        <v>2131</v>
      </c>
      <c r="AQ1" s="1" t="s">
        <v>2165</v>
      </c>
      <c r="AR1" s="1" t="s">
        <v>86</v>
      </c>
      <c r="AS1" s="1" t="s">
        <v>2166</v>
      </c>
      <c r="AT1" s="1" t="s">
        <v>2167</v>
      </c>
      <c r="AU1" s="1" t="s">
        <v>87</v>
      </c>
      <c r="AV1" s="1" t="s">
        <v>2168</v>
      </c>
      <c r="AW1" s="1" t="s">
        <v>2169</v>
      </c>
      <c r="AX1" s="1" t="s">
        <v>2170</v>
      </c>
      <c r="AY1" s="1" t="s">
        <v>2171</v>
      </c>
      <c r="AZ1" s="1" t="s">
        <v>2172</v>
      </c>
    </row>
    <row r="2" spans="1:52" x14ac:dyDescent="0.25">
      <c r="A2" t="s">
        <v>13</v>
      </c>
      <c r="B2">
        <f>VLOOKUP(A2,[1]Sheet3!$A$1:$D$345,3,FALSE)</f>
        <v>1</v>
      </c>
      <c r="C2" t="str">
        <f>VLOOKUP(A2,[1]Sheet3!$A$1:$D$345,4,FALSE)</f>
        <v>Anhui</v>
      </c>
      <c r="D2" s="2">
        <v>0</v>
      </c>
      <c r="E2" s="2">
        <f>VLOOKUP($C2,'population NBS'!$A$1:$K$32,7,0)/1000</f>
        <v>614.4</v>
      </c>
      <c r="F2" s="2">
        <f>VLOOKUP($C2,'population NBS'!$A$1:$K$32,8,0)/1000</f>
        <v>619.6</v>
      </c>
      <c r="G2" s="2">
        <f>VLOOKUP($C2,'population NBS'!$A$1:$K$32,9,0)/1000</f>
        <v>625.5</v>
      </c>
      <c r="H2" s="2">
        <f>VLOOKUP($C2,'population NBS'!$A$1:$K$32,10,0)/1000</f>
        <v>632.4</v>
      </c>
      <c r="I2" s="2">
        <f>VLOOKUP($C2,'population NBS'!$A$1:$K$32,11,0)/1000</f>
        <v>636.6</v>
      </c>
      <c r="J2" s="3">
        <f>$D2*E2</f>
        <v>0</v>
      </c>
      <c r="K2" s="3">
        <f t="shared" ref="K2:N2" si="0">$D2*F2</f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2">
        <v>0</v>
      </c>
      <c r="P2" s="6">
        <f>POWER(I2/E2,1/5)-1</f>
        <v>7.1243247105092777E-3</v>
      </c>
      <c r="Q2" s="2">
        <f>I2*(1+$P2)</f>
        <v>641.1353451107102</v>
      </c>
      <c r="R2" s="2">
        <f>Q2*(1+$P2)</f>
        <v>645.70300149266336</v>
      </c>
      <c r="S2" s="2">
        <f t="shared" ref="S2:Z2" si="1">R2*(1+$P2)</f>
        <v>650.30319934184752</v>
      </c>
      <c r="T2" s="2">
        <f t="shared" si="1"/>
        <v>654.93617049424188</v>
      </c>
      <c r="U2" s="2">
        <f t="shared" si="1"/>
        <v>659.60214843750032</v>
      </c>
      <c r="V2" s="2">
        <f t="shared" si="1"/>
        <v>664.30136832271864</v>
      </c>
      <c r="W2" s="2">
        <f t="shared" si="1"/>
        <v>669.03406697628532</v>
      </c>
      <c r="X2" s="2">
        <f t="shared" si="1"/>
        <v>673.80048291181697</v>
      </c>
      <c r="Y2" s="2">
        <f t="shared" si="1"/>
        <v>678.60085634217876</v>
      </c>
      <c r="Z2" s="2">
        <f t="shared" si="1"/>
        <v>683.43542919159006</v>
      </c>
      <c r="AA2" s="2">
        <f>Q2*$D2</f>
        <v>0</v>
      </c>
      <c r="AB2" s="2">
        <f t="shared" ref="AB2:AJ2" si="2">R2*$D2</f>
        <v>0</v>
      </c>
      <c r="AC2" s="2">
        <f t="shared" si="2"/>
        <v>0</v>
      </c>
      <c r="AD2" s="2">
        <f t="shared" si="2"/>
        <v>0</v>
      </c>
      <c r="AE2" s="2">
        <f t="shared" si="2"/>
        <v>0</v>
      </c>
      <c r="AF2" s="2">
        <f t="shared" si="2"/>
        <v>0</v>
      </c>
      <c r="AG2" s="2">
        <f t="shared" si="2"/>
        <v>0</v>
      </c>
      <c r="AH2" s="2">
        <f t="shared" si="2"/>
        <v>0</v>
      </c>
      <c r="AI2" s="2">
        <f t="shared" si="2"/>
        <v>0</v>
      </c>
      <c r="AJ2" s="2">
        <f t="shared" si="2"/>
        <v>0</v>
      </c>
      <c r="AK2" s="3">
        <f t="shared" ref="AK2:AK32" si="3">(J2/J$33)*J$37</f>
        <v>0</v>
      </c>
      <c r="AL2" s="3">
        <f t="shared" ref="AL2:AL32" si="4">(K2/K$33)*K$37</f>
        <v>0</v>
      </c>
      <c r="AM2" s="3">
        <f t="shared" ref="AM2:AM32" si="5">(L2/L$33)*L$37</f>
        <v>0</v>
      </c>
      <c r="AN2" s="3">
        <f t="shared" ref="AN2:AN32" si="6">(M2/M$33)*M$37</f>
        <v>0</v>
      </c>
      <c r="AO2" s="3">
        <f t="shared" ref="AO2:AO32" si="7">(N2/N$33)*N$37</f>
        <v>0</v>
      </c>
      <c r="AP2" s="3">
        <f t="shared" ref="AP2:AP32" si="8">(O2/O$33)*O$37</f>
        <v>0</v>
      </c>
      <c r="AQ2" s="5">
        <f>AA2*P$38*0.000001</f>
        <v>0</v>
      </c>
      <c r="AR2" s="5">
        <f t="shared" ref="AR2:AZ2" si="9">AB2*Q$38*0.000001</f>
        <v>0</v>
      </c>
      <c r="AS2" s="5">
        <f t="shared" si="9"/>
        <v>0</v>
      </c>
      <c r="AT2" s="5">
        <f t="shared" si="9"/>
        <v>0</v>
      </c>
      <c r="AU2" s="5">
        <f t="shared" si="9"/>
        <v>0</v>
      </c>
      <c r="AV2" s="5">
        <f t="shared" si="9"/>
        <v>0</v>
      </c>
      <c r="AW2" s="5">
        <f t="shared" si="9"/>
        <v>0</v>
      </c>
      <c r="AX2" s="5">
        <f t="shared" si="9"/>
        <v>0</v>
      </c>
      <c r="AY2" s="5">
        <f t="shared" si="9"/>
        <v>0</v>
      </c>
      <c r="AZ2" s="5">
        <f t="shared" si="9"/>
        <v>0</v>
      </c>
    </row>
    <row r="3" spans="1:52" x14ac:dyDescent="0.25">
      <c r="A3" t="s">
        <v>6</v>
      </c>
      <c r="B3">
        <f>VLOOKUP(A3,[1]Sheet3!$A$1:$D$345,3,FALSE)</f>
        <v>2</v>
      </c>
      <c r="C3" t="str">
        <f>VLOOKUP(A3,[1]Sheet3!$A$1:$D$345,4,FALSE)</f>
        <v>Beijing</v>
      </c>
      <c r="D3" s="2">
        <v>1085</v>
      </c>
      <c r="E3" s="2">
        <f>VLOOKUP($C3,'population NBS'!$A$1:$K$32,7,0)/1000</f>
        <v>217.1</v>
      </c>
      <c r="F3" s="2">
        <f>VLOOKUP($C3,'population NBS'!$A$1:$K$32,8,0)/1000</f>
        <v>217.3</v>
      </c>
      <c r="G3" s="2">
        <f>VLOOKUP($C3,'population NBS'!$A$1:$K$32,9,0)/1000</f>
        <v>217.1</v>
      </c>
      <c r="H3" s="2">
        <f>VLOOKUP($C3,'population NBS'!$A$1:$K$32,10,0)/1000</f>
        <v>215.4</v>
      </c>
      <c r="I3" s="2">
        <f>VLOOKUP($C3,'population NBS'!$A$1:$K$32,11,0)/1000</f>
        <v>215.4</v>
      </c>
      <c r="J3" s="3">
        <f t="shared" ref="J3:J32" si="10">$D3*E3</f>
        <v>235553.5</v>
      </c>
      <c r="K3" s="3">
        <f t="shared" ref="K3:K32" si="11">$D3*F3</f>
        <v>235770.5</v>
      </c>
      <c r="L3" s="3">
        <f t="shared" ref="L3:L32" si="12">$D3*G3</f>
        <v>235553.5</v>
      </c>
      <c r="M3" s="3">
        <f t="shared" ref="M3:M32" si="13">$D3*H3</f>
        <v>233709</v>
      </c>
      <c r="N3" s="3">
        <f t="shared" ref="N3:N32" si="14">$D3*I3</f>
        <v>233709</v>
      </c>
      <c r="O3" s="2">
        <f t="shared" ref="O3:O30" si="15">N3*(N3/M3)</f>
        <v>233709</v>
      </c>
      <c r="P3" s="6">
        <f t="shared" ref="P3:P33" si="16">POWER(I3/E3,1/5)-1</f>
        <v>-1.5710270753334088E-3</v>
      </c>
      <c r="Q3" s="2">
        <f t="shared" ref="Q3:Q32" si="17">I3*(1+$P3)</f>
        <v>215.0616007679732</v>
      </c>
      <c r="R3" s="2">
        <f t="shared" ref="R3:Z3" si="18">Q3*(1+$P3)</f>
        <v>214.72373317030218</v>
      </c>
      <c r="S3" s="2">
        <f t="shared" si="18"/>
        <v>214.38639637177496</v>
      </c>
      <c r="T3" s="2">
        <f t="shared" si="18"/>
        <v>214.04958953849174</v>
      </c>
      <c r="U3" s="2">
        <f t="shared" si="18"/>
        <v>213.71331183786276</v>
      </c>
      <c r="V3" s="2">
        <f t="shared" si="18"/>
        <v>213.3775624386063</v>
      </c>
      <c r="W3" s="2">
        <f t="shared" si="18"/>
        <v>213.04234051074661</v>
      </c>
      <c r="X3" s="2">
        <f t="shared" si="18"/>
        <v>212.70764522561183</v>
      </c>
      <c r="Y3" s="2">
        <f t="shared" si="18"/>
        <v>212.37347575583198</v>
      </c>
      <c r="Z3" s="2">
        <f t="shared" si="18"/>
        <v>212.03983127533689</v>
      </c>
      <c r="AA3" s="2">
        <f t="shared" ref="AA3:AA32" si="19">Q3*$D3</f>
        <v>233341.83683325091</v>
      </c>
      <c r="AB3" s="2">
        <f t="shared" ref="AB3:AB32" si="20">R3*$D3</f>
        <v>232975.25048977786</v>
      </c>
      <c r="AC3" s="2">
        <f t="shared" ref="AC3:AC32" si="21">S3*$D3</f>
        <v>232609.24006337582</v>
      </c>
      <c r="AD3" s="2">
        <f t="shared" ref="AD3:AD32" si="22">T3*$D3</f>
        <v>232243.80464926353</v>
      </c>
      <c r="AE3" s="2">
        <f t="shared" ref="AE3:AE32" si="23">U3*$D3</f>
        <v>231878.94334408108</v>
      </c>
      <c r="AF3" s="2">
        <f t="shared" ref="AF3:AF32" si="24">V3*$D3</f>
        <v>231514.65524588784</v>
      </c>
      <c r="AG3" s="2">
        <f t="shared" ref="AG3:AG32" si="25">W3*$D3</f>
        <v>231150.93945416008</v>
      </c>
      <c r="AH3" s="2">
        <f t="shared" ref="AH3:AH32" si="26">X3*$D3</f>
        <v>230787.79506978884</v>
      </c>
      <c r="AI3" s="2">
        <f t="shared" ref="AI3:AI32" si="27">Y3*$D3</f>
        <v>230425.2211950777</v>
      </c>
      <c r="AJ3" s="2">
        <f t="shared" ref="AJ3:AJ32" si="28">Z3*$D3</f>
        <v>230063.21693374054</v>
      </c>
      <c r="AK3" s="3">
        <f t="shared" si="3"/>
        <v>6.1985346734541231</v>
      </c>
      <c r="AL3" s="3">
        <f t="shared" si="4"/>
        <v>6.8591139011489917</v>
      </c>
      <c r="AM3" s="3">
        <f t="shared" si="5"/>
        <v>7.1845909504962124</v>
      </c>
      <c r="AN3" s="3">
        <f t="shared" si="6"/>
        <v>8.1472028495843745</v>
      </c>
      <c r="AO3" s="3">
        <f t="shared" si="7"/>
        <v>8.7919481900541481</v>
      </c>
      <c r="AP3" s="3">
        <f t="shared" si="8"/>
        <v>8.866263429828189</v>
      </c>
      <c r="AQ3" s="5">
        <f t="shared" ref="AQ3:AQ32" si="29">AA3*P$38*0.000001</f>
        <v>8.9271599521191032</v>
      </c>
      <c r="AR3" s="5">
        <f t="shared" ref="AR3:AR32" si="30">AB3*Q$38*0.000001</f>
        <v>8.988474732502219</v>
      </c>
      <c r="AS3" s="5">
        <f t="shared" ref="AS3:AS32" si="31">AC3*R$38*0.000001</f>
        <v>9.0502106437168184</v>
      </c>
      <c r="AT3" s="5">
        <f t="shared" ref="AT3:AT32" si="32">AD3*S$38*0.000001</f>
        <v>9.1123705782331399</v>
      </c>
      <c r="AU3" s="5">
        <f t="shared" ref="AU3:AU32" si="33">AE3*T$38*0.000001</f>
        <v>9.1749574483878877</v>
      </c>
      <c r="AV3" s="5">
        <f t="shared" ref="AV3:AV32" si="34">AF3*U$38*0.000001</f>
        <v>9.2379741865206917</v>
      </c>
      <c r="AW3" s="5">
        <f t="shared" ref="AW3:AW32" si="35">AG3*V$38*0.000001</f>
        <v>9.3014237451114905</v>
      </c>
      <c r="AX3" s="5">
        <f t="shared" ref="AX3:AX32" si="36">AH3*W$38*0.000001</f>
        <v>9.3653090969188622</v>
      </c>
      <c r="AY3" s="5">
        <f t="shared" ref="AY3:AY32" si="37">AI3*X$38*0.000001</f>
        <v>9.4296332351193044</v>
      </c>
      <c r="AZ3" s="5">
        <f t="shared" ref="AZ3:AZ32" si="38">AJ3*Y$38*0.000001</f>
        <v>9.4943991734474782</v>
      </c>
    </row>
    <row r="4" spans="1:52" x14ac:dyDescent="0.25">
      <c r="A4" t="s">
        <v>32</v>
      </c>
      <c r="B4">
        <f>VLOOKUP(A4,[1]Sheet3!$A$1:$D$345,3,FALSE)</f>
        <v>3</v>
      </c>
      <c r="C4" t="str">
        <f>VLOOKUP(A4,[1]Sheet3!$A$1:$D$345,4,FALSE)</f>
        <v>Chongqing</v>
      </c>
      <c r="D4" s="2">
        <v>0</v>
      </c>
      <c r="E4" s="2">
        <f>VLOOKUP($C4,'population NBS'!$A$1:$K$32,7,0)/1000</f>
        <v>301.7</v>
      </c>
      <c r="F4" s="2">
        <f>VLOOKUP($C4,'population NBS'!$A$1:$K$32,8,0)/1000</f>
        <v>304.8</v>
      </c>
      <c r="G4" s="2">
        <f>VLOOKUP($C4,'population NBS'!$A$1:$K$32,9,0)/1000</f>
        <v>307.5</v>
      </c>
      <c r="H4" s="2">
        <f>VLOOKUP($C4,'population NBS'!$A$1:$K$32,10,0)/1000</f>
        <v>310.2</v>
      </c>
      <c r="I4" s="2">
        <f>VLOOKUP($C4,'population NBS'!$A$1:$K$32,11,0)/1000</f>
        <v>312.39999999999998</v>
      </c>
      <c r="J4" s="3">
        <f t="shared" si="10"/>
        <v>0</v>
      </c>
      <c r="K4" s="3">
        <f t="shared" si="11"/>
        <v>0</v>
      </c>
      <c r="L4" s="3">
        <f t="shared" si="12"/>
        <v>0</v>
      </c>
      <c r="M4" s="3">
        <f t="shared" si="13"/>
        <v>0</v>
      </c>
      <c r="N4" s="3">
        <f t="shared" si="14"/>
        <v>0</v>
      </c>
      <c r="O4" s="2">
        <v>0</v>
      </c>
      <c r="P4" s="6">
        <f t="shared" si="16"/>
        <v>6.9946031225056604E-3</v>
      </c>
      <c r="Q4" s="2">
        <f t="shared" si="17"/>
        <v>314.58511401547077</v>
      </c>
      <c r="R4" s="2">
        <f t="shared" ref="R4:Z4" si="39">Q4*(1+$P4)</f>
        <v>316.78551203625716</v>
      </c>
      <c r="S4" s="2">
        <f t="shared" si="39"/>
        <v>319.00130096791054</v>
      </c>
      <c r="T4" s="2">
        <f t="shared" si="39"/>
        <v>321.23258846374404</v>
      </c>
      <c r="U4" s="2">
        <f t="shared" si="39"/>
        <v>323.47948293006311</v>
      </c>
      <c r="V4" s="2">
        <f t="shared" si="39"/>
        <v>325.74209353143226</v>
      </c>
      <c r="W4" s="2">
        <f t="shared" si="39"/>
        <v>328.02053019597872</v>
      </c>
      <c r="X4" s="2">
        <f t="shared" si="39"/>
        <v>330.3149036207335</v>
      </c>
      <c r="Y4" s="2">
        <f t="shared" si="39"/>
        <v>332.62532527700927</v>
      </c>
      <c r="Z4" s="2">
        <f t="shared" si="39"/>
        <v>334.95190741581632</v>
      </c>
      <c r="AA4" s="2">
        <f t="shared" si="19"/>
        <v>0</v>
      </c>
      <c r="AB4" s="2">
        <f t="shared" si="20"/>
        <v>0</v>
      </c>
      <c r="AC4" s="2">
        <f t="shared" si="21"/>
        <v>0</v>
      </c>
      <c r="AD4" s="2">
        <f t="shared" si="22"/>
        <v>0</v>
      </c>
      <c r="AE4" s="2">
        <f t="shared" si="23"/>
        <v>0</v>
      </c>
      <c r="AF4" s="2">
        <f t="shared" si="24"/>
        <v>0</v>
      </c>
      <c r="AG4" s="2">
        <f t="shared" si="25"/>
        <v>0</v>
      </c>
      <c r="AH4" s="2">
        <f t="shared" si="26"/>
        <v>0</v>
      </c>
      <c r="AI4" s="2">
        <f t="shared" si="27"/>
        <v>0</v>
      </c>
      <c r="AJ4" s="2">
        <f t="shared" si="28"/>
        <v>0</v>
      </c>
      <c r="AK4" s="3">
        <f t="shared" si="3"/>
        <v>0</v>
      </c>
      <c r="AL4" s="3">
        <f t="shared" si="4"/>
        <v>0</v>
      </c>
      <c r="AM4" s="3">
        <f t="shared" si="5"/>
        <v>0</v>
      </c>
      <c r="AN4" s="3">
        <f t="shared" si="6"/>
        <v>0</v>
      </c>
      <c r="AO4" s="3">
        <f t="shared" si="7"/>
        <v>0</v>
      </c>
      <c r="AP4" s="3">
        <f t="shared" si="8"/>
        <v>0</v>
      </c>
      <c r="AQ4" s="5">
        <f t="shared" si="29"/>
        <v>0</v>
      </c>
      <c r="AR4" s="5">
        <f t="shared" si="30"/>
        <v>0</v>
      </c>
      <c r="AS4" s="5">
        <f t="shared" si="31"/>
        <v>0</v>
      </c>
      <c r="AT4" s="5">
        <f t="shared" si="32"/>
        <v>0</v>
      </c>
      <c r="AU4" s="5">
        <f t="shared" si="33"/>
        <v>0</v>
      </c>
      <c r="AV4" s="5">
        <f t="shared" si="34"/>
        <v>0</v>
      </c>
      <c r="AW4" s="5">
        <f t="shared" si="35"/>
        <v>0</v>
      </c>
      <c r="AX4" s="5">
        <f t="shared" si="36"/>
        <v>0</v>
      </c>
      <c r="AY4" s="5">
        <f t="shared" si="37"/>
        <v>0</v>
      </c>
      <c r="AZ4" s="5">
        <f t="shared" si="38"/>
        <v>0</v>
      </c>
    </row>
    <row r="5" spans="1:52" x14ac:dyDescent="0.25">
      <c r="A5" t="s">
        <v>28</v>
      </c>
      <c r="B5">
        <f>VLOOKUP(A5,[1]Sheet3!$A$1:$D$345,3,FALSE)</f>
        <v>4</v>
      </c>
      <c r="C5" t="str">
        <f>VLOOKUP(A5,[1]Sheet3!$A$1:$D$345,4,FALSE)</f>
        <v>Fujian</v>
      </c>
      <c r="D5" s="2">
        <v>0</v>
      </c>
      <c r="E5" s="2">
        <f>VLOOKUP($C5,'population NBS'!$A$1:$K$32,7,0)/1000</f>
        <v>383.9</v>
      </c>
      <c r="F5" s="2">
        <f>VLOOKUP($C5,'population NBS'!$A$1:$K$32,8,0)/1000</f>
        <v>387.4</v>
      </c>
      <c r="G5" s="2">
        <f>VLOOKUP($C5,'population NBS'!$A$1:$K$32,9,0)/1000</f>
        <v>391.1</v>
      </c>
      <c r="H5" s="2">
        <f>VLOOKUP($C5,'population NBS'!$A$1:$K$32,10,0)/1000</f>
        <v>394.1</v>
      </c>
      <c r="I5" s="2">
        <f>VLOOKUP($C5,'population NBS'!$A$1:$K$32,11,0)/1000</f>
        <v>397.3</v>
      </c>
      <c r="J5" s="3">
        <f t="shared" si="10"/>
        <v>0</v>
      </c>
      <c r="K5" s="3">
        <f t="shared" si="11"/>
        <v>0</v>
      </c>
      <c r="L5" s="3">
        <f t="shared" si="12"/>
        <v>0</v>
      </c>
      <c r="M5" s="3">
        <f t="shared" si="13"/>
        <v>0</v>
      </c>
      <c r="N5" s="3">
        <f t="shared" si="14"/>
        <v>0</v>
      </c>
      <c r="O5" s="2">
        <v>0</v>
      </c>
      <c r="P5" s="6">
        <f t="shared" si="16"/>
        <v>6.8855090243447048E-3</v>
      </c>
      <c r="Q5" s="2">
        <f t="shared" si="17"/>
        <v>400.03561273537218</v>
      </c>
      <c r="R5" s="2">
        <f t="shared" ref="R5:Z5" si="40">Q5*(1+$P5)</f>
        <v>402.79006155692088</v>
      </c>
      <c r="S5" s="2">
        <f t="shared" si="40"/>
        <v>405.5634761606874</v>
      </c>
      <c r="T5" s="2">
        <f t="shared" si="40"/>
        <v>408.35598713573643</v>
      </c>
      <c r="U5" s="2">
        <f t="shared" si="40"/>
        <v>411.16772597030473</v>
      </c>
      <c r="V5" s="2">
        <f t="shared" si="40"/>
        <v>413.99882505799258</v>
      </c>
      <c r="W5" s="2">
        <f t="shared" si="40"/>
        <v>416.84941770399752</v>
      </c>
      <c r="X5" s="2">
        <f t="shared" si="40"/>
        <v>419.71963813139121</v>
      </c>
      <c r="Y5" s="2">
        <f t="shared" si="40"/>
        <v>422.6096214874396</v>
      </c>
      <c r="Z5" s="2">
        <f t="shared" si="40"/>
        <v>425.51950384996627</v>
      </c>
      <c r="AA5" s="2">
        <f t="shared" si="19"/>
        <v>0</v>
      </c>
      <c r="AB5" s="2">
        <f t="shared" si="20"/>
        <v>0</v>
      </c>
      <c r="AC5" s="2">
        <f t="shared" si="21"/>
        <v>0</v>
      </c>
      <c r="AD5" s="2">
        <f t="shared" si="22"/>
        <v>0</v>
      </c>
      <c r="AE5" s="2">
        <f t="shared" si="23"/>
        <v>0</v>
      </c>
      <c r="AF5" s="2">
        <f t="shared" si="24"/>
        <v>0</v>
      </c>
      <c r="AG5" s="2">
        <f t="shared" si="25"/>
        <v>0</v>
      </c>
      <c r="AH5" s="2">
        <f t="shared" si="26"/>
        <v>0</v>
      </c>
      <c r="AI5" s="2">
        <f t="shared" si="27"/>
        <v>0</v>
      </c>
      <c r="AJ5" s="2">
        <f t="shared" si="28"/>
        <v>0</v>
      </c>
      <c r="AK5" s="3">
        <f t="shared" si="3"/>
        <v>0</v>
      </c>
      <c r="AL5" s="3">
        <f t="shared" si="4"/>
        <v>0</v>
      </c>
      <c r="AM5" s="3">
        <f t="shared" si="5"/>
        <v>0</v>
      </c>
      <c r="AN5" s="3">
        <f t="shared" si="6"/>
        <v>0</v>
      </c>
      <c r="AO5" s="3">
        <f t="shared" si="7"/>
        <v>0</v>
      </c>
      <c r="AP5" s="3">
        <f t="shared" si="8"/>
        <v>0</v>
      </c>
      <c r="AQ5" s="5">
        <f t="shared" si="29"/>
        <v>0</v>
      </c>
      <c r="AR5" s="5">
        <f t="shared" si="30"/>
        <v>0</v>
      </c>
      <c r="AS5" s="5">
        <f t="shared" si="31"/>
        <v>0</v>
      </c>
      <c r="AT5" s="5">
        <f t="shared" si="32"/>
        <v>0</v>
      </c>
      <c r="AU5" s="5">
        <f t="shared" si="33"/>
        <v>0</v>
      </c>
      <c r="AV5" s="5">
        <f t="shared" si="34"/>
        <v>0</v>
      </c>
      <c r="AW5" s="5">
        <f t="shared" si="35"/>
        <v>0</v>
      </c>
      <c r="AX5" s="5">
        <f t="shared" si="36"/>
        <v>0</v>
      </c>
      <c r="AY5" s="5">
        <f t="shared" si="37"/>
        <v>0</v>
      </c>
      <c r="AZ5" s="5">
        <f t="shared" si="38"/>
        <v>0</v>
      </c>
    </row>
    <row r="6" spans="1:52" x14ac:dyDescent="0.25">
      <c r="A6" t="s">
        <v>27</v>
      </c>
      <c r="B6">
        <f>VLOOKUP(A6,[1]Sheet3!$A$1:$D$345,3,FALSE)</f>
        <v>5</v>
      </c>
      <c r="C6" t="str">
        <f>VLOOKUP(A6,[1]Sheet3!$A$1:$D$345,4,FALSE)</f>
        <v>Gansu</v>
      </c>
      <c r="D6" s="2">
        <v>1376</v>
      </c>
      <c r="E6" s="2">
        <f>VLOOKUP($C6,'population NBS'!$A$1:$K$32,7,0)/1000</f>
        <v>260</v>
      </c>
      <c r="F6" s="2">
        <f>VLOOKUP($C6,'population NBS'!$A$1:$K$32,8,0)/1000</f>
        <v>261</v>
      </c>
      <c r="G6" s="2">
        <f>VLOOKUP($C6,'population NBS'!$A$1:$K$32,9,0)/1000</f>
        <v>262.60000000000002</v>
      </c>
      <c r="H6" s="2">
        <f>VLOOKUP($C6,'population NBS'!$A$1:$K$32,10,0)/1000</f>
        <v>263.7</v>
      </c>
      <c r="I6" s="2">
        <f>VLOOKUP($C6,'population NBS'!$A$1:$K$32,11,0)/1000</f>
        <v>264.7</v>
      </c>
      <c r="J6" s="3">
        <f t="shared" si="10"/>
        <v>357760</v>
      </c>
      <c r="K6" s="3">
        <f t="shared" si="11"/>
        <v>359136</v>
      </c>
      <c r="L6" s="3">
        <f t="shared" si="12"/>
        <v>361337.60000000003</v>
      </c>
      <c r="M6" s="3">
        <f t="shared" si="13"/>
        <v>362851.2</v>
      </c>
      <c r="N6" s="3">
        <f t="shared" si="14"/>
        <v>364227.2</v>
      </c>
      <c r="O6" s="2">
        <f t="shared" si="15"/>
        <v>365608.41805081529</v>
      </c>
      <c r="P6" s="6">
        <f t="shared" si="16"/>
        <v>3.5895226045470352E-3</v>
      </c>
      <c r="Q6" s="2">
        <f t="shared" si="17"/>
        <v>265.65014663342362</v>
      </c>
      <c r="R6" s="2">
        <f t="shared" ref="R6:Z6" si="41">Q6*(1+$P6)</f>
        <v>266.60370383966551</v>
      </c>
      <c r="S6" s="2">
        <f t="shared" si="41"/>
        <v>267.56068386105397</v>
      </c>
      <c r="T6" s="2">
        <f t="shared" si="41"/>
        <v>268.52109898386129</v>
      </c>
      <c r="U6" s="2">
        <f t="shared" si="41"/>
        <v>269.48496153846168</v>
      </c>
      <c r="V6" s="2">
        <f t="shared" si="41"/>
        <v>270.45228389948949</v>
      </c>
      <c r="W6" s="2">
        <f t="shared" si="41"/>
        <v>271.42307848599808</v>
      </c>
      <c r="X6" s="2">
        <f t="shared" si="41"/>
        <v>272.39735776161933</v>
      </c>
      <c r="Y6" s="2">
        <f t="shared" si="41"/>
        <v>273.37513423472353</v>
      </c>
      <c r="Z6" s="2">
        <f t="shared" si="41"/>
        <v>274.35642045858015</v>
      </c>
      <c r="AA6" s="2">
        <f t="shared" si="19"/>
        <v>365534.60176759091</v>
      </c>
      <c r="AB6" s="2">
        <f t="shared" si="20"/>
        <v>366846.69648337975</v>
      </c>
      <c r="AC6" s="2">
        <f t="shared" si="21"/>
        <v>368163.5009928103</v>
      </c>
      <c r="AD6" s="2">
        <f t="shared" si="22"/>
        <v>369485.03220179316</v>
      </c>
      <c r="AE6" s="2">
        <f t="shared" si="23"/>
        <v>370811.30707692326</v>
      </c>
      <c r="AF6" s="2">
        <f t="shared" si="24"/>
        <v>372142.34264569753</v>
      </c>
      <c r="AG6" s="2">
        <f t="shared" si="25"/>
        <v>373478.15599673335</v>
      </c>
      <c r="AH6" s="2">
        <f t="shared" si="26"/>
        <v>374818.76427998819</v>
      </c>
      <c r="AI6" s="2">
        <f t="shared" si="27"/>
        <v>376164.18470697961</v>
      </c>
      <c r="AJ6" s="2">
        <f t="shared" si="28"/>
        <v>377514.4345510063</v>
      </c>
      <c r="AK6" s="3">
        <f t="shared" si="3"/>
        <v>9.4143698343473865</v>
      </c>
      <c r="AL6" s="3">
        <f t="shared" si="4"/>
        <v>10.448104109729776</v>
      </c>
      <c r="AM6" s="3">
        <f t="shared" si="5"/>
        <v>11.021117712256537</v>
      </c>
      <c r="AN6" s="3">
        <f t="shared" si="6"/>
        <v>12.649159127868888</v>
      </c>
      <c r="AO6" s="3">
        <f t="shared" si="7"/>
        <v>13.701939898799319</v>
      </c>
      <c r="AP6" s="3">
        <f t="shared" si="8"/>
        <v>13.870157103925308</v>
      </c>
      <c r="AQ6" s="5">
        <f t="shared" si="29"/>
        <v>13.984572600863501</v>
      </c>
      <c r="AR6" s="5">
        <f t="shared" si="30"/>
        <v>14.15340150986316</v>
      </c>
      <c r="AS6" s="5">
        <f t="shared" si="31"/>
        <v>14.324268607753362</v>
      </c>
      <c r="AT6" s="5">
        <f t="shared" si="32"/>
        <v>14.497198500592257</v>
      </c>
      <c r="AU6" s="5">
        <f t="shared" si="33"/>
        <v>14.672216091494919</v>
      </c>
      <c r="AV6" s="5">
        <f t="shared" si="34"/>
        <v>14.849346584219552</v>
      </c>
      <c r="AW6" s="5">
        <f t="shared" si="35"/>
        <v>15.028615486797014</v>
      </c>
      <c r="AX6" s="5">
        <f t="shared" si="36"/>
        <v>15.210048615204146</v>
      </c>
      <c r="AY6" s="5">
        <f t="shared" si="37"/>
        <v>15.393672097081465</v>
      </c>
      <c r="AZ6" s="5">
        <f t="shared" si="38"/>
        <v>15.579512375495714</v>
      </c>
    </row>
    <row r="7" spans="1:52" x14ac:dyDescent="0.25">
      <c r="A7" t="s">
        <v>16</v>
      </c>
      <c r="B7">
        <f>VLOOKUP(A7,[1]Sheet3!$A$1:$D$345,3,FALSE)</f>
        <v>6</v>
      </c>
      <c r="C7" t="str">
        <f>VLOOKUP(A7,[1]Sheet3!$A$1:$D$345,4,FALSE)</f>
        <v>Guangdong</v>
      </c>
      <c r="D7" s="2">
        <v>0</v>
      </c>
      <c r="E7" s="2">
        <f>VLOOKUP($C7,'population NBS'!$A$1:$K$32,7,0)/1000</f>
        <v>1084.9000000000001</v>
      </c>
      <c r="F7" s="2">
        <f>VLOOKUP($C7,'population NBS'!$A$1:$K$32,8,0)/1000</f>
        <v>1099.9000000000001</v>
      </c>
      <c r="G7" s="2">
        <f>VLOOKUP($C7,'population NBS'!$A$1:$K$32,9,0)/1000</f>
        <v>1116.9000000000001</v>
      </c>
      <c r="H7" s="2">
        <f>VLOOKUP($C7,'population NBS'!$A$1:$K$32,10,0)/1000</f>
        <v>1134.5999999999999</v>
      </c>
      <c r="I7" s="2">
        <f>VLOOKUP($C7,'population NBS'!$A$1:$K$32,11,0)/1000</f>
        <v>1152.0999999999999</v>
      </c>
      <c r="J7" s="3">
        <f t="shared" si="10"/>
        <v>0</v>
      </c>
      <c r="K7" s="3">
        <f t="shared" si="11"/>
        <v>0</v>
      </c>
      <c r="L7" s="3">
        <f t="shared" si="12"/>
        <v>0</v>
      </c>
      <c r="M7" s="3">
        <f t="shared" si="13"/>
        <v>0</v>
      </c>
      <c r="N7" s="3">
        <f t="shared" si="14"/>
        <v>0</v>
      </c>
      <c r="O7" s="2">
        <v>0</v>
      </c>
      <c r="P7" s="6">
        <f t="shared" si="16"/>
        <v>1.2092236443866256E-2</v>
      </c>
      <c r="Q7" s="2">
        <f t="shared" si="17"/>
        <v>1166.0314656069781</v>
      </c>
      <c r="R7" s="2">
        <f t="shared" ref="R7:Z7" si="42">Q7*(1+$P7)</f>
        <v>1180.1313937900857</v>
      </c>
      <c r="S7" s="2">
        <f t="shared" si="42"/>
        <v>1194.4018216386248</v>
      </c>
      <c r="T7" s="2">
        <f t="shared" si="42"/>
        <v>1208.8448108748637</v>
      </c>
      <c r="U7" s="2">
        <f t="shared" si="42"/>
        <v>1223.4624481519033</v>
      </c>
      <c r="V7" s="2">
        <f t="shared" si="42"/>
        <v>1238.2568453551476</v>
      </c>
      <c r="W7" s="2">
        <f t="shared" si="42"/>
        <v>1253.2301399074179</v>
      </c>
      <c r="X7" s="2">
        <f t="shared" si="42"/>
        <v>1268.3844950777579</v>
      </c>
      <c r="Y7" s="2">
        <f t="shared" si="42"/>
        <v>1283.7221002939721</v>
      </c>
      <c r="Z7" s="2">
        <f t="shared" si="42"/>
        <v>1299.2451714589433</v>
      </c>
      <c r="AA7" s="2">
        <f t="shared" si="19"/>
        <v>0</v>
      </c>
      <c r="AB7" s="2">
        <f t="shared" si="20"/>
        <v>0</v>
      </c>
      <c r="AC7" s="2">
        <f t="shared" si="21"/>
        <v>0</v>
      </c>
      <c r="AD7" s="2">
        <f t="shared" si="22"/>
        <v>0</v>
      </c>
      <c r="AE7" s="2">
        <f t="shared" si="23"/>
        <v>0</v>
      </c>
      <c r="AF7" s="2">
        <f t="shared" si="24"/>
        <v>0</v>
      </c>
      <c r="AG7" s="2">
        <f t="shared" si="25"/>
        <v>0</v>
      </c>
      <c r="AH7" s="2">
        <f t="shared" si="26"/>
        <v>0</v>
      </c>
      <c r="AI7" s="2">
        <f t="shared" si="27"/>
        <v>0</v>
      </c>
      <c r="AJ7" s="2">
        <f t="shared" si="28"/>
        <v>0</v>
      </c>
      <c r="AK7" s="3">
        <f t="shared" si="3"/>
        <v>0</v>
      </c>
      <c r="AL7" s="3">
        <f t="shared" si="4"/>
        <v>0</v>
      </c>
      <c r="AM7" s="3">
        <f t="shared" si="5"/>
        <v>0</v>
      </c>
      <c r="AN7" s="3">
        <f t="shared" si="6"/>
        <v>0</v>
      </c>
      <c r="AO7" s="3">
        <f t="shared" si="7"/>
        <v>0</v>
      </c>
      <c r="AP7" s="3">
        <f t="shared" si="8"/>
        <v>0</v>
      </c>
      <c r="AQ7" s="5">
        <f t="shared" si="29"/>
        <v>0</v>
      </c>
      <c r="AR7" s="5">
        <f t="shared" si="30"/>
        <v>0</v>
      </c>
      <c r="AS7" s="5">
        <f t="shared" si="31"/>
        <v>0</v>
      </c>
      <c r="AT7" s="5">
        <f t="shared" si="32"/>
        <v>0</v>
      </c>
      <c r="AU7" s="5">
        <f t="shared" si="33"/>
        <v>0</v>
      </c>
      <c r="AV7" s="5">
        <f t="shared" si="34"/>
        <v>0</v>
      </c>
      <c r="AW7" s="5">
        <f t="shared" si="35"/>
        <v>0</v>
      </c>
      <c r="AX7" s="5">
        <f t="shared" si="36"/>
        <v>0</v>
      </c>
      <c r="AY7" s="5">
        <f t="shared" si="37"/>
        <v>0</v>
      </c>
      <c r="AZ7" s="5">
        <f t="shared" si="38"/>
        <v>0</v>
      </c>
    </row>
    <row r="8" spans="1:52" x14ac:dyDescent="0.25">
      <c r="A8" t="s">
        <v>17</v>
      </c>
      <c r="B8">
        <f>VLOOKUP(A8,[1]Sheet3!$A$1:$D$345,3,FALSE)</f>
        <v>7</v>
      </c>
      <c r="C8" t="str">
        <f>VLOOKUP(A8,[1]Sheet3!$A$1:$D$345,4,FALSE)</f>
        <v>Guangxi</v>
      </c>
      <c r="D8" s="2">
        <v>0</v>
      </c>
      <c r="E8" s="2">
        <f>VLOOKUP($C8,'population NBS'!$A$1:$K$32,7,0)/1000</f>
        <v>479.6</v>
      </c>
      <c r="F8" s="2">
        <f>VLOOKUP($C8,'population NBS'!$A$1:$K$32,8,0)/1000</f>
        <v>483.8</v>
      </c>
      <c r="G8" s="2">
        <f>VLOOKUP($C8,'population NBS'!$A$1:$K$32,9,0)/1000</f>
        <v>488.5</v>
      </c>
      <c r="H8" s="2">
        <f>VLOOKUP($C8,'population NBS'!$A$1:$K$32,10,0)/1000</f>
        <v>492.6</v>
      </c>
      <c r="I8" s="2">
        <f>VLOOKUP($C8,'population NBS'!$A$1:$K$32,11,0)/1000</f>
        <v>496</v>
      </c>
      <c r="J8" s="3">
        <f t="shared" si="10"/>
        <v>0</v>
      </c>
      <c r="K8" s="3">
        <f t="shared" si="11"/>
        <v>0</v>
      </c>
      <c r="L8" s="3">
        <f t="shared" si="12"/>
        <v>0</v>
      </c>
      <c r="M8" s="3">
        <f t="shared" si="13"/>
        <v>0</v>
      </c>
      <c r="N8" s="3">
        <f t="shared" si="14"/>
        <v>0</v>
      </c>
      <c r="O8" s="2">
        <v>0</v>
      </c>
      <c r="P8" s="6">
        <f t="shared" si="16"/>
        <v>6.7473622831055735E-3</v>
      </c>
      <c r="Q8" s="2">
        <f t="shared" si="17"/>
        <v>499.34669169242034</v>
      </c>
      <c r="R8" s="2">
        <f t="shared" ref="R8:Z8" si="43">Q8*(1+$P8)</f>
        <v>502.7159647261393</v>
      </c>
      <c r="S8" s="2">
        <f t="shared" si="43"/>
        <v>506.10797146564749</v>
      </c>
      <c r="T8" s="2">
        <f t="shared" si="43"/>
        <v>509.52286530349386</v>
      </c>
      <c r="U8" s="2">
        <f t="shared" si="43"/>
        <v>512.96080066722254</v>
      </c>
      <c r="V8" s="2">
        <f t="shared" si="43"/>
        <v>516.42193302635621</v>
      </c>
      <c r="W8" s="2">
        <f t="shared" si="43"/>
        <v>519.90641889942674</v>
      </c>
      <c r="X8" s="2">
        <f t="shared" si="43"/>
        <v>523.41441586105327</v>
      </c>
      <c r="Y8" s="2">
        <f t="shared" si="43"/>
        <v>526.94608254906791</v>
      </c>
      <c r="Z8" s="2">
        <f t="shared" si="43"/>
        <v>530.50157867168969</v>
      </c>
      <c r="AA8" s="2">
        <f t="shared" si="19"/>
        <v>0</v>
      </c>
      <c r="AB8" s="2">
        <f t="shared" si="20"/>
        <v>0</v>
      </c>
      <c r="AC8" s="2">
        <f t="shared" si="21"/>
        <v>0</v>
      </c>
      <c r="AD8" s="2">
        <f t="shared" si="22"/>
        <v>0</v>
      </c>
      <c r="AE8" s="2">
        <f t="shared" si="23"/>
        <v>0</v>
      </c>
      <c r="AF8" s="2">
        <f t="shared" si="24"/>
        <v>0</v>
      </c>
      <c r="AG8" s="2">
        <f t="shared" si="25"/>
        <v>0</v>
      </c>
      <c r="AH8" s="2">
        <f t="shared" si="26"/>
        <v>0</v>
      </c>
      <c r="AI8" s="2">
        <f t="shared" si="27"/>
        <v>0</v>
      </c>
      <c r="AJ8" s="2">
        <f t="shared" si="28"/>
        <v>0</v>
      </c>
      <c r="AK8" s="3">
        <f t="shared" si="3"/>
        <v>0</v>
      </c>
      <c r="AL8" s="3">
        <f t="shared" si="4"/>
        <v>0</v>
      </c>
      <c r="AM8" s="3">
        <f t="shared" si="5"/>
        <v>0</v>
      </c>
      <c r="AN8" s="3">
        <f t="shared" si="6"/>
        <v>0</v>
      </c>
      <c r="AO8" s="3">
        <f t="shared" si="7"/>
        <v>0</v>
      </c>
      <c r="AP8" s="3">
        <f t="shared" si="8"/>
        <v>0</v>
      </c>
      <c r="AQ8" s="5">
        <f t="shared" si="29"/>
        <v>0</v>
      </c>
      <c r="AR8" s="5">
        <f t="shared" si="30"/>
        <v>0</v>
      </c>
      <c r="AS8" s="5">
        <f t="shared" si="31"/>
        <v>0</v>
      </c>
      <c r="AT8" s="5">
        <f t="shared" si="32"/>
        <v>0</v>
      </c>
      <c r="AU8" s="5">
        <f t="shared" si="33"/>
        <v>0</v>
      </c>
      <c r="AV8" s="5">
        <f t="shared" si="34"/>
        <v>0</v>
      </c>
      <c r="AW8" s="5">
        <f t="shared" si="35"/>
        <v>0</v>
      </c>
      <c r="AX8" s="5">
        <f t="shared" si="36"/>
        <v>0</v>
      </c>
      <c r="AY8" s="5">
        <f t="shared" si="37"/>
        <v>0</v>
      </c>
      <c r="AZ8" s="5">
        <f t="shared" si="38"/>
        <v>0</v>
      </c>
    </row>
    <row r="9" spans="1:52" x14ac:dyDescent="0.25">
      <c r="A9" t="s">
        <v>30</v>
      </c>
      <c r="B9">
        <f>VLOOKUP(A9,[1]Sheet3!$A$1:$D$345,3,FALSE)</f>
        <v>8</v>
      </c>
      <c r="C9" t="str">
        <f>VLOOKUP(A9,[1]Sheet3!$A$1:$D$345,4,FALSE)</f>
        <v>Guizhou</v>
      </c>
      <c r="D9" s="2">
        <v>0</v>
      </c>
      <c r="E9" s="2">
        <f>VLOOKUP($C9,'population NBS'!$A$1:$K$32,7,0)/1000</f>
        <v>353</v>
      </c>
      <c r="F9" s="2">
        <f>VLOOKUP($C9,'population NBS'!$A$1:$K$32,8,0)/1000</f>
        <v>355.5</v>
      </c>
      <c r="G9" s="2">
        <f>VLOOKUP($C9,'population NBS'!$A$1:$K$32,9,0)/1000</f>
        <v>358</v>
      </c>
      <c r="H9" s="2">
        <f>VLOOKUP($C9,'population NBS'!$A$1:$K$32,10,0)/1000</f>
        <v>360</v>
      </c>
      <c r="I9" s="2">
        <f>VLOOKUP($C9,'population NBS'!$A$1:$K$32,11,0)/1000</f>
        <v>362.3</v>
      </c>
      <c r="J9" s="3">
        <f t="shared" si="10"/>
        <v>0</v>
      </c>
      <c r="K9" s="3">
        <f t="shared" si="11"/>
        <v>0</v>
      </c>
      <c r="L9" s="3">
        <f t="shared" si="12"/>
        <v>0</v>
      </c>
      <c r="M9" s="3">
        <f t="shared" si="13"/>
        <v>0</v>
      </c>
      <c r="N9" s="3">
        <f t="shared" si="14"/>
        <v>0</v>
      </c>
      <c r="O9" s="2">
        <v>0</v>
      </c>
      <c r="P9" s="6">
        <f t="shared" si="16"/>
        <v>5.2144563940315081E-3</v>
      </c>
      <c r="Q9" s="2">
        <f t="shared" si="17"/>
        <v>364.18919755155764</v>
      </c>
      <c r="R9" s="2">
        <f t="shared" ref="R9:Z9" si="44">Q9*(1+$P9)</f>
        <v>366.08824624136759</v>
      </c>
      <c r="S9" s="2">
        <f t="shared" si="44"/>
        <v>367.99719743776069</v>
      </c>
      <c r="T9" s="2">
        <f t="shared" si="44"/>
        <v>369.9161027769257</v>
      </c>
      <c r="U9" s="2">
        <f t="shared" si="44"/>
        <v>371.84501416430606</v>
      </c>
      <c r="V9" s="2">
        <f t="shared" si="44"/>
        <v>373.78398377600388</v>
      </c>
      <c r="W9" s="2">
        <f t="shared" si="44"/>
        <v>375.73306406019123</v>
      </c>
      <c r="X9" s="2">
        <f t="shared" si="44"/>
        <v>377.69230773852894</v>
      </c>
      <c r="Y9" s="2">
        <f t="shared" si="44"/>
        <v>379.66176780759264</v>
      </c>
      <c r="Z9" s="2">
        <f t="shared" si="44"/>
        <v>381.64149754030626</v>
      </c>
      <c r="AA9" s="2">
        <f t="shared" si="19"/>
        <v>0</v>
      </c>
      <c r="AB9" s="2">
        <f t="shared" si="20"/>
        <v>0</v>
      </c>
      <c r="AC9" s="2">
        <f t="shared" si="21"/>
        <v>0</v>
      </c>
      <c r="AD9" s="2">
        <f t="shared" si="22"/>
        <v>0</v>
      </c>
      <c r="AE9" s="2">
        <f t="shared" si="23"/>
        <v>0</v>
      </c>
      <c r="AF9" s="2">
        <f t="shared" si="24"/>
        <v>0</v>
      </c>
      <c r="AG9" s="2">
        <f t="shared" si="25"/>
        <v>0</v>
      </c>
      <c r="AH9" s="2">
        <f t="shared" si="26"/>
        <v>0</v>
      </c>
      <c r="AI9" s="2">
        <f t="shared" si="27"/>
        <v>0</v>
      </c>
      <c r="AJ9" s="2">
        <f t="shared" si="28"/>
        <v>0</v>
      </c>
      <c r="AK9" s="3">
        <f t="shared" si="3"/>
        <v>0</v>
      </c>
      <c r="AL9" s="3">
        <f t="shared" si="4"/>
        <v>0</v>
      </c>
      <c r="AM9" s="3">
        <f t="shared" si="5"/>
        <v>0</v>
      </c>
      <c r="AN9" s="3">
        <f t="shared" si="6"/>
        <v>0</v>
      </c>
      <c r="AO9" s="3">
        <f t="shared" si="7"/>
        <v>0</v>
      </c>
      <c r="AP9" s="3">
        <f t="shared" si="8"/>
        <v>0</v>
      </c>
      <c r="AQ9" s="5">
        <f t="shared" si="29"/>
        <v>0</v>
      </c>
      <c r="AR9" s="5">
        <f t="shared" si="30"/>
        <v>0</v>
      </c>
      <c r="AS9" s="5">
        <f t="shared" si="31"/>
        <v>0</v>
      </c>
      <c r="AT9" s="5">
        <f t="shared" si="32"/>
        <v>0</v>
      </c>
      <c r="AU9" s="5">
        <f t="shared" si="33"/>
        <v>0</v>
      </c>
      <c r="AV9" s="5">
        <f t="shared" si="34"/>
        <v>0</v>
      </c>
      <c r="AW9" s="5">
        <f t="shared" si="35"/>
        <v>0</v>
      </c>
      <c r="AX9" s="5">
        <f t="shared" si="36"/>
        <v>0</v>
      </c>
      <c r="AY9" s="5">
        <f t="shared" si="37"/>
        <v>0</v>
      </c>
      <c r="AZ9" s="5">
        <f t="shared" si="38"/>
        <v>0</v>
      </c>
    </row>
    <row r="10" spans="1:52" x14ac:dyDescent="0.25">
      <c r="A10" t="s">
        <v>24</v>
      </c>
      <c r="B10">
        <f>VLOOKUP(A10,[1]Sheet3!$A$1:$D$345,3,FALSE)</f>
        <v>9</v>
      </c>
      <c r="C10" t="str">
        <f>VLOOKUP(A10,[1]Sheet3!$A$1:$D$345,4,FALSE)</f>
        <v>Hainan</v>
      </c>
      <c r="D10" s="2">
        <v>0</v>
      </c>
      <c r="E10" s="2">
        <f>VLOOKUP($C10,'population NBS'!$A$1:$K$32,7,0)/1000</f>
        <v>91.1</v>
      </c>
      <c r="F10" s="2">
        <f>VLOOKUP($C10,'population NBS'!$A$1:$K$32,8,0)/1000</f>
        <v>91.7</v>
      </c>
      <c r="G10" s="2">
        <f>VLOOKUP($C10,'population NBS'!$A$1:$K$32,9,0)/1000</f>
        <v>92.6</v>
      </c>
      <c r="H10" s="2">
        <f>VLOOKUP($C10,'population NBS'!$A$1:$K$32,10,0)/1000</f>
        <v>93.4</v>
      </c>
      <c r="I10" s="2">
        <f>VLOOKUP($C10,'population NBS'!$A$1:$K$32,11,0)/1000</f>
        <v>94.5</v>
      </c>
      <c r="J10" s="3">
        <f t="shared" si="10"/>
        <v>0</v>
      </c>
      <c r="K10" s="3">
        <f t="shared" si="11"/>
        <v>0</v>
      </c>
      <c r="L10" s="3">
        <f t="shared" si="12"/>
        <v>0</v>
      </c>
      <c r="M10" s="3">
        <f t="shared" si="13"/>
        <v>0</v>
      </c>
      <c r="N10" s="3">
        <f t="shared" si="14"/>
        <v>0</v>
      </c>
      <c r="O10" s="2">
        <v>0</v>
      </c>
      <c r="P10" s="6">
        <f t="shared" si="16"/>
        <v>7.3553245306996473E-3</v>
      </c>
      <c r="Q10" s="2">
        <f t="shared" si="17"/>
        <v>95.195078168151113</v>
      </c>
      <c r="R10" s="2">
        <f t="shared" ref="R10:Z10" si="45">Q10*(1+$P10)</f>
        <v>95.895268861803189</v>
      </c>
      <c r="S10" s="2">
        <f t="shared" si="45"/>
        <v>96.600609685240443</v>
      </c>
      <c r="T10" s="2">
        <f t="shared" si="45"/>
        <v>97.31113851933884</v>
      </c>
      <c r="U10" s="2">
        <f t="shared" si="45"/>
        <v>98.026893523600449</v>
      </c>
      <c r="V10" s="2">
        <f t="shared" si="45"/>
        <v>98.747913138202875</v>
      </c>
      <c r="W10" s="2">
        <f t="shared" si="45"/>
        <v>99.474236086063698</v>
      </c>
      <c r="X10" s="2">
        <f t="shared" si="45"/>
        <v>100.20590137492013</v>
      </c>
      <c r="Y10" s="2">
        <f t="shared" si="45"/>
        <v>100.94294829942395</v>
      </c>
      <c r="Z10" s="2">
        <f t="shared" si="45"/>
        <v>101.68541644325184</v>
      </c>
      <c r="AA10" s="2">
        <f t="shared" si="19"/>
        <v>0</v>
      </c>
      <c r="AB10" s="2">
        <f t="shared" si="20"/>
        <v>0</v>
      </c>
      <c r="AC10" s="2">
        <f t="shared" si="21"/>
        <v>0</v>
      </c>
      <c r="AD10" s="2">
        <f t="shared" si="22"/>
        <v>0</v>
      </c>
      <c r="AE10" s="2">
        <f t="shared" si="23"/>
        <v>0</v>
      </c>
      <c r="AF10" s="2">
        <f t="shared" si="24"/>
        <v>0</v>
      </c>
      <c r="AG10" s="2">
        <f t="shared" si="25"/>
        <v>0</v>
      </c>
      <c r="AH10" s="2">
        <f t="shared" si="26"/>
        <v>0</v>
      </c>
      <c r="AI10" s="2">
        <f t="shared" si="27"/>
        <v>0</v>
      </c>
      <c r="AJ10" s="2">
        <f t="shared" si="28"/>
        <v>0</v>
      </c>
      <c r="AK10" s="3">
        <f t="shared" si="3"/>
        <v>0</v>
      </c>
      <c r="AL10" s="3">
        <f t="shared" si="4"/>
        <v>0</v>
      </c>
      <c r="AM10" s="3">
        <f t="shared" si="5"/>
        <v>0</v>
      </c>
      <c r="AN10" s="3">
        <f t="shared" si="6"/>
        <v>0</v>
      </c>
      <c r="AO10" s="3">
        <f t="shared" si="7"/>
        <v>0</v>
      </c>
      <c r="AP10" s="3">
        <f t="shared" si="8"/>
        <v>0</v>
      </c>
      <c r="AQ10" s="5">
        <f t="shared" si="29"/>
        <v>0</v>
      </c>
      <c r="AR10" s="5">
        <f t="shared" si="30"/>
        <v>0</v>
      </c>
      <c r="AS10" s="5">
        <f t="shared" si="31"/>
        <v>0</v>
      </c>
      <c r="AT10" s="5">
        <f t="shared" si="32"/>
        <v>0</v>
      </c>
      <c r="AU10" s="5">
        <f t="shared" si="33"/>
        <v>0</v>
      </c>
      <c r="AV10" s="5">
        <f t="shared" si="34"/>
        <v>0</v>
      </c>
      <c r="AW10" s="5">
        <f t="shared" si="35"/>
        <v>0</v>
      </c>
      <c r="AX10" s="5">
        <f t="shared" si="36"/>
        <v>0</v>
      </c>
      <c r="AY10" s="5">
        <f t="shared" si="37"/>
        <v>0</v>
      </c>
      <c r="AZ10" s="5">
        <f t="shared" si="38"/>
        <v>0</v>
      </c>
    </row>
    <row r="11" spans="1:52" x14ac:dyDescent="0.25">
      <c r="A11" t="s">
        <v>21</v>
      </c>
      <c r="B11">
        <f>VLOOKUP(A11,[1]Sheet3!$A$1:$D$345,3,FALSE)</f>
        <v>10</v>
      </c>
      <c r="C11" t="str">
        <f>VLOOKUP(A11,[1]Sheet3!$A$1:$D$345,4,FALSE)</f>
        <v>Hebei</v>
      </c>
      <c r="D11" s="2">
        <v>1085</v>
      </c>
      <c r="E11" s="2">
        <f>VLOOKUP($C11,'population NBS'!$A$1:$K$32,7,0)/1000</f>
        <v>742.5</v>
      </c>
      <c r="F11" s="2">
        <f>VLOOKUP($C11,'population NBS'!$A$1:$K$32,8,0)/1000</f>
        <v>747</v>
      </c>
      <c r="G11" s="2">
        <f>VLOOKUP($C11,'population NBS'!$A$1:$K$32,9,0)/1000</f>
        <v>752</v>
      </c>
      <c r="H11" s="2">
        <f>VLOOKUP($C11,'population NBS'!$A$1:$K$32,10,0)/1000</f>
        <v>755.6</v>
      </c>
      <c r="I11" s="2">
        <f>VLOOKUP($C11,'population NBS'!$A$1:$K$32,11,0)/1000</f>
        <v>759.2</v>
      </c>
      <c r="J11" s="3">
        <f t="shared" si="10"/>
        <v>805612.5</v>
      </c>
      <c r="K11" s="3">
        <f t="shared" si="11"/>
        <v>810495</v>
      </c>
      <c r="L11" s="3">
        <f t="shared" si="12"/>
        <v>815920</v>
      </c>
      <c r="M11" s="3">
        <f t="shared" si="13"/>
        <v>819826</v>
      </c>
      <c r="N11" s="3">
        <f t="shared" si="14"/>
        <v>823732</v>
      </c>
      <c r="O11" s="2">
        <f t="shared" si="15"/>
        <v>827656.60984647961</v>
      </c>
      <c r="P11" s="6">
        <f t="shared" si="16"/>
        <v>4.4583844782202231E-3</v>
      </c>
      <c r="Q11" s="2">
        <f t="shared" si="17"/>
        <v>762.58480549586488</v>
      </c>
      <c r="R11" s="2">
        <f t="shared" ref="R11:Z11" si="46">Q11*(1+$P11)</f>
        <v>765.98470175601426</v>
      </c>
      <c r="S11" s="2">
        <f t="shared" si="46"/>
        <v>769.39975606087739</v>
      </c>
      <c r="T11" s="2">
        <f t="shared" si="46"/>
        <v>772.83003599084566</v>
      </c>
      <c r="U11" s="2">
        <f t="shared" si="46"/>
        <v>776.27560942760965</v>
      </c>
      <c r="V11" s="2">
        <f t="shared" si="46"/>
        <v>779.73654455550263</v>
      </c>
      <c r="W11" s="2">
        <f t="shared" si="46"/>
        <v>783.21290986284998</v>
      </c>
      <c r="X11" s="2">
        <f t="shared" si="46"/>
        <v>786.70477414332424</v>
      </c>
      <c r="Y11" s="2">
        <f t="shared" si="46"/>
        <v>790.21220649730662</v>
      </c>
      <c r="Z11" s="2">
        <f t="shared" si="46"/>
        <v>793.73527633325432</v>
      </c>
      <c r="AA11" s="2">
        <f t="shared" si="19"/>
        <v>827404.51396301342</v>
      </c>
      <c r="AB11" s="2">
        <f t="shared" si="20"/>
        <v>831093.40140527545</v>
      </c>
      <c r="AC11" s="2">
        <f t="shared" si="21"/>
        <v>834798.73532605194</v>
      </c>
      <c r="AD11" s="2">
        <f t="shared" si="22"/>
        <v>838520.58905006759</v>
      </c>
      <c r="AE11" s="2">
        <f t="shared" si="23"/>
        <v>842259.03622895642</v>
      </c>
      <c r="AF11" s="2">
        <f t="shared" si="24"/>
        <v>846014.15084272041</v>
      </c>
      <c r="AG11" s="2">
        <f t="shared" si="25"/>
        <v>849786.0072011922</v>
      </c>
      <c r="AH11" s="2">
        <f t="shared" si="26"/>
        <v>853574.67994550685</v>
      </c>
      <c r="AI11" s="2">
        <f t="shared" si="27"/>
        <v>857380.24404957774</v>
      </c>
      <c r="AJ11" s="2">
        <f t="shared" si="28"/>
        <v>861202.77482158097</v>
      </c>
      <c r="AK11" s="3">
        <f t="shared" si="3"/>
        <v>21.19950251054669</v>
      </c>
      <c r="AL11" s="3">
        <f t="shared" si="4"/>
        <v>23.579190447115955</v>
      </c>
      <c r="AM11" s="3">
        <f t="shared" si="5"/>
        <v>24.886284637370576</v>
      </c>
      <c r="AN11" s="3">
        <f t="shared" si="6"/>
        <v>28.579510088885581</v>
      </c>
      <c r="AO11" s="3">
        <f t="shared" si="7"/>
        <v>30.988147938203852</v>
      </c>
      <c r="AP11" s="3">
        <f t="shared" si="8"/>
        <v>31.398968513567809</v>
      </c>
      <c r="AQ11" s="5">
        <f t="shared" si="29"/>
        <v>31.654728279745143</v>
      </c>
      <c r="AR11" s="5">
        <f t="shared" si="30"/>
        <v>32.064616405288135</v>
      </c>
      <c r="AS11" s="5">
        <f t="shared" si="31"/>
        <v>32.479812056265438</v>
      </c>
      <c r="AT11" s="5">
        <f t="shared" si="32"/>
        <v>32.900383958323118</v>
      </c>
      <c r="AU11" s="5">
        <f t="shared" si="33"/>
        <v>33.326401727016162</v>
      </c>
      <c r="AV11" s="5">
        <f t="shared" si="34"/>
        <v>33.757935879331725</v>
      </c>
      <c r="AW11" s="5">
        <f t="shared" si="35"/>
        <v>34.195057845361475</v>
      </c>
      <c r="AX11" s="5">
        <f t="shared" si="36"/>
        <v>34.637839980125143</v>
      </c>
      <c r="AY11" s="5">
        <f t="shared" si="37"/>
        <v>35.086355575547152</v>
      </c>
      <c r="AZ11" s="5">
        <f t="shared" si="38"/>
        <v>35.540678872588302</v>
      </c>
    </row>
    <row r="12" spans="1:52" x14ac:dyDescent="0.25">
      <c r="A12" t="s">
        <v>35</v>
      </c>
      <c r="B12">
        <f>VLOOKUP(A12,[1]Sheet3!$A$1:$D$345,3,FALSE)</f>
        <v>11</v>
      </c>
      <c r="C12" t="str">
        <f>VLOOKUP(A12,[1]Sheet3!$A$1:$D$345,4,FALSE)</f>
        <v>Heilongjiang</v>
      </c>
      <c r="D12" s="2">
        <v>2936</v>
      </c>
      <c r="E12" s="2">
        <f>VLOOKUP($C12,'population NBS'!$A$1:$K$32,7,0)/1000</f>
        <v>381.2</v>
      </c>
      <c r="F12" s="2">
        <f>VLOOKUP($C12,'population NBS'!$A$1:$K$32,8,0)/1000</f>
        <v>379.9</v>
      </c>
      <c r="G12" s="2">
        <f>VLOOKUP($C12,'population NBS'!$A$1:$K$32,9,0)/1000</f>
        <v>378.9</v>
      </c>
      <c r="H12" s="2">
        <f>VLOOKUP($C12,'population NBS'!$A$1:$K$32,10,0)/1000</f>
        <v>377.3</v>
      </c>
      <c r="I12" s="2">
        <f>VLOOKUP($C12,'population NBS'!$A$1:$K$32,11,0)/1000</f>
        <v>375.1</v>
      </c>
      <c r="J12" s="3">
        <f t="shared" si="10"/>
        <v>1119203.2</v>
      </c>
      <c r="K12" s="3">
        <f t="shared" si="11"/>
        <v>1115386.3999999999</v>
      </c>
      <c r="L12" s="3">
        <f t="shared" si="12"/>
        <v>1112450.3999999999</v>
      </c>
      <c r="M12" s="3">
        <f t="shared" si="13"/>
        <v>1107752.8</v>
      </c>
      <c r="N12" s="3">
        <f t="shared" si="14"/>
        <v>1101293.6000000001</v>
      </c>
      <c r="O12" s="2">
        <f t="shared" si="15"/>
        <v>1094872.062973761</v>
      </c>
      <c r="P12" s="6">
        <f t="shared" si="16"/>
        <v>-3.2211040157185122E-3</v>
      </c>
      <c r="Q12" s="2">
        <f t="shared" si="17"/>
        <v>373.89176388370402</v>
      </c>
      <c r="R12" s="2">
        <f t="shared" ref="R12:Z12" si="47">Q12*(1+$P12)</f>
        <v>372.68741962161414</v>
      </c>
      <c r="S12" s="2">
        <f t="shared" si="47"/>
        <v>371.48695467766316</v>
      </c>
      <c r="T12" s="2">
        <f t="shared" si="47"/>
        <v>370.29035655616389</v>
      </c>
      <c r="U12" s="2">
        <f t="shared" si="47"/>
        <v>369.09761280167896</v>
      </c>
      <c r="V12" s="2">
        <f t="shared" si="47"/>
        <v>367.90871099889137</v>
      </c>
      <c r="W12" s="2">
        <f t="shared" si="47"/>
        <v>366.723638772475</v>
      </c>
      <c r="X12" s="2">
        <f t="shared" si="47"/>
        <v>365.54238378696607</v>
      </c>
      <c r="Y12" s="2">
        <f t="shared" si="47"/>
        <v>364.36493374663456</v>
      </c>
      <c r="Z12" s="2">
        <f t="shared" si="47"/>
        <v>363.19127639535628</v>
      </c>
      <c r="AA12" s="2">
        <f t="shared" si="19"/>
        <v>1097746.2187625549</v>
      </c>
      <c r="AB12" s="2">
        <f t="shared" si="20"/>
        <v>1094210.2640090592</v>
      </c>
      <c r="AC12" s="2">
        <f t="shared" si="21"/>
        <v>1090685.6989336191</v>
      </c>
      <c r="AD12" s="2">
        <f t="shared" si="22"/>
        <v>1087172.4868488971</v>
      </c>
      <c r="AE12" s="2">
        <f t="shared" si="23"/>
        <v>1083670.5911857295</v>
      </c>
      <c r="AF12" s="2">
        <f t="shared" si="24"/>
        <v>1080179.9754927449</v>
      </c>
      <c r="AG12" s="2">
        <f t="shared" si="25"/>
        <v>1076700.6034359867</v>
      </c>
      <c r="AH12" s="2">
        <f t="shared" si="26"/>
        <v>1073232.4387985324</v>
      </c>
      <c r="AI12" s="2">
        <f t="shared" si="27"/>
        <v>1069775.445480119</v>
      </c>
      <c r="AJ12" s="2">
        <f t="shared" si="28"/>
        <v>1066329.5874967661</v>
      </c>
      <c r="AK12" s="3">
        <f t="shared" si="3"/>
        <v>29.451567655928731</v>
      </c>
      <c r="AL12" s="3">
        <f t="shared" si="4"/>
        <v>32.449192589371989</v>
      </c>
      <c r="AM12" s="3">
        <f t="shared" si="5"/>
        <v>33.930725192858056</v>
      </c>
      <c r="AN12" s="3">
        <f t="shared" si="6"/>
        <v>38.61677029466162</v>
      </c>
      <c r="AO12" s="3">
        <f t="shared" si="7"/>
        <v>41.429796341767833</v>
      </c>
      <c r="AP12" s="3">
        <f t="shared" si="8"/>
        <v>41.536372721139543</v>
      </c>
      <c r="AQ12" s="5">
        <f t="shared" si="29"/>
        <v>41.997424099863785</v>
      </c>
      <c r="AR12" s="5">
        <f t="shared" si="30"/>
        <v>42.215991996632916</v>
      </c>
      <c r="AS12" s="5">
        <f t="shared" si="31"/>
        <v>42.435697389963366</v>
      </c>
      <c r="AT12" s="5">
        <f t="shared" si="32"/>
        <v>42.65654619974751</v>
      </c>
      <c r="AU12" s="5">
        <f t="shared" si="33"/>
        <v>42.878544376686747</v>
      </c>
      <c r="AV12" s="5">
        <f t="shared" si="34"/>
        <v>43.101697902451775</v>
      </c>
      <c r="AW12" s="5">
        <f t="shared" si="35"/>
        <v>43.32601278984383</v>
      </c>
      <c r="AX12" s="5">
        <f t="shared" si="36"/>
        <v>43.551495082956627</v>
      </c>
      <c r="AY12" s="5">
        <f t="shared" si="37"/>
        <v>43.778150857339305</v>
      </c>
      <c r="AZ12" s="5">
        <f t="shared" si="38"/>
        <v>44.005986220160082</v>
      </c>
    </row>
    <row r="13" spans="1:52" x14ac:dyDescent="0.25">
      <c r="A13" t="s">
        <v>22</v>
      </c>
      <c r="B13">
        <f>VLOOKUP(A13,[1]Sheet3!$A$1:$D$345,3,FALSE)</f>
        <v>12</v>
      </c>
      <c r="C13" t="str">
        <f>VLOOKUP(A13,[1]Sheet3!$A$1:$D$345,4,FALSE)</f>
        <v>Henan</v>
      </c>
      <c r="D13" s="2">
        <v>0</v>
      </c>
      <c r="E13" s="2">
        <f>VLOOKUP($C13,'population NBS'!$A$1:$K$32,7,0)/1000</f>
        <v>948</v>
      </c>
      <c r="F13" s="2">
        <f>VLOOKUP($C13,'population NBS'!$A$1:$K$32,8,0)/1000</f>
        <v>953.2</v>
      </c>
      <c r="G13" s="2">
        <f>VLOOKUP($C13,'population NBS'!$A$1:$K$32,9,0)/1000</f>
        <v>955.9</v>
      </c>
      <c r="H13" s="2">
        <f>VLOOKUP($C13,'population NBS'!$A$1:$K$32,10,0)/1000</f>
        <v>960.5</v>
      </c>
      <c r="I13" s="2">
        <f>VLOOKUP($C13,'population NBS'!$A$1:$K$32,11,0)/1000</f>
        <v>964</v>
      </c>
      <c r="J13" s="3">
        <f t="shared" si="10"/>
        <v>0</v>
      </c>
      <c r="K13" s="3">
        <f t="shared" si="11"/>
        <v>0</v>
      </c>
      <c r="L13" s="3">
        <f t="shared" si="12"/>
        <v>0</v>
      </c>
      <c r="M13" s="3">
        <f t="shared" si="13"/>
        <v>0</v>
      </c>
      <c r="N13" s="3">
        <f t="shared" si="14"/>
        <v>0</v>
      </c>
      <c r="O13" s="2">
        <v>0</v>
      </c>
      <c r="P13" s="6">
        <f t="shared" si="16"/>
        <v>3.3529671317917842E-3</v>
      </c>
      <c r="Q13" s="2">
        <f t="shared" si="17"/>
        <v>967.23226031504726</v>
      </c>
      <c r="R13" s="2">
        <f t="shared" ref="R13:Z13" si="48">Q13*(1+$P13)</f>
        <v>970.47535829269225</v>
      </c>
      <c r="S13" s="2">
        <f t="shared" si="48"/>
        <v>973.72933027126146</v>
      </c>
      <c r="T13" s="2">
        <f t="shared" si="48"/>
        <v>976.99421271092262</v>
      </c>
      <c r="U13" s="2">
        <f t="shared" si="48"/>
        <v>980.27004219409309</v>
      </c>
      <c r="V13" s="2">
        <f t="shared" si="48"/>
        <v>983.55685542585002</v>
      </c>
      <c r="W13" s="2">
        <f t="shared" si="48"/>
        <v>986.85468923434132</v>
      </c>
      <c r="X13" s="2">
        <f t="shared" si="48"/>
        <v>990.16358057119862</v>
      </c>
      <c r="Y13" s="2">
        <f t="shared" si="48"/>
        <v>993.48356651195115</v>
      </c>
      <c r="Z13" s="2">
        <f t="shared" si="48"/>
        <v>996.81468425644096</v>
      </c>
      <c r="AA13" s="2">
        <f t="shared" si="19"/>
        <v>0</v>
      </c>
      <c r="AB13" s="2">
        <f t="shared" si="20"/>
        <v>0</v>
      </c>
      <c r="AC13" s="2">
        <f t="shared" si="21"/>
        <v>0</v>
      </c>
      <c r="AD13" s="2">
        <f t="shared" si="22"/>
        <v>0</v>
      </c>
      <c r="AE13" s="2">
        <f t="shared" si="23"/>
        <v>0</v>
      </c>
      <c r="AF13" s="2">
        <f t="shared" si="24"/>
        <v>0</v>
      </c>
      <c r="AG13" s="2">
        <f t="shared" si="25"/>
        <v>0</v>
      </c>
      <c r="AH13" s="2">
        <f t="shared" si="26"/>
        <v>0</v>
      </c>
      <c r="AI13" s="2">
        <f t="shared" si="27"/>
        <v>0</v>
      </c>
      <c r="AJ13" s="2">
        <f t="shared" si="28"/>
        <v>0</v>
      </c>
      <c r="AK13" s="3">
        <f t="shared" si="3"/>
        <v>0</v>
      </c>
      <c r="AL13" s="3">
        <f t="shared" si="4"/>
        <v>0</v>
      </c>
      <c r="AM13" s="3">
        <f t="shared" si="5"/>
        <v>0</v>
      </c>
      <c r="AN13" s="3">
        <f t="shared" si="6"/>
        <v>0</v>
      </c>
      <c r="AO13" s="3">
        <f t="shared" si="7"/>
        <v>0</v>
      </c>
      <c r="AP13" s="3">
        <f t="shared" si="8"/>
        <v>0</v>
      </c>
      <c r="AQ13" s="5">
        <f t="shared" si="29"/>
        <v>0</v>
      </c>
      <c r="AR13" s="5">
        <f t="shared" si="30"/>
        <v>0</v>
      </c>
      <c r="AS13" s="5">
        <f t="shared" si="31"/>
        <v>0</v>
      </c>
      <c r="AT13" s="5">
        <f t="shared" si="32"/>
        <v>0</v>
      </c>
      <c r="AU13" s="5">
        <f t="shared" si="33"/>
        <v>0</v>
      </c>
      <c r="AV13" s="5">
        <f t="shared" si="34"/>
        <v>0</v>
      </c>
      <c r="AW13" s="5">
        <f t="shared" si="35"/>
        <v>0</v>
      </c>
      <c r="AX13" s="5">
        <f t="shared" si="36"/>
        <v>0</v>
      </c>
      <c r="AY13" s="5">
        <f t="shared" si="37"/>
        <v>0</v>
      </c>
      <c r="AZ13" s="5">
        <f t="shared" si="38"/>
        <v>0</v>
      </c>
    </row>
    <row r="14" spans="1:52" x14ac:dyDescent="0.25">
      <c r="A14" t="s">
        <v>25</v>
      </c>
      <c r="B14">
        <f>VLOOKUP(A14,[1]Sheet3!$A$1:$D$345,3,FALSE)</f>
        <v>13</v>
      </c>
      <c r="C14" t="str">
        <f>VLOOKUP(A14,[1]Sheet3!$A$1:$D$345,4,FALSE)</f>
        <v>Hubei</v>
      </c>
      <c r="D14" s="2">
        <v>0</v>
      </c>
      <c r="E14" s="2">
        <f>VLOOKUP($C14,'population NBS'!$A$1:$K$32,7,0)/1000</f>
        <v>585.20000000000005</v>
      </c>
      <c r="F14" s="2">
        <f>VLOOKUP($C14,'population NBS'!$A$1:$K$32,8,0)/1000</f>
        <v>588.5</v>
      </c>
      <c r="G14" s="2">
        <f>VLOOKUP($C14,'population NBS'!$A$1:$K$32,9,0)/1000</f>
        <v>590.20000000000005</v>
      </c>
      <c r="H14" s="2">
        <f>VLOOKUP($C14,'population NBS'!$A$1:$K$32,10,0)/1000</f>
        <v>591.70000000000005</v>
      </c>
      <c r="I14" s="2">
        <f>VLOOKUP($C14,'population NBS'!$A$1:$K$32,11,0)/1000</f>
        <v>592.70000000000005</v>
      </c>
      <c r="J14" s="3">
        <f t="shared" si="10"/>
        <v>0</v>
      </c>
      <c r="K14" s="3">
        <f t="shared" si="11"/>
        <v>0</v>
      </c>
      <c r="L14" s="3">
        <f t="shared" si="12"/>
        <v>0</v>
      </c>
      <c r="M14" s="3">
        <f t="shared" si="13"/>
        <v>0</v>
      </c>
      <c r="N14" s="3">
        <f t="shared" si="14"/>
        <v>0</v>
      </c>
      <c r="O14" s="2">
        <v>0</v>
      </c>
      <c r="P14" s="6">
        <f t="shared" si="16"/>
        <v>2.5501861364467526E-3</v>
      </c>
      <c r="Q14" s="2">
        <f t="shared" si="17"/>
        <v>594.21149532307209</v>
      </c>
      <c r="R14" s="2">
        <f t="shared" ref="R14:Z14" si="49">Q14*(1+$P14)</f>
        <v>595.72684524056228</v>
      </c>
      <c r="S14" s="2">
        <f t="shared" si="49"/>
        <v>597.24605958240397</v>
      </c>
      <c r="T14" s="2">
        <f t="shared" si="49"/>
        <v>598.76914820359843</v>
      </c>
      <c r="U14" s="2">
        <f t="shared" si="49"/>
        <v>600.29612098427924</v>
      </c>
      <c r="V14" s="2">
        <f t="shared" si="49"/>
        <v>601.82698782977616</v>
      </c>
      <c r="W14" s="2">
        <f t="shared" si="49"/>
        <v>603.36175867067914</v>
      </c>
      <c r="X14" s="2">
        <f t="shared" si="49"/>
        <v>604.90044346290324</v>
      </c>
      <c r="Y14" s="2">
        <f t="shared" si="49"/>
        <v>606.44305218775287</v>
      </c>
      <c r="Z14" s="2">
        <f t="shared" si="49"/>
        <v>607.98959485198657</v>
      </c>
      <c r="AA14" s="2">
        <f t="shared" si="19"/>
        <v>0</v>
      </c>
      <c r="AB14" s="2">
        <f t="shared" si="20"/>
        <v>0</v>
      </c>
      <c r="AC14" s="2">
        <f t="shared" si="21"/>
        <v>0</v>
      </c>
      <c r="AD14" s="2">
        <f t="shared" si="22"/>
        <v>0</v>
      </c>
      <c r="AE14" s="2">
        <f t="shared" si="23"/>
        <v>0</v>
      </c>
      <c r="AF14" s="2">
        <f t="shared" si="24"/>
        <v>0</v>
      </c>
      <c r="AG14" s="2">
        <f t="shared" si="25"/>
        <v>0</v>
      </c>
      <c r="AH14" s="2">
        <f t="shared" si="26"/>
        <v>0</v>
      </c>
      <c r="AI14" s="2">
        <f t="shared" si="27"/>
        <v>0</v>
      </c>
      <c r="AJ14" s="2">
        <f t="shared" si="28"/>
        <v>0</v>
      </c>
      <c r="AK14" s="3">
        <f t="shared" si="3"/>
        <v>0</v>
      </c>
      <c r="AL14" s="3">
        <f t="shared" si="4"/>
        <v>0</v>
      </c>
      <c r="AM14" s="3">
        <f t="shared" si="5"/>
        <v>0</v>
      </c>
      <c r="AN14" s="3">
        <f t="shared" si="6"/>
        <v>0</v>
      </c>
      <c r="AO14" s="3">
        <f t="shared" si="7"/>
        <v>0</v>
      </c>
      <c r="AP14" s="3">
        <f t="shared" si="8"/>
        <v>0</v>
      </c>
      <c r="AQ14" s="5">
        <f t="shared" si="29"/>
        <v>0</v>
      </c>
      <c r="AR14" s="5">
        <f t="shared" si="30"/>
        <v>0</v>
      </c>
      <c r="AS14" s="5">
        <f t="shared" si="31"/>
        <v>0</v>
      </c>
      <c r="AT14" s="5">
        <f t="shared" si="32"/>
        <v>0</v>
      </c>
      <c r="AU14" s="5">
        <f t="shared" si="33"/>
        <v>0</v>
      </c>
      <c r="AV14" s="5">
        <f t="shared" si="34"/>
        <v>0</v>
      </c>
      <c r="AW14" s="5">
        <f t="shared" si="35"/>
        <v>0</v>
      </c>
      <c r="AX14" s="5">
        <f t="shared" si="36"/>
        <v>0</v>
      </c>
      <c r="AY14" s="5">
        <f t="shared" si="37"/>
        <v>0</v>
      </c>
      <c r="AZ14" s="5">
        <f t="shared" si="38"/>
        <v>0</v>
      </c>
    </row>
    <row r="15" spans="1:52" x14ac:dyDescent="0.25">
      <c r="A15" t="s">
        <v>26</v>
      </c>
      <c r="B15">
        <f>VLOOKUP(A15,[1]Sheet3!$A$1:$D$345,3,FALSE)</f>
        <v>14</v>
      </c>
      <c r="C15" t="str">
        <f>VLOOKUP(A15,[1]Sheet3!$A$1:$D$345,4,FALSE)</f>
        <v>Hunan</v>
      </c>
      <c r="D15" s="2">
        <v>0</v>
      </c>
      <c r="E15" s="2">
        <f>VLOOKUP($C15,'population NBS'!$A$1:$K$32,7,0)/1000</f>
        <v>678.3</v>
      </c>
      <c r="F15" s="2">
        <f>VLOOKUP($C15,'population NBS'!$A$1:$K$32,8,0)/1000</f>
        <v>682.2</v>
      </c>
      <c r="G15" s="2">
        <f>VLOOKUP($C15,'population NBS'!$A$1:$K$32,9,0)/1000</f>
        <v>686</v>
      </c>
      <c r="H15" s="2">
        <f>VLOOKUP($C15,'population NBS'!$A$1:$K$32,10,0)/1000</f>
        <v>689.9</v>
      </c>
      <c r="I15" s="2">
        <f>VLOOKUP($C15,'population NBS'!$A$1:$K$32,11,0)/1000</f>
        <v>691.8</v>
      </c>
      <c r="J15" s="3">
        <f t="shared" si="10"/>
        <v>0</v>
      </c>
      <c r="K15" s="3">
        <f t="shared" si="11"/>
        <v>0</v>
      </c>
      <c r="L15" s="3">
        <f t="shared" si="12"/>
        <v>0</v>
      </c>
      <c r="M15" s="3">
        <f t="shared" si="13"/>
        <v>0</v>
      </c>
      <c r="N15" s="3">
        <f t="shared" si="14"/>
        <v>0</v>
      </c>
      <c r="O15" s="2">
        <v>0</v>
      </c>
      <c r="P15" s="6">
        <f t="shared" si="16"/>
        <v>3.9492234224698386E-3</v>
      </c>
      <c r="Q15" s="2">
        <f t="shared" si="17"/>
        <v>694.53207276366459</v>
      </c>
      <c r="R15" s="2">
        <f t="shared" ref="R15:Z15" si="50">Q15*(1+$P15)</f>
        <v>697.27493509307942</v>
      </c>
      <c r="S15" s="2">
        <f t="shared" si="50"/>
        <v>700.02862959865013</v>
      </c>
      <c r="T15" s="2">
        <f t="shared" si="50"/>
        <v>702.79319905906061</v>
      </c>
      <c r="U15" s="2">
        <f t="shared" si="50"/>
        <v>705.56868642193717</v>
      </c>
      <c r="V15" s="2">
        <f t="shared" si="50"/>
        <v>708.35513480451596</v>
      </c>
      <c r="W15" s="2">
        <f t="shared" si="50"/>
        <v>711.15258749431268</v>
      </c>
      <c r="X15" s="2">
        <f t="shared" si="50"/>
        <v>713.96108794979523</v>
      </c>
      <c r="Y15" s="2">
        <f t="shared" si="50"/>
        <v>716.78067980105857</v>
      </c>
      <c r="Z15" s="2">
        <f t="shared" si="50"/>
        <v>719.61140685050282</v>
      </c>
      <c r="AA15" s="2">
        <f t="shared" si="19"/>
        <v>0</v>
      </c>
      <c r="AB15" s="2">
        <f t="shared" si="20"/>
        <v>0</v>
      </c>
      <c r="AC15" s="2">
        <f t="shared" si="21"/>
        <v>0</v>
      </c>
      <c r="AD15" s="2">
        <f t="shared" si="22"/>
        <v>0</v>
      </c>
      <c r="AE15" s="2">
        <f t="shared" si="23"/>
        <v>0</v>
      </c>
      <c r="AF15" s="2">
        <f t="shared" si="24"/>
        <v>0</v>
      </c>
      <c r="AG15" s="2">
        <f t="shared" si="25"/>
        <v>0</v>
      </c>
      <c r="AH15" s="2">
        <f t="shared" si="26"/>
        <v>0</v>
      </c>
      <c r="AI15" s="2">
        <f t="shared" si="27"/>
        <v>0</v>
      </c>
      <c r="AJ15" s="2">
        <f t="shared" si="28"/>
        <v>0</v>
      </c>
      <c r="AK15" s="3">
        <f t="shared" si="3"/>
        <v>0</v>
      </c>
      <c r="AL15" s="3">
        <f t="shared" si="4"/>
        <v>0</v>
      </c>
      <c r="AM15" s="3">
        <f t="shared" si="5"/>
        <v>0</v>
      </c>
      <c r="AN15" s="3">
        <f t="shared" si="6"/>
        <v>0</v>
      </c>
      <c r="AO15" s="3">
        <f t="shared" si="7"/>
        <v>0</v>
      </c>
      <c r="AP15" s="3">
        <f t="shared" si="8"/>
        <v>0</v>
      </c>
      <c r="AQ15" s="5">
        <f t="shared" si="29"/>
        <v>0</v>
      </c>
      <c r="AR15" s="5">
        <f t="shared" si="30"/>
        <v>0</v>
      </c>
      <c r="AS15" s="5">
        <f t="shared" si="31"/>
        <v>0</v>
      </c>
      <c r="AT15" s="5">
        <f t="shared" si="32"/>
        <v>0</v>
      </c>
      <c r="AU15" s="5">
        <f t="shared" si="33"/>
        <v>0</v>
      </c>
      <c r="AV15" s="5">
        <f t="shared" si="34"/>
        <v>0</v>
      </c>
      <c r="AW15" s="5">
        <f t="shared" si="35"/>
        <v>0</v>
      </c>
      <c r="AX15" s="5">
        <f t="shared" si="36"/>
        <v>0</v>
      </c>
      <c r="AY15" s="5">
        <f t="shared" si="37"/>
        <v>0</v>
      </c>
      <c r="AZ15" s="5">
        <f t="shared" si="38"/>
        <v>0</v>
      </c>
    </row>
    <row r="16" spans="1:52" x14ac:dyDescent="0.25">
      <c r="A16" t="s">
        <v>19</v>
      </c>
      <c r="B16">
        <f>VLOOKUP(A16,[1]Sheet3!$A$1:$D$345,3,FALSE)</f>
        <v>15</v>
      </c>
      <c r="C16" t="str">
        <f>VLOOKUP(A16,[1]Sheet3!$A$1:$D$345,4,FALSE)</f>
        <v>Jiangsu</v>
      </c>
      <c r="D16" s="2">
        <v>0</v>
      </c>
      <c r="E16" s="2">
        <f>VLOOKUP($C16,'population NBS'!$A$1:$K$32,7,0)/1000</f>
        <v>797.6</v>
      </c>
      <c r="F16" s="2">
        <f>VLOOKUP($C16,'population NBS'!$A$1:$K$32,8,0)/1000</f>
        <v>799.9</v>
      </c>
      <c r="G16" s="2">
        <f>VLOOKUP($C16,'population NBS'!$A$1:$K$32,9,0)/1000</f>
        <v>802.9</v>
      </c>
      <c r="H16" s="2">
        <f>VLOOKUP($C16,'population NBS'!$A$1:$K$32,10,0)/1000</f>
        <v>805.1</v>
      </c>
      <c r="I16" s="2">
        <f>VLOOKUP($C16,'population NBS'!$A$1:$K$32,11,0)/1000</f>
        <v>807</v>
      </c>
      <c r="J16" s="3">
        <f t="shared" si="10"/>
        <v>0</v>
      </c>
      <c r="K16" s="3">
        <f t="shared" si="11"/>
        <v>0</v>
      </c>
      <c r="L16" s="3">
        <f t="shared" si="12"/>
        <v>0</v>
      </c>
      <c r="M16" s="3">
        <f t="shared" si="13"/>
        <v>0</v>
      </c>
      <c r="N16" s="3">
        <f t="shared" si="14"/>
        <v>0</v>
      </c>
      <c r="O16" s="2">
        <v>0</v>
      </c>
      <c r="P16" s="6">
        <f t="shared" si="16"/>
        <v>2.3460375740598227E-3</v>
      </c>
      <c r="Q16" s="2">
        <f t="shared" si="17"/>
        <v>808.89325232226622</v>
      </c>
      <c r="R16" s="2">
        <f t="shared" ref="R16:Z16" si="51">Q16*(1+$P16)</f>
        <v>810.79094628561768</v>
      </c>
      <c r="S16" s="2">
        <f t="shared" si="51"/>
        <v>812.69309231031127</v>
      </c>
      <c r="T16" s="2">
        <f t="shared" si="51"/>
        <v>814.59970084105009</v>
      </c>
      <c r="U16" s="2">
        <f t="shared" si="51"/>
        <v>816.51078234704107</v>
      </c>
      <c r="V16" s="2">
        <f t="shared" si="51"/>
        <v>818.42634732205227</v>
      </c>
      <c r="W16" s="2">
        <f t="shared" si="51"/>
        <v>820.34640628447039</v>
      </c>
      <c r="X16" s="2">
        <f t="shared" si="51"/>
        <v>822.27096977735869</v>
      </c>
      <c r="Y16" s="2">
        <f t="shared" si="51"/>
        <v>824.20004836851501</v>
      </c>
      <c r="Z16" s="2">
        <f t="shared" si="51"/>
        <v>826.13365265052948</v>
      </c>
      <c r="AA16" s="2">
        <f t="shared" si="19"/>
        <v>0</v>
      </c>
      <c r="AB16" s="2">
        <f t="shared" si="20"/>
        <v>0</v>
      </c>
      <c r="AC16" s="2">
        <f t="shared" si="21"/>
        <v>0</v>
      </c>
      <c r="AD16" s="2">
        <f t="shared" si="22"/>
        <v>0</v>
      </c>
      <c r="AE16" s="2">
        <f t="shared" si="23"/>
        <v>0</v>
      </c>
      <c r="AF16" s="2">
        <f t="shared" si="24"/>
        <v>0</v>
      </c>
      <c r="AG16" s="2">
        <f t="shared" si="25"/>
        <v>0</v>
      </c>
      <c r="AH16" s="2">
        <f t="shared" si="26"/>
        <v>0</v>
      </c>
      <c r="AI16" s="2">
        <f t="shared" si="27"/>
        <v>0</v>
      </c>
      <c r="AJ16" s="2">
        <f t="shared" si="28"/>
        <v>0</v>
      </c>
      <c r="AK16" s="3">
        <f t="shared" si="3"/>
        <v>0</v>
      </c>
      <c r="AL16" s="3">
        <f t="shared" si="4"/>
        <v>0</v>
      </c>
      <c r="AM16" s="3">
        <f t="shared" si="5"/>
        <v>0</v>
      </c>
      <c r="AN16" s="3">
        <f t="shared" si="6"/>
        <v>0</v>
      </c>
      <c r="AO16" s="3">
        <f t="shared" si="7"/>
        <v>0</v>
      </c>
      <c r="AP16" s="3">
        <f t="shared" si="8"/>
        <v>0</v>
      </c>
      <c r="AQ16" s="5">
        <f t="shared" si="29"/>
        <v>0</v>
      </c>
      <c r="AR16" s="5">
        <f t="shared" si="30"/>
        <v>0</v>
      </c>
      <c r="AS16" s="5">
        <f t="shared" si="31"/>
        <v>0</v>
      </c>
      <c r="AT16" s="5">
        <f t="shared" si="32"/>
        <v>0</v>
      </c>
      <c r="AU16" s="5">
        <f t="shared" si="33"/>
        <v>0</v>
      </c>
      <c r="AV16" s="5">
        <f t="shared" si="34"/>
        <v>0</v>
      </c>
      <c r="AW16" s="5">
        <f t="shared" si="35"/>
        <v>0</v>
      </c>
      <c r="AX16" s="5">
        <f t="shared" si="36"/>
        <v>0</v>
      </c>
      <c r="AY16" s="5">
        <f t="shared" si="37"/>
        <v>0</v>
      </c>
      <c r="AZ16" s="5">
        <f t="shared" si="38"/>
        <v>0</v>
      </c>
    </row>
    <row r="17" spans="1:52" x14ac:dyDescent="0.25">
      <c r="A17" t="s">
        <v>20</v>
      </c>
      <c r="B17">
        <f>VLOOKUP(A17,[1]Sheet3!$A$1:$D$345,3,FALSE)</f>
        <v>16</v>
      </c>
      <c r="C17" t="str">
        <f>VLOOKUP(A17,[1]Sheet3!$A$1:$D$345,4,FALSE)</f>
        <v>Jiangxi</v>
      </c>
      <c r="D17" s="2">
        <v>0</v>
      </c>
      <c r="E17" s="2">
        <f>VLOOKUP($C17,'population NBS'!$A$1:$K$32,7,0)/1000</f>
        <v>456.6</v>
      </c>
      <c r="F17" s="2">
        <f>VLOOKUP($C17,'population NBS'!$A$1:$K$32,8,0)/1000</f>
        <v>459.2</v>
      </c>
      <c r="G17" s="2">
        <f>VLOOKUP($C17,'population NBS'!$A$1:$K$32,9,0)/1000</f>
        <v>462.2</v>
      </c>
      <c r="H17" s="2">
        <f>VLOOKUP($C17,'population NBS'!$A$1:$K$32,10,0)/1000</f>
        <v>464.8</v>
      </c>
      <c r="I17" s="2">
        <f>VLOOKUP($C17,'population NBS'!$A$1:$K$32,11,0)/1000</f>
        <v>466.6</v>
      </c>
      <c r="J17" s="3">
        <f t="shared" si="10"/>
        <v>0</v>
      </c>
      <c r="K17" s="3">
        <f t="shared" si="11"/>
        <v>0</v>
      </c>
      <c r="L17" s="3">
        <f t="shared" si="12"/>
        <v>0</v>
      </c>
      <c r="M17" s="3">
        <f t="shared" si="13"/>
        <v>0</v>
      </c>
      <c r="N17" s="3">
        <f t="shared" si="14"/>
        <v>0</v>
      </c>
      <c r="O17" s="2">
        <v>0</v>
      </c>
      <c r="P17" s="6">
        <f t="shared" si="16"/>
        <v>4.3423257908756785E-3</v>
      </c>
      <c r="Q17" s="2">
        <f t="shared" si="17"/>
        <v>468.62612921402263</v>
      </c>
      <c r="R17" s="2">
        <f t="shared" ref="R17:Z17" si="52">Q17*(1+$P17)</f>
        <v>470.66105654118689</v>
      </c>
      <c r="S17" s="2">
        <f t="shared" si="52"/>
        <v>472.70482018576649</v>
      </c>
      <c r="T17" s="2">
        <f t="shared" si="52"/>
        <v>474.75745851793039</v>
      </c>
      <c r="U17" s="2">
        <f t="shared" si="52"/>
        <v>476.81901007446339</v>
      </c>
      <c r="V17" s="2">
        <f t="shared" si="52"/>
        <v>478.88951355948956</v>
      </c>
      <c r="W17" s="2">
        <f t="shared" si="52"/>
        <v>480.96900784519886</v>
      </c>
      <c r="X17" s="2">
        <f t="shared" si="52"/>
        <v>483.05753197257695</v>
      </c>
      <c r="Y17" s="2">
        <f t="shared" si="52"/>
        <v>485.15512515213823</v>
      </c>
      <c r="Z17" s="2">
        <f t="shared" si="52"/>
        <v>487.26182676466186</v>
      </c>
      <c r="AA17" s="2">
        <f t="shared" si="19"/>
        <v>0</v>
      </c>
      <c r="AB17" s="2">
        <f t="shared" si="20"/>
        <v>0</v>
      </c>
      <c r="AC17" s="2">
        <f t="shared" si="21"/>
        <v>0</v>
      </c>
      <c r="AD17" s="2">
        <f t="shared" si="22"/>
        <v>0</v>
      </c>
      <c r="AE17" s="2">
        <f t="shared" si="23"/>
        <v>0</v>
      </c>
      <c r="AF17" s="2">
        <f t="shared" si="24"/>
        <v>0</v>
      </c>
      <c r="AG17" s="2">
        <f t="shared" si="25"/>
        <v>0</v>
      </c>
      <c r="AH17" s="2">
        <f t="shared" si="26"/>
        <v>0</v>
      </c>
      <c r="AI17" s="2">
        <f t="shared" si="27"/>
        <v>0</v>
      </c>
      <c r="AJ17" s="2">
        <f t="shared" si="28"/>
        <v>0</v>
      </c>
      <c r="AK17" s="3">
        <f t="shared" si="3"/>
        <v>0</v>
      </c>
      <c r="AL17" s="3">
        <f t="shared" si="4"/>
        <v>0</v>
      </c>
      <c r="AM17" s="3">
        <f t="shared" si="5"/>
        <v>0</v>
      </c>
      <c r="AN17" s="3">
        <f t="shared" si="6"/>
        <v>0</v>
      </c>
      <c r="AO17" s="3">
        <f t="shared" si="7"/>
        <v>0</v>
      </c>
      <c r="AP17" s="3">
        <f t="shared" si="8"/>
        <v>0</v>
      </c>
      <c r="AQ17" s="5">
        <f t="shared" si="29"/>
        <v>0</v>
      </c>
      <c r="AR17" s="5">
        <f t="shared" si="30"/>
        <v>0</v>
      </c>
      <c r="AS17" s="5">
        <f t="shared" si="31"/>
        <v>0</v>
      </c>
      <c r="AT17" s="5">
        <f t="shared" si="32"/>
        <v>0</v>
      </c>
      <c r="AU17" s="5">
        <f t="shared" si="33"/>
        <v>0</v>
      </c>
      <c r="AV17" s="5">
        <f t="shared" si="34"/>
        <v>0</v>
      </c>
      <c r="AW17" s="5">
        <f t="shared" si="35"/>
        <v>0</v>
      </c>
      <c r="AX17" s="5">
        <f t="shared" si="36"/>
        <v>0</v>
      </c>
      <c r="AY17" s="5">
        <f t="shared" si="37"/>
        <v>0</v>
      </c>
      <c r="AZ17" s="5">
        <f t="shared" si="38"/>
        <v>0</v>
      </c>
    </row>
    <row r="18" spans="1:52" x14ac:dyDescent="0.25">
      <c r="A18" t="s">
        <v>9</v>
      </c>
      <c r="B18">
        <f>VLOOKUP(A18,[1]Sheet3!$A$1:$D$345,3,FALSE)</f>
        <v>17</v>
      </c>
      <c r="C18" t="str">
        <f>VLOOKUP(A18,[1]Sheet3!$A$1:$D$345,4,FALSE)</f>
        <v>Jilin</v>
      </c>
      <c r="D18" s="2">
        <v>2209</v>
      </c>
      <c r="E18" s="2">
        <f>VLOOKUP($C18,'population NBS'!$A$1:$K$32,7,0)/1000</f>
        <v>275.3</v>
      </c>
      <c r="F18" s="2">
        <f>VLOOKUP($C18,'population NBS'!$A$1:$K$32,8,0)/1000</f>
        <v>273.3</v>
      </c>
      <c r="G18" s="2">
        <f>VLOOKUP($C18,'population NBS'!$A$1:$K$32,9,0)/1000</f>
        <v>271.7</v>
      </c>
      <c r="H18" s="2">
        <f>VLOOKUP($C18,'population NBS'!$A$1:$K$32,10,0)/1000</f>
        <v>270.39999999999998</v>
      </c>
      <c r="I18" s="2">
        <f>VLOOKUP($C18,'population NBS'!$A$1:$K$32,11,0)/1000</f>
        <v>269.10000000000002</v>
      </c>
      <c r="J18" s="3">
        <f t="shared" si="10"/>
        <v>608137.70000000007</v>
      </c>
      <c r="K18" s="3">
        <f t="shared" si="11"/>
        <v>603719.70000000007</v>
      </c>
      <c r="L18" s="3">
        <f t="shared" si="12"/>
        <v>600185.29999999993</v>
      </c>
      <c r="M18" s="3">
        <f t="shared" si="13"/>
        <v>597313.6</v>
      </c>
      <c r="N18" s="3">
        <f t="shared" si="14"/>
        <v>594441.9</v>
      </c>
      <c r="O18" s="2">
        <f t="shared" si="15"/>
        <v>591584.00625000009</v>
      </c>
      <c r="P18" s="6">
        <f t="shared" si="16"/>
        <v>-4.5453095547813849E-3</v>
      </c>
      <c r="Q18" s="2">
        <f t="shared" si="17"/>
        <v>267.87685719880835</v>
      </c>
      <c r="R18" s="2">
        <f t="shared" ref="R18:Z18" si="53">Q18*(1+$P18)</f>
        <v>266.6592739602778</v>
      </c>
      <c r="S18" s="2">
        <f t="shared" si="53"/>
        <v>265.44722501447507</v>
      </c>
      <c r="T18" s="2">
        <f t="shared" si="53"/>
        <v>264.24068520632659</v>
      </c>
      <c r="U18" s="2">
        <f t="shared" si="53"/>
        <v>263.03962949509628</v>
      </c>
      <c r="V18" s="2">
        <f t="shared" si="53"/>
        <v>261.84403295386608</v>
      </c>
      <c r="W18" s="2">
        <f t="shared" si="53"/>
        <v>260.6538707690184</v>
      </c>
      <c r="X18" s="2">
        <f t="shared" si="53"/>
        <v>259.46911823972124</v>
      </c>
      <c r="Y18" s="2">
        <f t="shared" si="53"/>
        <v>258.28975077741552</v>
      </c>
      <c r="Z18" s="2">
        <f t="shared" si="53"/>
        <v>257.11574390530484</v>
      </c>
      <c r="AA18" s="2">
        <f t="shared" si="19"/>
        <v>591739.97755216761</v>
      </c>
      <c r="AB18" s="2">
        <f t="shared" si="20"/>
        <v>589050.33617825364</v>
      </c>
      <c r="AC18" s="2">
        <f t="shared" si="21"/>
        <v>586372.92005697545</v>
      </c>
      <c r="AD18" s="2">
        <f t="shared" si="22"/>
        <v>583707.67362077546</v>
      </c>
      <c r="AE18" s="2">
        <f t="shared" si="23"/>
        <v>581054.54155466764</v>
      </c>
      <c r="AF18" s="2">
        <f t="shared" si="24"/>
        <v>578413.46879509022</v>
      </c>
      <c r="AG18" s="2">
        <f t="shared" si="25"/>
        <v>575784.40052876167</v>
      </c>
      <c r="AH18" s="2">
        <f t="shared" si="26"/>
        <v>573167.28219154419</v>
      </c>
      <c r="AI18" s="2">
        <f t="shared" si="27"/>
        <v>570562.0594673109</v>
      </c>
      <c r="AJ18" s="2">
        <f t="shared" si="28"/>
        <v>567968.67828681844</v>
      </c>
      <c r="AK18" s="3">
        <f t="shared" si="3"/>
        <v>16.002999826725741</v>
      </c>
      <c r="AL18" s="3">
        <f t="shared" si="4"/>
        <v>17.563614560207913</v>
      </c>
      <c r="AM18" s="3">
        <f t="shared" si="5"/>
        <v>18.306184688407747</v>
      </c>
      <c r="AN18" s="3">
        <f t="shared" si="6"/>
        <v>20.822625846738898</v>
      </c>
      <c r="AO18" s="3">
        <f t="shared" si="7"/>
        <v>22.362435279759655</v>
      </c>
      <c r="AP18" s="3">
        <f t="shared" si="8"/>
        <v>22.443036598015592</v>
      </c>
      <c r="AQ18" s="5">
        <f t="shared" si="29"/>
        <v>22.638706806129033</v>
      </c>
      <c r="AR18" s="5">
        <f t="shared" si="30"/>
        <v>22.726294109693352</v>
      </c>
      <c r="AS18" s="5">
        <f t="shared" si="31"/>
        <v>22.814220281365785</v>
      </c>
      <c r="AT18" s="5">
        <f t="shared" si="32"/>
        <v>22.902486632199313</v>
      </c>
      <c r="AU18" s="5">
        <f t="shared" si="33"/>
        <v>22.991094478319255</v>
      </c>
      <c r="AV18" s="5">
        <f t="shared" si="34"/>
        <v>23.080045140942946</v>
      </c>
      <c r="AW18" s="5">
        <f t="shared" si="35"/>
        <v>23.169339946399347</v>
      </c>
      <c r="AX18" s="5">
        <f t="shared" si="36"/>
        <v>23.258980226148925</v>
      </c>
      <c r="AY18" s="5">
        <f t="shared" si="37"/>
        <v>23.348967316803439</v>
      </c>
      <c r="AZ18" s="5">
        <f t="shared" si="38"/>
        <v>23.439302560145894</v>
      </c>
    </row>
    <row r="19" spans="1:52" x14ac:dyDescent="0.25">
      <c r="A19" t="s">
        <v>31</v>
      </c>
      <c r="B19">
        <f>VLOOKUP(A19,[1]Sheet3!$A$1:$D$345,3,FALSE)</f>
        <v>18</v>
      </c>
      <c r="C19" t="str">
        <f>VLOOKUP(A19,[1]Sheet3!$A$1:$D$345,4,FALSE)</f>
        <v>Liaoning</v>
      </c>
      <c r="D19" s="2">
        <v>1411</v>
      </c>
      <c r="E19" s="2">
        <f>VLOOKUP($C19,'population NBS'!$A$1:$K$32,7,0)/1000</f>
        <v>438.2</v>
      </c>
      <c r="F19" s="2">
        <f>VLOOKUP($C19,'population NBS'!$A$1:$K$32,8,0)/1000</f>
        <v>437.8</v>
      </c>
      <c r="G19" s="2">
        <f>VLOOKUP($C19,'population NBS'!$A$1:$K$32,9,0)/1000</f>
        <v>436.9</v>
      </c>
      <c r="H19" s="2">
        <f>VLOOKUP($C19,'population NBS'!$A$1:$K$32,10,0)/1000</f>
        <v>435.9</v>
      </c>
      <c r="I19" s="2">
        <f>VLOOKUP($C19,'population NBS'!$A$1:$K$32,11,0)/1000</f>
        <v>435.2</v>
      </c>
      <c r="J19" s="3">
        <f t="shared" si="10"/>
        <v>618300.19999999995</v>
      </c>
      <c r="K19" s="3">
        <f t="shared" si="11"/>
        <v>617735.80000000005</v>
      </c>
      <c r="L19" s="3">
        <f t="shared" si="12"/>
        <v>616465.9</v>
      </c>
      <c r="M19" s="3">
        <f t="shared" si="13"/>
        <v>615054.9</v>
      </c>
      <c r="N19" s="3">
        <f t="shared" si="14"/>
        <v>614067.19999999995</v>
      </c>
      <c r="O19" s="2">
        <f t="shared" si="15"/>
        <v>613081.08612066973</v>
      </c>
      <c r="P19" s="6">
        <f t="shared" si="16"/>
        <v>-1.3730028918006454E-3</v>
      </c>
      <c r="Q19" s="2">
        <f t="shared" si="17"/>
        <v>434.60246914148837</v>
      </c>
      <c r="R19" s="2">
        <f t="shared" ref="R19:Z19" si="54">Q19*(1+$P19)</f>
        <v>434.00575869457339</v>
      </c>
      <c r="S19" s="2">
        <f t="shared" si="54"/>
        <v>433.4098675328276</v>
      </c>
      <c r="T19" s="2">
        <f t="shared" si="54"/>
        <v>432.81479453137013</v>
      </c>
      <c r="U19" s="2">
        <f t="shared" si="54"/>
        <v>432.22053856686443</v>
      </c>
      <c r="V19" s="2">
        <f t="shared" si="54"/>
        <v>431.62709851751652</v>
      </c>
      <c r="W19" s="2">
        <f t="shared" si="54"/>
        <v>431.03447326307247</v>
      </c>
      <c r="X19" s="2">
        <f t="shared" si="54"/>
        <v>430.44266168481653</v>
      </c>
      <c r="Y19" s="2">
        <f t="shared" si="54"/>
        <v>429.85166266556888</v>
      </c>
      <c r="Z19" s="2">
        <f t="shared" si="54"/>
        <v>429.26147508968376</v>
      </c>
      <c r="AA19" s="2">
        <f t="shared" si="19"/>
        <v>613224.08395864011</v>
      </c>
      <c r="AB19" s="2">
        <f t="shared" si="20"/>
        <v>612382.12551804306</v>
      </c>
      <c r="AC19" s="2">
        <f t="shared" si="21"/>
        <v>611541.32308881974</v>
      </c>
      <c r="AD19" s="2">
        <f t="shared" si="22"/>
        <v>610701.6750837632</v>
      </c>
      <c r="AE19" s="2">
        <f t="shared" si="23"/>
        <v>609863.17991784576</v>
      </c>
      <c r="AF19" s="2">
        <f t="shared" si="24"/>
        <v>609025.83600821579</v>
      </c>
      <c r="AG19" s="2">
        <f t="shared" si="25"/>
        <v>608189.64177419525</v>
      </c>
      <c r="AH19" s="2">
        <f t="shared" si="26"/>
        <v>607354.59563727607</v>
      </c>
      <c r="AI19" s="2">
        <f t="shared" si="27"/>
        <v>606520.69602111774</v>
      </c>
      <c r="AJ19" s="2">
        <f t="shared" si="28"/>
        <v>605687.94135154376</v>
      </c>
      <c r="AK19" s="3">
        <f t="shared" si="3"/>
        <v>16.270423612061034</v>
      </c>
      <c r="AL19" s="3">
        <f t="shared" si="4"/>
        <v>17.971375608981589</v>
      </c>
      <c r="AM19" s="3">
        <f t="shared" si="5"/>
        <v>18.802757447584106</v>
      </c>
      <c r="AN19" s="3">
        <f t="shared" si="6"/>
        <v>21.441095695633603</v>
      </c>
      <c r="AO19" s="3">
        <f t="shared" si="7"/>
        <v>23.100723581940009</v>
      </c>
      <c r="AP19" s="3">
        <f t="shared" si="8"/>
        <v>23.25857546517695</v>
      </c>
      <c r="AQ19" s="5">
        <f t="shared" si="29"/>
        <v>23.460642798927374</v>
      </c>
      <c r="AR19" s="5">
        <f t="shared" si="30"/>
        <v>23.626463541870713</v>
      </c>
      <c r="AS19" s="5">
        <f t="shared" si="31"/>
        <v>23.793456312325223</v>
      </c>
      <c r="AT19" s="5">
        <f t="shared" si="32"/>
        <v>23.961629394227309</v>
      </c>
      <c r="AU19" s="5">
        <f t="shared" si="33"/>
        <v>24.130991130064551</v>
      </c>
      <c r="AV19" s="5">
        <f t="shared" si="34"/>
        <v>24.301549921289539</v>
      </c>
      <c r="AW19" s="5">
        <f t="shared" si="35"/>
        <v>24.473314228736697</v>
      </c>
      <c r="AX19" s="5">
        <f t="shared" si="36"/>
        <v>24.646292573041922</v>
      </c>
      <c r="AY19" s="5">
        <f t="shared" si="37"/>
        <v>24.820493535065332</v>
      </c>
      <c r="AZ19" s="5">
        <f t="shared" si="38"/>
        <v>24.995925756316872</v>
      </c>
    </row>
    <row r="20" spans="1:52" x14ac:dyDescent="0.25">
      <c r="A20" t="s">
        <v>5</v>
      </c>
      <c r="B20">
        <f>VLOOKUP(A20,[1]Sheet3!$A$1:$D$345,3,FALSE)</f>
        <v>19</v>
      </c>
      <c r="C20" t="str">
        <f>VLOOKUP(A20,[1]Sheet3!$A$1:$D$345,4,FALSE)</f>
        <v>Inner Mongolia</v>
      </c>
      <c r="D20" s="2">
        <v>2454</v>
      </c>
      <c r="E20" s="2">
        <f>VLOOKUP($C20,'population NBS'!$A$1:$K$32,7,0)/1000</f>
        <v>251.1</v>
      </c>
      <c r="F20" s="2">
        <f>VLOOKUP($C20,'population NBS'!$A$1:$K$32,8,0)/1000</f>
        <v>252</v>
      </c>
      <c r="G20" s="2">
        <f>VLOOKUP($C20,'population NBS'!$A$1:$K$32,9,0)/1000</f>
        <v>252.9</v>
      </c>
      <c r="H20" s="2">
        <f>VLOOKUP($C20,'population NBS'!$A$1:$K$32,10,0)/1000</f>
        <v>253.4</v>
      </c>
      <c r="I20" s="2">
        <f>VLOOKUP($C20,'population NBS'!$A$1:$K$32,11,0)/1000</f>
        <v>254</v>
      </c>
      <c r="J20" s="3">
        <f t="shared" si="10"/>
        <v>616199.4</v>
      </c>
      <c r="K20" s="3">
        <f t="shared" si="11"/>
        <v>618408</v>
      </c>
      <c r="L20" s="3">
        <f t="shared" si="12"/>
        <v>620616.6</v>
      </c>
      <c r="M20" s="3">
        <f t="shared" si="13"/>
        <v>621843.6</v>
      </c>
      <c r="N20" s="3">
        <f t="shared" si="14"/>
        <v>623316</v>
      </c>
      <c r="O20" s="2">
        <f t="shared" si="15"/>
        <v>624791.8863456985</v>
      </c>
      <c r="P20" s="6">
        <f t="shared" si="16"/>
        <v>2.2992393771859021E-3</v>
      </c>
      <c r="Q20" s="2">
        <f t="shared" si="17"/>
        <v>254.58400680180523</v>
      </c>
      <c r="R20" s="2">
        <f t="shared" ref="R20:Z20" si="55">Q20*(1+$P20)</f>
        <v>255.16935637504571</v>
      </c>
      <c r="S20" s="2">
        <f t="shared" si="55"/>
        <v>255.75605180707439</v>
      </c>
      <c r="T20" s="2">
        <f t="shared" si="55"/>
        <v>256.34409619234282</v>
      </c>
      <c r="U20" s="2">
        <f t="shared" si="55"/>
        <v>256.93349263241737</v>
      </c>
      <c r="V20" s="2">
        <f t="shared" si="55"/>
        <v>257.52424423599575</v>
      </c>
      <c r="W20" s="2">
        <f t="shared" si="55"/>
        <v>258.1163541189232</v>
      </c>
      <c r="X20" s="2">
        <f t="shared" si="55"/>
        <v>258.70982540420908</v>
      </c>
      <c r="Y20" s="2">
        <f t="shared" si="55"/>
        <v>259.30466122204331</v>
      </c>
      <c r="Z20" s="2">
        <f t="shared" si="55"/>
        <v>259.90086470981288</v>
      </c>
      <c r="AA20" s="2">
        <f t="shared" si="19"/>
        <v>624749.15269163006</v>
      </c>
      <c r="AB20" s="2">
        <f t="shared" si="20"/>
        <v>626185.60054436221</v>
      </c>
      <c r="AC20" s="2">
        <f t="shared" si="21"/>
        <v>627625.35113456054</v>
      </c>
      <c r="AD20" s="2">
        <f t="shared" si="22"/>
        <v>629068.41205600929</v>
      </c>
      <c r="AE20" s="2">
        <f t="shared" si="23"/>
        <v>630514.79091995221</v>
      </c>
      <c r="AF20" s="2">
        <f t="shared" si="24"/>
        <v>631964.49535513355</v>
      </c>
      <c r="AG20" s="2">
        <f t="shared" si="25"/>
        <v>633417.53300783748</v>
      </c>
      <c r="AH20" s="2">
        <f t="shared" si="26"/>
        <v>634873.91154192912</v>
      </c>
      <c r="AI20" s="2">
        <f t="shared" si="27"/>
        <v>636333.63863889431</v>
      </c>
      <c r="AJ20" s="2">
        <f t="shared" si="28"/>
        <v>637796.72199788084</v>
      </c>
      <c r="AK20" s="3">
        <f t="shared" si="3"/>
        <v>16.215141556638414</v>
      </c>
      <c r="AL20" s="3">
        <f t="shared" si="4"/>
        <v>17.990931475234373</v>
      </c>
      <c r="AM20" s="3">
        <f t="shared" si="5"/>
        <v>18.929357483916508</v>
      </c>
      <c r="AN20" s="3">
        <f t="shared" si="6"/>
        <v>21.677752888916586</v>
      </c>
      <c r="AO20" s="3">
        <f t="shared" si="7"/>
        <v>23.448656140892272</v>
      </c>
      <c r="AP20" s="3">
        <f t="shared" si="8"/>
        <v>23.702850353046891</v>
      </c>
      <c r="AQ20" s="5">
        <f t="shared" si="29"/>
        <v>23.901567295943707</v>
      </c>
      <c r="AR20" s="5">
        <f t="shared" si="30"/>
        <v>24.159018764942523</v>
      </c>
      <c r="AS20" s="5">
        <f t="shared" si="31"/>
        <v>24.419243326520117</v>
      </c>
      <c r="AT20" s="5">
        <f t="shared" si="32"/>
        <v>24.682270850548598</v>
      </c>
      <c r="AU20" s="5">
        <f t="shared" si="33"/>
        <v>24.948131528638058</v>
      </c>
      <c r="AV20" s="5">
        <f t="shared" si="34"/>
        <v>25.216855877602136</v>
      </c>
      <c r="AW20" s="5">
        <f t="shared" si="35"/>
        <v>25.488474742960889</v>
      </c>
      <c r="AX20" s="5">
        <f t="shared" si="36"/>
        <v>25.763019302481389</v>
      </c>
      <c r="AY20" s="5">
        <f t="shared" si="37"/>
        <v>26.040521069756469</v>
      </c>
      <c r="AZ20" s="5">
        <f t="shared" si="38"/>
        <v>26.321011897822007</v>
      </c>
    </row>
    <row r="21" spans="1:52" x14ac:dyDescent="0.25">
      <c r="A21" t="s">
        <v>12</v>
      </c>
      <c r="B21">
        <f>VLOOKUP(A21,[1]Sheet3!$A$1:$D$345,3,FALSE)</f>
        <v>20</v>
      </c>
      <c r="C21" t="str">
        <f>VLOOKUP(A21,[1]Sheet3!$A$1:$D$345,4,FALSE)</f>
        <v>Ningxia</v>
      </c>
      <c r="D21" s="2">
        <v>1220</v>
      </c>
      <c r="E21" s="2">
        <f>VLOOKUP($C21,'population NBS'!$A$1:$K$32,7,0)/1000</f>
        <v>66.8</v>
      </c>
      <c r="F21" s="2">
        <f>VLOOKUP($C21,'population NBS'!$A$1:$K$32,8,0)/1000</f>
        <v>67.5</v>
      </c>
      <c r="G21" s="2">
        <f>VLOOKUP($C21,'population NBS'!$A$1:$K$32,9,0)/1000</f>
        <v>68.2</v>
      </c>
      <c r="H21" s="2">
        <f>VLOOKUP($C21,'population NBS'!$A$1:$K$32,10,0)/1000</f>
        <v>68.8</v>
      </c>
      <c r="I21" s="2">
        <f>VLOOKUP($C21,'population NBS'!$A$1:$K$32,11,0)/1000</f>
        <v>69.5</v>
      </c>
      <c r="J21" s="3">
        <f t="shared" si="10"/>
        <v>81496</v>
      </c>
      <c r="K21" s="3">
        <f t="shared" si="11"/>
        <v>82350</v>
      </c>
      <c r="L21" s="3">
        <f t="shared" si="12"/>
        <v>83204</v>
      </c>
      <c r="M21" s="3">
        <f t="shared" si="13"/>
        <v>83936</v>
      </c>
      <c r="N21" s="3">
        <f t="shared" si="14"/>
        <v>84790</v>
      </c>
      <c r="O21" s="2">
        <f t="shared" si="15"/>
        <v>85652.688953488367</v>
      </c>
      <c r="P21" s="6">
        <f t="shared" si="16"/>
        <v>7.9562182253469782E-3</v>
      </c>
      <c r="Q21" s="2">
        <f t="shared" si="17"/>
        <v>70.052957166661614</v>
      </c>
      <c r="R21" s="2">
        <f t="shared" ref="R21:Z21" si="56">Q21*(1+$P21)</f>
        <v>70.610313781210465</v>
      </c>
      <c r="S21" s="2">
        <f t="shared" si="56"/>
        <v>71.172104846614005</v>
      </c>
      <c r="T21" s="2">
        <f t="shared" si="56"/>
        <v>71.738365644330941</v>
      </c>
      <c r="U21" s="2">
        <f t="shared" si="56"/>
        <v>72.309131736526979</v>
      </c>
      <c r="V21" s="2">
        <f t="shared" si="56"/>
        <v>72.884438968308146</v>
      </c>
      <c r="W21" s="2">
        <f t="shared" si="56"/>
        <v>73.464323469971987</v>
      </c>
      <c r="X21" s="2">
        <f t="shared" si="56"/>
        <v>74.04882165927657</v>
      </c>
      <c r="Y21" s="2">
        <f t="shared" si="56"/>
        <v>74.63797024372758</v>
      </c>
      <c r="Z21" s="2">
        <f t="shared" si="56"/>
        <v>75.231806222883634</v>
      </c>
      <c r="AA21" s="2">
        <f t="shared" si="19"/>
        <v>85464.607743327171</v>
      </c>
      <c r="AB21" s="2">
        <f t="shared" si="20"/>
        <v>86144.582813076762</v>
      </c>
      <c r="AC21" s="2">
        <f t="shared" si="21"/>
        <v>86829.967912869091</v>
      </c>
      <c r="AD21" s="2">
        <f t="shared" si="22"/>
        <v>87520.806086083743</v>
      </c>
      <c r="AE21" s="2">
        <f t="shared" si="23"/>
        <v>88217.140718562907</v>
      </c>
      <c r="AF21" s="2">
        <f t="shared" si="24"/>
        <v>88919.015541335932</v>
      </c>
      <c r="AG21" s="2">
        <f t="shared" si="25"/>
        <v>89626.474633365826</v>
      </c>
      <c r="AH21" s="2">
        <f t="shared" si="26"/>
        <v>90339.56242431741</v>
      </c>
      <c r="AI21" s="2">
        <f t="shared" si="27"/>
        <v>91058.323697347645</v>
      </c>
      <c r="AJ21" s="2">
        <f t="shared" si="28"/>
        <v>91782.80359191804</v>
      </c>
      <c r="AK21" s="3">
        <f t="shared" si="3"/>
        <v>2.1445479763527913</v>
      </c>
      <c r="AL21" s="3">
        <f t="shared" si="4"/>
        <v>2.395753623797801</v>
      </c>
      <c r="AM21" s="3">
        <f t="shared" si="5"/>
        <v>2.5377958953914366</v>
      </c>
      <c r="AN21" s="3">
        <f t="shared" si="6"/>
        <v>2.9260474281380442</v>
      </c>
      <c r="AO21" s="3">
        <f t="shared" si="7"/>
        <v>3.1897329030319379</v>
      </c>
      <c r="AP21" s="3">
        <f t="shared" si="8"/>
        <v>3.2494225884957904</v>
      </c>
      <c r="AQ21" s="5">
        <f t="shared" si="29"/>
        <v>3.2696932274301798</v>
      </c>
      <c r="AR21" s="5">
        <f t="shared" si="30"/>
        <v>3.3235650753866643</v>
      </c>
      <c r="AS21" s="5">
        <f t="shared" si="31"/>
        <v>3.378324522209581</v>
      </c>
      <c r="AT21" s="5">
        <f t="shared" si="32"/>
        <v>3.433986192081643</v>
      </c>
      <c r="AU21" s="5">
        <f t="shared" si="33"/>
        <v>3.4905649501353113</v>
      </c>
      <c r="AV21" s="5">
        <f t="shared" si="34"/>
        <v>3.5480759064227048</v>
      </c>
      <c r="AW21" s="5">
        <f t="shared" si="35"/>
        <v>3.606534419950929</v>
      </c>
      <c r="AX21" s="5">
        <f t="shared" si="36"/>
        <v>3.6659561027838858</v>
      </c>
      <c r="AY21" s="5">
        <f t="shared" si="37"/>
        <v>3.7263568242116696</v>
      </c>
      <c r="AZ21" s="5">
        <f t="shared" si="38"/>
        <v>3.7877527149886516</v>
      </c>
    </row>
    <row r="22" spans="1:52" x14ac:dyDescent="0.25">
      <c r="A22" t="s">
        <v>34</v>
      </c>
      <c r="B22">
        <f>VLOOKUP(A22,[1]Sheet3!$A$1:$D$345,3,FALSE)</f>
        <v>21</v>
      </c>
      <c r="C22" t="str">
        <f>VLOOKUP(A22,[1]Sheet3!$A$1:$D$345,4,FALSE)</f>
        <v>Qinghai</v>
      </c>
      <c r="D22" s="2">
        <v>1903</v>
      </c>
      <c r="E22" s="2">
        <f>VLOOKUP($C22,'population NBS'!$A$1:$K$32,7,0)/1000</f>
        <v>58.8</v>
      </c>
      <c r="F22" s="2">
        <f>VLOOKUP($C22,'population NBS'!$A$1:$K$32,8,0)/1000</f>
        <v>59.3</v>
      </c>
      <c r="G22" s="2">
        <f>VLOOKUP($C22,'population NBS'!$A$1:$K$32,9,0)/1000</f>
        <v>59.8</v>
      </c>
      <c r="H22" s="2">
        <f>VLOOKUP($C22,'population NBS'!$A$1:$K$32,10,0)/1000</f>
        <v>60.3</v>
      </c>
      <c r="I22" s="2">
        <f>VLOOKUP($C22,'population NBS'!$A$1:$K$32,11,0)/1000</f>
        <v>60.8</v>
      </c>
      <c r="J22" s="3">
        <f t="shared" si="10"/>
        <v>111896.4</v>
      </c>
      <c r="K22" s="3">
        <f t="shared" si="11"/>
        <v>112847.9</v>
      </c>
      <c r="L22" s="3">
        <f t="shared" si="12"/>
        <v>113799.4</v>
      </c>
      <c r="M22" s="3">
        <f t="shared" si="13"/>
        <v>114750.9</v>
      </c>
      <c r="N22" s="3">
        <f t="shared" si="14"/>
        <v>115702.39999999999</v>
      </c>
      <c r="O22" s="2">
        <f t="shared" si="15"/>
        <v>116661.78971807628</v>
      </c>
      <c r="P22" s="6">
        <f t="shared" si="16"/>
        <v>6.7120120767354408E-3</v>
      </c>
      <c r="Q22" s="2">
        <f t="shared" si="17"/>
        <v>61.208090334265513</v>
      </c>
      <c r="R22" s="2">
        <f t="shared" ref="R22:Z22" si="57">Q22*(1+$P22)</f>
        <v>61.61891977578302</v>
      </c>
      <c r="S22" s="2">
        <f t="shared" si="57"/>
        <v>62.032506709473466</v>
      </c>
      <c r="T22" s="2">
        <f t="shared" si="57"/>
        <v>62.448869643657623</v>
      </c>
      <c r="U22" s="2">
        <f t="shared" si="57"/>
        <v>62.868027210884328</v>
      </c>
      <c r="V22" s="2">
        <f t="shared" si="57"/>
        <v>63.289998168764313</v>
      </c>
      <c r="W22" s="2">
        <f t="shared" si="57"/>
        <v>63.714801400809627</v>
      </c>
      <c r="X22" s="2">
        <f t="shared" si="57"/>
        <v>64.142455917278667</v>
      </c>
      <c r="Y22" s="2">
        <f t="shared" si="57"/>
        <v>64.572980856026916</v>
      </c>
      <c r="Z22" s="2">
        <f t="shared" si="57"/>
        <v>65.006395483363377</v>
      </c>
      <c r="AA22" s="2">
        <f t="shared" si="19"/>
        <v>116478.99590610727</v>
      </c>
      <c r="AB22" s="2">
        <f t="shared" si="20"/>
        <v>117260.80433331509</v>
      </c>
      <c r="AC22" s="2">
        <f t="shared" si="21"/>
        <v>118047.860268128</v>
      </c>
      <c r="AD22" s="2">
        <f t="shared" si="22"/>
        <v>118840.19893188046</v>
      </c>
      <c r="AE22" s="2">
        <f t="shared" si="23"/>
        <v>119637.85578231288</v>
      </c>
      <c r="AF22" s="2">
        <f t="shared" si="24"/>
        <v>120440.86651515849</v>
      </c>
      <c r="AG22" s="2">
        <f t="shared" si="25"/>
        <v>121249.26706574071</v>
      </c>
      <c r="AH22" s="2">
        <f t="shared" si="26"/>
        <v>122063.0936105813</v>
      </c>
      <c r="AI22" s="2">
        <f t="shared" si="27"/>
        <v>122882.38256901922</v>
      </c>
      <c r="AJ22" s="2">
        <f t="shared" si="28"/>
        <v>123707.1706048405</v>
      </c>
      <c r="AK22" s="3">
        <f t="shared" si="3"/>
        <v>2.9445273164469725</v>
      </c>
      <c r="AL22" s="3">
        <f t="shared" si="4"/>
        <v>3.2830086868606179</v>
      </c>
      <c r="AM22" s="3">
        <f t="shared" si="5"/>
        <v>3.4709827678718366</v>
      </c>
      <c r="AN22" s="3">
        <f t="shared" si="6"/>
        <v>4.00026896470556</v>
      </c>
      <c r="AO22" s="3">
        <f t="shared" si="7"/>
        <v>4.3526330020021531</v>
      </c>
      <c r="AP22" s="3">
        <f t="shared" si="8"/>
        <v>4.4258208277630979</v>
      </c>
      <c r="AQ22" s="5">
        <f t="shared" si="29"/>
        <v>4.4562374310060795</v>
      </c>
      <c r="AR22" s="5">
        <f t="shared" si="30"/>
        <v>4.5240675764790517</v>
      </c>
      <c r="AS22" s="5">
        <f t="shared" si="31"/>
        <v>4.5929301913179676</v>
      </c>
      <c r="AT22" s="5">
        <f t="shared" si="32"/>
        <v>4.6628409911457886</v>
      </c>
      <c r="AU22" s="5">
        <f t="shared" si="33"/>
        <v>4.7338159307991621</v>
      </c>
      <c r="AV22" s="5">
        <f t="shared" si="34"/>
        <v>4.8058712079695907</v>
      </c>
      <c r="AW22" s="5">
        <f t="shared" si="35"/>
        <v>4.8790232669000222</v>
      </c>
      <c r="AX22" s="5">
        <f t="shared" si="36"/>
        <v>4.9532888021377017</v>
      </c>
      <c r="AY22" s="5">
        <f t="shared" si="37"/>
        <v>5.028684762344156</v>
      </c>
      <c r="AZ22" s="5">
        <f t="shared" si="38"/>
        <v>5.1052283541631667</v>
      </c>
    </row>
    <row r="23" spans="1:52" x14ac:dyDescent="0.25">
      <c r="A23" t="s">
        <v>33</v>
      </c>
      <c r="B23">
        <f>VLOOKUP(A23,[1]Sheet3!$A$1:$D$345,3,FALSE)</f>
        <v>22</v>
      </c>
      <c r="C23" t="str">
        <f>VLOOKUP(A23,[1]Sheet3!$A$1:$D$345,4,FALSE)</f>
        <v>Shaanxi</v>
      </c>
      <c r="D23" s="2">
        <v>1200</v>
      </c>
      <c r="E23" s="2">
        <f>VLOOKUP($C23,'population NBS'!$A$1:$K$32,7,0)/1000</f>
        <v>379.3</v>
      </c>
      <c r="F23" s="2">
        <f>VLOOKUP($C23,'population NBS'!$A$1:$K$32,8,0)/1000</f>
        <v>381.3</v>
      </c>
      <c r="G23" s="2">
        <f>VLOOKUP($C23,'population NBS'!$A$1:$K$32,9,0)/1000</f>
        <v>383.5</v>
      </c>
      <c r="H23" s="2">
        <f>VLOOKUP($C23,'population NBS'!$A$1:$K$32,10,0)/1000</f>
        <v>386.4</v>
      </c>
      <c r="I23" s="2">
        <f>VLOOKUP($C23,'population NBS'!$A$1:$K$32,11,0)/1000</f>
        <v>387.6</v>
      </c>
      <c r="J23" s="3">
        <f t="shared" si="10"/>
        <v>455160</v>
      </c>
      <c r="K23" s="3">
        <f t="shared" si="11"/>
        <v>457560</v>
      </c>
      <c r="L23" s="3">
        <f t="shared" si="12"/>
        <v>460200</v>
      </c>
      <c r="M23" s="3">
        <f t="shared" si="13"/>
        <v>463680</v>
      </c>
      <c r="N23" s="3">
        <f t="shared" si="14"/>
        <v>465120</v>
      </c>
      <c r="O23" s="2">
        <f t="shared" si="15"/>
        <v>466564.47204968944</v>
      </c>
      <c r="P23" s="6">
        <f t="shared" si="16"/>
        <v>4.3386711625470475E-3</v>
      </c>
      <c r="Q23" s="2">
        <f t="shared" si="17"/>
        <v>389.28166894260323</v>
      </c>
      <c r="R23" s="2">
        <f t="shared" ref="R23:Z23" si="58">Q23*(1+$P23)</f>
        <v>390.97063409375266</v>
      </c>
      <c r="S23" s="2">
        <f t="shared" si="58"/>
        <v>392.66692710929794</v>
      </c>
      <c r="T23" s="2">
        <f t="shared" si="58"/>
        <v>394.37057978243303</v>
      </c>
      <c r="U23" s="2">
        <f t="shared" si="58"/>
        <v>396.08162404429203</v>
      </c>
      <c r="V23" s="2">
        <f t="shared" si="58"/>
        <v>397.80009196454779</v>
      </c>
      <c r="W23" s="2">
        <f t="shared" si="58"/>
        <v>399.52601575201294</v>
      </c>
      <c r="X23" s="2">
        <f t="shared" si="58"/>
        <v>401.25942775524351</v>
      </c>
      <c r="Y23" s="2">
        <f t="shared" si="58"/>
        <v>403.00036046314528</v>
      </c>
      <c r="Z23" s="2">
        <f t="shared" si="58"/>
        <v>404.74884650558278</v>
      </c>
      <c r="AA23" s="2">
        <f t="shared" si="19"/>
        <v>467138.00273112388</v>
      </c>
      <c r="AB23" s="2">
        <f t="shared" si="20"/>
        <v>469164.76091250317</v>
      </c>
      <c r="AC23" s="2">
        <f t="shared" si="21"/>
        <v>471200.31253115751</v>
      </c>
      <c r="AD23" s="2">
        <f t="shared" si="22"/>
        <v>473244.6957389196</v>
      </c>
      <c r="AE23" s="2">
        <f t="shared" si="23"/>
        <v>475297.94885315042</v>
      </c>
      <c r="AF23" s="2">
        <f t="shared" si="24"/>
        <v>477360.11035745736</v>
      </c>
      <c r="AG23" s="2">
        <f t="shared" si="25"/>
        <v>479431.21890241554</v>
      </c>
      <c r="AH23" s="2">
        <f t="shared" si="26"/>
        <v>481511.31330629223</v>
      </c>
      <c r="AI23" s="2">
        <f t="shared" si="27"/>
        <v>483600.43255577434</v>
      </c>
      <c r="AJ23" s="2">
        <f t="shared" si="28"/>
        <v>485698.61580669932</v>
      </c>
      <c r="AK23" s="3">
        <f t="shared" si="3"/>
        <v>11.977427811386281</v>
      </c>
      <c r="AL23" s="3">
        <f t="shared" si="4"/>
        <v>13.311487894413137</v>
      </c>
      <c r="AM23" s="3">
        <f t="shared" si="5"/>
        <v>14.036508714234163</v>
      </c>
      <c r="AN23" s="3">
        <f t="shared" si="6"/>
        <v>16.164097306031358</v>
      </c>
      <c r="AO23" s="3">
        <f t="shared" si="7"/>
        <v>17.497447433166823</v>
      </c>
      <c r="AP23" s="3">
        <f t="shared" si="8"/>
        <v>17.700146405107454</v>
      </c>
      <c r="AQ23" s="5">
        <f t="shared" si="29"/>
        <v>17.871701563206102</v>
      </c>
      <c r="AR23" s="5">
        <f t="shared" si="30"/>
        <v>18.100959608271825</v>
      </c>
      <c r="AS23" s="5">
        <f t="shared" si="31"/>
        <v>18.333158573710548</v>
      </c>
      <c r="AT23" s="5">
        <f t="shared" si="32"/>
        <v>18.568336185625352</v>
      </c>
      <c r="AU23" s="5">
        <f t="shared" si="33"/>
        <v>18.806530654069462</v>
      </c>
      <c r="AV23" s="5">
        <f t="shared" si="34"/>
        <v>19.047780679254373</v>
      </c>
      <c r="AW23" s="5">
        <f t="shared" si="35"/>
        <v>19.292125457837571</v>
      </c>
      <c r="AX23" s="5">
        <f t="shared" si="36"/>
        <v>19.539604689290957</v>
      </c>
      <c r="AY23" s="5">
        <f t="shared" si="37"/>
        <v>19.790258582350951</v>
      </c>
      <c r="AZ23" s="5">
        <f t="shared" si="38"/>
        <v>20.044127861551303</v>
      </c>
    </row>
    <row r="24" spans="1:52" x14ac:dyDescent="0.25">
      <c r="A24" t="s">
        <v>14</v>
      </c>
      <c r="B24">
        <f>VLOOKUP(A24,[1]Sheet3!$A$1:$D$345,3,FALSE)</f>
        <v>23</v>
      </c>
      <c r="C24" t="str">
        <f>VLOOKUP(A24,[1]Sheet3!$A$1:$D$345,4,FALSE)</f>
        <v>Shandong</v>
      </c>
      <c r="D24" s="2">
        <v>1085</v>
      </c>
      <c r="E24" s="2">
        <f>VLOOKUP($C24,'population NBS'!$A$1:$K$32,7,0)/1000</f>
        <v>984.7</v>
      </c>
      <c r="F24" s="2">
        <f>VLOOKUP($C24,'population NBS'!$A$1:$K$32,8,0)/1000</f>
        <v>994.7</v>
      </c>
      <c r="G24" s="2">
        <f>VLOOKUP($C24,'population NBS'!$A$1:$K$32,9,0)/1000</f>
        <v>1000.6</v>
      </c>
      <c r="H24" s="2">
        <f>VLOOKUP($C24,'population NBS'!$A$1:$K$32,10,0)/1000</f>
        <v>1004.7</v>
      </c>
      <c r="I24" s="2">
        <f>VLOOKUP($C24,'population NBS'!$A$1:$K$32,11,0)/1000</f>
        <v>1007</v>
      </c>
      <c r="J24" s="3">
        <f t="shared" si="10"/>
        <v>1068399.5</v>
      </c>
      <c r="K24" s="3">
        <f t="shared" si="11"/>
        <v>1079249.5</v>
      </c>
      <c r="L24" s="3">
        <f t="shared" si="12"/>
        <v>1085651</v>
      </c>
      <c r="M24" s="3">
        <f t="shared" si="13"/>
        <v>1090099.5</v>
      </c>
      <c r="N24" s="3">
        <f t="shared" si="14"/>
        <v>1092595</v>
      </c>
      <c r="O24" s="2">
        <f t="shared" si="15"/>
        <v>1095096.2127998408</v>
      </c>
      <c r="P24" s="6">
        <f t="shared" si="16"/>
        <v>4.4888179884388091E-3</v>
      </c>
      <c r="Q24" s="2">
        <f t="shared" si="17"/>
        <v>1011.5202397143579</v>
      </c>
      <c r="R24" s="2">
        <f t="shared" ref="R24:Z24" si="59">Q24*(1+$P24)</f>
        <v>1016.0607699620576</v>
      </c>
      <c r="S24" s="2">
        <f t="shared" si="59"/>
        <v>1020.6216818236103</v>
      </c>
      <c r="T24" s="2">
        <f t="shared" si="59"/>
        <v>1025.2030667883707</v>
      </c>
      <c r="U24" s="2">
        <f t="shared" si="59"/>
        <v>1029.8050167563731</v>
      </c>
      <c r="V24" s="2">
        <f t="shared" si="59"/>
        <v>1034.4276240401737</v>
      </c>
      <c r="W24" s="2">
        <f t="shared" si="59"/>
        <v>1039.0709813667031</v>
      </c>
      <c r="X24" s="2">
        <f t="shared" si="59"/>
        <v>1043.7351818791267</v>
      </c>
      <c r="Y24" s="2">
        <f t="shared" si="59"/>
        <v>1048.4203191387121</v>
      </c>
      <c r="Z24" s="2">
        <f t="shared" si="59"/>
        <v>1053.1264871267067</v>
      </c>
      <c r="AA24" s="2">
        <f t="shared" si="19"/>
        <v>1097499.4600900784</v>
      </c>
      <c r="AB24" s="2">
        <f t="shared" si="20"/>
        <v>1102425.9354088325</v>
      </c>
      <c r="AC24" s="2">
        <f t="shared" si="21"/>
        <v>1107374.5247786171</v>
      </c>
      <c r="AD24" s="2">
        <f t="shared" si="22"/>
        <v>1112345.3274653822</v>
      </c>
      <c r="AE24" s="2">
        <f t="shared" si="23"/>
        <v>1117338.4431806649</v>
      </c>
      <c r="AF24" s="2">
        <f t="shared" si="24"/>
        <v>1122353.9720835884</v>
      </c>
      <c r="AG24" s="2">
        <f t="shared" si="25"/>
        <v>1127392.014782873</v>
      </c>
      <c r="AH24" s="2">
        <f t="shared" si="26"/>
        <v>1132452.6723388524</v>
      </c>
      <c r="AI24" s="2">
        <f t="shared" si="27"/>
        <v>1137536.0462655027</v>
      </c>
      <c r="AJ24" s="2">
        <f t="shared" si="28"/>
        <v>1142642.2385324768</v>
      </c>
      <c r="AK24" s="3">
        <f t="shared" si="3"/>
        <v>28.114680299172157</v>
      </c>
      <c r="AL24" s="3">
        <f t="shared" si="4"/>
        <v>31.39788586043673</v>
      </c>
      <c r="AM24" s="3">
        <f t="shared" si="5"/>
        <v>33.113319691692809</v>
      </c>
      <c r="AN24" s="3">
        <f t="shared" si="6"/>
        <v>38.001368166097599</v>
      </c>
      <c r="AO24" s="3">
        <f t="shared" si="7"/>
        <v>41.102561872722973</v>
      </c>
      <c r="AP24" s="3">
        <f t="shared" si="8"/>
        <v>41.544876336343812</v>
      </c>
      <c r="AQ24" s="5">
        <f t="shared" si="29"/>
        <v>41.987983640455973</v>
      </c>
      <c r="AR24" s="5">
        <f t="shared" si="30"/>
        <v>42.532962810623495</v>
      </c>
      <c r="AS24" s="5">
        <f t="shared" si="31"/>
        <v>43.085015487784354</v>
      </c>
      <c r="AT24" s="5">
        <f t="shared" si="32"/>
        <v>43.644233481871694</v>
      </c>
      <c r="AU24" s="5">
        <f t="shared" si="33"/>
        <v>44.210709794457273</v>
      </c>
      <c r="AV24" s="5">
        <f t="shared" si="34"/>
        <v>44.784538634218123</v>
      </c>
      <c r="AW24" s="5">
        <f t="shared" si="35"/>
        <v>45.365815432604222</v>
      </c>
      <c r="AX24" s="5">
        <f t="shared" si="36"/>
        <v>45.954636859709197</v>
      </c>
      <c r="AY24" s="5">
        <f t="shared" si="37"/>
        <v>46.55110084034731</v>
      </c>
      <c r="AZ24" s="5">
        <f t="shared" si="38"/>
        <v>47.155306570338915</v>
      </c>
    </row>
    <row r="25" spans="1:52" x14ac:dyDescent="0.25">
      <c r="A25" t="s">
        <v>3</v>
      </c>
      <c r="B25">
        <f>VLOOKUP(A25,[1]Sheet3!$A$1:$D$345,3,FALSE)</f>
        <v>24</v>
      </c>
      <c r="C25" t="str">
        <f>VLOOKUP(A25,[1]Sheet3!$A$1:$D$345,4,FALSE)</f>
        <v>Shanghai</v>
      </c>
      <c r="D25" s="2">
        <v>0</v>
      </c>
      <c r="E25" s="2">
        <f>VLOOKUP($C25,'population NBS'!$A$1:$K$32,7,0)/1000</f>
        <v>241.5</v>
      </c>
      <c r="F25" s="2">
        <f>VLOOKUP($C25,'population NBS'!$A$1:$K$32,8,0)/1000</f>
        <v>242</v>
      </c>
      <c r="G25" s="2">
        <f>VLOOKUP($C25,'population NBS'!$A$1:$K$32,9,0)/1000</f>
        <v>241.8</v>
      </c>
      <c r="H25" s="2">
        <f>VLOOKUP($C25,'population NBS'!$A$1:$K$32,10,0)/1000</f>
        <v>242.4</v>
      </c>
      <c r="I25" s="2">
        <f>VLOOKUP($C25,'population NBS'!$A$1:$K$32,11,0)/1000</f>
        <v>242.8</v>
      </c>
      <c r="J25" s="3">
        <f t="shared" si="10"/>
        <v>0</v>
      </c>
      <c r="K25" s="3">
        <f t="shared" si="11"/>
        <v>0</v>
      </c>
      <c r="L25" s="3">
        <f t="shared" si="12"/>
        <v>0</v>
      </c>
      <c r="M25" s="3">
        <f t="shared" si="13"/>
        <v>0</v>
      </c>
      <c r="N25" s="3">
        <f t="shared" si="14"/>
        <v>0</v>
      </c>
      <c r="O25" s="2">
        <v>0</v>
      </c>
      <c r="P25" s="6">
        <f t="shared" si="16"/>
        <v>1.074293859240516E-3</v>
      </c>
      <c r="Q25" s="2">
        <f t="shared" si="17"/>
        <v>243.0608385490236</v>
      </c>
      <c r="R25" s="2">
        <f t="shared" ref="R25:Z25" si="60">Q25*(1+$P25)</f>
        <v>243.32195731529868</v>
      </c>
      <c r="S25" s="2">
        <f t="shared" si="60"/>
        <v>243.58335659986088</v>
      </c>
      <c r="T25" s="2">
        <f t="shared" si="60"/>
        <v>243.84503670406929</v>
      </c>
      <c r="U25" s="2">
        <f t="shared" si="60"/>
        <v>244.10699792960673</v>
      </c>
      <c r="V25" s="2">
        <f t="shared" si="60"/>
        <v>244.36924057848015</v>
      </c>
      <c r="W25" s="2">
        <f t="shared" si="60"/>
        <v>244.63176495302088</v>
      </c>
      <c r="X25" s="2">
        <f t="shared" si="60"/>
        <v>244.89457135588506</v>
      </c>
      <c r="Y25" s="2">
        <f t="shared" si="60"/>
        <v>245.15766009005404</v>
      </c>
      <c r="Z25" s="2">
        <f t="shared" si="60"/>
        <v>245.42103145883456</v>
      </c>
      <c r="AA25" s="2">
        <f t="shared" si="19"/>
        <v>0</v>
      </c>
      <c r="AB25" s="2">
        <f t="shared" si="20"/>
        <v>0</v>
      </c>
      <c r="AC25" s="2">
        <f t="shared" si="21"/>
        <v>0</v>
      </c>
      <c r="AD25" s="2">
        <f t="shared" si="22"/>
        <v>0</v>
      </c>
      <c r="AE25" s="2">
        <f t="shared" si="23"/>
        <v>0</v>
      </c>
      <c r="AF25" s="2">
        <f t="shared" si="24"/>
        <v>0</v>
      </c>
      <c r="AG25" s="2">
        <f t="shared" si="25"/>
        <v>0</v>
      </c>
      <c r="AH25" s="2">
        <f t="shared" si="26"/>
        <v>0</v>
      </c>
      <c r="AI25" s="2">
        <f t="shared" si="27"/>
        <v>0</v>
      </c>
      <c r="AJ25" s="2">
        <f t="shared" si="28"/>
        <v>0</v>
      </c>
      <c r="AK25" s="3">
        <f t="shared" si="3"/>
        <v>0</v>
      </c>
      <c r="AL25" s="3">
        <f t="shared" si="4"/>
        <v>0</v>
      </c>
      <c r="AM25" s="3">
        <f t="shared" si="5"/>
        <v>0</v>
      </c>
      <c r="AN25" s="3">
        <f t="shared" si="6"/>
        <v>0</v>
      </c>
      <c r="AO25" s="3">
        <f t="shared" si="7"/>
        <v>0</v>
      </c>
      <c r="AP25" s="3">
        <f t="shared" si="8"/>
        <v>0</v>
      </c>
      <c r="AQ25" s="5">
        <f t="shared" si="29"/>
        <v>0</v>
      </c>
      <c r="AR25" s="5">
        <f t="shared" si="30"/>
        <v>0</v>
      </c>
      <c r="AS25" s="5">
        <f t="shared" si="31"/>
        <v>0</v>
      </c>
      <c r="AT25" s="5">
        <f t="shared" si="32"/>
        <v>0</v>
      </c>
      <c r="AU25" s="5">
        <f t="shared" si="33"/>
        <v>0</v>
      </c>
      <c r="AV25" s="5">
        <f t="shared" si="34"/>
        <v>0</v>
      </c>
      <c r="AW25" s="5">
        <f t="shared" si="35"/>
        <v>0</v>
      </c>
      <c r="AX25" s="5">
        <f t="shared" si="36"/>
        <v>0</v>
      </c>
      <c r="AY25" s="5">
        <f t="shared" si="37"/>
        <v>0</v>
      </c>
      <c r="AZ25" s="5">
        <f t="shared" si="38"/>
        <v>0</v>
      </c>
    </row>
    <row r="26" spans="1:52" x14ac:dyDescent="0.25">
      <c r="A26" t="s">
        <v>15</v>
      </c>
      <c r="B26">
        <f>VLOOKUP(A26,[1]Sheet3!$A$1:$D$345,3,FALSE)</f>
        <v>25</v>
      </c>
      <c r="C26" t="str">
        <f>VLOOKUP(A26,[1]Sheet3!$A$1:$D$345,4,FALSE)</f>
        <v>Shanxi</v>
      </c>
      <c r="D26" s="2">
        <v>1203</v>
      </c>
      <c r="E26" s="2">
        <f>VLOOKUP($C26,'population NBS'!$A$1:$K$32,7,0)/1000</f>
        <v>366.4</v>
      </c>
      <c r="F26" s="2">
        <f>VLOOKUP($C26,'population NBS'!$A$1:$K$32,8,0)/1000</f>
        <v>368.2</v>
      </c>
      <c r="G26" s="2">
        <f>VLOOKUP($C26,'population NBS'!$A$1:$K$32,9,0)/1000</f>
        <v>370.2</v>
      </c>
      <c r="H26" s="2">
        <f>VLOOKUP($C26,'population NBS'!$A$1:$K$32,10,0)/1000</f>
        <v>371.8</v>
      </c>
      <c r="I26" s="2">
        <f>VLOOKUP($C26,'population NBS'!$A$1:$K$32,11,0)/1000</f>
        <v>372.9</v>
      </c>
      <c r="J26" s="3">
        <f t="shared" si="10"/>
        <v>440779.19999999995</v>
      </c>
      <c r="K26" s="3">
        <f t="shared" si="11"/>
        <v>442944.6</v>
      </c>
      <c r="L26" s="3">
        <f t="shared" si="12"/>
        <v>445350.6</v>
      </c>
      <c r="M26" s="3">
        <f t="shared" si="13"/>
        <v>447275.4</v>
      </c>
      <c r="N26" s="3">
        <f t="shared" si="14"/>
        <v>448598.69999999995</v>
      </c>
      <c r="O26" s="2">
        <f t="shared" si="15"/>
        <v>449925.91508875729</v>
      </c>
      <c r="P26" s="6">
        <f t="shared" si="16"/>
        <v>3.5231225347729378E-3</v>
      </c>
      <c r="Q26" s="2">
        <f t="shared" si="17"/>
        <v>374.2137723932168</v>
      </c>
      <c r="R26" s="2">
        <f t="shared" ref="R26:Z26" si="61">Q26*(1+$P26)</f>
        <v>375.53217336755773</v>
      </c>
      <c r="S26" s="2">
        <f t="shared" si="61"/>
        <v>376.85521923008122</v>
      </c>
      <c r="T26" s="2">
        <f t="shared" si="61"/>
        <v>378.18292634529752</v>
      </c>
      <c r="U26" s="2">
        <f t="shared" si="61"/>
        <v>379.51531113537101</v>
      </c>
      <c r="V26" s="2">
        <f t="shared" si="61"/>
        <v>380.8523900803234</v>
      </c>
      <c r="W26" s="2">
        <f t="shared" si="61"/>
        <v>382.19417971823754</v>
      </c>
      <c r="X26" s="2">
        <f t="shared" si="61"/>
        <v>383.54069664546194</v>
      </c>
      <c r="Y26" s="2">
        <f t="shared" si="61"/>
        <v>384.89195751681609</v>
      </c>
      <c r="Z26" s="2">
        <f t="shared" si="61"/>
        <v>386.24797904579646</v>
      </c>
      <c r="AA26" s="2">
        <f t="shared" si="19"/>
        <v>450179.1681890398</v>
      </c>
      <c r="AB26" s="2">
        <f t="shared" si="20"/>
        <v>451765.20456117194</v>
      </c>
      <c r="AC26" s="2">
        <f t="shared" si="21"/>
        <v>453356.8287337877</v>
      </c>
      <c r="AD26" s="2">
        <f t="shared" si="22"/>
        <v>454954.06039339292</v>
      </c>
      <c r="AE26" s="2">
        <f t="shared" si="23"/>
        <v>456556.91929585132</v>
      </c>
      <c r="AF26" s="2">
        <f t="shared" si="24"/>
        <v>458165.42526662903</v>
      </c>
      <c r="AG26" s="2">
        <f t="shared" si="25"/>
        <v>459779.59820103977</v>
      </c>
      <c r="AH26" s="2">
        <f t="shared" si="26"/>
        <v>461399.4580644907</v>
      </c>
      <c r="AI26" s="2">
        <f t="shared" si="27"/>
        <v>463025.02489272977</v>
      </c>
      <c r="AJ26" s="2">
        <f t="shared" si="28"/>
        <v>464656.31879209314</v>
      </c>
      <c r="AK26" s="3">
        <f t="shared" si="3"/>
        <v>11.599000458653212</v>
      </c>
      <c r="AL26" s="3">
        <f t="shared" si="4"/>
        <v>12.886291810463478</v>
      </c>
      <c r="AM26" s="3">
        <f t="shared" si="5"/>
        <v>13.583588826139531</v>
      </c>
      <c r="AN26" s="3">
        <f t="shared" si="6"/>
        <v>15.59222543175056</v>
      </c>
      <c r="AO26" s="3">
        <f t="shared" si="7"/>
        <v>16.875929162016199</v>
      </c>
      <c r="AP26" s="3">
        <f t="shared" si="8"/>
        <v>17.068926259080445</v>
      </c>
      <c r="AQ26" s="5">
        <f t="shared" si="29"/>
        <v>17.222892800005631</v>
      </c>
      <c r="AR26" s="5">
        <f t="shared" si="30"/>
        <v>17.429663098054956</v>
      </c>
      <c r="AS26" s="5">
        <f t="shared" si="31"/>
        <v>17.63891578722474</v>
      </c>
      <c r="AT26" s="5">
        <f t="shared" si="32"/>
        <v>17.850680669985326</v>
      </c>
      <c r="AU26" s="5">
        <f t="shared" si="33"/>
        <v>18.064987906602099</v>
      </c>
      <c r="AV26" s="5">
        <f t="shared" si="34"/>
        <v>18.281868019431013</v>
      </c>
      <c r="AW26" s="5">
        <f t="shared" si="35"/>
        <v>18.501351897265689</v>
      </c>
      <c r="AX26" s="5">
        <f t="shared" si="36"/>
        <v>18.723470799736692</v>
      </c>
      <c r="AY26" s="5">
        <f t="shared" si="37"/>
        <v>18.948256361763654</v>
      </c>
      <c r="AZ26" s="5">
        <f t="shared" si="38"/>
        <v>19.175740598060798</v>
      </c>
    </row>
    <row r="27" spans="1:52" x14ac:dyDescent="0.25">
      <c r="A27" t="s">
        <v>10</v>
      </c>
      <c r="B27">
        <f>VLOOKUP(A27,[1]Sheet3!$A$1:$D$345,3,FALSE)</f>
        <v>26</v>
      </c>
      <c r="C27" t="str">
        <f>VLOOKUP(A27,[1]Sheet3!$A$1:$D$345,4,FALSE)</f>
        <v>Sichuan</v>
      </c>
      <c r="D27" s="2">
        <v>0</v>
      </c>
      <c r="E27" s="2">
        <f>VLOOKUP($C27,'population NBS'!$A$1:$K$32,7,0)/1000</f>
        <v>820.4</v>
      </c>
      <c r="F27" s="2">
        <f>VLOOKUP($C27,'population NBS'!$A$1:$K$32,8,0)/1000</f>
        <v>826.2</v>
      </c>
      <c r="G27" s="2">
        <f>VLOOKUP($C27,'population NBS'!$A$1:$K$32,9,0)/1000</f>
        <v>830.2</v>
      </c>
      <c r="H27" s="2">
        <f>VLOOKUP($C27,'population NBS'!$A$1:$K$32,10,0)/1000</f>
        <v>834.1</v>
      </c>
      <c r="I27" s="2">
        <f>VLOOKUP($C27,'population NBS'!$A$1:$K$32,11,0)/1000</f>
        <v>837.5</v>
      </c>
      <c r="J27" s="3">
        <f t="shared" si="10"/>
        <v>0</v>
      </c>
      <c r="K27" s="3">
        <f t="shared" si="11"/>
        <v>0</v>
      </c>
      <c r="L27" s="3">
        <f t="shared" si="12"/>
        <v>0</v>
      </c>
      <c r="M27" s="3">
        <f t="shared" si="13"/>
        <v>0</v>
      </c>
      <c r="N27" s="3">
        <f t="shared" si="14"/>
        <v>0</v>
      </c>
      <c r="O27" s="2">
        <v>0</v>
      </c>
      <c r="P27" s="6">
        <f t="shared" si="16"/>
        <v>4.1343705265344255E-3</v>
      </c>
      <c r="Q27" s="2">
        <f t="shared" si="17"/>
        <v>840.96253531597256</v>
      </c>
      <c r="R27" s="2">
        <f t="shared" ref="R27:Z27" si="62">Q27*(1+$P27)</f>
        <v>844.43938603590254</v>
      </c>
      <c r="S27" s="2">
        <f t="shared" si="62"/>
        <v>847.93061134497418</v>
      </c>
      <c r="T27" s="2">
        <f t="shared" si="62"/>
        <v>851.43627067306511</v>
      </c>
      <c r="U27" s="2">
        <f t="shared" si="62"/>
        <v>854.95642369575819</v>
      </c>
      <c r="V27" s="2">
        <f t="shared" si="62"/>
        <v>858.49113033535718</v>
      </c>
      <c r="W27" s="2">
        <f t="shared" si="62"/>
        <v>862.04045076190687</v>
      </c>
      <c r="X27" s="2">
        <f t="shared" si="62"/>
        <v>865.60444539421735</v>
      </c>
      <c r="Y27" s="2">
        <f t="shared" si="62"/>
        <v>869.18317490089237</v>
      </c>
      <c r="Z27" s="2">
        <f t="shared" si="62"/>
        <v>872.77670020136225</v>
      </c>
      <c r="AA27" s="2">
        <f t="shared" si="19"/>
        <v>0</v>
      </c>
      <c r="AB27" s="2">
        <f t="shared" si="20"/>
        <v>0</v>
      </c>
      <c r="AC27" s="2">
        <f t="shared" si="21"/>
        <v>0</v>
      </c>
      <c r="AD27" s="2">
        <f t="shared" si="22"/>
        <v>0</v>
      </c>
      <c r="AE27" s="2">
        <f t="shared" si="23"/>
        <v>0</v>
      </c>
      <c r="AF27" s="2">
        <f t="shared" si="24"/>
        <v>0</v>
      </c>
      <c r="AG27" s="2">
        <f t="shared" si="25"/>
        <v>0</v>
      </c>
      <c r="AH27" s="2">
        <f t="shared" si="26"/>
        <v>0</v>
      </c>
      <c r="AI27" s="2">
        <f t="shared" si="27"/>
        <v>0</v>
      </c>
      <c r="AJ27" s="2">
        <f t="shared" si="28"/>
        <v>0</v>
      </c>
      <c r="AK27" s="3">
        <f t="shared" si="3"/>
        <v>0</v>
      </c>
      <c r="AL27" s="3">
        <f t="shared" si="4"/>
        <v>0</v>
      </c>
      <c r="AM27" s="3">
        <f t="shared" si="5"/>
        <v>0</v>
      </c>
      <c r="AN27" s="3">
        <f t="shared" si="6"/>
        <v>0</v>
      </c>
      <c r="AO27" s="3">
        <f t="shared" si="7"/>
        <v>0</v>
      </c>
      <c r="AP27" s="3">
        <f t="shared" si="8"/>
        <v>0</v>
      </c>
      <c r="AQ27" s="5">
        <f t="shared" si="29"/>
        <v>0</v>
      </c>
      <c r="AR27" s="5">
        <f t="shared" si="30"/>
        <v>0</v>
      </c>
      <c r="AS27" s="5">
        <f t="shared" si="31"/>
        <v>0</v>
      </c>
      <c r="AT27" s="5">
        <f t="shared" si="32"/>
        <v>0</v>
      </c>
      <c r="AU27" s="5">
        <f t="shared" si="33"/>
        <v>0</v>
      </c>
      <c r="AV27" s="5">
        <f t="shared" si="34"/>
        <v>0</v>
      </c>
      <c r="AW27" s="5">
        <f t="shared" si="35"/>
        <v>0</v>
      </c>
      <c r="AX27" s="5">
        <f t="shared" si="36"/>
        <v>0</v>
      </c>
      <c r="AY27" s="5">
        <f t="shared" si="37"/>
        <v>0</v>
      </c>
      <c r="AZ27" s="5">
        <f t="shared" si="38"/>
        <v>0</v>
      </c>
    </row>
    <row r="28" spans="1:52" x14ac:dyDescent="0.25">
      <c r="A28" t="s">
        <v>11</v>
      </c>
      <c r="B28">
        <f>VLOOKUP(A28,[1]Sheet3!$A$1:$D$345,3,FALSE)</f>
        <v>27</v>
      </c>
      <c r="C28" t="str">
        <f>VLOOKUP(A28,[1]Sheet3!$A$1:$D$345,4,FALSE)</f>
        <v>Tianjin</v>
      </c>
      <c r="D28" s="2">
        <v>1085</v>
      </c>
      <c r="E28" s="2">
        <f>VLOOKUP($C28,'population NBS'!$A$1:$K$32,7,0)/1000</f>
        <v>154.69999999999999</v>
      </c>
      <c r="F28" s="2">
        <f>VLOOKUP($C28,'population NBS'!$A$1:$K$32,8,0)/1000</f>
        <v>156.19999999999999</v>
      </c>
      <c r="G28" s="2">
        <f>VLOOKUP($C28,'population NBS'!$A$1:$K$32,9,0)/1000</f>
        <v>155.69999999999999</v>
      </c>
      <c r="H28" s="2">
        <f>VLOOKUP($C28,'population NBS'!$A$1:$K$32,10,0)/1000</f>
        <v>156</v>
      </c>
      <c r="I28" s="2">
        <f>VLOOKUP($C28,'population NBS'!$A$1:$K$32,11,0)/1000</f>
        <v>156.19999999999999</v>
      </c>
      <c r="J28" s="3">
        <f t="shared" si="10"/>
        <v>167849.5</v>
      </c>
      <c r="K28" s="3">
        <f t="shared" si="11"/>
        <v>169477</v>
      </c>
      <c r="L28" s="3">
        <f t="shared" si="12"/>
        <v>168934.5</v>
      </c>
      <c r="M28" s="3">
        <f t="shared" si="13"/>
        <v>169260</v>
      </c>
      <c r="N28" s="3">
        <f t="shared" si="14"/>
        <v>169477</v>
      </c>
      <c r="O28" s="2">
        <f t="shared" si="15"/>
        <v>169694.27820512821</v>
      </c>
      <c r="P28" s="6">
        <f t="shared" si="16"/>
        <v>1.9317594130920934E-3</v>
      </c>
      <c r="Q28" s="2">
        <f t="shared" si="17"/>
        <v>156.50174082032498</v>
      </c>
      <c r="R28" s="2">
        <f t="shared" ref="R28:Z28" si="63">Q28*(1+$P28)</f>
        <v>156.80406453131994</v>
      </c>
      <c r="S28" s="2">
        <f t="shared" si="63"/>
        <v>157.1069722589894</v>
      </c>
      <c r="T28" s="2">
        <f t="shared" si="63"/>
        <v>157.41046513151309</v>
      </c>
      <c r="U28" s="2">
        <f t="shared" si="63"/>
        <v>157.71454427925011</v>
      </c>
      <c r="V28" s="2">
        <f t="shared" si="63"/>
        <v>158.01921083474306</v>
      </c>
      <c r="W28" s="2">
        <f t="shared" si="63"/>
        <v>158.32446593272246</v>
      </c>
      <c r="X28" s="2">
        <f t="shared" si="63"/>
        <v>158.63031071011076</v>
      </c>
      <c r="Y28" s="2">
        <f t="shared" si="63"/>
        <v>158.93674630602675</v>
      </c>
      <c r="Z28" s="2">
        <f t="shared" si="63"/>
        <v>159.24377386178963</v>
      </c>
      <c r="AA28" s="2">
        <f t="shared" si="19"/>
        <v>169804.38879005262</v>
      </c>
      <c r="AB28" s="2">
        <f t="shared" si="20"/>
        <v>170132.41001648214</v>
      </c>
      <c r="AC28" s="2">
        <f t="shared" si="21"/>
        <v>170461.0649010035</v>
      </c>
      <c r="AD28" s="2">
        <f t="shared" si="22"/>
        <v>170790.35466769172</v>
      </c>
      <c r="AE28" s="2">
        <f t="shared" si="23"/>
        <v>171120.28054298635</v>
      </c>
      <c r="AF28" s="2">
        <f t="shared" si="24"/>
        <v>171450.84375569623</v>
      </c>
      <c r="AG28" s="2">
        <f t="shared" si="25"/>
        <v>171782.04553700387</v>
      </c>
      <c r="AH28" s="2">
        <f t="shared" si="26"/>
        <v>172113.88712047017</v>
      </c>
      <c r="AI28" s="2">
        <f t="shared" si="27"/>
        <v>172446.36974203901</v>
      </c>
      <c r="AJ28" s="2">
        <f t="shared" si="28"/>
        <v>172779.49464004175</v>
      </c>
      <c r="AK28" s="3">
        <f t="shared" si="3"/>
        <v>4.4169199170122191</v>
      </c>
      <c r="AL28" s="3">
        <f t="shared" si="4"/>
        <v>4.9304813224089852</v>
      </c>
      <c r="AM28" s="3">
        <f t="shared" si="5"/>
        <v>5.1526522846257956</v>
      </c>
      <c r="AN28" s="3">
        <f t="shared" si="6"/>
        <v>5.9004811724009398</v>
      </c>
      <c r="AO28" s="3">
        <f t="shared" si="7"/>
        <v>6.3755910273280314</v>
      </c>
      <c r="AP28" s="3">
        <f t="shared" si="8"/>
        <v>6.437724576722414</v>
      </c>
      <c r="AQ28" s="5">
        <f t="shared" si="29"/>
        <v>6.4963529895578924</v>
      </c>
      <c r="AR28" s="5">
        <f t="shared" si="30"/>
        <v>6.5639198386867053</v>
      </c>
      <c r="AS28" s="5">
        <f t="shared" si="31"/>
        <v>6.6321894327415585</v>
      </c>
      <c r="AT28" s="5">
        <f t="shared" si="32"/>
        <v>6.7011690807865527</v>
      </c>
      <c r="AU28" s="5">
        <f t="shared" si="33"/>
        <v>6.7708661679054245</v>
      </c>
      <c r="AV28" s="5">
        <f t="shared" si="34"/>
        <v>6.841288155992217</v>
      </c>
      <c r="AW28" s="5">
        <f t="shared" si="35"/>
        <v>6.9124425845501571</v>
      </c>
      <c r="AX28" s="5">
        <f t="shared" si="36"/>
        <v>6.9843370714988477</v>
      </c>
      <c r="AY28" s="5">
        <f t="shared" si="37"/>
        <v>7.0569793139898689</v>
      </c>
      <c r="AZ28" s="5">
        <f t="shared" si="38"/>
        <v>7.1303770892308274</v>
      </c>
    </row>
    <row r="29" spans="1:52" x14ac:dyDescent="0.25">
      <c r="A29" t="s">
        <v>18</v>
      </c>
      <c r="B29">
        <f>VLOOKUP(A29,[1]Sheet3!$A$1:$D$345,3,FALSE)</f>
        <v>28</v>
      </c>
      <c r="C29" t="str">
        <f>VLOOKUP(A29,[1]Sheet3!$A$1:$D$345,4,FALSE)</f>
        <v>Xinjiang</v>
      </c>
      <c r="D29" s="2">
        <v>1538</v>
      </c>
      <c r="E29" s="2">
        <f>VLOOKUP($C29,'population NBS'!$A$1:$K$32,7,0)/1000</f>
        <v>236</v>
      </c>
      <c r="F29" s="2">
        <f>VLOOKUP($C29,'population NBS'!$A$1:$K$32,8,0)/1000</f>
        <v>239.8</v>
      </c>
      <c r="G29" s="2">
        <f>VLOOKUP($C29,'population NBS'!$A$1:$K$32,9,0)/1000</f>
        <v>244.5</v>
      </c>
      <c r="H29" s="2">
        <f>VLOOKUP($C29,'population NBS'!$A$1:$K$32,10,0)/1000</f>
        <v>248.7</v>
      </c>
      <c r="I29" s="2">
        <f>VLOOKUP($C29,'population NBS'!$A$1:$K$32,11,0)/1000</f>
        <v>252.3</v>
      </c>
      <c r="J29" s="3">
        <f t="shared" si="10"/>
        <v>362968</v>
      </c>
      <c r="K29" s="3">
        <f t="shared" si="11"/>
        <v>368812.4</v>
      </c>
      <c r="L29" s="3">
        <f t="shared" si="12"/>
        <v>376041</v>
      </c>
      <c r="M29" s="3">
        <f t="shared" si="13"/>
        <v>382500.6</v>
      </c>
      <c r="N29" s="3">
        <f t="shared" si="14"/>
        <v>388037.4</v>
      </c>
      <c r="O29" s="2">
        <f t="shared" si="15"/>
        <v>393654.34668275033</v>
      </c>
      <c r="P29" s="6">
        <f t="shared" si="16"/>
        <v>1.3447018862610571E-2</v>
      </c>
      <c r="Q29" s="2">
        <f t="shared" si="17"/>
        <v>255.69268285903667</v>
      </c>
      <c r="R29" s="2">
        <f t="shared" ref="R29:Z29" si="64">Q29*(1+$P29)</f>
        <v>259.13098718847363</v>
      </c>
      <c r="S29" s="2">
        <f t="shared" si="64"/>
        <v>262.6155264610839</v>
      </c>
      <c r="T29" s="2">
        <f t="shared" si="64"/>
        <v>266.14692239902053</v>
      </c>
      <c r="U29" s="2">
        <f t="shared" si="64"/>
        <v>269.7258050847459</v>
      </c>
      <c r="V29" s="2">
        <f t="shared" si="64"/>
        <v>273.35281307345332</v>
      </c>
      <c r="W29" s="2">
        <f t="shared" si="64"/>
        <v>277.0285935069997</v>
      </c>
      <c r="X29" s="2">
        <f t="shared" si="64"/>
        <v>280.75380222937082</v>
      </c>
      <c r="Y29" s="2">
        <f t="shared" si="64"/>
        <v>284.5291039036988</v>
      </c>
      <c r="Z29" s="2">
        <f t="shared" si="64"/>
        <v>288.35517213085353</v>
      </c>
      <c r="AA29" s="2">
        <f t="shared" si="19"/>
        <v>393255.34623719839</v>
      </c>
      <c r="AB29" s="2">
        <f t="shared" si="20"/>
        <v>398543.45829587243</v>
      </c>
      <c r="AC29" s="2">
        <f t="shared" si="21"/>
        <v>403902.67969714705</v>
      </c>
      <c r="AD29" s="2">
        <f t="shared" si="22"/>
        <v>409333.96664969355</v>
      </c>
      <c r="AE29" s="2">
        <f t="shared" si="23"/>
        <v>414838.28822033922</v>
      </c>
      <c r="AF29" s="2">
        <f t="shared" si="24"/>
        <v>420416.6265069712</v>
      </c>
      <c r="AG29" s="2">
        <f t="shared" si="25"/>
        <v>426069.97681376553</v>
      </c>
      <c r="AH29" s="2">
        <f t="shared" si="26"/>
        <v>431799.34782877233</v>
      </c>
      <c r="AI29" s="2">
        <f t="shared" si="27"/>
        <v>437605.76180388877</v>
      </c>
      <c r="AJ29" s="2">
        <f t="shared" si="28"/>
        <v>443490.25473725272</v>
      </c>
      <c r="AK29" s="3">
        <f t="shared" si="3"/>
        <v>9.5514171233044554</v>
      </c>
      <c r="AL29" s="3">
        <f t="shared" si="4"/>
        <v>10.729613160917598</v>
      </c>
      <c r="AM29" s="3">
        <f t="shared" si="5"/>
        <v>11.469584470685199</v>
      </c>
      <c r="AN29" s="3">
        <f t="shared" si="6"/>
        <v>13.334146217251938</v>
      </c>
      <c r="AO29" s="3">
        <f t="shared" si="7"/>
        <v>14.597660837209169</v>
      </c>
      <c r="AP29" s="3">
        <f t="shared" si="8"/>
        <v>14.934140910218163</v>
      </c>
      <c r="AQ29" s="5">
        <f t="shared" si="29"/>
        <v>15.045109036294283</v>
      </c>
      <c r="AR29" s="5">
        <f t="shared" si="30"/>
        <v>15.376301976993391</v>
      </c>
      <c r="AS29" s="5">
        <f t="shared" si="31"/>
        <v>15.71478557698279</v>
      </c>
      <c r="AT29" s="5">
        <f t="shared" si="32"/>
        <v>16.0607203279468</v>
      </c>
      <c r="AU29" s="5">
        <f t="shared" si="33"/>
        <v>16.414270254526055</v>
      </c>
      <c r="AV29" s="5">
        <f t="shared" si="34"/>
        <v>16.77560299208961</v>
      </c>
      <c r="AW29" s="5">
        <f t="shared" si="35"/>
        <v>17.144889866219128</v>
      </c>
      <c r="AX29" s="5">
        <f t="shared" si="36"/>
        <v>17.522305973942736</v>
      </c>
      <c r="AY29" s="5">
        <f t="shared" si="37"/>
        <v>17.908030266757105</v>
      </c>
      <c r="AZ29" s="5">
        <f t="shared" si="38"/>
        <v>18.302245635477139</v>
      </c>
    </row>
    <row r="30" spans="1:52" x14ac:dyDescent="0.25">
      <c r="A30" t="s">
        <v>29</v>
      </c>
      <c r="B30">
        <f>VLOOKUP(A30,[1]Sheet3!$A$1:$D$345,3,FALSE)</f>
        <v>29</v>
      </c>
      <c r="C30" t="str">
        <f>VLOOKUP(A30,[1]Sheet3!$A$1:$D$345,4,FALSE)</f>
        <v>Tibet</v>
      </c>
      <c r="D30" s="2">
        <v>1189</v>
      </c>
      <c r="E30" s="2">
        <f>VLOOKUP($C30,'population NBS'!$A$1:$K$32,7,0)/1000</f>
        <v>32.4</v>
      </c>
      <c r="F30" s="2">
        <f>VLOOKUP($C30,'population NBS'!$A$1:$K$32,8,0)/1000</f>
        <v>33.1</v>
      </c>
      <c r="G30" s="2">
        <f>VLOOKUP($C30,'population NBS'!$A$1:$K$32,9,0)/1000</f>
        <v>33.700000000000003</v>
      </c>
      <c r="H30" s="2">
        <f>VLOOKUP($C30,'population NBS'!$A$1:$K$32,10,0)/1000</f>
        <v>34.4</v>
      </c>
      <c r="I30" s="2">
        <f>VLOOKUP($C30,'population NBS'!$A$1:$K$32,11,0)/1000</f>
        <v>35.1</v>
      </c>
      <c r="J30" s="3">
        <f t="shared" si="10"/>
        <v>38523.599999999999</v>
      </c>
      <c r="K30" s="3">
        <f t="shared" si="11"/>
        <v>39355.9</v>
      </c>
      <c r="L30" s="3">
        <f t="shared" si="12"/>
        <v>40069.300000000003</v>
      </c>
      <c r="M30" s="3">
        <f t="shared" si="13"/>
        <v>40901.599999999999</v>
      </c>
      <c r="N30" s="3">
        <f t="shared" si="14"/>
        <v>41733.9</v>
      </c>
      <c r="O30" s="2">
        <f t="shared" si="15"/>
        <v>42583.136337209304</v>
      </c>
      <c r="P30" s="6">
        <f t="shared" si="16"/>
        <v>1.6137364741595661E-2</v>
      </c>
      <c r="Q30" s="2">
        <f t="shared" si="17"/>
        <v>35.666421502430012</v>
      </c>
      <c r="R30" s="2">
        <f t="shared" ref="R30:Z30" si="65">Q30*(1+$P30)</f>
        <v>36.241983555242214</v>
      </c>
      <c r="S30" s="2">
        <f t="shared" si="65"/>
        <v>36.826833662832072</v>
      </c>
      <c r="T30" s="2">
        <f t="shared" si="65"/>
        <v>37.42112170992727</v>
      </c>
      <c r="U30" s="2">
        <f t="shared" si="65"/>
        <v>38.025000000000013</v>
      </c>
      <c r="V30" s="2">
        <f t="shared" si="65"/>
        <v>38.638623294299187</v>
      </c>
      <c r="W30" s="2">
        <f t="shared" si="65"/>
        <v>39.262148851512407</v>
      </c>
      <c r="X30" s="2">
        <f t="shared" si="65"/>
        <v>39.895736468068087</v>
      </c>
      <c r="Y30" s="2">
        <f t="shared" si="65"/>
        <v>40.53954851908788</v>
      </c>
      <c r="Z30" s="2">
        <f t="shared" si="65"/>
        <v>41.193750000000016</v>
      </c>
      <c r="AA30" s="2">
        <f t="shared" si="19"/>
        <v>42407.375166389284</v>
      </c>
      <c r="AB30" s="2">
        <f t="shared" si="20"/>
        <v>43091.71844718299</v>
      </c>
      <c r="AC30" s="2">
        <f t="shared" si="21"/>
        <v>43787.105225107334</v>
      </c>
      <c r="AD30" s="2">
        <f t="shared" si="22"/>
        <v>44493.713713103527</v>
      </c>
      <c r="AE30" s="2">
        <f t="shared" si="23"/>
        <v>45211.725000000013</v>
      </c>
      <c r="AF30" s="2">
        <f t="shared" si="24"/>
        <v>45941.323096921733</v>
      </c>
      <c r="AG30" s="2">
        <f t="shared" si="25"/>
        <v>46682.694984448251</v>
      </c>
      <c r="AH30" s="2">
        <f t="shared" si="26"/>
        <v>47436.030660532953</v>
      </c>
      <c r="AI30" s="2">
        <f t="shared" si="27"/>
        <v>48201.52318919549</v>
      </c>
      <c r="AJ30" s="2">
        <f t="shared" si="28"/>
        <v>48979.368750000016</v>
      </c>
      <c r="AK30" s="3">
        <f t="shared" si="3"/>
        <v>1.01373942796977</v>
      </c>
      <c r="AL30" s="3">
        <f t="shared" si="4"/>
        <v>1.1449549489110369</v>
      </c>
      <c r="AM30" s="3">
        <f t="shared" si="5"/>
        <v>1.2221492364694979</v>
      </c>
      <c r="AN30" s="3">
        <f t="shared" si="6"/>
        <v>1.4258485213344811</v>
      </c>
      <c r="AO30" s="3">
        <f t="shared" si="7"/>
        <v>1.5699963911056092</v>
      </c>
      <c r="AP30" s="3">
        <f t="shared" si="8"/>
        <v>1.6154846601285646</v>
      </c>
      <c r="AQ30" s="5">
        <f t="shared" si="29"/>
        <v>1.622415535926448</v>
      </c>
      <c r="AR30" s="5">
        <f t="shared" si="30"/>
        <v>1.6625320570675759</v>
      </c>
      <c r="AS30" s="5">
        <f t="shared" si="31"/>
        <v>1.7036405159908745</v>
      </c>
      <c r="AT30" s="5">
        <f t="shared" si="32"/>
        <v>1.7457654397623936</v>
      </c>
      <c r="AU30" s="5">
        <f t="shared" si="33"/>
        <v>1.7889319619146156</v>
      </c>
      <c r="AV30" s="5">
        <f t="shared" si="34"/>
        <v>1.8331658374421982</v>
      </c>
      <c r="AW30" s="5">
        <f t="shared" si="35"/>
        <v>1.8784934581685055</v>
      </c>
      <c r="AX30" s="5">
        <f t="shared" si="36"/>
        <v>1.9249418684921005</v>
      </c>
      <c r="AY30" s="5">
        <f t="shared" si="37"/>
        <v>1.9725387815225894</v>
      </c>
      <c r="AZ30" s="5">
        <f t="shared" si="38"/>
        <v>2.0213125956154498</v>
      </c>
    </row>
    <row r="31" spans="1:52" x14ac:dyDescent="0.25">
      <c r="A31" t="s">
        <v>4</v>
      </c>
      <c r="B31">
        <f>VLOOKUP(A31,[1]Sheet3!$A$1:$D$345,3,FALSE)</f>
        <v>30</v>
      </c>
      <c r="C31" t="str">
        <f>VLOOKUP(A31,[1]Sheet3!$A$1:$D$345,4,FALSE)</f>
        <v>Yunnan</v>
      </c>
      <c r="D31" s="2">
        <v>0</v>
      </c>
      <c r="E31" s="2">
        <f>VLOOKUP($C31,'population NBS'!$A$1:$K$32,7,0)/1000</f>
        <v>474.2</v>
      </c>
      <c r="F31" s="2">
        <f>VLOOKUP($C31,'population NBS'!$A$1:$K$32,8,0)/1000</f>
        <v>477.1</v>
      </c>
      <c r="G31" s="2">
        <f>VLOOKUP($C31,'population NBS'!$A$1:$K$32,9,0)/1000</f>
        <v>480.1</v>
      </c>
      <c r="H31" s="2">
        <f>VLOOKUP($C31,'population NBS'!$A$1:$K$32,10,0)/1000</f>
        <v>483</v>
      </c>
      <c r="I31" s="2">
        <f>VLOOKUP($C31,'population NBS'!$A$1:$K$32,11,0)/1000</f>
        <v>485.8</v>
      </c>
      <c r="J31" s="3">
        <f t="shared" si="10"/>
        <v>0</v>
      </c>
      <c r="K31" s="3">
        <f t="shared" si="11"/>
        <v>0</v>
      </c>
      <c r="L31" s="3">
        <f t="shared" si="12"/>
        <v>0</v>
      </c>
      <c r="M31" s="3">
        <f t="shared" si="13"/>
        <v>0</v>
      </c>
      <c r="N31" s="3">
        <f t="shared" si="14"/>
        <v>0</v>
      </c>
      <c r="O31" s="2">
        <v>0</v>
      </c>
      <c r="P31" s="6">
        <f t="shared" si="16"/>
        <v>4.8452691241842594E-3</v>
      </c>
      <c r="Q31" s="2">
        <f t="shared" si="17"/>
        <v>488.15383174052874</v>
      </c>
      <c r="R31" s="2">
        <f t="shared" ref="R31:Z31" si="66">Q31*(1+$P31)</f>
        <v>490.51906842931339</v>
      </c>
      <c r="S31" s="2">
        <f t="shared" si="66"/>
        <v>492.89576532639757</v>
      </c>
      <c r="T31" s="2">
        <f t="shared" si="66"/>
        <v>495.28397795957471</v>
      </c>
      <c r="U31" s="2">
        <f t="shared" si="66"/>
        <v>497.6837621256854</v>
      </c>
      <c r="V31" s="2">
        <f t="shared" si="66"/>
        <v>500.09517389192087</v>
      </c>
      <c r="W31" s="2">
        <f t="shared" si="66"/>
        <v>502.51826959713293</v>
      </c>
      <c r="X31" s="2">
        <f t="shared" si="66"/>
        <v>504.95310585315042</v>
      </c>
      <c r="Y31" s="2">
        <f t="shared" si="66"/>
        <v>507.39973954610161</v>
      </c>
      <c r="Z31" s="2">
        <f t="shared" si="66"/>
        <v>509.85822783774347</v>
      </c>
      <c r="AA31" s="2">
        <f t="shared" si="19"/>
        <v>0</v>
      </c>
      <c r="AB31" s="2">
        <f t="shared" si="20"/>
        <v>0</v>
      </c>
      <c r="AC31" s="2">
        <f t="shared" si="21"/>
        <v>0</v>
      </c>
      <c r="AD31" s="2">
        <f t="shared" si="22"/>
        <v>0</v>
      </c>
      <c r="AE31" s="2">
        <f t="shared" si="23"/>
        <v>0</v>
      </c>
      <c r="AF31" s="2">
        <f t="shared" si="24"/>
        <v>0</v>
      </c>
      <c r="AG31" s="2">
        <f t="shared" si="25"/>
        <v>0</v>
      </c>
      <c r="AH31" s="2">
        <f t="shared" si="26"/>
        <v>0</v>
      </c>
      <c r="AI31" s="2">
        <f t="shared" si="27"/>
        <v>0</v>
      </c>
      <c r="AJ31" s="2">
        <f t="shared" si="28"/>
        <v>0</v>
      </c>
      <c r="AK31" s="3">
        <f t="shared" si="3"/>
        <v>0</v>
      </c>
      <c r="AL31" s="3">
        <f t="shared" si="4"/>
        <v>0</v>
      </c>
      <c r="AM31" s="3">
        <f t="shared" si="5"/>
        <v>0</v>
      </c>
      <c r="AN31" s="3">
        <f t="shared" si="6"/>
        <v>0</v>
      </c>
      <c r="AO31" s="3">
        <f t="shared" si="7"/>
        <v>0</v>
      </c>
      <c r="AP31" s="3">
        <f t="shared" si="8"/>
        <v>0</v>
      </c>
      <c r="AQ31" s="5">
        <f t="shared" si="29"/>
        <v>0</v>
      </c>
      <c r="AR31" s="5">
        <f t="shared" si="30"/>
        <v>0</v>
      </c>
      <c r="AS31" s="5">
        <f t="shared" si="31"/>
        <v>0</v>
      </c>
      <c r="AT31" s="5">
        <f t="shared" si="32"/>
        <v>0</v>
      </c>
      <c r="AU31" s="5">
        <f t="shared" si="33"/>
        <v>0</v>
      </c>
      <c r="AV31" s="5">
        <f t="shared" si="34"/>
        <v>0</v>
      </c>
      <c r="AW31" s="5">
        <f t="shared" si="35"/>
        <v>0</v>
      </c>
      <c r="AX31" s="5">
        <f t="shared" si="36"/>
        <v>0</v>
      </c>
      <c r="AY31" s="5">
        <f t="shared" si="37"/>
        <v>0</v>
      </c>
      <c r="AZ31" s="5">
        <f t="shared" si="38"/>
        <v>0</v>
      </c>
    </row>
    <row r="32" spans="1:52" x14ac:dyDescent="0.25">
      <c r="A32" t="s">
        <v>23</v>
      </c>
      <c r="B32">
        <f>VLOOKUP(A32,[1]Sheet3!$A$1:$D$345,3,FALSE)</f>
        <v>31</v>
      </c>
      <c r="C32" t="str">
        <f>VLOOKUP(A32,[1]Sheet3!$A$1:$D$345,4,FALSE)</f>
        <v>Zhejiang</v>
      </c>
      <c r="D32" s="2">
        <v>0</v>
      </c>
      <c r="E32" s="2">
        <f>VLOOKUP($C32,'population NBS'!$A$1:$K$32,7,0)/1000</f>
        <v>553.9</v>
      </c>
      <c r="F32" s="2">
        <f>VLOOKUP($C32,'population NBS'!$A$1:$K$32,8,0)/1000</f>
        <v>559</v>
      </c>
      <c r="G32" s="2">
        <f>VLOOKUP($C32,'population NBS'!$A$1:$K$32,9,0)/1000</f>
        <v>565.70000000000005</v>
      </c>
      <c r="H32" s="2">
        <f>VLOOKUP($C32,'population NBS'!$A$1:$K$32,10,0)/1000</f>
        <v>573.70000000000005</v>
      </c>
      <c r="I32" s="2">
        <f>VLOOKUP($C32,'population NBS'!$A$1:$K$32,11,0)/1000</f>
        <v>585</v>
      </c>
      <c r="J32" s="3">
        <f t="shared" si="10"/>
        <v>0</v>
      </c>
      <c r="K32" s="3">
        <f t="shared" si="11"/>
        <v>0</v>
      </c>
      <c r="L32" s="3">
        <f t="shared" si="12"/>
        <v>0</v>
      </c>
      <c r="M32" s="3">
        <f t="shared" si="13"/>
        <v>0</v>
      </c>
      <c r="N32" s="3">
        <f t="shared" si="14"/>
        <v>0</v>
      </c>
      <c r="O32" s="2">
        <v>0</v>
      </c>
      <c r="P32" s="6">
        <f t="shared" si="16"/>
        <v>1.0985438065500119E-2</v>
      </c>
      <c r="Q32" s="2">
        <f t="shared" si="17"/>
        <v>591.42648126831762</v>
      </c>
      <c r="R32" s="2">
        <f t="shared" ref="R32:Z32" si="67">Q32*(1+$P32)</f>
        <v>597.92356024858736</v>
      </c>
      <c r="S32" s="2">
        <f t="shared" si="67"/>
        <v>604.49201248760153</v>
      </c>
      <c r="T32" s="2">
        <f t="shared" si="67"/>
        <v>611.13262205187357</v>
      </c>
      <c r="U32" s="2">
        <f t="shared" si="67"/>
        <v>617.84618162123115</v>
      </c>
      <c r="V32" s="2">
        <f t="shared" si="67"/>
        <v>624.63349258343692</v>
      </c>
      <c r="W32" s="2">
        <f t="shared" si="67"/>
        <v>631.49536512984935</v>
      </c>
      <c r="X32" s="2">
        <f t="shared" si="67"/>
        <v>638.43261835213366</v>
      </c>
      <c r="Y32" s="2">
        <f t="shared" si="67"/>
        <v>645.44608034003613</v>
      </c>
      <c r="Z32" s="2">
        <f t="shared" si="67"/>
        <v>652.5365882802314</v>
      </c>
      <c r="AA32" s="2">
        <f t="shared" si="19"/>
        <v>0</v>
      </c>
      <c r="AB32" s="2">
        <f t="shared" si="20"/>
        <v>0</v>
      </c>
      <c r="AC32" s="2">
        <f t="shared" si="21"/>
        <v>0</v>
      </c>
      <c r="AD32" s="2">
        <f t="shared" si="22"/>
        <v>0</v>
      </c>
      <c r="AE32" s="2">
        <f t="shared" si="23"/>
        <v>0</v>
      </c>
      <c r="AF32" s="2">
        <f t="shared" si="24"/>
        <v>0</v>
      </c>
      <c r="AG32" s="2">
        <f t="shared" si="25"/>
        <v>0</v>
      </c>
      <c r="AH32" s="2">
        <f t="shared" si="26"/>
        <v>0</v>
      </c>
      <c r="AI32" s="2">
        <f t="shared" si="27"/>
        <v>0</v>
      </c>
      <c r="AJ32" s="2">
        <f t="shared" si="28"/>
        <v>0</v>
      </c>
      <c r="AK32" s="3">
        <f t="shared" si="3"/>
        <v>0</v>
      </c>
      <c r="AL32" s="3">
        <f t="shared" si="4"/>
        <v>0</v>
      </c>
      <c r="AM32" s="3">
        <f t="shared" si="5"/>
        <v>0</v>
      </c>
      <c r="AN32" s="3">
        <f t="shared" si="6"/>
        <v>0</v>
      </c>
      <c r="AO32" s="3">
        <f t="shared" si="7"/>
        <v>0</v>
      </c>
      <c r="AP32" s="3">
        <f t="shared" si="8"/>
        <v>0</v>
      </c>
      <c r="AQ32" s="5">
        <f t="shared" si="29"/>
        <v>0</v>
      </c>
      <c r="AR32" s="5">
        <f t="shared" si="30"/>
        <v>0</v>
      </c>
      <c r="AS32" s="5">
        <f t="shared" si="31"/>
        <v>0</v>
      </c>
      <c r="AT32" s="5">
        <f t="shared" si="32"/>
        <v>0</v>
      </c>
      <c r="AU32" s="5">
        <f t="shared" si="33"/>
        <v>0</v>
      </c>
      <c r="AV32" s="5">
        <f t="shared" si="34"/>
        <v>0</v>
      </c>
      <c r="AW32" s="5">
        <f t="shared" si="35"/>
        <v>0</v>
      </c>
      <c r="AX32" s="5">
        <f t="shared" si="36"/>
        <v>0</v>
      </c>
      <c r="AY32" s="5">
        <f t="shared" si="37"/>
        <v>0</v>
      </c>
      <c r="AZ32" s="5">
        <f t="shared" si="38"/>
        <v>0</v>
      </c>
    </row>
    <row r="33" spans="1:52" x14ac:dyDescent="0.25">
      <c r="A33" t="s">
        <v>7</v>
      </c>
      <c r="B33">
        <v>32</v>
      </c>
      <c r="C33" t="s">
        <v>8</v>
      </c>
      <c r="D33" s="2">
        <f>SUM(D2:D32)</f>
        <v>22979</v>
      </c>
      <c r="E33" s="2">
        <f t="shared" ref="E33:N33" si="68">SUM(E2:E32)</f>
        <v>13708.8</v>
      </c>
      <c r="F33" s="2">
        <f t="shared" si="68"/>
        <v>13798.4</v>
      </c>
      <c r="G33" s="2">
        <f t="shared" si="68"/>
        <v>13883.400000000001</v>
      </c>
      <c r="H33" s="2">
        <f t="shared" si="68"/>
        <v>13965.299999999997</v>
      </c>
      <c r="I33" s="2">
        <f t="shared" si="68"/>
        <v>14038.5</v>
      </c>
      <c r="J33" s="2">
        <f t="shared" si="68"/>
        <v>7087838.7000000011</v>
      </c>
      <c r="K33" s="2">
        <f t="shared" si="68"/>
        <v>7113248.7000000011</v>
      </c>
      <c r="L33" s="2">
        <f t="shared" si="68"/>
        <v>7135779.0999999996</v>
      </c>
      <c r="M33" s="2">
        <f t="shared" si="68"/>
        <v>7150755.0999999996</v>
      </c>
      <c r="N33" s="2">
        <f t="shared" si="68"/>
        <v>7160841.3000000007</v>
      </c>
      <c r="O33" s="2">
        <f>N33*(N33/M33)</f>
        <v>7170941.7266696356</v>
      </c>
      <c r="P33" s="6">
        <f t="shared" si="16"/>
        <v>4.7644325650011421E-3</v>
      </c>
      <c r="Q33" s="2">
        <f>SUM(Q2:Q32)</f>
        <v>14106.00662534854</v>
      </c>
      <c r="R33" s="2">
        <f t="shared" ref="R33:AA33" si="69">SUM(R2:R32)</f>
        <v>14174.046355860366</v>
      </c>
      <c r="S33" s="2">
        <f t="shared" si="69"/>
        <v>14242.623961832674</v>
      </c>
      <c r="T33" s="2">
        <f t="shared" si="69"/>
        <v>14311.744264733441</v>
      </c>
      <c r="U33" s="2">
        <f t="shared" si="69"/>
        <v>14381.41213778643</v>
      </c>
      <c r="V33" s="2">
        <f t="shared" si="69"/>
        <v>14451.632506563214</v>
      </c>
      <c r="W33" s="2">
        <f t="shared" si="69"/>
        <v>14522.410349582329</v>
      </c>
      <c r="X33" s="2">
        <f t="shared" si="69"/>
        <v>14593.750698915625</v>
      </c>
      <c r="Y33" s="2">
        <f t="shared" si="69"/>
        <v>14665.658640801948</v>
      </c>
      <c r="Z33" s="2">
        <f t="shared" si="69"/>
        <v>14738.139316268163</v>
      </c>
      <c r="AA33" s="3">
        <f t="shared" si="69"/>
        <v>7175967.730382164</v>
      </c>
      <c r="AB33" s="3">
        <f>SUM(AB2:AB32)</f>
        <v>7191272.5494165877</v>
      </c>
      <c r="AC33" s="3">
        <f t="shared" ref="AC33:AJ33" si="70">SUM(AC2:AC32)</f>
        <v>7206757.1136440299</v>
      </c>
      <c r="AD33" s="3">
        <f t="shared" si="70"/>
        <v>7222422.7971567176</v>
      </c>
      <c r="AE33" s="3">
        <f t="shared" si="70"/>
        <v>7238270.9918220239</v>
      </c>
      <c r="AF33" s="3">
        <f t="shared" si="70"/>
        <v>7254303.107509248</v>
      </c>
      <c r="AG33" s="3">
        <f t="shared" si="70"/>
        <v>7270520.5723195197</v>
      </c>
      <c r="AH33" s="3">
        <f t="shared" si="70"/>
        <v>7286924.832818876</v>
      </c>
      <c r="AI33" s="3">
        <f t="shared" si="70"/>
        <v>7303517.3542745719</v>
      </c>
      <c r="AJ33" s="3">
        <f t="shared" si="70"/>
        <v>7320299.6208946612</v>
      </c>
      <c r="AK33" s="3">
        <f t="shared" ref="AK33:AZ33" si="71">SUM(AK2:AK32)</f>
        <v>186.51480000000001</v>
      </c>
      <c r="AL33" s="3">
        <f t="shared" si="71"/>
        <v>206.941</v>
      </c>
      <c r="AM33" s="3">
        <f t="shared" si="71"/>
        <v>217.64760000000001</v>
      </c>
      <c r="AN33" s="3">
        <f t="shared" si="71"/>
        <v>249.27860000000001</v>
      </c>
      <c r="AO33" s="3">
        <f t="shared" si="71"/>
        <v>269.38520000000005</v>
      </c>
      <c r="AP33" s="3">
        <f t="shared" si="71"/>
        <v>272.05276674856009</v>
      </c>
      <c r="AQ33" s="3">
        <f t="shared" si="71"/>
        <v>274.53718805747428</v>
      </c>
      <c r="AR33" s="3">
        <f t="shared" si="71"/>
        <v>277.44823310235665</v>
      </c>
      <c r="AS33" s="3">
        <f t="shared" si="71"/>
        <v>280.39586870587243</v>
      </c>
      <c r="AT33" s="3">
        <f t="shared" si="71"/>
        <v>283.38061848307677</v>
      </c>
      <c r="AU33" s="3">
        <f t="shared" si="71"/>
        <v>286.40301440101695</v>
      </c>
      <c r="AV33" s="3">
        <f t="shared" si="71"/>
        <v>289.46359692517819</v>
      </c>
      <c r="AW33" s="3">
        <f t="shared" si="71"/>
        <v>292.56291516870692</v>
      </c>
      <c r="AX33" s="3">
        <f t="shared" si="71"/>
        <v>295.70152704446917</v>
      </c>
      <c r="AY33" s="3">
        <f t="shared" si="71"/>
        <v>298.87999941999982</v>
      </c>
      <c r="AZ33" s="3">
        <f t="shared" si="71"/>
        <v>302.09890827540261</v>
      </c>
    </row>
    <row r="36" spans="1:52" x14ac:dyDescent="0.25">
      <c r="J36">
        <v>2015</v>
      </c>
      <c r="K36">
        <v>2016</v>
      </c>
      <c r="L36">
        <v>2017</v>
      </c>
      <c r="M36">
        <v>2018</v>
      </c>
      <c r="N36">
        <v>2019</v>
      </c>
      <c r="O36">
        <v>2020</v>
      </c>
      <c r="P36">
        <v>2021</v>
      </c>
      <c r="Q36">
        <v>2022</v>
      </c>
      <c r="R36">
        <v>2023</v>
      </c>
      <c r="S36">
        <v>2024</v>
      </c>
      <c r="T36">
        <v>2025</v>
      </c>
      <c r="U36">
        <v>2026</v>
      </c>
      <c r="V36">
        <v>2027</v>
      </c>
      <c r="W36">
        <v>2028</v>
      </c>
      <c r="X36">
        <v>2029</v>
      </c>
      <c r="Y36">
        <v>2030</v>
      </c>
    </row>
    <row r="37" spans="1:52" x14ac:dyDescent="0.25">
      <c r="I37" s="4" t="s">
        <v>79</v>
      </c>
      <c r="J37" s="3">
        <v>186.51480000000001</v>
      </c>
      <c r="K37" s="3">
        <v>206.941</v>
      </c>
      <c r="L37" s="3">
        <v>217.64760000000001</v>
      </c>
      <c r="M37" s="3">
        <v>249.27860000000001</v>
      </c>
      <c r="N37" s="3">
        <v>269.3852</v>
      </c>
      <c r="O37" s="3">
        <v>272.04539999999997</v>
      </c>
      <c r="P37" s="3">
        <f>AQ33</f>
        <v>274.53718805747428</v>
      </c>
      <c r="Q37" s="3">
        <f t="shared" ref="Q37:Y37" si="72">AR33</f>
        <v>277.44823310235665</v>
      </c>
      <c r="R37" s="3">
        <f t="shared" si="72"/>
        <v>280.39586870587243</v>
      </c>
      <c r="S37" s="3">
        <f t="shared" si="72"/>
        <v>283.38061848307677</v>
      </c>
      <c r="T37" s="3">
        <f t="shared" si="72"/>
        <v>286.40301440101695</v>
      </c>
      <c r="U37" s="3">
        <f t="shared" si="72"/>
        <v>289.46359692517819</v>
      </c>
      <c r="V37" s="3">
        <f t="shared" si="72"/>
        <v>292.56291516870692</v>
      </c>
      <c r="W37" s="3">
        <f t="shared" si="72"/>
        <v>295.70152704446917</v>
      </c>
      <c r="X37" s="3">
        <f t="shared" si="72"/>
        <v>298.87999941999982</v>
      </c>
      <c r="Y37" s="3">
        <f t="shared" si="72"/>
        <v>302.09890827540261</v>
      </c>
    </row>
    <row r="38" spans="1:52" x14ac:dyDescent="0.25">
      <c r="I38" s="4" t="s">
        <v>80</v>
      </c>
      <c r="J38" s="5">
        <f t="shared" ref="J38:O38" si="73">(J37*1000000)/J33</f>
        <v>26.314763624629322</v>
      </c>
      <c r="K38" s="5">
        <f t="shared" si="73"/>
        <v>29.092333015152413</v>
      </c>
      <c r="L38" s="5">
        <f t="shared" si="73"/>
        <v>30.500888123064236</v>
      </c>
      <c r="M38" s="5">
        <f t="shared" si="73"/>
        <v>34.860458303207729</v>
      </c>
      <c r="N38" s="5">
        <f t="shared" si="73"/>
        <v>37.619211027620452</v>
      </c>
      <c r="O38" s="5">
        <f t="shared" si="73"/>
        <v>37.937192961452872</v>
      </c>
      <c r="P38" s="5">
        <f>O38*($O$38/$N$38)</f>
        <v>38.257862684515366</v>
      </c>
      <c r="Q38" s="5">
        <f t="shared" ref="Q38:Y38" si="74">P38*($O$38/$N$38)</f>
        <v>38.581242915743118</v>
      </c>
      <c r="R38" s="5">
        <f t="shared" si="74"/>
        <v>38.907356566106465</v>
      </c>
      <c r="S38" s="5">
        <f t="shared" si="74"/>
        <v>39.236226740234109</v>
      </c>
      <c r="T38" s="5">
        <f t="shared" si="74"/>
        <v>39.567876738050032</v>
      </c>
      <c r="U38" s="5">
        <f t="shared" si="74"/>
        <v>39.902330056424262</v>
      </c>
      <c r="V38" s="5">
        <f t="shared" si="74"/>
        <v>40.239610390837591</v>
      </c>
      <c r="W38" s="5">
        <f t="shared" si="74"/>
        <v>40.579741637060351</v>
      </c>
      <c r="X38" s="5">
        <f t="shared" si="74"/>
        <v>40.922747892845422</v>
      </c>
      <c r="Y38" s="5">
        <f t="shared" si="74"/>
        <v>41.268653459635473</v>
      </c>
    </row>
  </sheetData>
  <autoFilter ref="A1:I405" xr:uid="{A69F39A1-D6EF-4AF3-91EC-E2821FD4D07B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FEA4-DDFA-4D10-AE30-41C4BC075808}">
  <dimension ref="A1:K128"/>
  <sheetViews>
    <sheetView workbookViewId="0">
      <selection activeCell="K32" sqref="K2:K32"/>
    </sheetView>
  </sheetViews>
  <sheetFormatPr defaultRowHeight="15" x14ac:dyDescent="0.25"/>
  <sheetData>
    <row r="1" spans="1:11" x14ac:dyDescent="0.25">
      <c r="A1" t="s">
        <v>61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25">
      <c r="A2" t="s">
        <v>62</v>
      </c>
      <c r="B2" s="3">
        <v>196200</v>
      </c>
      <c r="C2" s="3">
        <v>201900</v>
      </c>
      <c r="D2" s="3">
        <v>206900</v>
      </c>
      <c r="E2" s="3">
        <v>211500</v>
      </c>
      <c r="F2" s="3">
        <v>215200</v>
      </c>
      <c r="G2" s="3">
        <v>217100</v>
      </c>
      <c r="H2" s="3">
        <v>217300</v>
      </c>
      <c r="I2" s="3">
        <v>217100</v>
      </c>
      <c r="J2" s="3">
        <v>215400</v>
      </c>
      <c r="K2" s="3">
        <v>215400</v>
      </c>
    </row>
    <row r="3" spans="1:11" x14ac:dyDescent="0.25">
      <c r="A3" t="s">
        <v>36</v>
      </c>
      <c r="B3" s="3">
        <v>129900</v>
      </c>
      <c r="C3" s="3">
        <v>135500</v>
      </c>
      <c r="D3" s="3">
        <v>141300</v>
      </c>
      <c r="E3" s="3">
        <v>147200</v>
      </c>
      <c r="F3" s="3">
        <v>151700</v>
      </c>
      <c r="G3" s="3">
        <v>154700</v>
      </c>
      <c r="H3" s="3">
        <v>156200</v>
      </c>
      <c r="I3" s="3">
        <v>155700</v>
      </c>
      <c r="J3" s="3">
        <v>156000</v>
      </c>
      <c r="K3" s="3">
        <v>156200</v>
      </c>
    </row>
    <row r="4" spans="1:11" x14ac:dyDescent="0.25">
      <c r="A4" t="s">
        <v>37</v>
      </c>
      <c r="B4" s="3">
        <v>719400</v>
      </c>
      <c r="C4" s="3">
        <v>724100</v>
      </c>
      <c r="D4" s="3">
        <v>728800</v>
      </c>
      <c r="E4" s="3">
        <v>733300</v>
      </c>
      <c r="F4" s="3">
        <v>738400</v>
      </c>
      <c r="G4" s="3">
        <v>742500</v>
      </c>
      <c r="H4" s="3">
        <v>747000</v>
      </c>
      <c r="I4" s="3">
        <v>752000</v>
      </c>
      <c r="J4" s="3">
        <v>755600</v>
      </c>
      <c r="K4" s="3">
        <v>759200</v>
      </c>
    </row>
    <row r="5" spans="1:11" x14ac:dyDescent="0.25">
      <c r="A5" t="s">
        <v>38</v>
      </c>
      <c r="B5" s="3">
        <v>357400</v>
      </c>
      <c r="C5" s="3">
        <v>359300</v>
      </c>
      <c r="D5" s="3">
        <v>361100</v>
      </c>
      <c r="E5" s="3">
        <v>363000</v>
      </c>
      <c r="F5" s="3">
        <v>364800</v>
      </c>
      <c r="G5" s="3">
        <v>366400</v>
      </c>
      <c r="H5" s="3">
        <v>368200</v>
      </c>
      <c r="I5" s="3">
        <v>370200</v>
      </c>
      <c r="J5" s="3">
        <v>371800</v>
      </c>
      <c r="K5" s="3">
        <v>372900</v>
      </c>
    </row>
    <row r="6" spans="1:11" x14ac:dyDescent="0.25">
      <c r="A6" t="s">
        <v>63</v>
      </c>
      <c r="B6" s="3">
        <v>247200</v>
      </c>
      <c r="C6" s="3">
        <v>248200</v>
      </c>
      <c r="D6" s="3">
        <v>249000</v>
      </c>
      <c r="E6" s="3">
        <v>249800</v>
      </c>
      <c r="F6" s="3">
        <v>250500</v>
      </c>
      <c r="G6" s="3">
        <v>251100</v>
      </c>
      <c r="H6" s="3">
        <v>252000</v>
      </c>
      <c r="I6" s="3">
        <v>252900</v>
      </c>
      <c r="J6" s="3">
        <v>253400</v>
      </c>
      <c r="K6" s="3">
        <v>254000</v>
      </c>
    </row>
    <row r="7" spans="1:11" x14ac:dyDescent="0.25">
      <c r="A7" t="s">
        <v>39</v>
      </c>
      <c r="B7" s="3">
        <v>437500</v>
      </c>
      <c r="C7" s="3">
        <v>438300</v>
      </c>
      <c r="D7" s="3">
        <v>438900</v>
      </c>
      <c r="E7" s="3">
        <v>439000</v>
      </c>
      <c r="F7" s="3">
        <v>439100</v>
      </c>
      <c r="G7" s="3">
        <v>438200</v>
      </c>
      <c r="H7" s="3">
        <v>437800</v>
      </c>
      <c r="I7" s="3">
        <v>436900</v>
      </c>
      <c r="J7" s="3">
        <v>435900</v>
      </c>
      <c r="K7" s="3">
        <v>435200</v>
      </c>
    </row>
    <row r="8" spans="1:11" x14ac:dyDescent="0.25">
      <c r="A8" t="s">
        <v>40</v>
      </c>
      <c r="B8" s="3">
        <v>274700</v>
      </c>
      <c r="C8" s="3">
        <v>274900</v>
      </c>
      <c r="D8" s="3">
        <v>275000</v>
      </c>
      <c r="E8" s="3">
        <v>275100</v>
      </c>
      <c r="F8" s="3">
        <v>275200</v>
      </c>
      <c r="G8" s="3">
        <v>275300</v>
      </c>
      <c r="H8" s="3">
        <v>273300</v>
      </c>
      <c r="I8" s="3">
        <v>271700</v>
      </c>
      <c r="J8" s="3">
        <v>270400</v>
      </c>
      <c r="K8" s="3">
        <v>269100</v>
      </c>
    </row>
    <row r="9" spans="1:11" x14ac:dyDescent="0.25">
      <c r="A9" t="s">
        <v>64</v>
      </c>
      <c r="B9" s="3">
        <v>383300</v>
      </c>
      <c r="C9" s="3">
        <v>383400</v>
      </c>
      <c r="D9" s="3">
        <v>383400</v>
      </c>
      <c r="E9" s="3">
        <v>383500</v>
      </c>
      <c r="F9" s="3">
        <v>383300</v>
      </c>
      <c r="G9" s="3">
        <v>381200</v>
      </c>
      <c r="H9" s="3">
        <v>379900</v>
      </c>
      <c r="I9" s="3">
        <v>378900</v>
      </c>
      <c r="J9" s="3">
        <v>377300</v>
      </c>
      <c r="K9" s="3">
        <v>375100</v>
      </c>
    </row>
    <row r="10" spans="1:11" x14ac:dyDescent="0.25">
      <c r="A10" t="s">
        <v>65</v>
      </c>
      <c r="B10" s="3">
        <v>230300</v>
      </c>
      <c r="C10" s="3">
        <v>234700</v>
      </c>
      <c r="D10" s="3">
        <v>238000</v>
      </c>
      <c r="E10" s="3">
        <v>241500</v>
      </c>
      <c r="F10" s="3">
        <v>242600</v>
      </c>
      <c r="G10" s="3">
        <v>241500</v>
      </c>
      <c r="H10" s="3">
        <v>242000</v>
      </c>
      <c r="I10" s="3">
        <v>241800</v>
      </c>
      <c r="J10" s="3">
        <v>242400</v>
      </c>
      <c r="K10" s="3">
        <v>242800</v>
      </c>
    </row>
    <row r="11" spans="1:11" x14ac:dyDescent="0.25">
      <c r="A11" t="s">
        <v>41</v>
      </c>
      <c r="B11" s="3">
        <v>786900</v>
      </c>
      <c r="C11" s="3">
        <v>789900</v>
      </c>
      <c r="D11" s="3">
        <v>792000</v>
      </c>
      <c r="E11" s="3">
        <v>793900</v>
      </c>
      <c r="F11" s="3">
        <v>796000</v>
      </c>
      <c r="G11" s="3">
        <v>797600</v>
      </c>
      <c r="H11" s="3">
        <v>799900</v>
      </c>
      <c r="I11" s="3">
        <v>802900</v>
      </c>
      <c r="J11" s="3">
        <v>805100</v>
      </c>
      <c r="K11" s="3">
        <v>807000</v>
      </c>
    </row>
    <row r="12" spans="1:11" x14ac:dyDescent="0.25">
      <c r="A12" t="s">
        <v>42</v>
      </c>
      <c r="B12" s="3">
        <v>544700</v>
      </c>
      <c r="C12" s="3">
        <v>546300</v>
      </c>
      <c r="D12" s="3">
        <v>547700</v>
      </c>
      <c r="E12" s="3">
        <v>549800</v>
      </c>
      <c r="F12" s="3">
        <v>550800</v>
      </c>
      <c r="G12" s="3">
        <v>553900</v>
      </c>
      <c r="H12" s="3">
        <v>559000</v>
      </c>
      <c r="I12" s="3">
        <v>565700</v>
      </c>
      <c r="J12" s="3">
        <v>573700</v>
      </c>
      <c r="K12" s="3">
        <v>585000</v>
      </c>
    </row>
    <row r="13" spans="1:11" x14ac:dyDescent="0.25">
      <c r="A13" t="s">
        <v>43</v>
      </c>
      <c r="B13" s="3">
        <v>595700</v>
      </c>
      <c r="C13" s="3">
        <v>596800</v>
      </c>
      <c r="D13" s="3">
        <v>598800</v>
      </c>
      <c r="E13" s="3">
        <v>603000</v>
      </c>
      <c r="F13" s="3">
        <v>608300</v>
      </c>
      <c r="G13" s="3">
        <v>614400</v>
      </c>
      <c r="H13" s="3">
        <v>619600</v>
      </c>
      <c r="I13" s="3">
        <v>625500</v>
      </c>
      <c r="J13" s="3">
        <v>632400</v>
      </c>
      <c r="K13" s="3">
        <v>636600</v>
      </c>
    </row>
    <row r="14" spans="1:11" x14ac:dyDescent="0.25">
      <c r="A14" t="s">
        <v>44</v>
      </c>
      <c r="B14" s="3">
        <v>369300</v>
      </c>
      <c r="C14" s="3">
        <v>372000</v>
      </c>
      <c r="D14" s="3">
        <v>374800</v>
      </c>
      <c r="E14" s="3">
        <v>377400</v>
      </c>
      <c r="F14" s="3">
        <v>380600</v>
      </c>
      <c r="G14" s="3">
        <v>383900</v>
      </c>
      <c r="H14" s="3">
        <v>387400</v>
      </c>
      <c r="I14" s="3">
        <v>391100</v>
      </c>
      <c r="J14" s="3">
        <v>394100</v>
      </c>
      <c r="K14" s="3">
        <v>397300</v>
      </c>
    </row>
    <row r="15" spans="1:11" x14ac:dyDescent="0.25">
      <c r="A15" t="s">
        <v>45</v>
      </c>
      <c r="B15" s="3">
        <v>446200</v>
      </c>
      <c r="C15" s="3">
        <v>448800</v>
      </c>
      <c r="D15" s="3">
        <v>450400</v>
      </c>
      <c r="E15" s="3">
        <v>452200</v>
      </c>
      <c r="F15" s="3">
        <v>454200</v>
      </c>
      <c r="G15" s="3">
        <v>456600</v>
      </c>
      <c r="H15" s="3">
        <v>459200</v>
      </c>
      <c r="I15" s="3">
        <v>462200</v>
      </c>
      <c r="J15" s="3">
        <v>464800</v>
      </c>
      <c r="K15" s="3">
        <v>466600</v>
      </c>
    </row>
    <row r="16" spans="1:11" x14ac:dyDescent="0.25">
      <c r="A16" t="s">
        <v>46</v>
      </c>
      <c r="B16" s="3">
        <v>958800</v>
      </c>
      <c r="C16" s="3">
        <v>963700</v>
      </c>
      <c r="D16" s="3">
        <v>968500</v>
      </c>
      <c r="E16" s="3">
        <v>973300</v>
      </c>
      <c r="F16" s="3">
        <v>978900</v>
      </c>
      <c r="G16" s="3">
        <v>984700</v>
      </c>
      <c r="H16" s="3">
        <v>994700</v>
      </c>
      <c r="I16" s="3">
        <v>1000600</v>
      </c>
      <c r="J16" s="3">
        <v>1004700</v>
      </c>
      <c r="K16" s="3">
        <v>1007000</v>
      </c>
    </row>
    <row r="17" spans="1:11" x14ac:dyDescent="0.25">
      <c r="A17" t="s">
        <v>47</v>
      </c>
      <c r="B17" s="3">
        <v>940500</v>
      </c>
      <c r="C17" s="3">
        <v>938800</v>
      </c>
      <c r="D17" s="3">
        <v>940600</v>
      </c>
      <c r="E17" s="3">
        <v>941300</v>
      </c>
      <c r="F17" s="3">
        <v>943600</v>
      </c>
      <c r="G17" s="3">
        <v>948000</v>
      </c>
      <c r="H17" s="3">
        <v>953200</v>
      </c>
      <c r="I17" s="3">
        <v>955900</v>
      </c>
      <c r="J17" s="3">
        <v>960500</v>
      </c>
      <c r="K17" s="3">
        <v>964000</v>
      </c>
    </row>
    <row r="18" spans="1:11" x14ac:dyDescent="0.25">
      <c r="A18" t="s">
        <v>48</v>
      </c>
      <c r="B18" s="3">
        <v>572800</v>
      </c>
      <c r="C18" s="3">
        <v>575800</v>
      </c>
      <c r="D18" s="3">
        <v>577900</v>
      </c>
      <c r="E18" s="3">
        <v>579900</v>
      </c>
      <c r="F18" s="3">
        <v>581600</v>
      </c>
      <c r="G18" s="3">
        <v>585200</v>
      </c>
      <c r="H18" s="3">
        <v>588500</v>
      </c>
      <c r="I18" s="3">
        <v>590200</v>
      </c>
      <c r="J18" s="3">
        <v>591700</v>
      </c>
      <c r="K18" s="3">
        <v>592700</v>
      </c>
    </row>
    <row r="19" spans="1:11" x14ac:dyDescent="0.25">
      <c r="A19" t="s">
        <v>49</v>
      </c>
      <c r="B19" s="3">
        <v>657000</v>
      </c>
      <c r="C19" s="3">
        <v>659600</v>
      </c>
      <c r="D19" s="3">
        <v>663900</v>
      </c>
      <c r="E19" s="3">
        <v>669100</v>
      </c>
      <c r="F19" s="3">
        <v>673700</v>
      </c>
      <c r="G19" s="3">
        <v>678300</v>
      </c>
      <c r="H19" s="3">
        <v>682200</v>
      </c>
      <c r="I19" s="3">
        <v>686000</v>
      </c>
      <c r="J19" s="3">
        <v>689900</v>
      </c>
      <c r="K19" s="3">
        <v>691800</v>
      </c>
    </row>
    <row r="20" spans="1:11" x14ac:dyDescent="0.25">
      <c r="A20" t="s">
        <v>50</v>
      </c>
      <c r="B20" s="3">
        <v>1044100</v>
      </c>
      <c r="C20" s="3">
        <v>1050500</v>
      </c>
      <c r="D20" s="3">
        <v>1059400</v>
      </c>
      <c r="E20" s="3">
        <v>1064400</v>
      </c>
      <c r="F20" s="3">
        <v>1072400</v>
      </c>
      <c r="G20" s="3">
        <v>1084900</v>
      </c>
      <c r="H20" s="3">
        <v>1099900</v>
      </c>
      <c r="I20" s="3">
        <v>1116900</v>
      </c>
      <c r="J20" s="3">
        <v>1134600</v>
      </c>
      <c r="K20" s="3">
        <v>1152100</v>
      </c>
    </row>
    <row r="21" spans="1:11" x14ac:dyDescent="0.25">
      <c r="A21" t="s">
        <v>51</v>
      </c>
      <c r="B21" s="3">
        <v>461000</v>
      </c>
      <c r="C21" s="3">
        <v>464500</v>
      </c>
      <c r="D21" s="3">
        <v>468200</v>
      </c>
      <c r="E21" s="3">
        <v>471900</v>
      </c>
      <c r="F21" s="3">
        <v>475400</v>
      </c>
      <c r="G21" s="3">
        <v>479600</v>
      </c>
      <c r="H21" s="3">
        <v>483800</v>
      </c>
      <c r="I21" s="3">
        <v>488500</v>
      </c>
      <c r="J21" s="3">
        <v>492600</v>
      </c>
      <c r="K21" s="3">
        <v>496000</v>
      </c>
    </row>
    <row r="22" spans="1:11" x14ac:dyDescent="0.25">
      <c r="A22" t="s">
        <v>52</v>
      </c>
      <c r="B22">
        <v>86900</v>
      </c>
      <c r="C22">
        <v>87700</v>
      </c>
      <c r="D22">
        <v>88700</v>
      </c>
      <c r="E22">
        <v>89500</v>
      </c>
      <c r="F22">
        <v>90300</v>
      </c>
      <c r="G22">
        <v>91100</v>
      </c>
      <c r="H22">
        <v>91700</v>
      </c>
      <c r="I22">
        <v>92600</v>
      </c>
      <c r="J22">
        <v>93400</v>
      </c>
      <c r="K22">
        <v>94500</v>
      </c>
    </row>
    <row r="23" spans="1:11" x14ac:dyDescent="0.25">
      <c r="A23" t="s">
        <v>53</v>
      </c>
      <c r="B23" s="3">
        <v>288500</v>
      </c>
      <c r="C23" s="3">
        <v>291900</v>
      </c>
      <c r="D23" s="3">
        <v>294500</v>
      </c>
      <c r="E23" s="3">
        <v>297000</v>
      </c>
      <c r="F23" s="3">
        <v>299100</v>
      </c>
      <c r="G23" s="3">
        <v>301700</v>
      </c>
      <c r="H23" s="3">
        <v>304800</v>
      </c>
      <c r="I23" s="3">
        <v>307500</v>
      </c>
      <c r="J23" s="3">
        <v>310200</v>
      </c>
      <c r="K23" s="3">
        <v>312400</v>
      </c>
    </row>
    <row r="24" spans="1:11" x14ac:dyDescent="0.25">
      <c r="A24" t="s">
        <v>54</v>
      </c>
      <c r="B24" s="3">
        <v>804500</v>
      </c>
      <c r="C24" s="3">
        <v>805000</v>
      </c>
      <c r="D24" s="3">
        <v>807600</v>
      </c>
      <c r="E24" s="3">
        <v>810700</v>
      </c>
      <c r="F24" s="3">
        <v>814000</v>
      </c>
      <c r="G24" s="3">
        <v>820400</v>
      </c>
      <c r="H24" s="3">
        <v>826200</v>
      </c>
      <c r="I24" s="3">
        <v>830200</v>
      </c>
      <c r="J24" s="3">
        <v>834100</v>
      </c>
      <c r="K24" s="3">
        <v>837500</v>
      </c>
    </row>
    <row r="25" spans="1:11" x14ac:dyDescent="0.25">
      <c r="A25" t="s">
        <v>55</v>
      </c>
      <c r="B25" s="3">
        <v>347900</v>
      </c>
      <c r="C25" s="3">
        <v>346900</v>
      </c>
      <c r="D25" s="3">
        <v>348400</v>
      </c>
      <c r="E25" s="3">
        <v>350200</v>
      </c>
      <c r="F25" s="3">
        <v>350800</v>
      </c>
      <c r="G25" s="3">
        <v>353000</v>
      </c>
      <c r="H25" s="3">
        <v>355500</v>
      </c>
      <c r="I25" s="3">
        <v>358000</v>
      </c>
      <c r="J25" s="3">
        <v>360000</v>
      </c>
      <c r="K25" s="3">
        <v>362300</v>
      </c>
    </row>
    <row r="26" spans="1:11" x14ac:dyDescent="0.25">
      <c r="A26" t="s">
        <v>66</v>
      </c>
      <c r="B26" s="3">
        <v>460200</v>
      </c>
      <c r="C26" s="3">
        <v>463100</v>
      </c>
      <c r="D26" s="3">
        <v>465900</v>
      </c>
      <c r="E26" s="3">
        <v>468700</v>
      </c>
      <c r="F26" s="3">
        <v>471400</v>
      </c>
      <c r="G26" s="3">
        <v>474200</v>
      </c>
      <c r="H26" s="3">
        <v>477100</v>
      </c>
      <c r="I26" s="3">
        <v>480100</v>
      </c>
      <c r="J26" s="3">
        <v>483000</v>
      </c>
      <c r="K26" s="3">
        <v>485800</v>
      </c>
    </row>
    <row r="27" spans="1:11" x14ac:dyDescent="0.25">
      <c r="A27" t="s">
        <v>67</v>
      </c>
      <c r="B27">
        <v>30000</v>
      </c>
      <c r="C27">
        <v>30300</v>
      </c>
      <c r="D27">
        <v>30800</v>
      </c>
      <c r="E27">
        <v>31200</v>
      </c>
      <c r="F27">
        <v>31800</v>
      </c>
      <c r="G27">
        <v>32400</v>
      </c>
      <c r="H27">
        <v>33100</v>
      </c>
      <c r="I27">
        <v>33700</v>
      </c>
      <c r="J27">
        <v>34400</v>
      </c>
      <c r="K27">
        <v>35100</v>
      </c>
    </row>
    <row r="28" spans="1:11" x14ac:dyDescent="0.25">
      <c r="A28" t="s">
        <v>56</v>
      </c>
      <c r="B28" s="3">
        <v>373500</v>
      </c>
      <c r="C28" s="3">
        <v>374300</v>
      </c>
      <c r="D28" s="3">
        <v>375300</v>
      </c>
      <c r="E28" s="3">
        <v>376400</v>
      </c>
      <c r="F28" s="3">
        <v>377500</v>
      </c>
      <c r="G28" s="3">
        <v>379300</v>
      </c>
      <c r="H28" s="3">
        <v>381300</v>
      </c>
      <c r="I28" s="3">
        <v>383500</v>
      </c>
      <c r="J28" s="3">
        <v>386400</v>
      </c>
      <c r="K28" s="3">
        <v>387600</v>
      </c>
    </row>
    <row r="29" spans="1:11" x14ac:dyDescent="0.25">
      <c r="A29" t="s">
        <v>57</v>
      </c>
      <c r="B29" s="3">
        <v>256000</v>
      </c>
      <c r="C29" s="3">
        <v>256400</v>
      </c>
      <c r="D29" s="3">
        <v>257800</v>
      </c>
      <c r="E29" s="3">
        <v>258200</v>
      </c>
      <c r="F29" s="3">
        <v>259100</v>
      </c>
      <c r="G29" s="3">
        <v>260000</v>
      </c>
      <c r="H29" s="3">
        <v>261000</v>
      </c>
      <c r="I29" s="3">
        <v>262600</v>
      </c>
      <c r="J29" s="3">
        <v>263700</v>
      </c>
      <c r="K29" s="3">
        <v>264700</v>
      </c>
    </row>
    <row r="30" spans="1:11" x14ac:dyDescent="0.25">
      <c r="A30" t="s">
        <v>58</v>
      </c>
      <c r="B30">
        <v>56300</v>
      </c>
      <c r="C30">
        <v>56800</v>
      </c>
      <c r="D30">
        <v>57300</v>
      </c>
      <c r="E30">
        <v>57800</v>
      </c>
      <c r="F30">
        <v>58300</v>
      </c>
      <c r="G30">
        <v>58800</v>
      </c>
      <c r="H30">
        <v>59300</v>
      </c>
      <c r="I30">
        <v>59800</v>
      </c>
      <c r="J30">
        <v>60300</v>
      </c>
      <c r="K30">
        <v>60800</v>
      </c>
    </row>
    <row r="31" spans="1:11" x14ac:dyDescent="0.25">
      <c r="A31" t="s">
        <v>59</v>
      </c>
      <c r="B31">
        <v>63300</v>
      </c>
      <c r="C31">
        <v>63900</v>
      </c>
      <c r="D31">
        <v>64700</v>
      </c>
      <c r="E31">
        <v>65400</v>
      </c>
      <c r="F31">
        <v>66200</v>
      </c>
      <c r="G31">
        <v>66800</v>
      </c>
      <c r="H31">
        <v>67500</v>
      </c>
      <c r="I31">
        <v>68200</v>
      </c>
      <c r="J31">
        <v>68800</v>
      </c>
      <c r="K31">
        <v>69500</v>
      </c>
    </row>
    <row r="32" spans="1:11" x14ac:dyDescent="0.25">
      <c r="A32" t="s">
        <v>60</v>
      </c>
      <c r="B32" s="3">
        <v>218500</v>
      </c>
      <c r="C32" s="3">
        <v>220900</v>
      </c>
      <c r="D32" s="3">
        <v>223300</v>
      </c>
      <c r="E32" s="3">
        <v>226400</v>
      </c>
      <c r="F32" s="3">
        <v>229800</v>
      </c>
      <c r="G32" s="3">
        <v>236000</v>
      </c>
      <c r="H32" s="3">
        <v>239800</v>
      </c>
      <c r="I32" s="3">
        <v>244500</v>
      </c>
      <c r="J32" s="3">
        <v>248700</v>
      </c>
      <c r="K32" s="3">
        <v>252300</v>
      </c>
    </row>
    <row r="34" spans="2:1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2:1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2:1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2:1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2:1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2:1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2:1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2:1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2:1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2:1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2:1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2:1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2:1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2:1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2:1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</row>
    <row r="55" spans="2:1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</row>
    <row r="60" spans="2:1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</row>
    <row r="64" spans="2:1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</row>
    <row r="66" spans="2:1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</row>
    <row r="87" spans="2:1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</row>
    <row r="92" spans="2:1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</row>
    <row r="96" spans="2:1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</row>
    <row r="98" spans="2:1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9" spans="2:1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4" spans="2:11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8" spans="2:1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 lvl hist forec Mt</vt:lpstr>
      <vt:lpstr>prov lvl hist forec Mt</vt:lpstr>
      <vt:lpstr>heating demand hist forec prov</vt:lpstr>
      <vt:lpstr>population NBS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2020-03-09T00:52:28Z</dcterms:created>
  <dcterms:modified xsi:type="dcterms:W3CDTF">2021-11-02T22:36:23Z</dcterms:modified>
</cp:coreProperties>
</file>