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Data/coal consumption other/others/"/>
    </mc:Choice>
  </mc:AlternateContent>
  <xr:revisionPtr revIDLastSave="2" documentId="11_1C912A8D7F618D033A8766B187AEBB1E5D282EA0" xr6:coauthVersionLast="47" xr6:coauthVersionMax="47" xr10:uidLastSave="{47AE7282-DD8E-4FF0-BB36-1B9CD2330D98}"/>
  <bookViews>
    <workbookView xWindow="-120" yWindow="-120" windowWidth="29040" windowHeight="15840" activeTab="2" xr2:uid="{00000000-000D-0000-FFFF-FFFF00000000}"/>
  </bookViews>
  <sheets>
    <sheet name="city lvl hist forec Mt" sheetId="5" r:id="rId1"/>
    <sheet name="prov lvl hist forec Mt" sheetId="4" r:id="rId2"/>
    <sheet name="other demand hist forec prov" sheetId="1" r:id="rId3"/>
    <sheet name="prov lvl pop gdp" sheetId="8" r:id="rId4"/>
  </sheets>
  <externalReferences>
    <externalReference r:id="rId5"/>
  </externalReferences>
  <definedNames>
    <definedName name="_xlnm._FilterDatabase" localSheetId="0" hidden="1">'city lvl hist forec Mt'!$A$1:$U$686</definedName>
    <definedName name="_xlnm._FilterDatabase" localSheetId="2" hidden="1">'other demand hist forec prov'!$A$1:$C$405</definedName>
    <definedName name="_xlnm._FilterDatabase" localSheetId="1" hidden="1">'prov lvl hist forec Mt'!$A$1:$U$686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5" l="1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C12" i="1" l="1"/>
  <c r="D12" i="1" s="1"/>
  <c r="B12" i="1"/>
  <c r="C22" i="1"/>
  <c r="D22" i="1" s="1"/>
  <c r="B22" i="1"/>
  <c r="C23" i="1"/>
  <c r="D23" i="1" s="1"/>
  <c r="B23" i="1"/>
  <c r="C4" i="1"/>
  <c r="D4" i="1" s="1"/>
  <c r="B4" i="1"/>
  <c r="C19" i="1"/>
  <c r="D19" i="1" s="1"/>
  <c r="B19" i="1"/>
  <c r="C9" i="1"/>
  <c r="D9" i="1" s="1"/>
  <c r="B9" i="1"/>
  <c r="C30" i="1"/>
  <c r="D30" i="1" s="1"/>
  <c r="B30" i="1"/>
  <c r="C5" i="1"/>
  <c r="D5" i="1" s="1"/>
  <c r="B5" i="1"/>
  <c r="C6" i="1"/>
  <c r="D6" i="1" s="1"/>
  <c r="B6" i="1"/>
  <c r="C15" i="1"/>
  <c r="D15" i="1" s="1"/>
  <c r="B15" i="1"/>
  <c r="C14" i="1"/>
  <c r="D14" i="1" s="1"/>
  <c r="B14" i="1"/>
  <c r="C10" i="1"/>
  <c r="D10" i="1" s="1"/>
  <c r="B10" i="1"/>
  <c r="C32" i="1"/>
  <c r="D32" i="1" s="1"/>
  <c r="B32" i="1"/>
  <c r="C13" i="1"/>
  <c r="D13" i="1" s="1"/>
  <c r="B13" i="1"/>
  <c r="C11" i="1"/>
  <c r="D11" i="1" s="1"/>
  <c r="B11" i="1"/>
  <c r="C17" i="1"/>
  <c r="D17" i="1" s="1"/>
  <c r="B17" i="1"/>
  <c r="C16" i="1"/>
  <c r="D16" i="1" s="1"/>
  <c r="B16" i="1"/>
  <c r="C29" i="1"/>
  <c r="D29" i="1" s="1"/>
  <c r="B29" i="1"/>
  <c r="C8" i="1"/>
  <c r="D8" i="1" s="1"/>
  <c r="B8" i="1"/>
  <c r="C7" i="1"/>
  <c r="D7" i="1" s="1"/>
  <c r="B7" i="1"/>
  <c r="C26" i="1"/>
  <c r="D26" i="1" s="1"/>
  <c r="B26" i="1"/>
  <c r="C24" i="1"/>
  <c r="D24" i="1" s="1"/>
  <c r="B24" i="1"/>
  <c r="C2" i="1"/>
  <c r="B2" i="1"/>
  <c r="C21" i="1"/>
  <c r="D21" i="1" s="1"/>
  <c r="B21" i="1"/>
  <c r="C28" i="1"/>
  <c r="D28" i="1" s="1"/>
  <c r="B28" i="1"/>
  <c r="C27" i="1"/>
  <c r="D27" i="1" s="1"/>
  <c r="B27" i="1"/>
  <c r="C18" i="1"/>
  <c r="D18" i="1" s="1"/>
  <c r="B18" i="1"/>
  <c r="C3" i="1"/>
  <c r="D3" i="1" s="1"/>
  <c r="B3" i="1"/>
  <c r="C20" i="1"/>
  <c r="D20" i="1" s="1"/>
  <c r="B20" i="1"/>
  <c r="C31" i="1"/>
  <c r="D31" i="1" s="1"/>
  <c r="B31" i="1"/>
  <c r="C25" i="1"/>
  <c r="D25" i="1" s="1"/>
  <c r="B25" i="1"/>
  <c r="F24" i="1" l="1"/>
  <c r="G24" i="1"/>
  <c r="H24" i="1"/>
  <c r="E24" i="1"/>
  <c r="F11" i="4" s="1"/>
  <c r="F11" i="5" s="1"/>
  <c r="I24" i="1"/>
  <c r="J171" i="4" s="1"/>
  <c r="J171" i="5" s="1"/>
  <c r="J24" i="1"/>
  <c r="J29" i="1"/>
  <c r="E29" i="1"/>
  <c r="F29" i="1"/>
  <c r="G29" i="1"/>
  <c r="H29" i="1"/>
  <c r="I29" i="1"/>
  <c r="J16" i="4" s="1"/>
  <c r="J16" i="5" s="1"/>
  <c r="J13" i="1"/>
  <c r="K92" i="4" s="1"/>
  <c r="K92" i="5" s="1"/>
  <c r="E13" i="1"/>
  <c r="F14" i="4" s="1"/>
  <c r="F14" i="5" s="1"/>
  <c r="F13" i="1"/>
  <c r="G55" i="4" s="1"/>
  <c r="G55" i="5" s="1"/>
  <c r="G13" i="1"/>
  <c r="H13" i="1"/>
  <c r="I216" i="4" s="1"/>
  <c r="I216" i="5" s="1"/>
  <c r="I13" i="1"/>
  <c r="H15" i="1"/>
  <c r="I15" i="1"/>
  <c r="J48" i="4" s="1"/>
  <c r="J48" i="5" s="1"/>
  <c r="J15" i="1"/>
  <c r="E15" i="1"/>
  <c r="F64" i="4" s="1"/>
  <c r="F64" i="5" s="1"/>
  <c r="F15" i="1"/>
  <c r="G15" i="1"/>
  <c r="F9" i="1"/>
  <c r="G9" i="1"/>
  <c r="H9" i="1"/>
  <c r="I9" i="1"/>
  <c r="J9" i="1"/>
  <c r="K39" i="4" s="1"/>
  <c r="K39" i="5" s="1"/>
  <c r="E9" i="1"/>
  <c r="F22" i="1"/>
  <c r="G22" i="1"/>
  <c r="H22" i="1"/>
  <c r="E22" i="1"/>
  <c r="I22" i="1"/>
  <c r="J22" i="1"/>
  <c r="I31" i="1"/>
  <c r="J31" i="1"/>
  <c r="K63" i="4" s="1"/>
  <c r="K63" i="5" s="1"/>
  <c r="E31" i="1"/>
  <c r="F145" i="4" s="1"/>
  <c r="F145" i="5" s="1"/>
  <c r="F31" i="1"/>
  <c r="G31" i="1"/>
  <c r="H31" i="1"/>
  <c r="I76" i="4" s="1"/>
  <c r="I76" i="5" s="1"/>
  <c r="G20" i="1"/>
  <c r="H20" i="1"/>
  <c r="E20" i="1"/>
  <c r="I20" i="1"/>
  <c r="J20" i="1"/>
  <c r="F20" i="1"/>
  <c r="I26" i="1"/>
  <c r="J26" i="1"/>
  <c r="F26" i="1"/>
  <c r="G26" i="1"/>
  <c r="H26" i="1"/>
  <c r="E26" i="1"/>
  <c r="F16" i="1"/>
  <c r="G16" i="1"/>
  <c r="H53" i="4" s="1"/>
  <c r="H53" i="5" s="1"/>
  <c r="H16" i="1"/>
  <c r="E16" i="1"/>
  <c r="I16" i="1"/>
  <c r="J16" i="1"/>
  <c r="K81" i="4" s="1"/>
  <c r="K81" i="5" s="1"/>
  <c r="F32" i="1"/>
  <c r="G32" i="1"/>
  <c r="H32" i="1"/>
  <c r="E32" i="1"/>
  <c r="I32" i="1"/>
  <c r="J32" i="1"/>
  <c r="F6" i="1"/>
  <c r="G6" i="1"/>
  <c r="H6" i="1"/>
  <c r="I97" i="4" s="1"/>
  <c r="I97" i="5" s="1"/>
  <c r="E6" i="1"/>
  <c r="F21" i="4" s="1"/>
  <c r="F21" i="5" s="1"/>
  <c r="I6" i="1"/>
  <c r="J6" i="1"/>
  <c r="E19" i="1"/>
  <c r="F131" i="4" s="1"/>
  <c r="F131" i="5" s="1"/>
  <c r="F19" i="1"/>
  <c r="G19" i="1"/>
  <c r="H19" i="1"/>
  <c r="I84" i="4" s="1"/>
  <c r="I84" i="5" s="1"/>
  <c r="I19" i="1"/>
  <c r="J120" i="4" s="1"/>
  <c r="J120" i="5" s="1"/>
  <c r="J19" i="1"/>
  <c r="G12" i="1"/>
  <c r="H126" i="4" s="1"/>
  <c r="H126" i="5" s="1"/>
  <c r="H12" i="1"/>
  <c r="E12" i="1"/>
  <c r="I12" i="1"/>
  <c r="J12" i="1"/>
  <c r="F12" i="1"/>
  <c r="G102" i="4" s="1"/>
  <c r="G102" i="5" s="1"/>
  <c r="H28" i="1"/>
  <c r="E28" i="1"/>
  <c r="F508" i="4" s="1"/>
  <c r="F508" i="5" s="1"/>
  <c r="I28" i="1"/>
  <c r="J508" i="4" s="1"/>
  <c r="J508" i="5" s="1"/>
  <c r="J28" i="1"/>
  <c r="K508" i="4" s="1"/>
  <c r="K508" i="5" s="1"/>
  <c r="F28" i="1"/>
  <c r="G508" i="4" s="1"/>
  <c r="G508" i="5" s="1"/>
  <c r="G28" i="1"/>
  <c r="H508" i="4" s="1"/>
  <c r="H508" i="5" s="1"/>
  <c r="E3" i="1"/>
  <c r="F32" i="4" s="1"/>
  <c r="F32" i="5" s="1"/>
  <c r="F3" i="1"/>
  <c r="G32" i="4" s="1"/>
  <c r="G32" i="5" s="1"/>
  <c r="G3" i="1"/>
  <c r="H32" i="4" s="1"/>
  <c r="H32" i="5" s="1"/>
  <c r="H3" i="1"/>
  <c r="I3" i="1"/>
  <c r="J32" i="4" s="1"/>
  <c r="J32" i="5" s="1"/>
  <c r="J3" i="1"/>
  <c r="K32" i="4" s="1"/>
  <c r="K32" i="5" s="1"/>
  <c r="E21" i="1"/>
  <c r="F21" i="1"/>
  <c r="G21" i="1"/>
  <c r="H21" i="1"/>
  <c r="I21" i="1"/>
  <c r="J21" i="1"/>
  <c r="H7" i="1"/>
  <c r="I101" i="4" s="1"/>
  <c r="I101" i="5" s="1"/>
  <c r="I7" i="1"/>
  <c r="J7" i="1"/>
  <c r="E7" i="1"/>
  <c r="F7" i="1"/>
  <c r="G7" i="1"/>
  <c r="H123" i="4" s="1"/>
  <c r="H123" i="5" s="1"/>
  <c r="F17" i="1"/>
  <c r="G17" i="1"/>
  <c r="H119" i="4" s="1"/>
  <c r="H119" i="5" s="1"/>
  <c r="H17" i="1"/>
  <c r="I148" i="4" s="1"/>
  <c r="I148" i="5" s="1"/>
  <c r="I17" i="1"/>
  <c r="J139" i="4" s="1"/>
  <c r="J139" i="5" s="1"/>
  <c r="J17" i="1"/>
  <c r="E17" i="1"/>
  <c r="I10" i="1"/>
  <c r="J10" i="1"/>
  <c r="K99" i="4" s="1"/>
  <c r="K99" i="5" s="1"/>
  <c r="F10" i="1"/>
  <c r="G10" i="1"/>
  <c r="H99" i="4" s="1"/>
  <c r="H99" i="5" s="1"/>
  <c r="H10" i="1"/>
  <c r="E10" i="1"/>
  <c r="F99" i="4" s="1"/>
  <c r="F99" i="5" s="1"/>
  <c r="J5" i="1"/>
  <c r="E5" i="1"/>
  <c r="F124" i="4" s="1"/>
  <c r="F124" i="5" s="1"/>
  <c r="F5" i="1"/>
  <c r="G5" i="1"/>
  <c r="H5" i="1"/>
  <c r="I5" i="1"/>
  <c r="G4" i="1"/>
  <c r="H69" i="4" s="1"/>
  <c r="H69" i="5" s="1"/>
  <c r="H4" i="1"/>
  <c r="E4" i="1"/>
  <c r="F69" i="4" s="1"/>
  <c r="F69" i="5" s="1"/>
  <c r="I4" i="1"/>
  <c r="J69" i="4" s="1"/>
  <c r="J69" i="5" s="1"/>
  <c r="J4" i="1"/>
  <c r="K69" i="4" s="1"/>
  <c r="K69" i="5" s="1"/>
  <c r="F4" i="1"/>
  <c r="G69" i="4" s="1"/>
  <c r="G69" i="5" s="1"/>
  <c r="F27" i="1"/>
  <c r="G111" i="4" s="1"/>
  <c r="G111" i="5" s="1"/>
  <c r="G27" i="1"/>
  <c r="H70" i="4" s="1"/>
  <c r="H70" i="5" s="1"/>
  <c r="H27" i="1"/>
  <c r="I27" i="1"/>
  <c r="J28" i="4" s="1"/>
  <c r="J28" i="5" s="1"/>
  <c r="J27" i="1"/>
  <c r="E27" i="1"/>
  <c r="F25" i="1"/>
  <c r="G449" i="4" s="1"/>
  <c r="G449" i="5" s="1"/>
  <c r="G25" i="1"/>
  <c r="H449" i="4" s="1"/>
  <c r="H449" i="5" s="1"/>
  <c r="H25" i="1"/>
  <c r="I25" i="1"/>
  <c r="J449" i="4" s="1"/>
  <c r="J449" i="5" s="1"/>
  <c r="J25" i="1"/>
  <c r="K449" i="4" s="1"/>
  <c r="K449" i="5" s="1"/>
  <c r="E25" i="1"/>
  <c r="F449" i="4" s="1"/>
  <c r="F449" i="5" s="1"/>
  <c r="I18" i="1"/>
  <c r="J18" i="1"/>
  <c r="K75" i="4" s="1"/>
  <c r="K75" i="5" s="1"/>
  <c r="F18" i="1"/>
  <c r="G18" i="1"/>
  <c r="H108" i="4" s="1"/>
  <c r="H108" i="5" s="1"/>
  <c r="H18" i="1"/>
  <c r="E18" i="1"/>
  <c r="F108" i="4" s="1"/>
  <c r="F108" i="5" s="1"/>
  <c r="D2" i="1"/>
  <c r="F8" i="1"/>
  <c r="G8" i="1"/>
  <c r="H8" i="1"/>
  <c r="E8" i="1"/>
  <c r="F71" i="4" s="1"/>
  <c r="F71" i="5" s="1"/>
  <c r="I8" i="1"/>
  <c r="J31" i="4" s="1"/>
  <c r="J31" i="5" s="1"/>
  <c r="J8" i="1"/>
  <c r="K19" i="4" s="1"/>
  <c r="K19" i="5" s="1"/>
  <c r="F11" i="1"/>
  <c r="G11" i="1"/>
  <c r="H29" i="4" s="1"/>
  <c r="H29" i="5" s="1"/>
  <c r="H11" i="1"/>
  <c r="I61" i="4" s="1"/>
  <c r="I61" i="5" s="1"/>
  <c r="I11" i="1"/>
  <c r="J11" i="1"/>
  <c r="E11" i="1"/>
  <c r="F175" i="4" s="1"/>
  <c r="F175" i="5" s="1"/>
  <c r="F14" i="1"/>
  <c r="G79" i="4" s="1"/>
  <c r="G79" i="5" s="1"/>
  <c r="G14" i="1"/>
  <c r="H14" i="1"/>
  <c r="E14" i="1"/>
  <c r="I14" i="1"/>
  <c r="J14" i="1"/>
  <c r="F30" i="1"/>
  <c r="G30" i="1"/>
  <c r="H30" i="1"/>
  <c r="E30" i="1"/>
  <c r="I30" i="1"/>
  <c r="J30" i="1"/>
  <c r="H23" i="1"/>
  <c r="I23" i="1"/>
  <c r="J23" i="1"/>
  <c r="E23" i="1"/>
  <c r="F23" i="1"/>
  <c r="G23" i="1"/>
  <c r="K3" i="1" l="1"/>
  <c r="K685" i="4"/>
  <c r="K685" i="5" s="1"/>
  <c r="K676" i="4"/>
  <c r="K676" i="5" s="1"/>
  <c r="K583" i="4"/>
  <c r="K583" i="5" s="1"/>
  <c r="K540" i="4"/>
  <c r="K540" i="5" s="1"/>
  <c r="K582" i="4"/>
  <c r="K582" i="5" s="1"/>
  <c r="K578" i="4"/>
  <c r="K578" i="5" s="1"/>
  <c r="K653" i="4"/>
  <c r="K653" i="5" s="1"/>
  <c r="K472" i="4"/>
  <c r="K472" i="5" s="1"/>
  <c r="K448" i="4"/>
  <c r="K448" i="5" s="1"/>
  <c r="K341" i="4"/>
  <c r="K341" i="5" s="1"/>
  <c r="K421" i="4"/>
  <c r="K421" i="5" s="1"/>
  <c r="K503" i="4"/>
  <c r="K503" i="5" s="1"/>
  <c r="K469" i="4"/>
  <c r="K469" i="5" s="1"/>
  <c r="K402" i="4"/>
  <c r="K402" i="5" s="1"/>
  <c r="K375" i="4"/>
  <c r="K375" i="5" s="1"/>
  <c r="K434" i="4"/>
  <c r="K434" i="5" s="1"/>
  <c r="K187" i="4"/>
  <c r="K187" i="5" s="1"/>
  <c r="K261" i="4"/>
  <c r="K261" i="5" s="1"/>
  <c r="K444" i="4"/>
  <c r="K444" i="5" s="1"/>
  <c r="K288" i="4"/>
  <c r="K288" i="5" s="1"/>
  <c r="K175" i="4"/>
  <c r="K175" i="5" s="1"/>
  <c r="K411" i="4"/>
  <c r="K411" i="5" s="1"/>
  <c r="K209" i="4"/>
  <c r="K209" i="5" s="1"/>
  <c r="K98" i="4"/>
  <c r="K98" i="5" s="1"/>
  <c r="K6" i="4"/>
  <c r="K6" i="5" s="1"/>
  <c r="K184" i="4"/>
  <c r="K184" i="5" s="1"/>
  <c r="K61" i="4"/>
  <c r="K61" i="5" s="1"/>
  <c r="K43" i="4"/>
  <c r="K43" i="5" s="1"/>
  <c r="K140" i="4"/>
  <c r="K140" i="5" s="1"/>
  <c r="K45" i="4"/>
  <c r="K45" i="5" s="1"/>
  <c r="K29" i="4"/>
  <c r="K29" i="5" s="1"/>
  <c r="G516" i="4"/>
  <c r="G516" i="5" s="1"/>
  <c r="G643" i="4"/>
  <c r="G643" i="5" s="1"/>
  <c r="G523" i="4"/>
  <c r="G523" i="5" s="1"/>
  <c r="G504" i="4"/>
  <c r="G504" i="5" s="1"/>
  <c r="G486" i="4"/>
  <c r="G486" i="5" s="1"/>
  <c r="G479" i="4"/>
  <c r="G479" i="5" s="1"/>
  <c r="G607" i="4"/>
  <c r="G607" i="5" s="1"/>
  <c r="G485" i="4"/>
  <c r="G485" i="5" s="1"/>
  <c r="G357" i="4"/>
  <c r="G357" i="5" s="1"/>
  <c r="G393" i="4"/>
  <c r="G393" i="5" s="1"/>
  <c r="G333" i="4"/>
  <c r="G333" i="5" s="1"/>
  <c r="G186" i="4"/>
  <c r="G186" i="5" s="1"/>
  <c r="G133" i="4"/>
  <c r="G133" i="5" s="1"/>
  <c r="G221" i="4"/>
  <c r="G221" i="5" s="1"/>
  <c r="G318" i="4"/>
  <c r="G318" i="5" s="1"/>
  <c r="G150" i="4"/>
  <c r="G150" i="5" s="1"/>
  <c r="G235" i="4"/>
  <c r="G235" i="5" s="1"/>
  <c r="G243" i="4"/>
  <c r="G243" i="5" s="1"/>
  <c r="G482" i="4"/>
  <c r="G482" i="5" s="1"/>
  <c r="G226" i="4"/>
  <c r="G226" i="5" s="1"/>
  <c r="G307" i="4"/>
  <c r="G307" i="5" s="1"/>
  <c r="G108" i="4"/>
  <c r="G108" i="5" s="1"/>
  <c r="G18" i="4"/>
  <c r="G18" i="5" s="1"/>
  <c r="G88" i="4"/>
  <c r="G88" i="5" s="1"/>
  <c r="G202" i="4"/>
  <c r="G202" i="5" s="1"/>
  <c r="G47" i="4"/>
  <c r="G47" i="5" s="1"/>
  <c r="G75" i="4"/>
  <c r="G75" i="5" s="1"/>
  <c r="G20" i="4"/>
  <c r="G20" i="5" s="1"/>
  <c r="G654" i="4"/>
  <c r="G654" i="5" s="1"/>
  <c r="G555" i="4"/>
  <c r="G555" i="5" s="1"/>
  <c r="G559" i="4"/>
  <c r="G559" i="5" s="1"/>
  <c r="G627" i="4"/>
  <c r="G627" i="5" s="1"/>
  <c r="G657" i="4"/>
  <c r="G657" i="5" s="1"/>
  <c r="G372" i="4"/>
  <c r="G372" i="5" s="1"/>
  <c r="G378" i="4"/>
  <c r="G378" i="5" s="1"/>
  <c r="G338" i="4"/>
  <c r="G338" i="5" s="1"/>
  <c r="G332" i="4"/>
  <c r="G332" i="5" s="1"/>
  <c r="G387" i="4"/>
  <c r="G387" i="5" s="1"/>
  <c r="G461" i="4"/>
  <c r="G461" i="5" s="1"/>
  <c r="G408" i="4"/>
  <c r="G408" i="5" s="1"/>
  <c r="G446" i="4"/>
  <c r="G446" i="5" s="1"/>
  <c r="G233" i="4"/>
  <c r="G233" i="5" s="1"/>
  <c r="G429" i="4"/>
  <c r="G429" i="5" s="1"/>
  <c r="G257" i="4"/>
  <c r="G257" i="5" s="1"/>
  <c r="G473" i="4"/>
  <c r="G473" i="5" s="1"/>
  <c r="G124" i="4"/>
  <c r="G124" i="5" s="1"/>
  <c r="G135" i="4"/>
  <c r="G135" i="5" s="1"/>
  <c r="G128" i="4"/>
  <c r="G128" i="5" s="1"/>
  <c r="G125" i="4"/>
  <c r="G125" i="5" s="1"/>
  <c r="J530" i="4"/>
  <c r="J530" i="5" s="1"/>
  <c r="J556" i="4"/>
  <c r="J556" i="5" s="1"/>
  <c r="J536" i="4"/>
  <c r="J536" i="5" s="1"/>
  <c r="J424" i="4"/>
  <c r="J424" i="5" s="1"/>
  <c r="J447" i="4"/>
  <c r="J447" i="5" s="1"/>
  <c r="J167" i="4"/>
  <c r="J167" i="5" s="1"/>
  <c r="J99" i="4"/>
  <c r="J99" i="5" s="1"/>
  <c r="J82" i="4"/>
  <c r="J82" i="5" s="1"/>
  <c r="G590" i="4"/>
  <c r="G590" i="5" s="1"/>
  <c r="G542" i="4"/>
  <c r="G542" i="5" s="1"/>
  <c r="G468" i="4"/>
  <c r="G468" i="5" s="1"/>
  <c r="G660" i="4"/>
  <c r="G660" i="5" s="1"/>
  <c r="G642" i="4"/>
  <c r="G642" i="5" s="1"/>
  <c r="G658" i="4"/>
  <c r="G658" i="5" s="1"/>
  <c r="G602" i="4"/>
  <c r="G602" i="5" s="1"/>
  <c r="G673" i="4"/>
  <c r="G673" i="5" s="1"/>
  <c r="G619" i="4"/>
  <c r="G619" i="5" s="1"/>
  <c r="G457" i="4"/>
  <c r="G457" i="5" s="1"/>
  <c r="G575" i="4"/>
  <c r="G575" i="5" s="1"/>
  <c r="G666" i="4"/>
  <c r="G666" i="5" s="1"/>
  <c r="G603" i="4"/>
  <c r="G603" i="5" s="1"/>
  <c r="G407" i="4"/>
  <c r="G407" i="5" s="1"/>
  <c r="G459" i="4"/>
  <c r="G459" i="5" s="1"/>
  <c r="G418" i="4"/>
  <c r="G418" i="5" s="1"/>
  <c r="G342" i="4"/>
  <c r="G342" i="5" s="1"/>
  <c r="G344" i="4"/>
  <c r="G344" i="5" s="1"/>
  <c r="G498" i="4"/>
  <c r="G498" i="5" s="1"/>
  <c r="G456" i="4"/>
  <c r="G456" i="5" s="1"/>
  <c r="G356" i="4"/>
  <c r="G356" i="5" s="1"/>
  <c r="G380" i="4"/>
  <c r="G380" i="5" s="1"/>
  <c r="G304" i="4"/>
  <c r="G304" i="5" s="1"/>
  <c r="G484" i="4"/>
  <c r="G484" i="5" s="1"/>
  <c r="G270" i="4"/>
  <c r="G270" i="5" s="1"/>
  <c r="G293" i="4"/>
  <c r="G293" i="5" s="1"/>
  <c r="G228" i="4"/>
  <c r="G228" i="5" s="1"/>
  <c r="G215" i="4"/>
  <c r="G215" i="5" s="1"/>
  <c r="G301" i="4"/>
  <c r="G301" i="5" s="1"/>
  <c r="G217" i="4"/>
  <c r="G217" i="5" s="1"/>
  <c r="G295" i="4"/>
  <c r="G295" i="5" s="1"/>
  <c r="G144" i="4"/>
  <c r="G144" i="5" s="1"/>
  <c r="G359" i="4"/>
  <c r="G359" i="5" s="1"/>
  <c r="G242" i="4"/>
  <c r="G242" i="5" s="1"/>
  <c r="G191" i="4"/>
  <c r="G191" i="5" s="1"/>
  <c r="G101" i="4"/>
  <c r="G101" i="5" s="1"/>
  <c r="G123" i="4"/>
  <c r="G123" i="5" s="1"/>
  <c r="G112" i="4"/>
  <c r="G112" i="5" s="1"/>
  <c r="G156" i="4"/>
  <c r="G156" i="5" s="1"/>
  <c r="G60" i="4"/>
  <c r="G60" i="5" s="1"/>
  <c r="G190" i="4"/>
  <c r="G190" i="5" s="1"/>
  <c r="H557" i="4"/>
  <c r="H557" i="5" s="1"/>
  <c r="H667" i="4"/>
  <c r="H667" i="5" s="1"/>
  <c r="H617" i="4"/>
  <c r="H617" i="5" s="1"/>
  <c r="H416" i="4"/>
  <c r="H416" i="5" s="1"/>
  <c r="H476" i="4"/>
  <c r="H476" i="5" s="1"/>
  <c r="H163" i="4"/>
  <c r="H163" i="5" s="1"/>
  <c r="H315" i="4"/>
  <c r="H315" i="5" s="1"/>
  <c r="K613" i="4"/>
  <c r="K613" i="5" s="1"/>
  <c r="K659" i="4"/>
  <c r="K659" i="5" s="1"/>
  <c r="K543" i="4"/>
  <c r="K543" i="5" s="1"/>
  <c r="K541" i="4"/>
  <c r="K541" i="5" s="1"/>
  <c r="K517" i="4"/>
  <c r="K517" i="5" s="1"/>
  <c r="K511" i="4"/>
  <c r="K511" i="5" s="1"/>
  <c r="K370" i="4"/>
  <c r="K370" i="5" s="1"/>
  <c r="K489" i="4"/>
  <c r="K489" i="5" s="1"/>
  <c r="K480" i="4"/>
  <c r="K480" i="5" s="1"/>
  <c r="K427" i="4"/>
  <c r="K427" i="5" s="1"/>
  <c r="K367" i="4"/>
  <c r="K367" i="5" s="1"/>
  <c r="K426" i="4"/>
  <c r="K426" i="5" s="1"/>
  <c r="K382" i="4"/>
  <c r="K382" i="5" s="1"/>
  <c r="K369" i="4"/>
  <c r="K369" i="5" s="1"/>
  <c r="K488" i="4"/>
  <c r="K488" i="5" s="1"/>
  <c r="K368" i="4"/>
  <c r="K368" i="5" s="1"/>
  <c r="K454" i="4"/>
  <c r="K454" i="5" s="1"/>
  <c r="K224" i="4"/>
  <c r="K224" i="5" s="1"/>
  <c r="K168" i="4"/>
  <c r="K168" i="5" s="1"/>
  <c r="K178" i="4"/>
  <c r="K178" i="5" s="1"/>
  <c r="K385" i="4"/>
  <c r="K385" i="5" s="1"/>
  <c r="K265" i="4"/>
  <c r="K265" i="5" s="1"/>
  <c r="K134" i="4"/>
  <c r="K134" i="5" s="1"/>
  <c r="K384" i="4"/>
  <c r="K384" i="5" s="1"/>
  <c r="K169" i="4"/>
  <c r="K169" i="5" s="1"/>
  <c r="K182" i="4"/>
  <c r="K182" i="5" s="1"/>
  <c r="K5" i="4"/>
  <c r="K5" i="5" s="1"/>
  <c r="K183" i="4"/>
  <c r="K183" i="5" s="1"/>
  <c r="K102" i="4"/>
  <c r="K102" i="5" s="1"/>
  <c r="K218" i="4"/>
  <c r="K218" i="5" s="1"/>
  <c r="K83" i="4"/>
  <c r="K83" i="5" s="1"/>
  <c r="K30" i="4"/>
  <c r="K30" i="5" s="1"/>
  <c r="K126" i="4"/>
  <c r="K126" i="5" s="1"/>
  <c r="H529" i="4"/>
  <c r="H529" i="5" s="1"/>
  <c r="H671" i="4"/>
  <c r="H671" i="5" s="1"/>
  <c r="H620" i="4"/>
  <c r="H620" i="5" s="1"/>
  <c r="H585" i="4"/>
  <c r="H585" i="5" s="1"/>
  <c r="H512" i="4"/>
  <c r="H512" i="5" s="1"/>
  <c r="H573" i="4"/>
  <c r="H573" i="5" s="1"/>
  <c r="H467" i="4"/>
  <c r="H467" i="5" s="1"/>
  <c r="H260" i="4"/>
  <c r="H260" i="5" s="1"/>
  <c r="H392" i="4"/>
  <c r="H392" i="5" s="1"/>
  <c r="H271" i="4"/>
  <c r="H271" i="5" s="1"/>
  <c r="H219" i="4"/>
  <c r="H219" i="5" s="1"/>
  <c r="H306" i="4"/>
  <c r="H306" i="5" s="1"/>
  <c r="H131" i="4"/>
  <c r="H131" i="5" s="1"/>
  <c r="H316" i="4"/>
  <c r="H316" i="5" s="1"/>
  <c r="H165" i="4"/>
  <c r="H165" i="5" s="1"/>
  <c r="H314" i="4"/>
  <c r="H314" i="5" s="1"/>
  <c r="H130" i="4"/>
  <c r="H130" i="5" s="1"/>
  <c r="H100" i="4"/>
  <c r="H100" i="5" s="1"/>
  <c r="H96" i="4"/>
  <c r="H96" i="5" s="1"/>
  <c r="H36" i="4"/>
  <c r="H36" i="5" s="1"/>
  <c r="H59" i="4"/>
  <c r="H59" i="5" s="1"/>
  <c r="H34" i="4"/>
  <c r="H34" i="5" s="1"/>
  <c r="H78" i="4"/>
  <c r="H78" i="5" s="1"/>
  <c r="H91" i="4"/>
  <c r="H91" i="5" s="1"/>
  <c r="H38" i="4"/>
  <c r="H38" i="5" s="1"/>
  <c r="H77" i="4"/>
  <c r="H77" i="5" s="1"/>
  <c r="H84" i="4"/>
  <c r="H84" i="5" s="1"/>
  <c r="H137" i="4"/>
  <c r="H137" i="5" s="1"/>
  <c r="H120" i="4"/>
  <c r="H120" i="5" s="1"/>
  <c r="G656" i="4"/>
  <c r="G656" i="5" s="1"/>
  <c r="G640" i="4"/>
  <c r="G640" i="5" s="1"/>
  <c r="G510" i="4"/>
  <c r="G510" i="5" s="1"/>
  <c r="G552" i="4"/>
  <c r="G552" i="5" s="1"/>
  <c r="G417" i="4"/>
  <c r="G417" i="5" s="1"/>
  <c r="G336" i="4"/>
  <c r="G336" i="5" s="1"/>
  <c r="G401" i="4"/>
  <c r="G401" i="5" s="1"/>
  <c r="G320" i="4"/>
  <c r="G320" i="5" s="1"/>
  <c r="G291" i="4"/>
  <c r="G291" i="5" s="1"/>
  <c r="G239" i="4"/>
  <c r="G239" i="5" s="1"/>
  <c r="G194" i="4"/>
  <c r="G194" i="5" s="1"/>
  <c r="G264" i="4"/>
  <c r="G264" i="5" s="1"/>
  <c r="G245" i="4"/>
  <c r="G245" i="5" s="1"/>
  <c r="G212" i="4"/>
  <c r="G212" i="5" s="1"/>
  <c r="G97" i="4"/>
  <c r="G97" i="5" s="1"/>
  <c r="G21" i="4"/>
  <c r="G21" i="5" s="1"/>
  <c r="G109" i="4"/>
  <c r="G109" i="5" s="1"/>
  <c r="J597" i="4"/>
  <c r="J597" i="5" s="1"/>
  <c r="J664" i="4"/>
  <c r="J664" i="5" s="1"/>
  <c r="J605" i="4"/>
  <c r="J605" i="5" s="1"/>
  <c r="J574" i="4"/>
  <c r="J574" i="5" s="1"/>
  <c r="J651" i="4"/>
  <c r="J651" i="5" s="1"/>
  <c r="J624" i="4"/>
  <c r="J624" i="5" s="1"/>
  <c r="J606" i="4"/>
  <c r="J606" i="5" s="1"/>
  <c r="J626" i="4"/>
  <c r="J626" i="5" s="1"/>
  <c r="J553" i="4"/>
  <c r="J553" i="5" s="1"/>
  <c r="J499" i="4"/>
  <c r="J499" i="5" s="1"/>
  <c r="J601" i="4"/>
  <c r="J601" i="5" s="1"/>
  <c r="J589" i="4"/>
  <c r="J589" i="5" s="1"/>
  <c r="J493" i="4"/>
  <c r="J493" i="5" s="1"/>
  <c r="J497" i="4"/>
  <c r="J497" i="5" s="1"/>
  <c r="J492" i="4"/>
  <c r="J492" i="5" s="1"/>
  <c r="J437" i="4"/>
  <c r="J437" i="5" s="1"/>
  <c r="J405" i="4"/>
  <c r="J405" i="5" s="1"/>
  <c r="J414" i="4"/>
  <c r="J414" i="5" s="1"/>
  <c r="J376" i="4"/>
  <c r="J376" i="5" s="1"/>
  <c r="J379" i="4"/>
  <c r="J379" i="5" s="1"/>
  <c r="J502" i="4"/>
  <c r="J502" i="5" s="1"/>
  <c r="J329" i="4"/>
  <c r="J329" i="5" s="1"/>
  <c r="J143" i="4"/>
  <c r="J143" i="5" s="1"/>
  <c r="J280" i="4"/>
  <c r="J280" i="5" s="1"/>
  <c r="J250" i="4"/>
  <c r="J250" i="5" s="1"/>
  <c r="J230" i="4"/>
  <c r="J230" i="5" s="1"/>
  <c r="J164" i="4"/>
  <c r="J164" i="5" s="1"/>
  <c r="J203" i="4"/>
  <c r="J203" i="5" s="1"/>
  <c r="J303" i="4"/>
  <c r="J303" i="5" s="1"/>
  <c r="J267" i="4"/>
  <c r="J267" i="5" s="1"/>
  <c r="J57" i="4"/>
  <c r="J57" i="5" s="1"/>
  <c r="J81" i="4"/>
  <c r="J81" i="5" s="1"/>
  <c r="J103" i="4"/>
  <c r="J103" i="5" s="1"/>
  <c r="J53" i="4"/>
  <c r="J53" i="5" s="1"/>
  <c r="G629" i="4"/>
  <c r="G629" i="5" s="1"/>
  <c r="G569" i="4"/>
  <c r="G569" i="5" s="1"/>
  <c r="G633" i="4"/>
  <c r="G633" i="5" s="1"/>
  <c r="G604" i="4"/>
  <c r="G604" i="5" s="1"/>
  <c r="G593" i="4"/>
  <c r="G593" i="5" s="1"/>
  <c r="G641" i="4"/>
  <c r="G641" i="5" s="1"/>
  <c r="G246" i="4"/>
  <c r="G246" i="5" s="1"/>
  <c r="G483" i="4"/>
  <c r="G483" i="5" s="1"/>
  <c r="G500" i="4"/>
  <c r="G500" i="5" s="1"/>
  <c r="G312" i="4"/>
  <c r="G312" i="5" s="1"/>
  <c r="G259" i="4"/>
  <c r="G259" i="5" s="1"/>
  <c r="G222" i="4"/>
  <c r="G222" i="5" s="1"/>
  <c r="G201" i="4"/>
  <c r="G201" i="5" s="1"/>
  <c r="G343" i="4"/>
  <c r="G343" i="5" s="1"/>
  <c r="G162" i="4"/>
  <c r="G162" i="5" s="1"/>
  <c r="G241" i="4"/>
  <c r="G241" i="5" s="1"/>
  <c r="G185" i="4"/>
  <c r="G185" i="5" s="1"/>
  <c r="G142" i="4"/>
  <c r="G142" i="5" s="1"/>
  <c r="G207" i="4"/>
  <c r="G207" i="5" s="1"/>
  <c r="G56" i="4"/>
  <c r="G56" i="5" s="1"/>
  <c r="G122" i="4"/>
  <c r="G122" i="5" s="1"/>
  <c r="H599" i="4"/>
  <c r="H599" i="5" s="1"/>
  <c r="H572" i="4"/>
  <c r="H572" i="5" s="1"/>
  <c r="H650" i="4"/>
  <c r="H650" i="5" s="1"/>
  <c r="H526" i="4"/>
  <c r="H526" i="5" s="1"/>
  <c r="H546" i="4"/>
  <c r="H546" i="5" s="1"/>
  <c r="H527" i="4"/>
  <c r="H527" i="5" s="1"/>
  <c r="H518" i="4"/>
  <c r="H518" i="5" s="1"/>
  <c r="H391" i="4"/>
  <c r="H391" i="5" s="1"/>
  <c r="H355" i="4"/>
  <c r="H355" i="5" s="1"/>
  <c r="H196" i="4"/>
  <c r="H196" i="5" s="1"/>
  <c r="H220" i="4"/>
  <c r="H220" i="5" s="1"/>
  <c r="H195" i="4"/>
  <c r="H195" i="5" s="1"/>
  <c r="H66" i="4"/>
  <c r="H66" i="5" s="1"/>
  <c r="H27" i="4"/>
  <c r="H27" i="5" s="1"/>
  <c r="H146" i="4"/>
  <c r="H146" i="5" s="1"/>
  <c r="H114" i="4"/>
  <c r="H114" i="5" s="1"/>
  <c r="H121" i="4"/>
  <c r="H121" i="5" s="1"/>
  <c r="H17" i="4"/>
  <c r="H17" i="5" s="1"/>
  <c r="J644" i="4"/>
  <c r="J644" i="5" s="1"/>
  <c r="J520" i="4"/>
  <c r="J520" i="5" s="1"/>
  <c r="J581" i="4"/>
  <c r="J581" i="5" s="1"/>
  <c r="J353" i="4"/>
  <c r="J353" i="5" s="1"/>
  <c r="J147" i="4"/>
  <c r="J147" i="5" s="1"/>
  <c r="J166" i="4"/>
  <c r="J166" i="5" s="1"/>
  <c r="J89" i="4"/>
  <c r="J89" i="5" s="1"/>
  <c r="K9" i="1"/>
  <c r="I577" i="4"/>
  <c r="I577" i="5" s="1"/>
  <c r="I686" i="4"/>
  <c r="I686" i="5" s="1"/>
  <c r="I521" i="4"/>
  <c r="I521" i="5" s="1"/>
  <c r="I580" i="4"/>
  <c r="I580" i="5" s="1"/>
  <c r="I419" i="4"/>
  <c r="I419" i="5" s="1"/>
  <c r="I433" i="4"/>
  <c r="I433" i="5" s="1"/>
  <c r="I326" i="4"/>
  <c r="I326" i="5" s="1"/>
  <c r="I395" i="4"/>
  <c r="I395" i="5" s="1"/>
  <c r="I161" i="4"/>
  <c r="I161" i="5" s="1"/>
  <c r="I269" i="4"/>
  <c r="I269" i="5" s="1"/>
  <c r="I129" i="4"/>
  <c r="I129" i="5" s="1"/>
  <c r="I39" i="4"/>
  <c r="I39" i="5" s="1"/>
  <c r="I13" i="4"/>
  <c r="I13" i="5" s="1"/>
  <c r="K15" i="1"/>
  <c r="I636" i="4"/>
  <c r="I636" i="5" s="1"/>
  <c r="I563" i="4"/>
  <c r="I563" i="5" s="1"/>
  <c r="I631" i="4"/>
  <c r="I631" i="5" s="1"/>
  <c r="I460" i="4"/>
  <c r="I460" i="5" s="1"/>
  <c r="I681" i="4"/>
  <c r="I681" i="5" s="1"/>
  <c r="I562" i="4"/>
  <c r="I562" i="5" s="1"/>
  <c r="I677" i="4"/>
  <c r="I677" i="5" s="1"/>
  <c r="I632" i="4"/>
  <c r="I632" i="5" s="1"/>
  <c r="I652" i="4"/>
  <c r="I652" i="5" s="1"/>
  <c r="I625" i="4"/>
  <c r="I625" i="5" s="1"/>
  <c r="I544" i="4"/>
  <c r="I544" i="5" s="1"/>
  <c r="I463" i="4"/>
  <c r="I463" i="5" s="1"/>
  <c r="I389" i="4"/>
  <c r="I389" i="5" s="1"/>
  <c r="I365" i="4"/>
  <c r="I365" i="5" s="1"/>
  <c r="I339" i="4"/>
  <c r="I339" i="5" s="1"/>
  <c r="I262" i="4"/>
  <c r="I262" i="5" s="1"/>
  <c r="I458" i="4"/>
  <c r="I458" i="5" s="1"/>
  <c r="I327" i="4"/>
  <c r="I327" i="5" s="1"/>
  <c r="I188" i="4"/>
  <c r="I188" i="5" s="1"/>
  <c r="I199" i="4"/>
  <c r="I199" i="5" s="1"/>
  <c r="I297" i="4"/>
  <c r="I297" i="5" s="1"/>
  <c r="I310" i="4"/>
  <c r="I310" i="5" s="1"/>
  <c r="I302" i="4"/>
  <c r="I302" i="5" s="1"/>
  <c r="I258" i="4"/>
  <c r="I258" i="5" s="1"/>
  <c r="I321" i="4"/>
  <c r="I321" i="5" s="1"/>
  <c r="I294" i="4"/>
  <c r="I294" i="5" s="1"/>
  <c r="I205" i="4"/>
  <c r="I205" i="5" s="1"/>
  <c r="I52" i="4"/>
  <c r="I52" i="5" s="1"/>
  <c r="I48" i="4"/>
  <c r="I48" i="5" s="1"/>
  <c r="I51" i="4"/>
  <c r="I51" i="5" s="1"/>
  <c r="K29" i="1"/>
  <c r="I513" i="4"/>
  <c r="I513" i="5" s="1"/>
  <c r="I622" i="4"/>
  <c r="I622" i="5" s="1"/>
  <c r="I550" i="4"/>
  <c r="I550" i="5" s="1"/>
  <c r="I524" i="4"/>
  <c r="I524" i="5" s="1"/>
  <c r="I528" i="4"/>
  <c r="I528" i="5" s="1"/>
  <c r="I549" i="4"/>
  <c r="I549" i="5" s="1"/>
  <c r="I471" i="4"/>
  <c r="I471" i="5" s="1"/>
  <c r="I525" i="4"/>
  <c r="I525" i="5" s="1"/>
  <c r="I478" i="4"/>
  <c r="I478" i="5" s="1"/>
  <c r="I281" i="4"/>
  <c r="I281" i="5" s="1"/>
  <c r="I495" i="4"/>
  <c r="I495" i="5" s="1"/>
  <c r="I283" i="4"/>
  <c r="I283" i="5" s="1"/>
  <c r="I274" i="4"/>
  <c r="I274" i="5" s="1"/>
  <c r="I276" i="4"/>
  <c r="I276" i="5" s="1"/>
  <c r="I200" i="4"/>
  <c r="I200" i="5" s="1"/>
  <c r="I278" i="4"/>
  <c r="I278" i="5" s="1"/>
  <c r="I275" i="4"/>
  <c r="I275" i="5" s="1"/>
  <c r="I172" i="4"/>
  <c r="I172" i="5" s="1"/>
  <c r="I282" i="4"/>
  <c r="I282" i="5" s="1"/>
  <c r="I277" i="4"/>
  <c r="I277" i="5" s="1"/>
  <c r="I2" i="4"/>
  <c r="I2" i="5" s="1"/>
  <c r="I15" i="4"/>
  <c r="I15" i="5" s="1"/>
  <c r="I50" i="4"/>
  <c r="I50" i="5" s="1"/>
  <c r="I42" i="4"/>
  <c r="I42" i="5" s="1"/>
  <c r="I35" i="4"/>
  <c r="I35" i="5" s="1"/>
  <c r="I16" i="4"/>
  <c r="I16" i="5" s="1"/>
  <c r="I4" i="4"/>
  <c r="I4" i="5" s="1"/>
  <c r="I3" i="4"/>
  <c r="I3" i="5" s="1"/>
  <c r="I127" i="4"/>
  <c r="I127" i="5" s="1"/>
  <c r="K24" i="1"/>
  <c r="I684" i="4"/>
  <c r="I684" i="5" s="1"/>
  <c r="I683" i="4"/>
  <c r="I683" i="5" s="1"/>
  <c r="I662" i="4"/>
  <c r="I662" i="5" s="1"/>
  <c r="I678" i="4"/>
  <c r="I678" i="5" s="1"/>
  <c r="I506" i="4"/>
  <c r="I506" i="5" s="1"/>
  <c r="I649" i="4"/>
  <c r="I649" i="5" s="1"/>
  <c r="I609" i="4"/>
  <c r="I609" i="5" s="1"/>
  <c r="I533" i="4"/>
  <c r="I533" i="5" s="1"/>
  <c r="I415" i="4"/>
  <c r="I415" i="5" s="1"/>
  <c r="I586" i="4"/>
  <c r="I586" i="5" s="1"/>
  <c r="I672" i="4"/>
  <c r="I672" i="5" s="1"/>
  <c r="I634" i="4"/>
  <c r="I634" i="5" s="1"/>
  <c r="I532" i="4"/>
  <c r="I532" i="5" s="1"/>
  <c r="I428" i="4"/>
  <c r="I428" i="5" s="1"/>
  <c r="I442" i="4"/>
  <c r="I442" i="5" s="1"/>
  <c r="I496" i="4"/>
  <c r="I496" i="5" s="1"/>
  <c r="I334" i="4"/>
  <c r="I334" i="5" s="1"/>
  <c r="I319" i="4"/>
  <c r="I319" i="5" s="1"/>
  <c r="I436" i="4"/>
  <c r="I436" i="5" s="1"/>
  <c r="I435" i="4"/>
  <c r="I435" i="5" s="1"/>
  <c r="I398" i="4"/>
  <c r="I398" i="5" s="1"/>
  <c r="I430" i="4"/>
  <c r="I430" i="5" s="1"/>
  <c r="I477" i="4"/>
  <c r="I477" i="5" s="1"/>
  <c r="I322" i="4"/>
  <c r="I322" i="5" s="1"/>
  <c r="I244" i="4"/>
  <c r="I244" i="5" s="1"/>
  <c r="I287" i="4"/>
  <c r="I287" i="5" s="1"/>
  <c r="I171" i="4"/>
  <c r="I171" i="5" s="1"/>
  <c r="I420" i="4"/>
  <c r="I420" i="5" s="1"/>
  <c r="I141" i="4"/>
  <c r="I141" i="5" s="1"/>
  <c r="I305" i="4"/>
  <c r="I305" i="5" s="1"/>
  <c r="I286" i="4"/>
  <c r="I286" i="5" s="1"/>
  <c r="I256" i="4"/>
  <c r="I256" i="5" s="1"/>
  <c r="I285" i="4"/>
  <c r="I285" i="5" s="1"/>
  <c r="I236" i="4"/>
  <c r="I236" i="5" s="1"/>
  <c r="I296" i="4"/>
  <c r="I296" i="5" s="1"/>
  <c r="I106" i="4"/>
  <c r="I106" i="5" s="1"/>
  <c r="I118" i="4"/>
  <c r="I118" i="5" s="1"/>
  <c r="I95" i="4"/>
  <c r="I95" i="5" s="1"/>
  <c r="I192" i="4"/>
  <c r="I192" i="5" s="1"/>
  <c r="I41" i="4"/>
  <c r="I41" i="5" s="1"/>
  <c r="I11" i="4"/>
  <c r="I11" i="5" s="1"/>
  <c r="I54" i="4"/>
  <c r="I54" i="5" s="1"/>
  <c r="H5" i="4"/>
  <c r="H5" i="5" s="1"/>
  <c r="J3" i="4"/>
  <c r="J3" i="5" s="1"/>
  <c r="J35" i="4"/>
  <c r="J35" i="5" s="1"/>
  <c r="J52" i="4"/>
  <c r="J52" i="5" s="1"/>
  <c r="F75" i="4"/>
  <c r="F75" i="5" s="1"/>
  <c r="F679" i="4"/>
  <c r="F679" i="5" s="1"/>
  <c r="F515" i="4"/>
  <c r="F515" i="5" s="1"/>
  <c r="F600" i="4"/>
  <c r="F600" i="5" s="1"/>
  <c r="F535" i="4"/>
  <c r="F535" i="5" s="1"/>
  <c r="F567" i="4"/>
  <c r="F567" i="5" s="1"/>
  <c r="F560" i="4"/>
  <c r="F560" i="5" s="1"/>
  <c r="F638" i="4"/>
  <c r="F638" i="5" s="1"/>
  <c r="F466" i="4"/>
  <c r="F466" i="5" s="1"/>
  <c r="F576" i="4"/>
  <c r="F576" i="5" s="1"/>
  <c r="F450" i="4"/>
  <c r="F450" i="5" s="1"/>
  <c r="F173" i="4"/>
  <c r="F173" i="5" s="1"/>
  <c r="F40" i="4"/>
  <c r="F40" i="5" s="1"/>
  <c r="F7" i="4"/>
  <c r="F7" i="5" s="1"/>
  <c r="F213" i="4"/>
  <c r="F213" i="5" s="1"/>
  <c r="F177" i="4"/>
  <c r="F177" i="5" s="1"/>
  <c r="F23" i="4"/>
  <c r="F23" i="5" s="1"/>
  <c r="G571" i="4"/>
  <c r="G571" i="5" s="1"/>
  <c r="G410" i="4"/>
  <c r="G410" i="5" s="1"/>
  <c r="G455" i="4"/>
  <c r="G455" i="5" s="1"/>
  <c r="G371" i="4"/>
  <c r="G371" i="5" s="1"/>
  <c r="G390" i="4"/>
  <c r="G390" i="5" s="1"/>
  <c r="G300" i="4"/>
  <c r="G300" i="5" s="1"/>
  <c r="J638" i="4"/>
  <c r="J638" i="5" s="1"/>
  <c r="J679" i="4"/>
  <c r="J679" i="5" s="1"/>
  <c r="J567" i="4"/>
  <c r="J567" i="5" s="1"/>
  <c r="J560" i="4"/>
  <c r="J560" i="5" s="1"/>
  <c r="J576" i="4"/>
  <c r="J576" i="5" s="1"/>
  <c r="J600" i="4"/>
  <c r="J600" i="5" s="1"/>
  <c r="J515" i="4"/>
  <c r="J515" i="5" s="1"/>
  <c r="J450" i="4"/>
  <c r="J450" i="5" s="1"/>
  <c r="J535" i="4"/>
  <c r="J535" i="5" s="1"/>
  <c r="J466" i="4"/>
  <c r="J466" i="5" s="1"/>
  <c r="J213" i="4"/>
  <c r="J213" i="5" s="1"/>
  <c r="J177" i="4"/>
  <c r="J177" i="5" s="1"/>
  <c r="J173" i="4"/>
  <c r="J173" i="5" s="1"/>
  <c r="J40" i="4"/>
  <c r="J40" i="5" s="1"/>
  <c r="J7" i="4"/>
  <c r="J7" i="5" s="1"/>
  <c r="J685" i="4"/>
  <c r="J685" i="5" s="1"/>
  <c r="J676" i="4"/>
  <c r="J676" i="5" s="1"/>
  <c r="J540" i="4"/>
  <c r="J540" i="5" s="1"/>
  <c r="J582" i="4"/>
  <c r="J582" i="5" s="1"/>
  <c r="J578" i="4"/>
  <c r="J578" i="5" s="1"/>
  <c r="J653" i="4"/>
  <c r="J653" i="5" s="1"/>
  <c r="J583" i="4"/>
  <c r="J583" i="5" s="1"/>
  <c r="J341" i="4"/>
  <c r="J341" i="5" s="1"/>
  <c r="J421" i="4"/>
  <c r="J421" i="5" s="1"/>
  <c r="J503" i="4"/>
  <c r="J503" i="5" s="1"/>
  <c r="J469" i="4"/>
  <c r="J469" i="5" s="1"/>
  <c r="J472" i="4"/>
  <c r="J472" i="5" s="1"/>
  <c r="J434" i="4"/>
  <c r="J434" i="5" s="1"/>
  <c r="J402" i="4"/>
  <c r="J402" i="5" s="1"/>
  <c r="J444" i="4"/>
  <c r="J444" i="5" s="1"/>
  <c r="J411" i="4"/>
  <c r="J411" i="5" s="1"/>
  <c r="J375" i="4"/>
  <c r="J375" i="5" s="1"/>
  <c r="J288" i="4"/>
  <c r="J288" i="5" s="1"/>
  <c r="J175" i="4"/>
  <c r="J175" i="5" s="1"/>
  <c r="J448" i="4"/>
  <c r="J448" i="5" s="1"/>
  <c r="J184" i="4"/>
  <c r="J184" i="5" s="1"/>
  <c r="J209" i="4"/>
  <c r="J209" i="5" s="1"/>
  <c r="J187" i="4"/>
  <c r="J187" i="5" s="1"/>
  <c r="J261" i="4"/>
  <c r="J261" i="5" s="1"/>
  <c r="J61" i="4"/>
  <c r="J61" i="5" s="1"/>
  <c r="J43" i="4"/>
  <c r="J43" i="5" s="1"/>
  <c r="J6" i="4"/>
  <c r="J6" i="5" s="1"/>
  <c r="J140" i="4"/>
  <c r="J140" i="5" s="1"/>
  <c r="J45" i="4"/>
  <c r="J45" i="5" s="1"/>
  <c r="J22" i="4"/>
  <c r="J22" i="5" s="1"/>
  <c r="J98" i="4"/>
  <c r="J98" i="5" s="1"/>
  <c r="J29" i="4"/>
  <c r="J29" i="5" s="1"/>
  <c r="H558" i="4"/>
  <c r="H558" i="5" s="1"/>
  <c r="H639" i="4"/>
  <c r="H639" i="5" s="1"/>
  <c r="H423" i="4"/>
  <c r="H423" i="5" s="1"/>
  <c r="H377" i="4"/>
  <c r="H377" i="5" s="1"/>
  <c r="H328" i="4"/>
  <c r="H328" i="5" s="1"/>
  <c r="H324" i="4"/>
  <c r="H324" i="5" s="1"/>
  <c r="H399" i="4"/>
  <c r="H399" i="5" s="1"/>
  <c r="H403" i="4"/>
  <c r="H403" i="5" s="1"/>
  <c r="H189" i="4"/>
  <c r="H189" i="5" s="1"/>
  <c r="H253" i="4"/>
  <c r="H253" i="5" s="1"/>
  <c r="H159" i="4"/>
  <c r="H159" i="5" s="1"/>
  <c r="H193" i="4"/>
  <c r="H193" i="5" s="1"/>
  <c r="H158" i="4"/>
  <c r="H158" i="5" s="1"/>
  <c r="H284" i="4"/>
  <c r="H284" i="5" s="1"/>
  <c r="H19" i="4"/>
  <c r="H19" i="5" s="1"/>
  <c r="H31" i="4"/>
  <c r="H31" i="5" s="1"/>
  <c r="H46" i="4"/>
  <c r="H46" i="5" s="1"/>
  <c r="H33" i="4"/>
  <c r="H33" i="5" s="1"/>
  <c r="H117" i="4"/>
  <c r="H117" i="5" s="1"/>
  <c r="H71" i="4"/>
  <c r="H71" i="5" s="1"/>
  <c r="H104" i="4"/>
  <c r="H104" i="5" s="1"/>
  <c r="H157" i="4"/>
  <c r="H157" i="5" s="1"/>
  <c r="K516" i="4"/>
  <c r="K516" i="5" s="1"/>
  <c r="K643" i="4"/>
  <c r="K643" i="5" s="1"/>
  <c r="K607" i="4"/>
  <c r="K607" i="5" s="1"/>
  <c r="K523" i="4"/>
  <c r="K523" i="5" s="1"/>
  <c r="K482" i="4"/>
  <c r="K482" i="5" s="1"/>
  <c r="K333" i="4"/>
  <c r="K333" i="5" s="1"/>
  <c r="K307" i="4"/>
  <c r="K307" i="5" s="1"/>
  <c r="K393" i="4"/>
  <c r="K393" i="5" s="1"/>
  <c r="K504" i="4"/>
  <c r="K504" i="5" s="1"/>
  <c r="K486" i="4"/>
  <c r="K486" i="5" s="1"/>
  <c r="K479" i="4"/>
  <c r="K479" i="5" s="1"/>
  <c r="K357" i="4"/>
  <c r="K357" i="5" s="1"/>
  <c r="K235" i="4"/>
  <c r="K235" i="5" s="1"/>
  <c r="K150" i="4"/>
  <c r="K150" i="5" s="1"/>
  <c r="K485" i="4"/>
  <c r="K485" i="5" s="1"/>
  <c r="K318" i="4"/>
  <c r="K318" i="5" s="1"/>
  <c r="K186" i="4"/>
  <c r="K186" i="5" s="1"/>
  <c r="K133" i="4"/>
  <c r="K133" i="5" s="1"/>
  <c r="K226" i="4"/>
  <c r="K226" i="5" s="1"/>
  <c r="K221" i="4"/>
  <c r="K221" i="5" s="1"/>
  <c r="K202" i="4"/>
  <c r="K202" i="5" s="1"/>
  <c r="K243" i="4"/>
  <c r="K243" i="5" s="1"/>
  <c r="K88" i="4"/>
  <c r="K88" i="5" s="1"/>
  <c r="K47" i="4"/>
  <c r="K47" i="5" s="1"/>
  <c r="K18" i="4"/>
  <c r="K18" i="5" s="1"/>
  <c r="K20" i="4"/>
  <c r="K20" i="5" s="1"/>
  <c r="F680" i="4"/>
  <c r="F680" i="5" s="1"/>
  <c r="F682" i="4"/>
  <c r="F682" i="5" s="1"/>
  <c r="F610" i="4"/>
  <c r="F610" i="5" s="1"/>
  <c r="F570" i="4"/>
  <c r="F570" i="5" s="1"/>
  <c r="F531" i="4"/>
  <c r="F531" i="5" s="1"/>
  <c r="F598" i="4"/>
  <c r="F598" i="5" s="1"/>
  <c r="F490" i="4"/>
  <c r="F490" i="5" s="1"/>
  <c r="F363" i="4"/>
  <c r="F363" i="5" s="1"/>
  <c r="F425" i="4"/>
  <c r="F425" i="5" s="1"/>
  <c r="F464" i="4"/>
  <c r="F464" i="5" s="1"/>
  <c r="F383" i="4"/>
  <c r="F383" i="5" s="1"/>
  <c r="F394" i="4"/>
  <c r="F394" i="5" s="1"/>
  <c r="F396" i="4"/>
  <c r="F396" i="5" s="1"/>
  <c r="F289" i="4"/>
  <c r="F289" i="5" s="1"/>
  <c r="F362" i="4"/>
  <c r="F362" i="5" s="1"/>
  <c r="F358" i="4"/>
  <c r="F358" i="5" s="1"/>
  <c r="F470" i="4"/>
  <c r="F470" i="5" s="1"/>
  <c r="F330" i="4"/>
  <c r="F330" i="5" s="1"/>
  <c r="F374" i="4"/>
  <c r="F374" i="5" s="1"/>
  <c r="F349" i="4"/>
  <c r="F349" i="5" s="1"/>
  <c r="F273" i="4"/>
  <c r="F273" i="5" s="1"/>
  <c r="F214" i="4"/>
  <c r="F214" i="5" s="1"/>
  <c r="F234" i="4"/>
  <c r="F234" i="5" s="1"/>
  <c r="F151" i="4"/>
  <c r="F151" i="5" s="1"/>
  <c r="F299" i="4"/>
  <c r="F299" i="5" s="1"/>
  <c r="F231" i="4"/>
  <c r="F231" i="5" s="1"/>
  <c r="F153" i="4"/>
  <c r="F153" i="5" s="1"/>
  <c r="F107" i="4"/>
  <c r="F107" i="5" s="1"/>
  <c r="F70" i="4"/>
  <c r="F70" i="5" s="1"/>
  <c r="F28" i="4"/>
  <c r="F28" i="5" s="1"/>
  <c r="F87" i="4"/>
  <c r="F87" i="5" s="1"/>
  <c r="F26" i="4"/>
  <c r="F26" i="5" s="1"/>
  <c r="F111" i="4"/>
  <c r="F111" i="5" s="1"/>
  <c r="F155" i="4"/>
  <c r="F155" i="5" s="1"/>
  <c r="F657" i="4"/>
  <c r="F657" i="5" s="1"/>
  <c r="F555" i="4"/>
  <c r="F555" i="5" s="1"/>
  <c r="F654" i="4"/>
  <c r="F654" i="5" s="1"/>
  <c r="F627" i="4"/>
  <c r="F627" i="5" s="1"/>
  <c r="F559" i="4"/>
  <c r="F559" i="5" s="1"/>
  <c r="F446" i="4"/>
  <c r="F446" i="5" s="1"/>
  <c r="F387" i="4"/>
  <c r="F387" i="5" s="1"/>
  <c r="F461" i="4"/>
  <c r="F461" i="5" s="1"/>
  <c r="F408" i="4"/>
  <c r="F408" i="5" s="1"/>
  <c r="F473" i="4"/>
  <c r="F473" i="5" s="1"/>
  <c r="F429" i="4"/>
  <c r="F429" i="5" s="1"/>
  <c r="F378" i="4"/>
  <c r="F378" i="5" s="1"/>
  <c r="F338" i="4"/>
  <c r="F338" i="5" s="1"/>
  <c r="F233" i="4"/>
  <c r="F233" i="5" s="1"/>
  <c r="F372" i="4"/>
  <c r="F372" i="5" s="1"/>
  <c r="F332" i="4"/>
  <c r="F332" i="5" s="1"/>
  <c r="F257" i="4"/>
  <c r="F257" i="5" s="1"/>
  <c r="F135" i="4"/>
  <c r="F135" i="5" s="1"/>
  <c r="F125" i="4"/>
  <c r="F125" i="5" s="1"/>
  <c r="F655" i="4"/>
  <c r="F655" i="5" s="1"/>
  <c r="F614" i="4"/>
  <c r="F614" i="5" s="1"/>
  <c r="F591" i="4"/>
  <c r="F591" i="5" s="1"/>
  <c r="F621" i="4"/>
  <c r="F621" i="5" s="1"/>
  <c r="F347" i="4"/>
  <c r="F347" i="5" s="1"/>
  <c r="F439" i="4"/>
  <c r="F439" i="5" s="1"/>
  <c r="F404" i="4"/>
  <c r="F404" i="5" s="1"/>
  <c r="F373" i="4"/>
  <c r="F373" i="5" s="1"/>
  <c r="F440" i="4"/>
  <c r="F440" i="5" s="1"/>
  <c r="F335" i="4"/>
  <c r="F335" i="5" s="1"/>
  <c r="F298" i="4"/>
  <c r="F298" i="5" s="1"/>
  <c r="F225" i="4"/>
  <c r="F225" i="5" s="1"/>
  <c r="F136" i="4"/>
  <c r="F136" i="5" s="1"/>
  <c r="F452" i="4"/>
  <c r="F452" i="5" s="1"/>
  <c r="F139" i="4"/>
  <c r="F139" i="5" s="1"/>
  <c r="F248" i="4"/>
  <c r="F248" i="5" s="1"/>
  <c r="F148" i="4"/>
  <c r="F148" i="5" s="1"/>
  <c r="F160" i="4"/>
  <c r="F160" i="5" s="1"/>
  <c r="F138" i="4"/>
  <c r="F138" i="5" s="1"/>
  <c r="F247" i="4"/>
  <c r="F247" i="5" s="1"/>
  <c r="F263" i="4"/>
  <c r="F263" i="5" s="1"/>
  <c r="F119" i="4"/>
  <c r="F119" i="5" s="1"/>
  <c r="F93" i="4"/>
  <c r="F93" i="5" s="1"/>
  <c r="F602" i="4"/>
  <c r="F602" i="5" s="1"/>
  <c r="F658" i="4"/>
  <c r="F658" i="5" s="1"/>
  <c r="F673" i="4"/>
  <c r="F673" i="5" s="1"/>
  <c r="F619" i="4"/>
  <c r="F619" i="5" s="1"/>
  <c r="F575" i="4"/>
  <c r="F575" i="5" s="1"/>
  <c r="F666" i="4"/>
  <c r="F666" i="5" s="1"/>
  <c r="F603" i="4"/>
  <c r="F603" i="5" s="1"/>
  <c r="F660" i="4"/>
  <c r="F660" i="5" s="1"/>
  <c r="F590" i="4"/>
  <c r="F590" i="5" s="1"/>
  <c r="F642" i="4"/>
  <c r="F642" i="5" s="1"/>
  <c r="F456" i="4"/>
  <c r="F456" i="5" s="1"/>
  <c r="F542" i="4"/>
  <c r="F542" i="5" s="1"/>
  <c r="F342" i="4"/>
  <c r="F342" i="5" s="1"/>
  <c r="F344" i="4"/>
  <c r="F344" i="5" s="1"/>
  <c r="F498" i="4"/>
  <c r="F498" i="5" s="1"/>
  <c r="F457" i="4"/>
  <c r="F457" i="5" s="1"/>
  <c r="F459" i="4"/>
  <c r="F459" i="5" s="1"/>
  <c r="F380" i="4"/>
  <c r="F380" i="5" s="1"/>
  <c r="F468" i="4"/>
  <c r="F468" i="5" s="1"/>
  <c r="F484" i="4"/>
  <c r="F484" i="5" s="1"/>
  <c r="F356" i="4"/>
  <c r="F356" i="5" s="1"/>
  <c r="F418" i="4"/>
  <c r="F418" i="5" s="1"/>
  <c r="F359" i="4"/>
  <c r="F359" i="5" s="1"/>
  <c r="F407" i="4"/>
  <c r="F407" i="5" s="1"/>
  <c r="F190" i="4"/>
  <c r="F190" i="5" s="1"/>
  <c r="F215" i="4"/>
  <c r="F215" i="5" s="1"/>
  <c r="F217" i="4"/>
  <c r="F217" i="5" s="1"/>
  <c r="F301" i="4"/>
  <c r="F301" i="5" s="1"/>
  <c r="F295" i="4"/>
  <c r="F295" i="5" s="1"/>
  <c r="F242" i="4"/>
  <c r="F242" i="5" s="1"/>
  <c r="F304" i="4"/>
  <c r="F304" i="5" s="1"/>
  <c r="F191" i="4"/>
  <c r="F191" i="5" s="1"/>
  <c r="F270" i="4"/>
  <c r="F270" i="5" s="1"/>
  <c r="F293" i="4"/>
  <c r="F293" i="5" s="1"/>
  <c r="F228" i="4"/>
  <c r="F228" i="5" s="1"/>
  <c r="F156" i="4"/>
  <c r="F156" i="5" s="1"/>
  <c r="F101" i="4"/>
  <c r="F101" i="5" s="1"/>
  <c r="F123" i="4"/>
  <c r="F123" i="5" s="1"/>
  <c r="F112" i="4"/>
  <c r="F112" i="5" s="1"/>
  <c r="F144" i="4"/>
  <c r="F144" i="5" s="1"/>
  <c r="F60" i="4"/>
  <c r="F60" i="5" s="1"/>
  <c r="G617" i="4"/>
  <c r="G617" i="5" s="1"/>
  <c r="G667" i="4"/>
  <c r="G667" i="5" s="1"/>
  <c r="G557" i="4"/>
  <c r="G557" i="5" s="1"/>
  <c r="G476" i="4"/>
  <c r="G476" i="5" s="1"/>
  <c r="G416" i="4"/>
  <c r="G416" i="5" s="1"/>
  <c r="G315" i="4"/>
  <c r="G315" i="5" s="1"/>
  <c r="G163" i="4"/>
  <c r="G163" i="5" s="1"/>
  <c r="J613" i="4"/>
  <c r="J613" i="5" s="1"/>
  <c r="J511" i="4"/>
  <c r="J511" i="5" s="1"/>
  <c r="J659" i="4"/>
  <c r="J659" i="5" s="1"/>
  <c r="J541" i="4"/>
  <c r="J541" i="5" s="1"/>
  <c r="J543" i="4"/>
  <c r="J543" i="5" s="1"/>
  <c r="J517" i="4"/>
  <c r="J517" i="5" s="1"/>
  <c r="J426" i="4"/>
  <c r="J426" i="5" s="1"/>
  <c r="J382" i="4"/>
  <c r="J382" i="5" s="1"/>
  <c r="J369" i="4"/>
  <c r="J369" i="5" s="1"/>
  <c r="J454" i="4"/>
  <c r="J454" i="5" s="1"/>
  <c r="J488" i="4"/>
  <c r="J488" i="5" s="1"/>
  <c r="J368" i="4"/>
  <c r="J368" i="5" s="1"/>
  <c r="J384" i="4"/>
  <c r="J384" i="5" s="1"/>
  <c r="J385" i="4"/>
  <c r="J385" i="5" s="1"/>
  <c r="J224" i="4"/>
  <c r="J224" i="5" s="1"/>
  <c r="J168" i="4"/>
  <c r="J168" i="5" s="1"/>
  <c r="J367" i="4"/>
  <c r="J367" i="5" s="1"/>
  <c r="J178" i="4"/>
  <c r="J178" i="5" s="1"/>
  <c r="J427" i="4"/>
  <c r="J427" i="5" s="1"/>
  <c r="J489" i="4"/>
  <c r="J489" i="5" s="1"/>
  <c r="J134" i="4"/>
  <c r="J134" i="5" s="1"/>
  <c r="J480" i="4"/>
  <c r="J480" i="5" s="1"/>
  <c r="J265" i="4"/>
  <c r="J265" i="5" s="1"/>
  <c r="J370" i="4"/>
  <c r="J370" i="5" s="1"/>
  <c r="J183" i="4"/>
  <c r="J183" i="5" s="1"/>
  <c r="J218" i="4"/>
  <c r="J218" i="5" s="1"/>
  <c r="J83" i="4"/>
  <c r="J83" i="5" s="1"/>
  <c r="J169" i="4"/>
  <c r="J169" i="5" s="1"/>
  <c r="J126" i="4"/>
  <c r="J126" i="5" s="1"/>
  <c r="J182" i="4"/>
  <c r="J182" i="5" s="1"/>
  <c r="J30" i="4"/>
  <c r="J30" i="5" s="1"/>
  <c r="J102" i="4"/>
  <c r="J102" i="5" s="1"/>
  <c r="J5" i="4"/>
  <c r="J5" i="5" s="1"/>
  <c r="G671" i="4"/>
  <c r="G671" i="5" s="1"/>
  <c r="G620" i="4"/>
  <c r="G620" i="5" s="1"/>
  <c r="G585" i="4"/>
  <c r="G585" i="5" s="1"/>
  <c r="G512" i="4"/>
  <c r="G512" i="5" s="1"/>
  <c r="G573" i="4"/>
  <c r="G573" i="5" s="1"/>
  <c r="G467" i="4"/>
  <c r="G467" i="5" s="1"/>
  <c r="G529" i="4"/>
  <c r="G529" i="5" s="1"/>
  <c r="G392" i="4"/>
  <c r="G392" i="5" s="1"/>
  <c r="G306" i="4"/>
  <c r="G306" i="5" s="1"/>
  <c r="G137" i="4"/>
  <c r="G137" i="5" s="1"/>
  <c r="G260" i="4"/>
  <c r="G260" i="5" s="1"/>
  <c r="G316" i="4"/>
  <c r="G316" i="5" s="1"/>
  <c r="G131" i="4"/>
  <c r="G131" i="5" s="1"/>
  <c r="G165" i="4"/>
  <c r="G165" i="5" s="1"/>
  <c r="G130" i="4"/>
  <c r="G130" i="5" s="1"/>
  <c r="G314" i="4"/>
  <c r="G314" i="5" s="1"/>
  <c r="G271" i="4"/>
  <c r="G271" i="5" s="1"/>
  <c r="G219" i="4"/>
  <c r="G219" i="5" s="1"/>
  <c r="G36" i="4"/>
  <c r="G36" i="5" s="1"/>
  <c r="G59" i="4"/>
  <c r="G59" i="5" s="1"/>
  <c r="G91" i="4"/>
  <c r="G91" i="5" s="1"/>
  <c r="G38" i="4"/>
  <c r="G38" i="5" s="1"/>
  <c r="G78" i="4"/>
  <c r="G78" i="5" s="1"/>
  <c r="G77" i="4"/>
  <c r="G77" i="5" s="1"/>
  <c r="G84" i="4"/>
  <c r="G84" i="5" s="1"/>
  <c r="G12" i="4"/>
  <c r="G12" i="5" s="1"/>
  <c r="G120" i="4"/>
  <c r="G120" i="5" s="1"/>
  <c r="G96" i="4"/>
  <c r="G96" i="5" s="1"/>
  <c r="G100" i="4"/>
  <c r="G100" i="5" s="1"/>
  <c r="K623" i="4"/>
  <c r="K623" i="5" s="1"/>
  <c r="K539" i="4"/>
  <c r="K539" i="5" s="1"/>
  <c r="K522" i="4"/>
  <c r="K522" i="5" s="1"/>
  <c r="K670" i="4"/>
  <c r="K670" i="5" s="1"/>
  <c r="K630" i="4"/>
  <c r="K630" i="5" s="1"/>
  <c r="K674" i="4"/>
  <c r="K674" i="5" s="1"/>
  <c r="K537" i="4"/>
  <c r="K537" i="5" s="1"/>
  <c r="K646" i="4"/>
  <c r="K646" i="5" s="1"/>
  <c r="K637" i="4"/>
  <c r="K637" i="5" s="1"/>
  <c r="K635" i="4"/>
  <c r="K635" i="5" s="1"/>
  <c r="K438" i="4"/>
  <c r="K438" i="5" s="1"/>
  <c r="K331" i="4"/>
  <c r="K331" i="5" s="1"/>
  <c r="K501" i="4"/>
  <c r="K501" i="5" s="1"/>
  <c r="K432" i="4"/>
  <c r="K432" i="5" s="1"/>
  <c r="K325" i="4"/>
  <c r="K325" i="5" s="1"/>
  <c r="K400" i="4"/>
  <c r="K400" i="5" s="1"/>
  <c r="K386" i="4"/>
  <c r="K386" i="5" s="1"/>
  <c r="K465" i="4"/>
  <c r="K465" i="5" s="1"/>
  <c r="K337" i="4"/>
  <c r="K337" i="5" s="1"/>
  <c r="K176" i="4"/>
  <c r="K176" i="5" s="1"/>
  <c r="K255" i="4"/>
  <c r="K255" i="5" s="1"/>
  <c r="K317" i="4"/>
  <c r="K317" i="5" s="1"/>
  <c r="K462" i="4"/>
  <c r="K462" i="5" s="1"/>
  <c r="K229" i="4"/>
  <c r="K229" i="5" s="1"/>
  <c r="K290" i="4"/>
  <c r="K290" i="5" s="1"/>
  <c r="K227" i="4"/>
  <c r="K227" i="5" s="1"/>
  <c r="K223" i="4"/>
  <c r="K223" i="5" s="1"/>
  <c r="K238" i="4"/>
  <c r="K238" i="5" s="1"/>
  <c r="K74" i="4"/>
  <c r="K74" i="5" s="1"/>
  <c r="K105" i="4"/>
  <c r="K105" i="5" s="1"/>
  <c r="K170" i="4"/>
  <c r="K170" i="5" s="1"/>
  <c r="F626" i="4"/>
  <c r="F626" i="5" s="1"/>
  <c r="F624" i="4"/>
  <c r="F624" i="5" s="1"/>
  <c r="F664" i="4"/>
  <c r="F664" i="5" s="1"/>
  <c r="F589" i="4"/>
  <c r="F589" i="5" s="1"/>
  <c r="F597" i="4"/>
  <c r="F597" i="5" s="1"/>
  <c r="F553" i="4"/>
  <c r="F553" i="5" s="1"/>
  <c r="F606" i="4"/>
  <c r="F606" i="5" s="1"/>
  <c r="F605" i="4"/>
  <c r="F605" i="5" s="1"/>
  <c r="F601" i="4"/>
  <c r="F601" i="5" s="1"/>
  <c r="F651" i="4"/>
  <c r="F651" i="5" s="1"/>
  <c r="F502" i="4"/>
  <c r="F502" i="5" s="1"/>
  <c r="F574" i="4"/>
  <c r="F574" i="5" s="1"/>
  <c r="F492" i="4"/>
  <c r="F492" i="5" s="1"/>
  <c r="F329" i="4"/>
  <c r="F329" i="5" s="1"/>
  <c r="F414" i="4"/>
  <c r="F414" i="5" s="1"/>
  <c r="F379" i="4"/>
  <c r="F379" i="5" s="1"/>
  <c r="F376" i="4"/>
  <c r="F376" i="5" s="1"/>
  <c r="F493" i="4"/>
  <c r="F493" i="5" s="1"/>
  <c r="F497" i="4"/>
  <c r="F497" i="5" s="1"/>
  <c r="F499" i="4"/>
  <c r="F499" i="5" s="1"/>
  <c r="F405" i="4"/>
  <c r="F405" i="5" s="1"/>
  <c r="F437" i="4"/>
  <c r="F437" i="5" s="1"/>
  <c r="F303" i="4"/>
  <c r="F303" i="5" s="1"/>
  <c r="F267" i="4"/>
  <c r="F267" i="5" s="1"/>
  <c r="F203" i="4"/>
  <c r="F203" i="5" s="1"/>
  <c r="F280" i="4"/>
  <c r="F280" i="5" s="1"/>
  <c r="F250" i="4"/>
  <c r="F250" i="5" s="1"/>
  <c r="F230" i="4"/>
  <c r="F230" i="5" s="1"/>
  <c r="F143" i="4"/>
  <c r="F143" i="5" s="1"/>
  <c r="F81" i="4"/>
  <c r="F81" i="5" s="1"/>
  <c r="F164" i="4"/>
  <c r="F164" i="5" s="1"/>
  <c r="F53" i="4"/>
  <c r="F53" i="5" s="1"/>
  <c r="F103" i="4"/>
  <c r="F103" i="5" s="1"/>
  <c r="F57" i="4"/>
  <c r="F57" i="5" s="1"/>
  <c r="K604" i="4"/>
  <c r="K604" i="5" s="1"/>
  <c r="K641" i="4"/>
  <c r="K641" i="5" s="1"/>
  <c r="K633" i="4"/>
  <c r="K633" i="5" s="1"/>
  <c r="K629" i="4"/>
  <c r="K629" i="5" s="1"/>
  <c r="K483" i="4"/>
  <c r="K483" i="5" s="1"/>
  <c r="K500" i="4"/>
  <c r="K500" i="5" s="1"/>
  <c r="K593" i="4"/>
  <c r="K593" i="5" s="1"/>
  <c r="K569" i="4"/>
  <c r="K569" i="5" s="1"/>
  <c r="K241" i="4"/>
  <c r="K241" i="5" s="1"/>
  <c r="K222" i="4"/>
  <c r="K222" i="5" s="1"/>
  <c r="K312" i="4"/>
  <c r="K312" i="5" s="1"/>
  <c r="K259" i="4"/>
  <c r="K259" i="5" s="1"/>
  <c r="K201" i="4"/>
  <c r="K201" i="5" s="1"/>
  <c r="K207" i="4"/>
  <c r="K207" i="5" s="1"/>
  <c r="K185" i="4"/>
  <c r="K185" i="5" s="1"/>
  <c r="K246" i="4"/>
  <c r="K246" i="5" s="1"/>
  <c r="K343" i="4"/>
  <c r="K343" i="5" s="1"/>
  <c r="K142" i="4"/>
  <c r="K142" i="5" s="1"/>
  <c r="K85" i="4"/>
  <c r="K85" i="5" s="1"/>
  <c r="K122" i="4"/>
  <c r="K122" i="5" s="1"/>
  <c r="K56" i="4"/>
  <c r="K56" i="5" s="1"/>
  <c r="K31" i="1"/>
  <c r="I538" i="4"/>
  <c r="I538" i="5" s="1"/>
  <c r="I661" i="4"/>
  <c r="I661" i="5" s="1"/>
  <c r="I481" i="4"/>
  <c r="I481" i="5" s="1"/>
  <c r="I595" i="4"/>
  <c r="I595" i="5" s="1"/>
  <c r="I645" i="4"/>
  <c r="I645" i="5" s="1"/>
  <c r="I431" i="4"/>
  <c r="I431" i="5" s="1"/>
  <c r="I505" i="4"/>
  <c r="I505" i="5" s="1"/>
  <c r="I406" i="4"/>
  <c r="I406" i="5" s="1"/>
  <c r="I361" i="4"/>
  <c r="I361" i="5" s="1"/>
  <c r="I441" i="4"/>
  <c r="I441" i="5" s="1"/>
  <c r="I354" i="4"/>
  <c r="I354" i="5" s="1"/>
  <c r="I453" i="4"/>
  <c r="I453" i="5" s="1"/>
  <c r="I348" i="4"/>
  <c r="I348" i="5" s="1"/>
  <c r="I364" i="4"/>
  <c r="I364" i="5" s="1"/>
  <c r="I249" i="4"/>
  <c r="I249" i="5" s="1"/>
  <c r="I311" i="4"/>
  <c r="I311" i="5" s="1"/>
  <c r="I309" i="4"/>
  <c r="I309" i="5" s="1"/>
  <c r="I272" i="4"/>
  <c r="I272" i="5" s="1"/>
  <c r="I279" i="4"/>
  <c r="I279" i="5" s="1"/>
  <c r="I145" i="4"/>
  <c r="I145" i="5" s="1"/>
  <c r="I9" i="4"/>
  <c r="I9" i="5" s="1"/>
  <c r="I24" i="4"/>
  <c r="I24" i="5" s="1"/>
  <c r="I72" i="4"/>
  <c r="I72" i="5" s="1"/>
  <c r="I63" i="4"/>
  <c r="I63" i="5" s="1"/>
  <c r="F644" i="4"/>
  <c r="F644" i="5" s="1"/>
  <c r="F581" i="4"/>
  <c r="F581" i="5" s="1"/>
  <c r="F520" i="4"/>
  <c r="F520" i="5" s="1"/>
  <c r="F353" i="4"/>
  <c r="F353" i="5" s="1"/>
  <c r="F147" i="4"/>
  <c r="F147" i="5" s="1"/>
  <c r="F166" i="4"/>
  <c r="F166" i="5" s="1"/>
  <c r="F89" i="4"/>
  <c r="F89" i="5" s="1"/>
  <c r="H577" i="4"/>
  <c r="H577" i="5" s="1"/>
  <c r="H686" i="4"/>
  <c r="H686" i="5" s="1"/>
  <c r="H521" i="4"/>
  <c r="H521" i="5" s="1"/>
  <c r="H580" i="4"/>
  <c r="H580" i="5" s="1"/>
  <c r="H419" i="4"/>
  <c r="H419" i="5" s="1"/>
  <c r="H433" i="4"/>
  <c r="H433" i="5" s="1"/>
  <c r="H326" i="4"/>
  <c r="H326" i="5" s="1"/>
  <c r="H395" i="4"/>
  <c r="H395" i="5" s="1"/>
  <c r="H269" i="4"/>
  <c r="H269" i="5" s="1"/>
  <c r="H161" i="4"/>
  <c r="H161" i="5" s="1"/>
  <c r="H39" i="4"/>
  <c r="H39" i="5" s="1"/>
  <c r="H13" i="4"/>
  <c r="H13" i="5" s="1"/>
  <c r="H67" i="4"/>
  <c r="H67" i="5" s="1"/>
  <c r="H110" i="4"/>
  <c r="H110" i="5" s="1"/>
  <c r="J675" i="4"/>
  <c r="J675" i="5" s="1"/>
  <c r="J647" i="4"/>
  <c r="J647" i="5" s="1"/>
  <c r="J616" i="4"/>
  <c r="J616" i="5" s="1"/>
  <c r="J588" i="4"/>
  <c r="J588" i="5" s="1"/>
  <c r="J534" i="4"/>
  <c r="J534" i="5" s="1"/>
  <c r="J561" i="4"/>
  <c r="J561" i="5" s="1"/>
  <c r="J669" i="4"/>
  <c r="J669" i="5" s="1"/>
  <c r="J608" i="4"/>
  <c r="J608" i="5" s="1"/>
  <c r="J628" i="4"/>
  <c r="J628" i="5" s="1"/>
  <c r="J596" i="4"/>
  <c r="J596" i="5" s="1"/>
  <c r="J584" i="4"/>
  <c r="J584" i="5" s="1"/>
  <c r="J545" i="4"/>
  <c r="J545" i="5" s="1"/>
  <c r="J592" i="4"/>
  <c r="J592" i="5" s="1"/>
  <c r="J587" i="4"/>
  <c r="J587" i="5" s="1"/>
  <c r="J663" i="4"/>
  <c r="J663" i="5" s="1"/>
  <c r="J579" i="4"/>
  <c r="J579" i="5" s="1"/>
  <c r="J443" i="4"/>
  <c r="J443" i="5" s="1"/>
  <c r="J360" i="4"/>
  <c r="J360" i="5" s="1"/>
  <c r="J397" i="4"/>
  <c r="J397" i="5" s="1"/>
  <c r="J445" i="4"/>
  <c r="J445" i="5" s="1"/>
  <c r="J409" i="4"/>
  <c r="J409" i="5" s="1"/>
  <c r="J422" i="4"/>
  <c r="J422" i="5" s="1"/>
  <c r="J323" i="4"/>
  <c r="J323" i="5" s="1"/>
  <c r="J381" i="4"/>
  <c r="J381" i="5" s="1"/>
  <c r="J346" i="4"/>
  <c r="J346" i="5" s="1"/>
  <c r="J237" i="4"/>
  <c r="J237" i="5" s="1"/>
  <c r="J451" i="4"/>
  <c r="J451" i="5" s="1"/>
  <c r="J266" i="4"/>
  <c r="J266" i="5" s="1"/>
  <c r="J268" i="4"/>
  <c r="J268" i="5" s="1"/>
  <c r="J216" i="4"/>
  <c r="J216" i="5" s="1"/>
  <c r="J345" i="4"/>
  <c r="J345" i="5" s="1"/>
  <c r="J313" i="4"/>
  <c r="J313" i="5" s="1"/>
  <c r="J179" i="4"/>
  <c r="J179" i="5" s="1"/>
  <c r="J92" i="4"/>
  <c r="J92" i="5" s="1"/>
  <c r="J14" i="4"/>
  <c r="J14" i="5" s="1"/>
  <c r="J149" i="4"/>
  <c r="J149" i="5" s="1"/>
  <c r="J49" i="4"/>
  <c r="J49" i="5" s="1"/>
  <c r="H524" i="4"/>
  <c r="H524" i="5" s="1"/>
  <c r="H528" i="4"/>
  <c r="H528" i="5" s="1"/>
  <c r="H478" i="4"/>
  <c r="H478" i="5" s="1"/>
  <c r="H549" i="4"/>
  <c r="H549" i="5" s="1"/>
  <c r="H513" i="4"/>
  <c r="H513" i="5" s="1"/>
  <c r="H622" i="4"/>
  <c r="H622" i="5" s="1"/>
  <c r="H525" i="4"/>
  <c r="H525" i="5" s="1"/>
  <c r="H550" i="4"/>
  <c r="H550" i="5" s="1"/>
  <c r="H471" i="4"/>
  <c r="H471" i="5" s="1"/>
  <c r="H495" i="4"/>
  <c r="H495" i="5" s="1"/>
  <c r="H281" i="4"/>
  <c r="H281" i="5" s="1"/>
  <c r="H278" i="4"/>
  <c r="H278" i="5" s="1"/>
  <c r="H275" i="4"/>
  <c r="H275" i="5" s="1"/>
  <c r="H283" i="4"/>
  <c r="H283" i="5" s="1"/>
  <c r="H282" i="4"/>
  <c r="H282" i="5" s="1"/>
  <c r="H277" i="4"/>
  <c r="H277" i="5" s="1"/>
  <c r="H172" i="4"/>
  <c r="H172" i="5" s="1"/>
  <c r="H274" i="4"/>
  <c r="H274" i="5" s="1"/>
  <c r="H276" i="4"/>
  <c r="H276" i="5" s="1"/>
  <c r="H200" i="4"/>
  <c r="H200" i="5" s="1"/>
  <c r="H3" i="4"/>
  <c r="H3" i="5" s="1"/>
  <c r="H16" i="4"/>
  <c r="H16" i="5" s="1"/>
  <c r="H15" i="4"/>
  <c r="H15" i="5" s="1"/>
  <c r="H127" i="4"/>
  <c r="H127" i="5" s="1"/>
  <c r="H2" i="4"/>
  <c r="H2" i="5" s="1"/>
  <c r="H4" i="4"/>
  <c r="H4" i="5" s="1"/>
  <c r="H50" i="4"/>
  <c r="H50" i="5" s="1"/>
  <c r="H42" i="4"/>
  <c r="H42" i="5" s="1"/>
  <c r="H35" i="4"/>
  <c r="H35" i="5" s="1"/>
  <c r="H672" i="4"/>
  <c r="H672" i="5" s="1"/>
  <c r="H609" i="4"/>
  <c r="H609" i="5" s="1"/>
  <c r="H533" i="4"/>
  <c r="H533" i="5" s="1"/>
  <c r="H634" i="4"/>
  <c r="H634" i="5" s="1"/>
  <c r="H586" i="4"/>
  <c r="H586" i="5" s="1"/>
  <c r="H662" i="4"/>
  <c r="H662" i="5" s="1"/>
  <c r="H496" i="4"/>
  <c r="H496" i="5" s="1"/>
  <c r="H684" i="4"/>
  <c r="H684" i="5" s="1"/>
  <c r="H683" i="4"/>
  <c r="H683" i="5" s="1"/>
  <c r="H532" i="4"/>
  <c r="H532" i="5" s="1"/>
  <c r="H649" i="4"/>
  <c r="H649" i="5" s="1"/>
  <c r="H678" i="4"/>
  <c r="H678" i="5" s="1"/>
  <c r="H506" i="4"/>
  <c r="H506" i="5" s="1"/>
  <c r="H435" i="4"/>
  <c r="H435" i="5" s="1"/>
  <c r="H398" i="4"/>
  <c r="H398" i="5" s="1"/>
  <c r="H430" i="4"/>
  <c r="H430" i="5" s="1"/>
  <c r="H477" i="4"/>
  <c r="H477" i="5" s="1"/>
  <c r="H236" i="4"/>
  <c r="H236" i="5" s="1"/>
  <c r="H415" i="4"/>
  <c r="H415" i="5" s="1"/>
  <c r="H420" i="4"/>
  <c r="H420" i="5" s="1"/>
  <c r="H322" i="4"/>
  <c r="H322" i="5" s="1"/>
  <c r="H428" i="4"/>
  <c r="H428" i="5" s="1"/>
  <c r="H442" i="4"/>
  <c r="H442" i="5" s="1"/>
  <c r="H319" i="4"/>
  <c r="H319" i="5" s="1"/>
  <c r="H436" i="4"/>
  <c r="H436" i="5" s="1"/>
  <c r="H334" i="4"/>
  <c r="H334" i="5" s="1"/>
  <c r="H286" i="4"/>
  <c r="H286" i="5" s="1"/>
  <c r="H256" i="4"/>
  <c r="H256" i="5" s="1"/>
  <c r="H141" i="4"/>
  <c r="H141" i="5" s="1"/>
  <c r="H285" i="4"/>
  <c r="H285" i="5" s="1"/>
  <c r="H296" i="4"/>
  <c r="H296" i="5" s="1"/>
  <c r="H244" i="4"/>
  <c r="H244" i="5" s="1"/>
  <c r="H287" i="4"/>
  <c r="H287" i="5" s="1"/>
  <c r="H192" i="4"/>
  <c r="H192" i="5" s="1"/>
  <c r="H305" i="4"/>
  <c r="H305" i="5" s="1"/>
  <c r="H171" i="4"/>
  <c r="H171" i="5" s="1"/>
  <c r="H11" i="4"/>
  <c r="H11" i="5" s="1"/>
  <c r="H95" i="4"/>
  <c r="H95" i="5" s="1"/>
  <c r="H41" i="4"/>
  <c r="H41" i="5" s="1"/>
  <c r="H54" i="4"/>
  <c r="H54" i="5" s="1"/>
  <c r="H118" i="4"/>
  <c r="H118" i="5" s="1"/>
  <c r="H12" i="4"/>
  <c r="H12" i="5" s="1"/>
  <c r="F6" i="4"/>
  <c r="F6" i="5" s="1"/>
  <c r="G85" i="4"/>
  <c r="G85" i="5" s="1"/>
  <c r="F62" i="4"/>
  <c r="F62" i="5" s="1"/>
  <c r="F38" i="4"/>
  <c r="F38" i="5" s="1"/>
  <c r="K108" i="4"/>
  <c r="K108" i="5" s="1"/>
  <c r="H469" i="4"/>
  <c r="H469" i="5" s="1"/>
  <c r="H583" i="4"/>
  <c r="H583" i="5" s="1"/>
  <c r="H540" i="4"/>
  <c r="H540" i="5" s="1"/>
  <c r="H653" i="4"/>
  <c r="H653" i="5" s="1"/>
  <c r="H578" i="4"/>
  <c r="H578" i="5" s="1"/>
  <c r="H582" i="4"/>
  <c r="H582" i="5" s="1"/>
  <c r="H448" i="4"/>
  <c r="H448" i="5" s="1"/>
  <c r="H685" i="4"/>
  <c r="H685" i="5" s="1"/>
  <c r="H676" i="4"/>
  <c r="H676" i="5" s="1"/>
  <c r="H341" i="4"/>
  <c r="H341" i="5" s="1"/>
  <c r="H472" i="4"/>
  <c r="H472" i="5" s="1"/>
  <c r="H421" i="4"/>
  <c r="H421" i="5" s="1"/>
  <c r="H503" i="4"/>
  <c r="H503" i="5" s="1"/>
  <c r="H375" i="4"/>
  <c r="H375" i="5" s="1"/>
  <c r="H434" i="4"/>
  <c r="H434" i="5" s="1"/>
  <c r="H402" i="4"/>
  <c r="H402" i="5" s="1"/>
  <c r="H444" i="4"/>
  <c r="H444" i="5" s="1"/>
  <c r="H209" i="4"/>
  <c r="H209" i="5" s="1"/>
  <c r="H261" i="4"/>
  <c r="H261" i="5" s="1"/>
  <c r="H184" i="4"/>
  <c r="H184" i="5" s="1"/>
  <c r="H187" i="4"/>
  <c r="H187" i="5" s="1"/>
  <c r="H288" i="4"/>
  <c r="H288" i="5" s="1"/>
  <c r="H140" i="4"/>
  <c r="H140" i="5" s="1"/>
  <c r="H411" i="4"/>
  <c r="H411" i="5" s="1"/>
  <c r="H175" i="4"/>
  <c r="H175" i="5" s="1"/>
  <c r="H98" i="4"/>
  <c r="H98" i="5" s="1"/>
  <c r="H45" i="4"/>
  <c r="H45" i="5" s="1"/>
  <c r="H22" i="4"/>
  <c r="H22" i="5" s="1"/>
  <c r="H61" i="4"/>
  <c r="H61" i="5" s="1"/>
  <c r="H43" i="4"/>
  <c r="H43" i="5" s="1"/>
  <c r="H6" i="4"/>
  <c r="H6" i="5" s="1"/>
  <c r="K535" i="4"/>
  <c r="K535" i="5" s="1"/>
  <c r="K567" i="4"/>
  <c r="K567" i="5" s="1"/>
  <c r="K679" i="4"/>
  <c r="K679" i="5" s="1"/>
  <c r="K560" i="4"/>
  <c r="K560" i="5" s="1"/>
  <c r="K576" i="4"/>
  <c r="K576" i="5" s="1"/>
  <c r="K600" i="4"/>
  <c r="K600" i="5" s="1"/>
  <c r="K515" i="4"/>
  <c r="K515" i="5" s="1"/>
  <c r="K638" i="4"/>
  <c r="K638" i="5" s="1"/>
  <c r="K466" i="4"/>
  <c r="K466" i="5" s="1"/>
  <c r="K450" i="4"/>
  <c r="K450" i="5" s="1"/>
  <c r="K173" i="4"/>
  <c r="K173" i="5" s="1"/>
  <c r="K213" i="4"/>
  <c r="K213" i="5" s="1"/>
  <c r="K177" i="4"/>
  <c r="K177" i="5" s="1"/>
  <c r="K40" i="4"/>
  <c r="K40" i="5" s="1"/>
  <c r="K23" i="4"/>
  <c r="K23" i="5" s="1"/>
  <c r="K7" i="4"/>
  <c r="K7" i="5" s="1"/>
  <c r="K8" i="1"/>
  <c r="I639" i="4"/>
  <c r="I639" i="5" s="1"/>
  <c r="I558" i="4"/>
  <c r="I558" i="5" s="1"/>
  <c r="I324" i="4"/>
  <c r="I324" i="5" s="1"/>
  <c r="I423" i="4"/>
  <c r="I423" i="5" s="1"/>
  <c r="I377" i="4"/>
  <c r="I377" i="5" s="1"/>
  <c r="I328" i="4"/>
  <c r="I328" i="5" s="1"/>
  <c r="I403" i="4"/>
  <c r="I403" i="5" s="1"/>
  <c r="I399" i="4"/>
  <c r="I399" i="5" s="1"/>
  <c r="I284" i="4"/>
  <c r="I284" i="5" s="1"/>
  <c r="I189" i="4"/>
  <c r="I189" i="5" s="1"/>
  <c r="I253" i="4"/>
  <c r="I253" i="5" s="1"/>
  <c r="I180" i="4"/>
  <c r="I180" i="5" s="1"/>
  <c r="I159" i="4"/>
  <c r="I159" i="5" s="1"/>
  <c r="I19" i="4"/>
  <c r="I19" i="5" s="1"/>
  <c r="I193" i="4"/>
  <c r="I193" i="5" s="1"/>
  <c r="I158" i="4"/>
  <c r="I158" i="5" s="1"/>
  <c r="I104" i="4"/>
  <c r="I104" i="5" s="1"/>
  <c r="I117" i="4"/>
  <c r="I117" i="5" s="1"/>
  <c r="I31" i="4"/>
  <c r="I31" i="5" s="1"/>
  <c r="I71" i="4"/>
  <c r="I71" i="5" s="1"/>
  <c r="I33" i="4"/>
  <c r="I33" i="5" s="1"/>
  <c r="K668" i="4"/>
  <c r="K668" i="5" s="1"/>
  <c r="K615" i="4"/>
  <c r="K615" i="5" s="1"/>
  <c r="K648" i="4"/>
  <c r="K648" i="5" s="1"/>
  <c r="K611" i="4"/>
  <c r="K611" i="5" s="1"/>
  <c r="K564" i="4"/>
  <c r="K564" i="5" s="1"/>
  <c r="K618" i="4"/>
  <c r="K618" i="5" s="1"/>
  <c r="K554" i="4"/>
  <c r="K554" i="5" s="1"/>
  <c r="K547" i="4"/>
  <c r="K547" i="5" s="1"/>
  <c r="K509" i="4"/>
  <c r="K509" i="5" s="1"/>
  <c r="K665" i="4"/>
  <c r="K665" i="5" s="1"/>
  <c r="K612" i="4"/>
  <c r="K612" i="5" s="1"/>
  <c r="K566" i="4"/>
  <c r="K566" i="5" s="1"/>
  <c r="K565" i="4"/>
  <c r="K565" i="5" s="1"/>
  <c r="K491" i="4"/>
  <c r="K491" i="5" s="1"/>
  <c r="K568" i="4"/>
  <c r="K568" i="5" s="1"/>
  <c r="K474" i="4"/>
  <c r="K474" i="5" s="1"/>
  <c r="K352" i="4"/>
  <c r="K352" i="5" s="1"/>
  <c r="K475" i="4"/>
  <c r="K475" i="5" s="1"/>
  <c r="K412" i="4"/>
  <c r="K412" i="5" s="1"/>
  <c r="K251" i="4"/>
  <c r="K251" i="5" s="1"/>
  <c r="K232" i="4"/>
  <c r="K232" i="5" s="1"/>
  <c r="K292" i="4"/>
  <c r="K292" i="5" s="1"/>
  <c r="K198" i="4"/>
  <c r="K198" i="5" s="1"/>
  <c r="K308" i="4"/>
  <c r="K308" i="5" s="1"/>
  <c r="K252" i="4"/>
  <c r="K252" i="5" s="1"/>
  <c r="K211" i="4"/>
  <c r="K211" i="5" s="1"/>
  <c r="K487" i="4"/>
  <c r="K487" i="5" s="1"/>
  <c r="K174" i="4"/>
  <c r="K174" i="5" s="1"/>
  <c r="K154" i="4"/>
  <c r="K154" i="5" s="1"/>
  <c r="K254" i="4"/>
  <c r="K254" i="5" s="1"/>
  <c r="K80" i="4"/>
  <c r="K80" i="5" s="1"/>
  <c r="K8" i="4"/>
  <c r="K8" i="5" s="1"/>
  <c r="K113" i="4"/>
  <c r="K113" i="5" s="1"/>
  <c r="K116" i="4"/>
  <c r="K116" i="5" s="1"/>
  <c r="K65" i="4"/>
  <c r="K65" i="5" s="1"/>
  <c r="K79" i="4"/>
  <c r="K79" i="5" s="1"/>
  <c r="K86" i="4"/>
  <c r="K86" i="5" s="1"/>
  <c r="K208" i="4"/>
  <c r="K208" i="5" s="1"/>
  <c r="K23" i="1"/>
  <c r="I638" i="4"/>
  <c r="I638" i="5" s="1"/>
  <c r="I576" i="4"/>
  <c r="I576" i="5" s="1"/>
  <c r="I515" i="4"/>
  <c r="I515" i="5" s="1"/>
  <c r="I560" i="4"/>
  <c r="I560" i="5" s="1"/>
  <c r="I679" i="4"/>
  <c r="I679" i="5" s="1"/>
  <c r="I535" i="4"/>
  <c r="I535" i="5" s="1"/>
  <c r="I567" i="4"/>
  <c r="I567" i="5" s="1"/>
  <c r="I600" i="4"/>
  <c r="I600" i="5" s="1"/>
  <c r="I450" i="4"/>
  <c r="I450" i="5" s="1"/>
  <c r="I466" i="4"/>
  <c r="I466" i="5" s="1"/>
  <c r="I213" i="4"/>
  <c r="I213" i="5" s="1"/>
  <c r="I177" i="4"/>
  <c r="I177" i="5" s="1"/>
  <c r="I173" i="4"/>
  <c r="I173" i="5" s="1"/>
  <c r="I23" i="4"/>
  <c r="I23" i="5" s="1"/>
  <c r="I7" i="4"/>
  <c r="I7" i="5" s="1"/>
  <c r="J648" i="4"/>
  <c r="J648" i="5" s="1"/>
  <c r="J612" i="4"/>
  <c r="J612" i="5" s="1"/>
  <c r="J665" i="4"/>
  <c r="J665" i="5" s="1"/>
  <c r="J611" i="4"/>
  <c r="J611" i="5" s="1"/>
  <c r="J554" i="4"/>
  <c r="J554" i="5" s="1"/>
  <c r="J668" i="4"/>
  <c r="J668" i="5" s="1"/>
  <c r="J509" i="4"/>
  <c r="J509" i="5" s="1"/>
  <c r="J547" i="4"/>
  <c r="J547" i="5" s="1"/>
  <c r="J566" i="4"/>
  <c r="J566" i="5" s="1"/>
  <c r="J565" i="4"/>
  <c r="J565" i="5" s="1"/>
  <c r="J615" i="4"/>
  <c r="J615" i="5" s="1"/>
  <c r="J568" i="4"/>
  <c r="J568" i="5" s="1"/>
  <c r="J491" i="4"/>
  <c r="J491" i="5" s="1"/>
  <c r="J618" i="4"/>
  <c r="J618" i="5" s="1"/>
  <c r="J564" i="4"/>
  <c r="J564" i="5" s="1"/>
  <c r="J475" i="4"/>
  <c r="J475" i="5" s="1"/>
  <c r="J412" i="4"/>
  <c r="J412" i="5" s="1"/>
  <c r="J487" i="4"/>
  <c r="J487" i="5" s="1"/>
  <c r="J251" i="4"/>
  <c r="J251" i="5" s="1"/>
  <c r="J474" i="4"/>
  <c r="J474" i="5" s="1"/>
  <c r="J352" i="4"/>
  <c r="J352" i="5" s="1"/>
  <c r="J208" i="4"/>
  <c r="J208" i="5" s="1"/>
  <c r="J252" i="4"/>
  <c r="J252" i="5" s="1"/>
  <c r="J211" i="4"/>
  <c r="J211" i="5" s="1"/>
  <c r="J308" i="4"/>
  <c r="J308" i="5" s="1"/>
  <c r="J174" i="4"/>
  <c r="J174" i="5" s="1"/>
  <c r="J154" i="4"/>
  <c r="J154" i="5" s="1"/>
  <c r="J254" i="4"/>
  <c r="J254" i="5" s="1"/>
  <c r="J232" i="4"/>
  <c r="J232" i="5" s="1"/>
  <c r="J292" i="4"/>
  <c r="J292" i="5" s="1"/>
  <c r="J198" i="4"/>
  <c r="J198" i="5" s="1"/>
  <c r="J113" i="4"/>
  <c r="J113" i="5" s="1"/>
  <c r="J65" i="4"/>
  <c r="J65" i="5" s="1"/>
  <c r="J116" i="4"/>
  <c r="J116" i="5" s="1"/>
  <c r="J79" i="4"/>
  <c r="J79" i="5" s="1"/>
  <c r="J80" i="4"/>
  <c r="J80" i="5" s="1"/>
  <c r="J86" i="4"/>
  <c r="J86" i="5" s="1"/>
  <c r="J8" i="4"/>
  <c r="J8" i="5" s="1"/>
  <c r="K11" i="1"/>
  <c r="I685" i="4"/>
  <c r="I685" i="5" s="1"/>
  <c r="I653" i="4"/>
  <c r="I653" i="5" s="1"/>
  <c r="I578" i="4"/>
  <c r="I578" i="5" s="1"/>
  <c r="I676" i="4"/>
  <c r="I676" i="5" s="1"/>
  <c r="I469" i="4"/>
  <c r="I469" i="5" s="1"/>
  <c r="I583" i="4"/>
  <c r="I583" i="5" s="1"/>
  <c r="I540" i="4"/>
  <c r="I540" i="5" s="1"/>
  <c r="I582" i="4"/>
  <c r="I582" i="5" s="1"/>
  <c r="I472" i="4"/>
  <c r="I472" i="5" s="1"/>
  <c r="I444" i="4"/>
  <c r="I444" i="5" s="1"/>
  <c r="I411" i="4"/>
  <c r="I411" i="5" s="1"/>
  <c r="I448" i="4"/>
  <c r="I448" i="5" s="1"/>
  <c r="I375" i="4"/>
  <c r="I375" i="5" s="1"/>
  <c r="I341" i="4"/>
  <c r="I341" i="5" s="1"/>
  <c r="I421" i="4"/>
  <c r="I421" i="5" s="1"/>
  <c r="I503" i="4"/>
  <c r="I503" i="5" s="1"/>
  <c r="I261" i="4"/>
  <c r="I261" i="5" s="1"/>
  <c r="I184" i="4"/>
  <c r="I184" i="5" s="1"/>
  <c r="I209" i="4"/>
  <c r="I209" i="5" s="1"/>
  <c r="I187" i="4"/>
  <c r="I187" i="5" s="1"/>
  <c r="I434" i="4"/>
  <c r="I434" i="5" s="1"/>
  <c r="I402" i="4"/>
  <c r="I402" i="5" s="1"/>
  <c r="I288" i="4"/>
  <c r="I288" i="5" s="1"/>
  <c r="I140" i="4"/>
  <c r="I140" i="5" s="1"/>
  <c r="I175" i="4"/>
  <c r="I175" i="5" s="1"/>
  <c r="I43" i="4"/>
  <c r="I43" i="5" s="1"/>
  <c r="I45" i="4"/>
  <c r="I45" i="5" s="1"/>
  <c r="I22" i="4"/>
  <c r="I22" i="5" s="1"/>
  <c r="I29" i="4"/>
  <c r="I29" i="5" s="1"/>
  <c r="I98" i="4"/>
  <c r="I98" i="5" s="1"/>
  <c r="I6" i="4"/>
  <c r="I6" i="5" s="1"/>
  <c r="G423" i="4"/>
  <c r="G423" i="5" s="1"/>
  <c r="G558" i="4"/>
  <c r="G558" i="5" s="1"/>
  <c r="G639" i="4"/>
  <c r="G639" i="5" s="1"/>
  <c r="G377" i="4"/>
  <c r="G377" i="5" s="1"/>
  <c r="G328" i="4"/>
  <c r="G328" i="5" s="1"/>
  <c r="G324" i="4"/>
  <c r="G324" i="5" s="1"/>
  <c r="G399" i="4"/>
  <c r="G399" i="5" s="1"/>
  <c r="G403" i="4"/>
  <c r="G403" i="5" s="1"/>
  <c r="G253" i="4"/>
  <c r="G253" i="5" s="1"/>
  <c r="G180" i="4"/>
  <c r="G180" i="5" s="1"/>
  <c r="G159" i="4"/>
  <c r="G159" i="5" s="1"/>
  <c r="G193" i="4"/>
  <c r="G193" i="5" s="1"/>
  <c r="G158" i="4"/>
  <c r="G158" i="5" s="1"/>
  <c r="G284" i="4"/>
  <c r="G284" i="5" s="1"/>
  <c r="G157" i="4"/>
  <c r="G157" i="5" s="1"/>
  <c r="G71" i="4"/>
  <c r="G71" i="5" s="1"/>
  <c r="G104" i="4"/>
  <c r="G104" i="5" s="1"/>
  <c r="G19" i="4"/>
  <c r="G19" i="5" s="1"/>
  <c r="G31" i="4"/>
  <c r="G31" i="5" s="1"/>
  <c r="G33" i="4"/>
  <c r="G33" i="5" s="1"/>
  <c r="J643" i="4"/>
  <c r="J643" i="5" s="1"/>
  <c r="J607" i="4"/>
  <c r="J607" i="5" s="1"/>
  <c r="J523" i="4"/>
  <c r="J523" i="5" s="1"/>
  <c r="J482" i="4"/>
  <c r="J482" i="5" s="1"/>
  <c r="J516" i="4"/>
  <c r="J516" i="5" s="1"/>
  <c r="J504" i="4"/>
  <c r="J504" i="5" s="1"/>
  <c r="J486" i="4"/>
  <c r="J486" i="5" s="1"/>
  <c r="J479" i="4"/>
  <c r="J479" i="5" s="1"/>
  <c r="J357" i="4"/>
  <c r="J357" i="5" s="1"/>
  <c r="J485" i="4"/>
  <c r="J485" i="5" s="1"/>
  <c r="J333" i="4"/>
  <c r="J333" i="5" s="1"/>
  <c r="J221" i="4"/>
  <c r="J221" i="5" s="1"/>
  <c r="J307" i="4"/>
  <c r="J307" i="5" s="1"/>
  <c r="J318" i="4"/>
  <c r="J318" i="5" s="1"/>
  <c r="J243" i="4"/>
  <c r="J243" i="5" s="1"/>
  <c r="J202" i="4"/>
  <c r="J202" i="5" s="1"/>
  <c r="J235" i="4"/>
  <c r="J235" i="5" s="1"/>
  <c r="J393" i="4"/>
  <c r="J393" i="5" s="1"/>
  <c r="J226" i="4"/>
  <c r="J226" i="5" s="1"/>
  <c r="J186" i="4"/>
  <c r="J186" i="5" s="1"/>
  <c r="J133" i="4"/>
  <c r="J133" i="5" s="1"/>
  <c r="J18" i="4"/>
  <c r="J18" i="5" s="1"/>
  <c r="J20" i="4"/>
  <c r="J20" i="5" s="1"/>
  <c r="J150" i="4"/>
  <c r="J150" i="5" s="1"/>
  <c r="J75" i="4"/>
  <c r="J75" i="5" s="1"/>
  <c r="J108" i="4"/>
  <c r="J108" i="5" s="1"/>
  <c r="J47" i="4"/>
  <c r="J47" i="5" s="1"/>
  <c r="K570" i="4"/>
  <c r="K570" i="5" s="1"/>
  <c r="K531" i="4"/>
  <c r="K531" i="5" s="1"/>
  <c r="K464" i="4"/>
  <c r="K464" i="5" s="1"/>
  <c r="K682" i="4"/>
  <c r="K682" i="5" s="1"/>
  <c r="K610" i="4"/>
  <c r="K610" i="5" s="1"/>
  <c r="K598" i="4"/>
  <c r="K598" i="5" s="1"/>
  <c r="K680" i="4"/>
  <c r="K680" i="5" s="1"/>
  <c r="K383" i="4"/>
  <c r="K383" i="5" s="1"/>
  <c r="K349" i="4"/>
  <c r="K349" i="5" s="1"/>
  <c r="K394" i="4"/>
  <c r="K394" i="5" s="1"/>
  <c r="K396" i="4"/>
  <c r="K396" i="5" s="1"/>
  <c r="K358" i="4"/>
  <c r="K358" i="5" s="1"/>
  <c r="K470" i="4"/>
  <c r="K470" i="5" s="1"/>
  <c r="K330" i="4"/>
  <c r="K330" i="5" s="1"/>
  <c r="K374" i="4"/>
  <c r="K374" i="5" s="1"/>
  <c r="K490" i="4"/>
  <c r="K490" i="5" s="1"/>
  <c r="K153" i="4"/>
  <c r="K153" i="5" s="1"/>
  <c r="K289" i="4"/>
  <c r="K289" i="5" s="1"/>
  <c r="K362" i="4"/>
  <c r="K362" i="5" s="1"/>
  <c r="K155" i="4"/>
  <c r="K155" i="5" s="1"/>
  <c r="K214" i="4"/>
  <c r="K214" i="5" s="1"/>
  <c r="K273" i="4"/>
  <c r="K273" i="5" s="1"/>
  <c r="K231" i="4"/>
  <c r="K231" i="5" s="1"/>
  <c r="K299" i="4"/>
  <c r="K299" i="5" s="1"/>
  <c r="K234" i="4"/>
  <c r="K234" i="5" s="1"/>
  <c r="K425" i="4"/>
  <c r="K425" i="5" s="1"/>
  <c r="K363" i="4"/>
  <c r="K363" i="5" s="1"/>
  <c r="K70" i="4"/>
  <c r="K70" i="5" s="1"/>
  <c r="K62" i="4"/>
  <c r="K62" i="5" s="1"/>
  <c r="K107" i="4"/>
  <c r="K107" i="5" s="1"/>
  <c r="K94" i="4"/>
  <c r="K94" i="5" s="1"/>
  <c r="K151" i="4"/>
  <c r="K151" i="5" s="1"/>
  <c r="K87" i="4"/>
  <c r="K87" i="5" s="1"/>
  <c r="K111" i="4"/>
  <c r="K111" i="5" s="1"/>
  <c r="K28" i="4"/>
  <c r="K28" i="5" s="1"/>
  <c r="K657" i="4"/>
  <c r="K657" i="5" s="1"/>
  <c r="K555" i="4"/>
  <c r="K555" i="5" s="1"/>
  <c r="K654" i="4"/>
  <c r="K654" i="5" s="1"/>
  <c r="K627" i="4"/>
  <c r="K627" i="5" s="1"/>
  <c r="K473" i="4"/>
  <c r="K473" i="5" s="1"/>
  <c r="K429" i="4"/>
  <c r="K429" i="5" s="1"/>
  <c r="K559" i="4"/>
  <c r="K559" i="5" s="1"/>
  <c r="K461" i="4"/>
  <c r="K461" i="5" s="1"/>
  <c r="K446" i="4"/>
  <c r="K446" i="5" s="1"/>
  <c r="K378" i="4"/>
  <c r="K378" i="5" s="1"/>
  <c r="K338" i="4"/>
  <c r="K338" i="5" s="1"/>
  <c r="K387" i="4"/>
  <c r="K387" i="5" s="1"/>
  <c r="K372" i="4"/>
  <c r="K372" i="5" s="1"/>
  <c r="K332" i="4"/>
  <c r="K332" i="5" s="1"/>
  <c r="K233" i="4"/>
  <c r="K233" i="5" s="1"/>
  <c r="K135" i="4"/>
  <c r="K135" i="5" s="1"/>
  <c r="K408" i="4"/>
  <c r="K408" i="5" s="1"/>
  <c r="K257" i="4"/>
  <c r="K257" i="5" s="1"/>
  <c r="K124" i="4"/>
  <c r="K124" i="5" s="1"/>
  <c r="K452" i="4"/>
  <c r="K452" i="5" s="1"/>
  <c r="K621" i="4"/>
  <c r="K621" i="5" s="1"/>
  <c r="K591" i="4"/>
  <c r="K591" i="5" s="1"/>
  <c r="K655" i="4"/>
  <c r="K655" i="5" s="1"/>
  <c r="K614" i="4"/>
  <c r="K614" i="5" s="1"/>
  <c r="K404" i="4"/>
  <c r="K404" i="5" s="1"/>
  <c r="K373" i="4"/>
  <c r="K373" i="5" s="1"/>
  <c r="K335" i="4"/>
  <c r="K335" i="5" s="1"/>
  <c r="K440" i="4"/>
  <c r="K440" i="5" s="1"/>
  <c r="K347" i="4"/>
  <c r="K347" i="5" s="1"/>
  <c r="K248" i="4"/>
  <c r="K248" i="5" s="1"/>
  <c r="K136" i="4"/>
  <c r="K136" i="5" s="1"/>
  <c r="K298" i="4"/>
  <c r="K298" i="5" s="1"/>
  <c r="K139" i="4"/>
  <c r="K139" i="5" s="1"/>
  <c r="K148" i="4"/>
  <c r="K148" i="5" s="1"/>
  <c r="K247" i="4"/>
  <c r="K247" i="5" s="1"/>
  <c r="K263" i="4"/>
  <c r="K263" i="5" s="1"/>
  <c r="K138" i="4"/>
  <c r="K138" i="5" s="1"/>
  <c r="K439" i="4"/>
  <c r="K439" i="5" s="1"/>
  <c r="K225" i="4"/>
  <c r="K225" i="5" s="1"/>
  <c r="K119" i="4"/>
  <c r="K119" i="5" s="1"/>
  <c r="K160" i="4"/>
  <c r="K160" i="5" s="1"/>
  <c r="K93" i="4"/>
  <c r="K93" i="5" s="1"/>
  <c r="K658" i="4"/>
  <c r="K658" i="5" s="1"/>
  <c r="K660" i="4"/>
  <c r="K660" i="5" s="1"/>
  <c r="K642" i="4"/>
  <c r="K642" i="5" s="1"/>
  <c r="K575" i="4"/>
  <c r="K575" i="5" s="1"/>
  <c r="K418" i="4"/>
  <c r="K418" i="5" s="1"/>
  <c r="K542" i="4"/>
  <c r="K542" i="5" s="1"/>
  <c r="K602" i="4"/>
  <c r="K602" i="5" s="1"/>
  <c r="K590" i="4"/>
  <c r="K590" i="5" s="1"/>
  <c r="K673" i="4"/>
  <c r="K673" i="5" s="1"/>
  <c r="K619" i="4"/>
  <c r="K619" i="5" s="1"/>
  <c r="K603" i="4"/>
  <c r="K603" i="5" s="1"/>
  <c r="K666" i="4"/>
  <c r="K666" i="5" s="1"/>
  <c r="K468" i="4"/>
  <c r="K468" i="5" s="1"/>
  <c r="K459" i="4"/>
  <c r="K459" i="5" s="1"/>
  <c r="K356" i="4"/>
  <c r="K356" i="5" s="1"/>
  <c r="K456" i="4"/>
  <c r="K456" i="5" s="1"/>
  <c r="K407" i="4"/>
  <c r="K407" i="5" s="1"/>
  <c r="K380" i="4"/>
  <c r="K380" i="5" s="1"/>
  <c r="K457" i="4"/>
  <c r="K457" i="5" s="1"/>
  <c r="K359" i="4"/>
  <c r="K359" i="5" s="1"/>
  <c r="K295" i="4"/>
  <c r="K295" i="5" s="1"/>
  <c r="K190" i="4"/>
  <c r="K190" i="5" s="1"/>
  <c r="K215" i="4"/>
  <c r="K215" i="5" s="1"/>
  <c r="K342" i="4"/>
  <c r="K342" i="5" s="1"/>
  <c r="K217" i="4"/>
  <c r="K217" i="5" s="1"/>
  <c r="K498" i="4"/>
  <c r="K498" i="5" s="1"/>
  <c r="K242" i="4"/>
  <c r="K242" i="5" s="1"/>
  <c r="K344" i="4"/>
  <c r="K344" i="5" s="1"/>
  <c r="K304" i="4"/>
  <c r="K304" i="5" s="1"/>
  <c r="K270" i="4"/>
  <c r="K270" i="5" s="1"/>
  <c r="K293" i="4"/>
  <c r="K293" i="5" s="1"/>
  <c r="K228" i="4"/>
  <c r="K228" i="5" s="1"/>
  <c r="K191" i="4"/>
  <c r="K191" i="5" s="1"/>
  <c r="K484" i="4"/>
  <c r="K484" i="5" s="1"/>
  <c r="K301" i="4"/>
  <c r="K301" i="5" s="1"/>
  <c r="K144" i="4"/>
  <c r="K144" i="5" s="1"/>
  <c r="K156" i="4"/>
  <c r="K156" i="5" s="1"/>
  <c r="K101" i="4"/>
  <c r="K101" i="5" s="1"/>
  <c r="K123" i="4"/>
  <c r="K123" i="5" s="1"/>
  <c r="K60" i="4"/>
  <c r="K60" i="5" s="1"/>
  <c r="K112" i="4"/>
  <c r="K112" i="5" s="1"/>
  <c r="F617" i="4"/>
  <c r="F617" i="5" s="1"/>
  <c r="F667" i="4"/>
  <c r="F667" i="5" s="1"/>
  <c r="F557" i="4"/>
  <c r="F557" i="5" s="1"/>
  <c r="F476" i="4"/>
  <c r="F476" i="5" s="1"/>
  <c r="F416" i="4"/>
  <c r="F416" i="5" s="1"/>
  <c r="F315" i="4"/>
  <c r="F315" i="5" s="1"/>
  <c r="F163" i="4"/>
  <c r="F163" i="5" s="1"/>
  <c r="F613" i="4"/>
  <c r="F613" i="5" s="1"/>
  <c r="F541" i="4"/>
  <c r="F541" i="5" s="1"/>
  <c r="F659" i="4"/>
  <c r="F659" i="5" s="1"/>
  <c r="F543" i="4"/>
  <c r="F543" i="5" s="1"/>
  <c r="F517" i="4"/>
  <c r="F517" i="5" s="1"/>
  <c r="F511" i="4"/>
  <c r="F511" i="5" s="1"/>
  <c r="F488" i="4"/>
  <c r="F488" i="5" s="1"/>
  <c r="F384" i="4"/>
  <c r="F384" i="5" s="1"/>
  <c r="F370" i="4"/>
  <c r="F370" i="5" s="1"/>
  <c r="F489" i="4"/>
  <c r="F489" i="5" s="1"/>
  <c r="F480" i="4"/>
  <c r="F480" i="5" s="1"/>
  <c r="F427" i="4"/>
  <c r="F427" i="5" s="1"/>
  <c r="F385" i="4"/>
  <c r="F385" i="5" s="1"/>
  <c r="F367" i="4"/>
  <c r="F367" i="5" s="1"/>
  <c r="F426" i="4"/>
  <c r="F426" i="5" s="1"/>
  <c r="F369" i="4"/>
  <c r="F369" i="5" s="1"/>
  <c r="F382" i="4"/>
  <c r="F382" i="5" s="1"/>
  <c r="F368" i="4"/>
  <c r="F368" i="5" s="1"/>
  <c r="F182" i="4"/>
  <c r="F182" i="5" s="1"/>
  <c r="F265" i="4"/>
  <c r="F265" i="5" s="1"/>
  <c r="F224" i="4"/>
  <c r="F224" i="5" s="1"/>
  <c r="F168" i="4"/>
  <c r="F168" i="5" s="1"/>
  <c r="F178" i="4"/>
  <c r="F178" i="5" s="1"/>
  <c r="F183" i="4"/>
  <c r="F183" i="5" s="1"/>
  <c r="F218" i="4"/>
  <c r="F218" i="5" s="1"/>
  <c r="F454" i="4"/>
  <c r="F454" i="5" s="1"/>
  <c r="F169" i="4"/>
  <c r="F169" i="5" s="1"/>
  <c r="F5" i="4"/>
  <c r="F5" i="5" s="1"/>
  <c r="F134" i="4"/>
  <c r="F134" i="5" s="1"/>
  <c r="F83" i="4"/>
  <c r="F83" i="5" s="1"/>
  <c r="F126" i="4"/>
  <c r="F126" i="5" s="1"/>
  <c r="F30" i="4"/>
  <c r="F30" i="5" s="1"/>
  <c r="F102" i="4"/>
  <c r="F102" i="5" s="1"/>
  <c r="F671" i="4"/>
  <c r="F671" i="5" s="1"/>
  <c r="F512" i="4"/>
  <c r="F512" i="5" s="1"/>
  <c r="F529" i="4"/>
  <c r="F529" i="5" s="1"/>
  <c r="F573" i="4"/>
  <c r="F573" i="5" s="1"/>
  <c r="F620" i="4"/>
  <c r="F620" i="5" s="1"/>
  <c r="F585" i="4"/>
  <c r="F585" i="5" s="1"/>
  <c r="F467" i="4"/>
  <c r="F467" i="5" s="1"/>
  <c r="F392" i="4"/>
  <c r="F392" i="5" s="1"/>
  <c r="F260" i="4"/>
  <c r="F260" i="5" s="1"/>
  <c r="F271" i="4"/>
  <c r="F271" i="5" s="1"/>
  <c r="F306" i="4"/>
  <c r="F306" i="5" s="1"/>
  <c r="F219" i="4"/>
  <c r="F219" i="5" s="1"/>
  <c r="F137" i="4"/>
  <c r="F137" i="5" s="1"/>
  <c r="F314" i="4"/>
  <c r="F314" i="5" s="1"/>
  <c r="F316" i="4"/>
  <c r="F316" i="5" s="1"/>
  <c r="F165" i="4"/>
  <c r="F165" i="5" s="1"/>
  <c r="F78" i="4"/>
  <c r="F78" i="5" s="1"/>
  <c r="F84" i="4"/>
  <c r="F84" i="5" s="1"/>
  <c r="F77" i="4"/>
  <c r="F77" i="5" s="1"/>
  <c r="F36" i="4"/>
  <c r="F36" i="5" s="1"/>
  <c r="F120" i="4"/>
  <c r="F120" i="5" s="1"/>
  <c r="F96" i="4"/>
  <c r="F96" i="5" s="1"/>
  <c r="F34" i="4"/>
  <c r="F34" i="5" s="1"/>
  <c r="F130" i="4"/>
  <c r="F130" i="5" s="1"/>
  <c r="F100" i="4"/>
  <c r="F100" i="5" s="1"/>
  <c r="F59" i="4"/>
  <c r="F59" i="5" s="1"/>
  <c r="F12" i="4"/>
  <c r="F12" i="5" s="1"/>
  <c r="J630" i="4"/>
  <c r="J630" i="5" s="1"/>
  <c r="J674" i="4"/>
  <c r="J674" i="5" s="1"/>
  <c r="J670" i="4"/>
  <c r="J670" i="5" s="1"/>
  <c r="J462" i="4"/>
  <c r="J462" i="5" s="1"/>
  <c r="J623" i="4"/>
  <c r="J623" i="5" s="1"/>
  <c r="J646" i="4"/>
  <c r="J646" i="5" s="1"/>
  <c r="J537" i="4"/>
  <c r="J537" i="5" s="1"/>
  <c r="J637" i="4"/>
  <c r="J637" i="5" s="1"/>
  <c r="J635" i="4"/>
  <c r="J635" i="5" s="1"/>
  <c r="J539" i="4"/>
  <c r="J539" i="5" s="1"/>
  <c r="J522" i="4"/>
  <c r="J522" i="5" s="1"/>
  <c r="J501" i="4"/>
  <c r="J501" i="5" s="1"/>
  <c r="J465" i="4"/>
  <c r="J465" i="5" s="1"/>
  <c r="J325" i="4"/>
  <c r="J325" i="5" s="1"/>
  <c r="J400" i="4"/>
  <c r="J400" i="5" s="1"/>
  <c r="J386" i="4"/>
  <c r="J386" i="5" s="1"/>
  <c r="J337" i="4"/>
  <c r="J337" i="5" s="1"/>
  <c r="J438" i="4"/>
  <c r="J438" i="5" s="1"/>
  <c r="J331" i="4"/>
  <c r="J331" i="5" s="1"/>
  <c r="J227" i="4"/>
  <c r="J227" i="5" s="1"/>
  <c r="J255" i="4"/>
  <c r="J255" i="5" s="1"/>
  <c r="J317" i="4"/>
  <c r="J317" i="5" s="1"/>
  <c r="J290" i="4"/>
  <c r="J290" i="5" s="1"/>
  <c r="J223" i="4"/>
  <c r="J223" i="5" s="1"/>
  <c r="J238" i="4"/>
  <c r="J238" i="5" s="1"/>
  <c r="J176" i="4"/>
  <c r="J176" i="5" s="1"/>
  <c r="J229" i="4"/>
  <c r="J229" i="5" s="1"/>
  <c r="J432" i="4"/>
  <c r="J432" i="5" s="1"/>
  <c r="J170" i="4"/>
  <c r="J170" i="5" s="1"/>
  <c r="J74" i="4"/>
  <c r="J74" i="5" s="1"/>
  <c r="K16" i="1"/>
  <c r="I664" i="4"/>
  <c r="I664" i="5" s="1"/>
  <c r="I626" i="4"/>
  <c r="I626" i="5" s="1"/>
  <c r="I651" i="4"/>
  <c r="I651" i="5" s="1"/>
  <c r="I624" i="4"/>
  <c r="I624" i="5" s="1"/>
  <c r="I606" i="4"/>
  <c r="I606" i="5" s="1"/>
  <c r="I553" i="4"/>
  <c r="I553" i="5" s="1"/>
  <c r="I497" i="4"/>
  <c r="I497" i="5" s="1"/>
  <c r="I589" i="4"/>
  <c r="I589" i="5" s="1"/>
  <c r="I597" i="4"/>
  <c r="I597" i="5" s="1"/>
  <c r="I414" i="4"/>
  <c r="I414" i="5" s="1"/>
  <c r="I605" i="4"/>
  <c r="I605" i="5" s="1"/>
  <c r="I574" i="4"/>
  <c r="I574" i="5" s="1"/>
  <c r="I601" i="4"/>
  <c r="I601" i="5" s="1"/>
  <c r="I492" i="4"/>
  <c r="I492" i="5" s="1"/>
  <c r="I379" i="4"/>
  <c r="I379" i="5" s="1"/>
  <c r="I502" i="4"/>
  <c r="I502" i="5" s="1"/>
  <c r="I376" i="4"/>
  <c r="I376" i="5" s="1"/>
  <c r="I329" i="4"/>
  <c r="I329" i="5" s="1"/>
  <c r="I499" i="4"/>
  <c r="I499" i="5" s="1"/>
  <c r="I405" i="4"/>
  <c r="I405" i="5" s="1"/>
  <c r="I493" i="4"/>
  <c r="I493" i="5" s="1"/>
  <c r="I250" i="4"/>
  <c r="I250" i="5" s="1"/>
  <c r="I437" i="4"/>
  <c r="I437" i="5" s="1"/>
  <c r="I230" i="4"/>
  <c r="I230" i="5" s="1"/>
  <c r="I164" i="4"/>
  <c r="I164" i="5" s="1"/>
  <c r="I303" i="4"/>
  <c r="I303" i="5" s="1"/>
  <c r="I203" i="4"/>
  <c r="I203" i="5" s="1"/>
  <c r="I267" i="4"/>
  <c r="I267" i="5" s="1"/>
  <c r="I280" i="4"/>
  <c r="I280" i="5" s="1"/>
  <c r="I143" i="4"/>
  <c r="I143" i="5" s="1"/>
  <c r="I103" i="4"/>
  <c r="I103" i="5" s="1"/>
  <c r="I53" i="4"/>
  <c r="I53" i="5" s="1"/>
  <c r="I57" i="4"/>
  <c r="I57" i="5" s="1"/>
  <c r="J629" i="4"/>
  <c r="J629" i="5" s="1"/>
  <c r="J641" i="4"/>
  <c r="J641" i="5" s="1"/>
  <c r="J569" i="4"/>
  <c r="J569" i="5" s="1"/>
  <c r="J633" i="4"/>
  <c r="J633" i="5" s="1"/>
  <c r="J593" i="4"/>
  <c r="J593" i="5" s="1"/>
  <c r="J604" i="4"/>
  <c r="J604" i="5" s="1"/>
  <c r="J483" i="4"/>
  <c r="J483" i="5" s="1"/>
  <c r="J500" i="4"/>
  <c r="J500" i="5" s="1"/>
  <c r="J162" i="4"/>
  <c r="J162" i="5" s="1"/>
  <c r="J185" i="4"/>
  <c r="J185" i="5" s="1"/>
  <c r="J241" i="4"/>
  <c r="J241" i="5" s="1"/>
  <c r="J246" i="4"/>
  <c r="J246" i="5" s="1"/>
  <c r="J142" i="4"/>
  <c r="J142" i="5" s="1"/>
  <c r="J343" i="4"/>
  <c r="J343" i="5" s="1"/>
  <c r="J312" i="4"/>
  <c r="J312" i="5" s="1"/>
  <c r="J259" i="4"/>
  <c r="J259" i="5" s="1"/>
  <c r="J222" i="4"/>
  <c r="J222" i="5" s="1"/>
  <c r="J201" i="4"/>
  <c r="J201" i="5" s="1"/>
  <c r="J122" i="4"/>
  <c r="J122" i="5" s="1"/>
  <c r="J56" i="4"/>
  <c r="J56" i="5" s="1"/>
  <c r="J85" i="4"/>
  <c r="J85" i="5" s="1"/>
  <c r="H645" i="4"/>
  <c r="H645" i="5" s="1"/>
  <c r="H538" i="4"/>
  <c r="H538" i="5" s="1"/>
  <c r="H661" i="4"/>
  <c r="H661" i="5" s="1"/>
  <c r="H595" i="4"/>
  <c r="H595" i="5" s="1"/>
  <c r="H505" i="4"/>
  <c r="H505" i="5" s="1"/>
  <c r="H354" i="4"/>
  <c r="H354" i="5" s="1"/>
  <c r="H453" i="4"/>
  <c r="H453" i="5" s="1"/>
  <c r="H481" i="4"/>
  <c r="H481" i="5" s="1"/>
  <c r="H364" i="4"/>
  <c r="H364" i="5" s="1"/>
  <c r="H348" i="4"/>
  <c r="H348" i="5" s="1"/>
  <c r="H361" i="4"/>
  <c r="H361" i="5" s="1"/>
  <c r="H431" i="4"/>
  <c r="H431" i="5" s="1"/>
  <c r="H406" i="4"/>
  <c r="H406" i="5" s="1"/>
  <c r="H279" i="4"/>
  <c r="H279" i="5" s="1"/>
  <c r="H309" i="4"/>
  <c r="H309" i="5" s="1"/>
  <c r="H249" i="4"/>
  <c r="H249" i="5" s="1"/>
  <c r="H272" i="4"/>
  <c r="H272" i="5" s="1"/>
  <c r="H311" i="4"/>
  <c r="H311" i="5" s="1"/>
  <c r="H145" i="4"/>
  <c r="H145" i="5" s="1"/>
  <c r="H441" i="4"/>
  <c r="H441" i="5" s="1"/>
  <c r="H72" i="4"/>
  <c r="H72" i="5" s="1"/>
  <c r="H63" i="4"/>
  <c r="H63" i="5" s="1"/>
  <c r="H76" i="4"/>
  <c r="H76" i="5" s="1"/>
  <c r="H9" i="4"/>
  <c r="H9" i="5" s="1"/>
  <c r="H24" i="4"/>
  <c r="H24" i="5" s="1"/>
  <c r="K22" i="1"/>
  <c r="I644" i="4"/>
  <c r="I644" i="5" s="1"/>
  <c r="I520" i="4"/>
  <c r="I520" i="5" s="1"/>
  <c r="I581" i="4"/>
  <c r="I581" i="5" s="1"/>
  <c r="I353" i="4"/>
  <c r="I353" i="5" s="1"/>
  <c r="I147" i="4"/>
  <c r="I147" i="5" s="1"/>
  <c r="I166" i="4"/>
  <c r="I166" i="5" s="1"/>
  <c r="I89" i="4"/>
  <c r="I89" i="5" s="1"/>
  <c r="G521" i="4"/>
  <c r="G521" i="5" s="1"/>
  <c r="G580" i="4"/>
  <c r="G580" i="5" s="1"/>
  <c r="G577" i="4"/>
  <c r="G577" i="5" s="1"/>
  <c r="G686" i="4"/>
  <c r="G686" i="5" s="1"/>
  <c r="G395" i="4"/>
  <c r="G395" i="5" s="1"/>
  <c r="G269" i="4"/>
  <c r="G269" i="5" s="1"/>
  <c r="G419" i="4"/>
  <c r="G419" i="5" s="1"/>
  <c r="G433" i="4"/>
  <c r="G433" i="5" s="1"/>
  <c r="G326" i="4"/>
  <c r="G326" i="5" s="1"/>
  <c r="G161" i="4"/>
  <c r="G161" i="5" s="1"/>
  <c r="G110" i="4"/>
  <c r="G110" i="5" s="1"/>
  <c r="G129" i="4"/>
  <c r="G129" i="5" s="1"/>
  <c r="G13" i="4"/>
  <c r="G13" i="5" s="1"/>
  <c r="G67" i="4"/>
  <c r="G67" i="5" s="1"/>
  <c r="G39" i="4"/>
  <c r="G39" i="5" s="1"/>
  <c r="K13" i="1"/>
  <c r="I675" i="4"/>
  <c r="I675" i="5" s="1"/>
  <c r="I647" i="4"/>
  <c r="I647" i="5" s="1"/>
  <c r="I628" i="4"/>
  <c r="I628" i="5" s="1"/>
  <c r="I608" i="4"/>
  <c r="I608" i="5" s="1"/>
  <c r="I592" i="4"/>
  <c r="I592" i="5" s="1"/>
  <c r="I561" i="4"/>
  <c r="I561" i="5" s="1"/>
  <c r="I596" i="4"/>
  <c r="I596" i="5" s="1"/>
  <c r="I669" i="4"/>
  <c r="I669" i="5" s="1"/>
  <c r="I584" i="4"/>
  <c r="I584" i="5" s="1"/>
  <c r="I587" i="4"/>
  <c r="I587" i="5" s="1"/>
  <c r="I579" i="4"/>
  <c r="I579" i="5" s="1"/>
  <c r="I545" i="4"/>
  <c r="I545" i="5" s="1"/>
  <c r="I616" i="4"/>
  <c r="I616" i="5" s="1"/>
  <c r="I663" i="4"/>
  <c r="I663" i="5" s="1"/>
  <c r="I588" i="4"/>
  <c r="I588" i="5" s="1"/>
  <c r="I534" i="4"/>
  <c r="I534" i="5" s="1"/>
  <c r="I445" i="4"/>
  <c r="I445" i="5" s="1"/>
  <c r="I451" i="4"/>
  <c r="I451" i="5" s="1"/>
  <c r="I409" i="4"/>
  <c r="I409" i="5" s="1"/>
  <c r="I422" i="4"/>
  <c r="I422" i="5" s="1"/>
  <c r="I381" i="4"/>
  <c r="I381" i="5" s="1"/>
  <c r="I323" i="4"/>
  <c r="I323" i="5" s="1"/>
  <c r="I346" i="4"/>
  <c r="I346" i="5" s="1"/>
  <c r="I443" i="4"/>
  <c r="I443" i="5" s="1"/>
  <c r="I345" i="4"/>
  <c r="I345" i="5" s="1"/>
  <c r="I360" i="4"/>
  <c r="I360" i="5" s="1"/>
  <c r="I397" i="4"/>
  <c r="I397" i="5" s="1"/>
  <c r="I313" i="4"/>
  <c r="I313" i="5" s="1"/>
  <c r="I237" i="4"/>
  <c r="I237" i="5" s="1"/>
  <c r="I266" i="4"/>
  <c r="I266" i="5" s="1"/>
  <c r="I268" i="4"/>
  <c r="I268" i="5" s="1"/>
  <c r="I90" i="4"/>
  <c r="I90" i="5" s="1"/>
  <c r="I14" i="4"/>
  <c r="I14" i="5" s="1"/>
  <c r="I179" i="4"/>
  <c r="I179" i="5" s="1"/>
  <c r="I149" i="4"/>
  <c r="I149" i="5" s="1"/>
  <c r="I92" i="4"/>
  <c r="I92" i="5" s="1"/>
  <c r="I49" i="4"/>
  <c r="I49" i="5" s="1"/>
  <c r="I55" i="4"/>
  <c r="I55" i="5" s="1"/>
  <c r="G549" i="4"/>
  <c r="G549" i="5" s="1"/>
  <c r="G478" i="4"/>
  <c r="G478" i="5" s="1"/>
  <c r="G513" i="4"/>
  <c r="G513" i="5" s="1"/>
  <c r="G622" i="4"/>
  <c r="G622" i="5" s="1"/>
  <c r="G525" i="4"/>
  <c r="G525" i="5" s="1"/>
  <c r="G495" i="4"/>
  <c r="G495" i="5" s="1"/>
  <c r="G550" i="4"/>
  <c r="G550" i="5" s="1"/>
  <c r="G528" i="4"/>
  <c r="G528" i="5" s="1"/>
  <c r="G524" i="4"/>
  <c r="G524" i="5" s="1"/>
  <c r="G471" i="4"/>
  <c r="G471" i="5" s="1"/>
  <c r="G278" i="4"/>
  <c r="G278" i="5" s="1"/>
  <c r="G283" i="4"/>
  <c r="G283" i="5" s="1"/>
  <c r="G282" i="4"/>
  <c r="G282" i="5" s="1"/>
  <c r="G277" i="4"/>
  <c r="G277" i="5" s="1"/>
  <c r="G172" i="4"/>
  <c r="G172" i="5" s="1"/>
  <c r="G274" i="4"/>
  <c r="G274" i="5" s="1"/>
  <c r="G276" i="4"/>
  <c r="G276" i="5" s="1"/>
  <c r="G200" i="4"/>
  <c r="G200" i="5" s="1"/>
  <c r="G281" i="4"/>
  <c r="G281" i="5" s="1"/>
  <c r="G275" i="4"/>
  <c r="G275" i="5" s="1"/>
  <c r="G4" i="4"/>
  <c r="G4" i="5" s="1"/>
  <c r="G127" i="4"/>
  <c r="G127" i="5" s="1"/>
  <c r="G2" i="4"/>
  <c r="G2" i="5" s="1"/>
  <c r="G35" i="4"/>
  <c r="G35" i="5" s="1"/>
  <c r="G42" i="4"/>
  <c r="G42" i="5" s="1"/>
  <c r="G15" i="4"/>
  <c r="G15" i="5" s="1"/>
  <c r="G50" i="4"/>
  <c r="G50" i="5" s="1"/>
  <c r="G16" i="4"/>
  <c r="G16" i="5" s="1"/>
  <c r="G3" i="4"/>
  <c r="G3" i="5" s="1"/>
  <c r="G672" i="4"/>
  <c r="G672" i="5" s="1"/>
  <c r="G662" i="4"/>
  <c r="G662" i="5" s="1"/>
  <c r="G683" i="4"/>
  <c r="G683" i="5" s="1"/>
  <c r="G436" i="4"/>
  <c r="G436" i="5" s="1"/>
  <c r="G496" i="4"/>
  <c r="G496" i="5" s="1"/>
  <c r="G532" i="4"/>
  <c r="G532" i="5" s="1"/>
  <c r="G435" i="4"/>
  <c r="G435" i="5" s="1"/>
  <c r="G678" i="4"/>
  <c r="G678" i="5" s="1"/>
  <c r="G634" i="4"/>
  <c r="G634" i="5" s="1"/>
  <c r="G649" i="4"/>
  <c r="G649" i="5" s="1"/>
  <c r="G477" i="4"/>
  <c r="G477" i="5" s="1"/>
  <c r="G609" i="4"/>
  <c r="G609" i="5" s="1"/>
  <c r="G506" i="4"/>
  <c r="G506" i="5" s="1"/>
  <c r="G586" i="4"/>
  <c r="G586" i="5" s="1"/>
  <c r="G684" i="4"/>
  <c r="G684" i="5" s="1"/>
  <c r="G533" i="4"/>
  <c r="G533" i="5" s="1"/>
  <c r="G420" i="4"/>
  <c r="G420" i="5" s="1"/>
  <c r="G319" i="4"/>
  <c r="G319" i="5" s="1"/>
  <c r="G415" i="4"/>
  <c r="G415" i="5" s="1"/>
  <c r="G322" i="4"/>
  <c r="G322" i="5" s="1"/>
  <c r="G428" i="4"/>
  <c r="G428" i="5" s="1"/>
  <c r="G442" i="4"/>
  <c r="G442" i="5" s="1"/>
  <c r="G334" i="4"/>
  <c r="G334" i="5" s="1"/>
  <c r="G430" i="4"/>
  <c r="G430" i="5" s="1"/>
  <c r="G398" i="4"/>
  <c r="G398" i="5" s="1"/>
  <c r="G236" i="4"/>
  <c r="G236" i="5" s="1"/>
  <c r="G285" i="4"/>
  <c r="G285" i="5" s="1"/>
  <c r="G141" i="4"/>
  <c r="G141" i="5" s="1"/>
  <c r="G296" i="4"/>
  <c r="G296" i="5" s="1"/>
  <c r="G244" i="4"/>
  <c r="G244" i="5" s="1"/>
  <c r="G287" i="4"/>
  <c r="G287" i="5" s="1"/>
  <c r="G305" i="4"/>
  <c r="G305" i="5" s="1"/>
  <c r="G192" i="4"/>
  <c r="G192" i="5" s="1"/>
  <c r="G171" i="4"/>
  <c r="G171" i="5" s="1"/>
  <c r="G286" i="4"/>
  <c r="G286" i="5" s="1"/>
  <c r="G256" i="4"/>
  <c r="G256" i="5" s="1"/>
  <c r="G118" i="4"/>
  <c r="G118" i="5" s="1"/>
  <c r="G54" i="4"/>
  <c r="G54" i="5" s="1"/>
  <c r="G106" i="4"/>
  <c r="G106" i="5" s="1"/>
  <c r="G11" i="4"/>
  <c r="G11" i="5" s="1"/>
  <c r="G95" i="4"/>
  <c r="G95" i="5" s="1"/>
  <c r="K22" i="4"/>
  <c r="K22" i="5" s="1"/>
  <c r="I46" i="4"/>
  <c r="I46" i="5" s="1"/>
  <c r="G117" i="4"/>
  <c r="G117" i="5" s="1"/>
  <c r="F94" i="4"/>
  <c r="F94" i="5" s="1"/>
  <c r="J117" i="4"/>
  <c r="J117" i="5" s="1"/>
  <c r="H93" i="4"/>
  <c r="H93" i="5" s="1"/>
  <c r="G46" i="4"/>
  <c r="G46" i="5" s="1"/>
  <c r="K162" i="4"/>
  <c r="K162" i="5" s="1"/>
  <c r="J598" i="4"/>
  <c r="J598" i="5" s="1"/>
  <c r="J680" i="4"/>
  <c r="J680" i="5" s="1"/>
  <c r="J682" i="4"/>
  <c r="J682" i="5" s="1"/>
  <c r="J610" i="4"/>
  <c r="J610" i="5" s="1"/>
  <c r="J531" i="4"/>
  <c r="J531" i="5" s="1"/>
  <c r="J570" i="4"/>
  <c r="J570" i="5" s="1"/>
  <c r="J490" i="4"/>
  <c r="J490" i="5" s="1"/>
  <c r="J470" i="4"/>
  <c r="J470" i="5" s="1"/>
  <c r="J374" i="4"/>
  <c r="J374" i="5" s="1"/>
  <c r="J363" i="4"/>
  <c r="J363" i="5" s="1"/>
  <c r="J330" i="4"/>
  <c r="J330" i="5" s="1"/>
  <c r="J425" i="4"/>
  <c r="J425" i="5" s="1"/>
  <c r="J396" i="4"/>
  <c r="J396" i="5" s="1"/>
  <c r="J383" i="4"/>
  <c r="J383" i="5" s="1"/>
  <c r="J349" i="4"/>
  <c r="J349" i="5" s="1"/>
  <c r="J394" i="4"/>
  <c r="J394" i="5" s="1"/>
  <c r="J155" i="4"/>
  <c r="J155" i="5" s="1"/>
  <c r="J464" i="4"/>
  <c r="J464" i="5" s="1"/>
  <c r="J299" i="4"/>
  <c r="J299" i="5" s="1"/>
  <c r="J234" i="4"/>
  <c r="J234" i="5" s="1"/>
  <c r="J214" i="4"/>
  <c r="J214" i="5" s="1"/>
  <c r="J358" i="4"/>
  <c r="J358" i="5" s="1"/>
  <c r="J231" i="4"/>
  <c r="J231" i="5" s="1"/>
  <c r="J362" i="4"/>
  <c r="J362" i="5" s="1"/>
  <c r="J273" i="4"/>
  <c r="J273" i="5" s="1"/>
  <c r="J289" i="4"/>
  <c r="J289" i="5" s="1"/>
  <c r="J153" i="4"/>
  <c r="J153" i="5" s="1"/>
  <c r="J62" i="4"/>
  <c r="J62" i="5" s="1"/>
  <c r="J107" i="4"/>
  <c r="J107" i="5" s="1"/>
  <c r="J151" i="4"/>
  <c r="J151" i="5" s="1"/>
  <c r="J94" i="4"/>
  <c r="J94" i="5" s="1"/>
  <c r="J87" i="4"/>
  <c r="J87" i="5" s="1"/>
  <c r="J26" i="4"/>
  <c r="J26" i="5" s="1"/>
  <c r="J70" i="4"/>
  <c r="J70" i="5" s="1"/>
  <c r="J111" i="4"/>
  <c r="J111" i="5" s="1"/>
  <c r="K4" i="1"/>
  <c r="I69" i="4"/>
  <c r="I69" i="5" s="1"/>
  <c r="F556" i="4"/>
  <c r="F556" i="5" s="1"/>
  <c r="F536" i="4"/>
  <c r="F536" i="5" s="1"/>
  <c r="F447" i="4"/>
  <c r="F447" i="5" s="1"/>
  <c r="F530" i="4"/>
  <c r="F530" i="5" s="1"/>
  <c r="F424" i="4"/>
  <c r="F424" i="5" s="1"/>
  <c r="F167" i="4"/>
  <c r="F167" i="5" s="1"/>
  <c r="F82" i="4"/>
  <c r="F82" i="5" s="1"/>
  <c r="J621" i="4"/>
  <c r="J621" i="5" s="1"/>
  <c r="J614" i="4"/>
  <c r="J614" i="5" s="1"/>
  <c r="J655" i="4"/>
  <c r="J655" i="5" s="1"/>
  <c r="J591" i="4"/>
  <c r="J591" i="5" s="1"/>
  <c r="J440" i="4"/>
  <c r="J440" i="5" s="1"/>
  <c r="J335" i="4"/>
  <c r="J335" i="5" s="1"/>
  <c r="J263" i="4"/>
  <c r="J263" i="5" s="1"/>
  <c r="J347" i="4"/>
  <c r="J347" i="5" s="1"/>
  <c r="J439" i="4"/>
  <c r="J439" i="5" s="1"/>
  <c r="J404" i="4"/>
  <c r="J404" i="5" s="1"/>
  <c r="J452" i="4"/>
  <c r="J452" i="5" s="1"/>
  <c r="J373" i="4"/>
  <c r="J373" i="5" s="1"/>
  <c r="J247" i="4"/>
  <c r="J247" i="5" s="1"/>
  <c r="J148" i="4"/>
  <c r="J148" i="5" s="1"/>
  <c r="J225" i="4"/>
  <c r="J225" i="5" s="1"/>
  <c r="J138" i="4"/>
  <c r="J138" i="5" s="1"/>
  <c r="J298" i="4"/>
  <c r="J298" i="5" s="1"/>
  <c r="J248" i="4"/>
  <c r="J248" i="5" s="1"/>
  <c r="J136" i="4"/>
  <c r="J136" i="5" s="1"/>
  <c r="J119" i="4"/>
  <c r="J119" i="5" s="1"/>
  <c r="J160" i="4"/>
  <c r="J160" i="5" s="1"/>
  <c r="J93" i="4"/>
  <c r="J93" i="5" s="1"/>
  <c r="J666" i="4"/>
  <c r="J666" i="5" s="1"/>
  <c r="J603" i="4"/>
  <c r="J603" i="5" s="1"/>
  <c r="J658" i="4"/>
  <c r="J658" i="5" s="1"/>
  <c r="J498" i="4"/>
  <c r="J498" i="5" s="1"/>
  <c r="J590" i="4"/>
  <c r="J590" i="5" s="1"/>
  <c r="J542" i="4"/>
  <c r="J542" i="5" s="1"/>
  <c r="J602" i="4"/>
  <c r="J602" i="5" s="1"/>
  <c r="J660" i="4"/>
  <c r="J660" i="5" s="1"/>
  <c r="J642" i="4"/>
  <c r="J642" i="5" s="1"/>
  <c r="J619" i="4"/>
  <c r="J619" i="5" s="1"/>
  <c r="J575" i="4"/>
  <c r="J575" i="5" s="1"/>
  <c r="J673" i="4"/>
  <c r="J673" i="5" s="1"/>
  <c r="J484" i="4"/>
  <c r="J484" i="5" s="1"/>
  <c r="J407" i="4"/>
  <c r="J407" i="5" s="1"/>
  <c r="J380" i="4"/>
  <c r="J380" i="5" s="1"/>
  <c r="J418" i="4"/>
  <c r="J418" i="5" s="1"/>
  <c r="J457" i="4"/>
  <c r="J457" i="5" s="1"/>
  <c r="J344" i="4"/>
  <c r="J344" i="5" s="1"/>
  <c r="J359" i="4"/>
  <c r="J359" i="5" s="1"/>
  <c r="J342" i="4"/>
  <c r="J342" i="5" s="1"/>
  <c r="J295" i="4"/>
  <c r="J295" i="5" s="1"/>
  <c r="J468" i="4"/>
  <c r="J468" i="5" s="1"/>
  <c r="J459" i="4"/>
  <c r="J459" i="5" s="1"/>
  <c r="J456" i="4"/>
  <c r="J456" i="5" s="1"/>
  <c r="J356" i="4"/>
  <c r="J356" i="5" s="1"/>
  <c r="J242" i="4"/>
  <c r="J242" i="5" s="1"/>
  <c r="J304" i="4"/>
  <c r="J304" i="5" s="1"/>
  <c r="J270" i="4"/>
  <c r="J270" i="5" s="1"/>
  <c r="J293" i="4"/>
  <c r="J293" i="5" s="1"/>
  <c r="J191" i="4"/>
  <c r="J191" i="5" s="1"/>
  <c r="J301" i="4"/>
  <c r="J301" i="5" s="1"/>
  <c r="J144" i="4"/>
  <c r="J144" i="5" s="1"/>
  <c r="J156" i="4"/>
  <c r="J156" i="5" s="1"/>
  <c r="J190" i="4"/>
  <c r="J190" i="5" s="1"/>
  <c r="J215" i="4"/>
  <c r="J215" i="5" s="1"/>
  <c r="J228" i="4"/>
  <c r="J228" i="5" s="1"/>
  <c r="J123" i="4"/>
  <c r="J123" i="5" s="1"/>
  <c r="J112" i="4"/>
  <c r="J112" i="5" s="1"/>
  <c r="J60" i="4"/>
  <c r="J60" i="5" s="1"/>
  <c r="J101" i="4"/>
  <c r="J101" i="5" s="1"/>
  <c r="J217" i="4"/>
  <c r="J217" i="5" s="1"/>
  <c r="K12" i="1"/>
  <c r="I489" i="4"/>
  <c r="I489" i="5" s="1"/>
  <c r="I480" i="4"/>
  <c r="I480" i="5" s="1"/>
  <c r="I427" i="4"/>
  <c r="I427" i="5" s="1"/>
  <c r="I426" i="4"/>
  <c r="I426" i="5" s="1"/>
  <c r="I613" i="4"/>
  <c r="I613" i="5" s="1"/>
  <c r="I541" i="4"/>
  <c r="I541" i="5" s="1"/>
  <c r="I543" i="4"/>
  <c r="I543" i="5" s="1"/>
  <c r="I659" i="4"/>
  <c r="I659" i="5" s="1"/>
  <c r="I517" i="4"/>
  <c r="I517" i="5" s="1"/>
  <c r="I511" i="4"/>
  <c r="I511" i="5" s="1"/>
  <c r="I454" i="4"/>
  <c r="I454" i="5" s="1"/>
  <c r="I488" i="4"/>
  <c r="I488" i="5" s="1"/>
  <c r="I369" i="4"/>
  <c r="I369" i="5" s="1"/>
  <c r="I368" i="4"/>
  <c r="I368" i="5" s="1"/>
  <c r="I385" i="4"/>
  <c r="I385" i="5" s="1"/>
  <c r="I367" i="4"/>
  <c r="I367" i="5" s="1"/>
  <c r="I370" i="4"/>
  <c r="I370" i="5" s="1"/>
  <c r="I382" i="4"/>
  <c r="I382" i="5" s="1"/>
  <c r="I134" i="4"/>
  <c r="I134" i="5" s="1"/>
  <c r="I265" i="4"/>
  <c r="I265" i="5" s="1"/>
  <c r="I183" i="4"/>
  <c r="I183" i="5" s="1"/>
  <c r="I218" i="4"/>
  <c r="I218" i="5" s="1"/>
  <c r="I224" i="4"/>
  <c r="I224" i="5" s="1"/>
  <c r="I384" i="4"/>
  <c r="I384" i="5" s="1"/>
  <c r="I182" i="4"/>
  <c r="I182" i="5" s="1"/>
  <c r="I178" i="4"/>
  <c r="I178" i="5" s="1"/>
  <c r="I83" i="4"/>
  <c r="I83" i="5" s="1"/>
  <c r="I30" i="4"/>
  <c r="I30" i="5" s="1"/>
  <c r="I169" i="4"/>
  <c r="I169" i="5" s="1"/>
  <c r="I126" i="4"/>
  <c r="I126" i="5" s="1"/>
  <c r="I102" i="4"/>
  <c r="I102" i="5" s="1"/>
  <c r="I5" i="4"/>
  <c r="I5" i="5" s="1"/>
  <c r="I168" i="4"/>
  <c r="I168" i="5" s="1"/>
  <c r="K640" i="4"/>
  <c r="K640" i="5" s="1"/>
  <c r="K510" i="4"/>
  <c r="K510" i="5" s="1"/>
  <c r="K417" i="4"/>
  <c r="K417" i="5" s="1"/>
  <c r="K552" i="4"/>
  <c r="K552" i="5" s="1"/>
  <c r="K656" i="4"/>
  <c r="K656" i="5" s="1"/>
  <c r="K401" i="4"/>
  <c r="K401" i="5" s="1"/>
  <c r="K320" i="4"/>
  <c r="K320" i="5" s="1"/>
  <c r="K212" i="4"/>
  <c r="K212" i="5" s="1"/>
  <c r="K245" i="4"/>
  <c r="K245" i="5" s="1"/>
  <c r="K291" i="4"/>
  <c r="K291" i="5" s="1"/>
  <c r="K239" i="4"/>
  <c r="K239" i="5" s="1"/>
  <c r="K336" i="4"/>
  <c r="K336" i="5" s="1"/>
  <c r="K264" i="4"/>
  <c r="K264" i="5" s="1"/>
  <c r="K194" i="4"/>
  <c r="K194" i="5" s="1"/>
  <c r="K97" i="4"/>
  <c r="K97" i="5" s="1"/>
  <c r="K109" i="4"/>
  <c r="K109" i="5" s="1"/>
  <c r="K21" i="4"/>
  <c r="K21" i="5" s="1"/>
  <c r="F670" i="4"/>
  <c r="F670" i="5" s="1"/>
  <c r="F635" i="4"/>
  <c r="F635" i="5" s="1"/>
  <c r="F646" i="4"/>
  <c r="F646" i="5" s="1"/>
  <c r="F637" i="4"/>
  <c r="F637" i="5" s="1"/>
  <c r="F539" i="4"/>
  <c r="F539" i="5" s="1"/>
  <c r="F522" i="4"/>
  <c r="F522" i="5" s="1"/>
  <c r="F623" i="4"/>
  <c r="F623" i="5" s="1"/>
  <c r="F630" i="4"/>
  <c r="F630" i="5" s="1"/>
  <c r="F674" i="4"/>
  <c r="F674" i="5" s="1"/>
  <c r="F537" i="4"/>
  <c r="F537" i="5" s="1"/>
  <c r="F462" i="4"/>
  <c r="F462" i="5" s="1"/>
  <c r="F386" i="4"/>
  <c r="F386" i="5" s="1"/>
  <c r="F337" i="4"/>
  <c r="F337" i="5" s="1"/>
  <c r="F438" i="4"/>
  <c r="F438" i="5" s="1"/>
  <c r="F331" i="4"/>
  <c r="F331" i="5" s="1"/>
  <c r="F432" i="4"/>
  <c r="F432" i="5" s="1"/>
  <c r="F501" i="4"/>
  <c r="F501" i="5" s="1"/>
  <c r="F465" i="4"/>
  <c r="F465" i="5" s="1"/>
  <c r="F400" i="4"/>
  <c r="F400" i="5" s="1"/>
  <c r="F227" i="4"/>
  <c r="F227" i="5" s="1"/>
  <c r="F290" i="4"/>
  <c r="F290" i="5" s="1"/>
  <c r="F238" i="4"/>
  <c r="F238" i="5" s="1"/>
  <c r="F325" i="4"/>
  <c r="F325" i="5" s="1"/>
  <c r="F317" i="4"/>
  <c r="F317" i="5" s="1"/>
  <c r="F229" i="4"/>
  <c r="F229" i="5" s="1"/>
  <c r="F170" i="4"/>
  <c r="F170" i="5" s="1"/>
  <c r="F255" i="4"/>
  <c r="F255" i="5" s="1"/>
  <c r="F74" i="4"/>
  <c r="F74" i="5" s="1"/>
  <c r="F223" i="4"/>
  <c r="F223" i="5" s="1"/>
  <c r="F176" i="4"/>
  <c r="F176" i="5" s="1"/>
  <c r="F105" i="4"/>
  <c r="F105" i="5" s="1"/>
  <c r="H664" i="4"/>
  <c r="H664" i="5" s="1"/>
  <c r="H601" i="4"/>
  <c r="H601" i="5" s="1"/>
  <c r="H597" i="4"/>
  <c r="H597" i="5" s="1"/>
  <c r="H605" i="4"/>
  <c r="H605" i="5" s="1"/>
  <c r="H574" i="4"/>
  <c r="H574" i="5" s="1"/>
  <c r="H651" i="4"/>
  <c r="H651" i="5" s="1"/>
  <c r="H624" i="4"/>
  <c r="H624" i="5" s="1"/>
  <c r="H606" i="4"/>
  <c r="H606" i="5" s="1"/>
  <c r="H626" i="4"/>
  <c r="H626" i="5" s="1"/>
  <c r="H553" i="4"/>
  <c r="H553" i="5" s="1"/>
  <c r="H589" i="4"/>
  <c r="H589" i="5" s="1"/>
  <c r="H437" i="4"/>
  <c r="H437" i="5" s="1"/>
  <c r="H497" i="4"/>
  <c r="H497" i="5" s="1"/>
  <c r="H329" i="4"/>
  <c r="H329" i="5" s="1"/>
  <c r="H493" i="4"/>
  <c r="H493" i="5" s="1"/>
  <c r="H405" i="4"/>
  <c r="H405" i="5" s="1"/>
  <c r="H280" i="4"/>
  <c r="H280" i="5" s="1"/>
  <c r="H499" i="4"/>
  <c r="H499" i="5" s="1"/>
  <c r="H414" i="4"/>
  <c r="H414" i="5" s="1"/>
  <c r="H303" i="4"/>
  <c r="H303" i="5" s="1"/>
  <c r="H492" i="4"/>
  <c r="H492" i="5" s="1"/>
  <c r="H376" i="4"/>
  <c r="H376" i="5" s="1"/>
  <c r="H267" i="4"/>
  <c r="H267" i="5" s="1"/>
  <c r="H250" i="4"/>
  <c r="H250" i="5" s="1"/>
  <c r="H143" i="4"/>
  <c r="H143" i="5" s="1"/>
  <c r="H379" i="4"/>
  <c r="H379" i="5" s="1"/>
  <c r="H230" i="4"/>
  <c r="H230" i="5" s="1"/>
  <c r="H164" i="4"/>
  <c r="H164" i="5" s="1"/>
  <c r="H203" i="4"/>
  <c r="H203" i="5" s="1"/>
  <c r="H502" i="4"/>
  <c r="H502" i="5" s="1"/>
  <c r="H81" i="4"/>
  <c r="H81" i="5" s="1"/>
  <c r="H103" i="4"/>
  <c r="H103" i="5" s="1"/>
  <c r="G546" i="4"/>
  <c r="G546" i="5" s="1"/>
  <c r="G599" i="4"/>
  <c r="G599" i="5" s="1"/>
  <c r="G527" i="4"/>
  <c r="G527" i="5" s="1"/>
  <c r="G518" i="4"/>
  <c r="G518" i="5" s="1"/>
  <c r="G572" i="4"/>
  <c r="G572" i="5" s="1"/>
  <c r="G650" i="4"/>
  <c r="G650" i="5" s="1"/>
  <c r="G526" i="4"/>
  <c r="G526" i="5" s="1"/>
  <c r="G355" i="4"/>
  <c r="G355" i="5" s="1"/>
  <c r="G391" i="4"/>
  <c r="G391" i="5" s="1"/>
  <c r="G196" i="4"/>
  <c r="G196" i="5" s="1"/>
  <c r="G195" i="4"/>
  <c r="G195" i="5" s="1"/>
  <c r="G220" i="4"/>
  <c r="G220" i="5" s="1"/>
  <c r="G114" i="4"/>
  <c r="G114" i="5" s="1"/>
  <c r="G121" i="4"/>
  <c r="G121" i="5" s="1"/>
  <c r="G17" i="4"/>
  <c r="G17" i="5" s="1"/>
  <c r="G25" i="4"/>
  <c r="G25" i="5" s="1"/>
  <c r="G27" i="4"/>
  <c r="G27" i="5" s="1"/>
  <c r="G115" i="4"/>
  <c r="G115" i="5" s="1"/>
  <c r="G66" i="4"/>
  <c r="G66" i="5" s="1"/>
  <c r="G146" i="4"/>
  <c r="G146" i="5" s="1"/>
  <c r="G645" i="4"/>
  <c r="G645" i="5" s="1"/>
  <c r="G505" i="4"/>
  <c r="G505" i="5" s="1"/>
  <c r="G538" i="4"/>
  <c r="G538" i="5" s="1"/>
  <c r="G595" i="4"/>
  <c r="G595" i="5" s="1"/>
  <c r="G661" i="4"/>
  <c r="G661" i="5" s="1"/>
  <c r="G431" i="4"/>
  <c r="G431" i="5" s="1"/>
  <c r="G361" i="4"/>
  <c r="G361" i="5" s="1"/>
  <c r="G481" i="4"/>
  <c r="G481" i="5" s="1"/>
  <c r="G441" i="4"/>
  <c r="G441" i="5" s="1"/>
  <c r="G406" i="4"/>
  <c r="G406" i="5" s="1"/>
  <c r="G453" i="4"/>
  <c r="G453" i="5" s="1"/>
  <c r="G354" i="4"/>
  <c r="G354" i="5" s="1"/>
  <c r="G279" i="4"/>
  <c r="G279" i="5" s="1"/>
  <c r="G249" i="4"/>
  <c r="G249" i="5" s="1"/>
  <c r="G272" i="4"/>
  <c r="G272" i="5" s="1"/>
  <c r="G311" i="4"/>
  <c r="G311" i="5" s="1"/>
  <c r="G364" i="4"/>
  <c r="G364" i="5" s="1"/>
  <c r="G348" i="4"/>
  <c r="G348" i="5" s="1"/>
  <c r="G309" i="4"/>
  <c r="G309" i="5" s="1"/>
  <c r="G24" i="4"/>
  <c r="G24" i="5" s="1"/>
  <c r="G145" i="4"/>
  <c r="G145" i="5" s="1"/>
  <c r="G76" i="4"/>
  <c r="G76" i="5" s="1"/>
  <c r="G72" i="4"/>
  <c r="G72" i="5" s="1"/>
  <c r="G63" i="4"/>
  <c r="G63" i="5" s="1"/>
  <c r="H581" i="4"/>
  <c r="H581" i="5" s="1"/>
  <c r="H644" i="4"/>
  <c r="H644" i="5" s="1"/>
  <c r="H520" i="4"/>
  <c r="H520" i="5" s="1"/>
  <c r="H353" i="4"/>
  <c r="H353" i="5" s="1"/>
  <c r="H166" i="4"/>
  <c r="H166" i="5" s="1"/>
  <c r="H147" i="4"/>
  <c r="H147" i="5" s="1"/>
  <c r="H89" i="4"/>
  <c r="H89" i="5" s="1"/>
  <c r="H681" i="4"/>
  <c r="H681" i="5" s="1"/>
  <c r="H636" i="4"/>
  <c r="H636" i="5" s="1"/>
  <c r="H652" i="4"/>
  <c r="H652" i="5" s="1"/>
  <c r="H625" i="4"/>
  <c r="H625" i="5" s="1"/>
  <c r="H562" i="4"/>
  <c r="H562" i="5" s="1"/>
  <c r="H677" i="4"/>
  <c r="H677" i="5" s="1"/>
  <c r="H632" i="4"/>
  <c r="H632" i="5" s="1"/>
  <c r="H458" i="4"/>
  <c r="H458" i="5" s="1"/>
  <c r="H544" i="4"/>
  <c r="H544" i="5" s="1"/>
  <c r="H563" i="4"/>
  <c r="H563" i="5" s="1"/>
  <c r="H631" i="4"/>
  <c r="H631" i="5" s="1"/>
  <c r="H460" i="4"/>
  <c r="H460" i="5" s="1"/>
  <c r="H463" i="4"/>
  <c r="H463" i="5" s="1"/>
  <c r="H321" i="4"/>
  <c r="H321" i="5" s="1"/>
  <c r="H327" i="4"/>
  <c r="H327" i="5" s="1"/>
  <c r="H365" i="4"/>
  <c r="H365" i="5" s="1"/>
  <c r="H389" i="4"/>
  <c r="H389" i="5" s="1"/>
  <c r="H339" i="4"/>
  <c r="H339" i="5" s="1"/>
  <c r="H262" i="4"/>
  <c r="H262" i="5" s="1"/>
  <c r="H297" i="4"/>
  <c r="H297" i="5" s="1"/>
  <c r="H294" i="4"/>
  <c r="H294" i="5" s="1"/>
  <c r="H310" i="4"/>
  <c r="H310" i="5" s="1"/>
  <c r="H302" i="4"/>
  <c r="H302" i="5" s="1"/>
  <c r="H258" i="4"/>
  <c r="H258" i="5" s="1"/>
  <c r="H205" i="4"/>
  <c r="H205" i="5" s="1"/>
  <c r="H188" i="4"/>
  <c r="H188" i="5" s="1"/>
  <c r="H199" i="4"/>
  <c r="H199" i="5" s="1"/>
  <c r="H52" i="4"/>
  <c r="H52" i="5" s="1"/>
  <c r="H48" i="4"/>
  <c r="H48" i="5" s="1"/>
  <c r="H51" i="4"/>
  <c r="H51" i="5" s="1"/>
  <c r="H64" i="4"/>
  <c r="H64" i="5" s="1"/>
  <c r="H592" i="4"/>
  <c r="H592" i="5" s="1"/>
  <c r="H663" i="4"/>
  <c r="H663" i="5" s="1"/>
  <c r="H587" i="4"/>
  <c r="H587" i="5" s="1"/>
  <c r="H579" i="4"/>
  <c r="H579" i="5" s="1"/>
  <c r="H608" i="4"/>
  <c r="H608" i="5" s="1"/>
  <c r="H616" i="4"/>
  <c r="H616" i="5" s="1"/>
  <c r="H584" i="4"/>
  <c r="H584" i="5" s="1"/>
  <c r="H545" i="4"/>
  <c r="H545" i="5" s="1"/>
  <c r="H675" i="4"/>
  <c r="H675" i="5" s="1"/>
  <c r="H588" i="4"/>
  <c r="H588" i="5" s="1"/>
  <c r="H647" i="4"/>
  <c r="H647" i="5" s="1"/>
  <c r="H628" i="4"/>
  <c r="H628" i="5" s="1"/>
  <c r="H596" i="4"/>
  <c r="H596" i="5" s="1"/>
  <c r="H561" i="4"/>
  <c r="H561" i="5" s="1"/>
  <c r="H669" i="4"/>
  <c r="H669" i="5" s="1"/>
  <c r="H534" i="4"/>
  <c r="H534" i="5" s="1"/>
  <c r="H323" i="4"/>
  <c r="H323" i="5" s="1"/>
  <c r="H346" i="4"/>
  <c r="H346" i="5" s="1"/>
  <c r="H443" i="4"/>
  <c r="H443" i="5" s="1"/>
  <c r="H345" i="4"/>
  <c r="H345" i="5" s="1"/>
  <c r="H360" i="4"/>
  <c r="H360" i="5" s="1"/>
  <c r="H397" i="4"/>
  <c r="H397" i="5" s="1"/>
  <c r="H445" i="4"/>
  <c r="H445" i="5" s="1"/>
  <c r="H451" i="4"/>
  <c r="H451" i="5" s="1"/>
  <c r="H409" i="4"/>
  <c r="H409" i="5" s="1"/>
  <c r="H422" i="4"/>
  <c r="H422" i="5" s="1"/>
  <c r="H313" i="4"/>
  <c r="H313" i="5" s="1"/>
  <c r="H216" i="4"/>
  <c r="H216" i="5" s="1"/>
  <c r="H237" i="4"/>
  <c r="H237" i="5" s="1"/>
  <c r="H266" i="4"/>
  <c r="H266" i="5" s="1"/>
  <c r="H268" i="4"/>
  <c r="H268" i="5" s="1"/>
  <c r="H149" i="4"/>
  <c r="H149" i="5" s="1"/>
  <c r="H381" i="4"/>
  <c r="H381" i="5" s="1"/>
  <c r="H179" i="4"/>
  <c r="H179" i="5" s="1"/>
  <c r="H92" i="4"/>
  <c r="H92" i="5" s="1"/>
  <c r="H49" i="4"/>
  <c r="H49" i="5" s="1"/>
  <c r="H55" i="4"/>
  <c r="H55" i="5" s="1"/>
  <c r="H14" i="4"/>
  <c r="H14" i="5" s="1"/>
  <c r="F622" i="4"/>
  <c r="F622" i="5" s="1"/>
  <c r="F525" i="4"/>
  <c r="F525" i="5" s="1"/>
  <c r="F513" i="4"/>
  <c r="F513" i="5" s="1"/>
  <c r="F550" i="4"/>
  <c r="F550" i="5" s="1"/>
  <c r="F495" i="4"/>
  <c r="F495" i="5" s="1"/>
  <c r="F528" i="4"/>
  <c r="F528" i="5" s="1"/>
  <c r="F524" i="4"/>
  <c r="F524" i="5" s="1"/>
  <c r="F549" i="4"/>
  <c r="F549" i="5" s="1"/>
  <c r="F471" i="4"/>
  <c r="F471" i="5" s="1"/>
  <c r="F478" i="4"/>
  <c r="F478" i="5" s="1"/>
  <c r="F277" i="4"/>
  <c r="F277" i="5" s="1"/>
  <c r="F276" i="4"/>
  <c r="F276" i="5" s="1"/>
  <c r="F200" i="4"/>
  <c r="F200" i="5" s="1"/>
  <c r="F281" i="4"/>
  <c r="F281" i="5" s="1"/>
  <c r="F278" i="4"/>
  <c r="F278" i="5" s="1"/>
  <c r="F275" i="4"/>
  <c r="F275" i="5" s="1"/>
  <c r="F283" i="4"/>
  <c r="F283" i="5" s="1"/>
  <c r="F282" i="4"/>
  <c r="F282" i="5" s="1"/>
  <c r="F274" i="4"/>
  <c r="F274" i="5" s="1"/>
  <c r="F172" i="4"/>
  <c r="F172" i="5" s="1"/>
  <c r="F35" i="4"/>
  <c r="F35" i="5" s="1"/>
  <c r="F3" i="4"/>
  <c r="F3" i="5" s="1"/>
  <c r="F50" i="4"/>
  <c r="F50" i="5" s="1"/>
  <c r="F16" i="4"/>
  <c r="F16" i="5" s="1"/>
  <c r="F42" i="4"/>
  <c r="F42" i="5" s="1"/>
  <c r="F127" i="4"/>
  <c r="F127" i="5" s="1"/>
  <c r="F4" i="4"/>
  <c r="F4" i="5" s="1"/>
  <c r="F15" i="4"/>
  <c r="F15" i="5" s="1"/>
  <c r="J23" i="4"/>
  <c r="J23" i="5" s="1"/>
  <c r="J55" i="4"/>
  <c r="J55" i="5" s="1"/>
  <c r="K125" i="4"/>
  <c r="K125" i="5" s="1"/>
  <c r="K27" i="1"/>
  <c r="I682" i="4"/>
  <c r="I682" i="5" s="1"/>
  <c r="I610" i="4"/>
  <c r="I610" i="5" s="1"/>
  <c r="I598" i="4"/>
  <c r="I598" i="5" s="1"/>
  <c r="I680" i="4"/>
  <c r="I680" i="5" s="1"/>
  <c r="I470" i="4"/>
  <c r="I470" i="5" s="1"/>
  <c r="I570" i="4"/>
  <c r="I570" i="5" s="1"/>
  <c r="I531" i="4"/>
  <c r="I531" i="5" s="1"/>
  <c r="I490" i="4"/>
  <c r="I490" i="5" s="1"/>
  <c r="I383" i="4"/>
  <c r="I383" i="5" s="1"/>
  <c r="I363" i="4"/>
  <c r="I363" i="5" s="1"/>
  <c r="I425" i="4"/>
  <c r="I425" i="5" s="1"/>
  <c r="I464" i="4"/>
  <c r="I464" i="5" s="1"/>
  <c r="I396" i="4"/>
  <c r="I396" i="5" s="1"/>
  <c r="I362" i="4"/>
  <c r="I362" i="5" s="1"/>
  <c r="I349" i="4"/>
  <c r="I349" i="5" s="1"/>
  <c r="I358" i="4"/>
  <c r="I358" i="5" s="1"/>
  <c r="I374" i="4"/>
  <c r="I374" i="5" s="1"/>
  <c r="I330" i="4"/>
  <c r="I330" i="5" s="1"/>
  <c r="I394" i="4"/>
  <c r="I394" i="5" s="1"/>
  <c r="I151" i="4"/>
  <c r="I151" i="5" s="1"/>
  <c r="I273" i="4"/>
  <c r="I273" i="5" s="1"/>
  <c r="I289" i="4"/>
  <c r="I289" i="5" s="1"/>
  <c r="I153" i="4"/>
  <c r="I153" i="5" s="1"/>
  <c r="I299" i="4"/>
  <c r="I299" i="5" s="1"/>
  <c r="I234" i="4"/>
  <c r="I234" i="5" s="1"/>
  <c r="I155" i="4"/>
  <c r="I155" i="5" s="1"/>
  <c r="I231" i="4"/>
  <c r="I231" i="5" s="1"/>
  <c r="I214" i="4"/>
  <c r="I214" i="5" s="1"/>
  <c r="I87" i="4"/>
  <c r="I87" i="5" s="1"/>
  <c r="I70" i="4"/>
  <c r="I70" i="5" s="1"/>
  <c r="I111" i="4"/>
  <c r="I111" i="5" s="1"/>
  <c r="I62" i="4"/>
  <c r="I62" i="5" s="1"/>
  <c r="I94" i="4"/>
  <c r="I94" i="5" s="1"/>
  <c r="I107" i="4"/>
  <c r="I107" i="5" s="1"/>
  <c r="I26" i="4"/>
  <c r="I26" i="5" s="1"/>
  <c r="K10" i="1"/>
  <c r="I556" i="4"/>
  <c r="I556" i="5" s="1"/>
  <c r="I536" i="4"/>
  <c r="I536" i="5" s="1"/>
  <c r="I530" i="4"/>
  <c r="I530" i="5" s="1"/>
  <c r="I447" i="4"/>
  <c r="I447" i="5" s="1"/>
  <c r="I424" i="4"/>
  <c r="I424" i="5" s="1"/>
  <c r="I167" i="4"/>
  <c r="I167" i="5" s="1"/>
  <c r="I99" i="4"/>
  <c r="I99" i="5" s="1"/>
  <c r="I82" i="4"/>
  <c r="I82" i="5" s="1"/>
  <c r="K17" i="1"/>
  <c r="I655" i="4"/>
  <c r="I655" i="5" s="1"/>
  <c r="I621" i="4"/>
  <c r="I621" i="5" s="1"/>
  <c r="I452" i="4"/>
  <c r="I452" i="5" s="1"/>
  <c r="I614" i="4"/>
  <c r="I614" i="5" s="1"/>
  <c r="I439" i="4"/>
  <c r="I439" i="5" s="1"/>
  <c r="I591" i="4"/>
  <c r="I591" i="5" s="1"/>
  <c r="I440" i="4"/>
  <c r="I440" i="5" s="1"/>
  <c r="I347" i="4"/>
  <c r="I347" i="5" s="1"/>
  <c r="I373" i="4"/>
  <c r="I373" i="5" s="1"/>
  <c r="I404" i="4"/>
  <c r="I404" i="5" s="1"/>
  <c r="I335" i="4"/>
  <c r="I335" i="5" s="1"/>
  <c r="I225" i="4"/>
  <c r="I225" i="5" s="1"/>
  <c r="I298" i="4"/>
  <c r="I298" i="5" s="1"/>
  <c r="I248" i="4"/>
  <c r="I248" i="5" s="1"/>
  <c r="I160" i="4"/>
  <c r="I160" i="5" s="1"/>
  <c r="I136" i="4"/>
  <c r="I136" i="5" s="1"/>
  <c r="I263" i="4"/>
  <c r="I263" i="5" s="1"/>
  <c r="I247" i="4"/>
  <c r="I247" i="5" s="1"/>
  <c r="I138" i="4"/>
  <c r="I138" i="5" s="1"/>
  <c r="I93" i="4"/>
  <c r="I93" i="5" s="1"/>
  <c r="I139" i="4"/>
  <c r="I139" i="5" s="1"/>
  <c r="I119" i="4"/>
  <c r="I119" i="5" s="1"/>
  <c r="K7" i="1"/>
  <c r="I666" i="4"/>
  <c r="I666" i="5" s="1"/>
  <c r="I602" i="4"/>
  <c r="I602" i="5" s="1"/>
  <c r="I673" i="4"/>
  <c r="I673" i="5" s="1"/>
  <c r="I619" i="4"/>
  <c r="I619" i="5" s="1"/>
  <c r="I603" i="4"/>
  <c r="I603" i="5" s="1"/>
  <c r="I660" i="4"/>
  <c r="I660" i="5" s="1"/>
  <c r="I642" i="4"/>
  <c r="I642" i="5" s="1"/>
  <c r="I658" i="4"/>
  <c r="I658" i="5" s="1"/>
  <c r="I575" i="4"/>
  <c r="I575" i="5" s="1"/>
  <c r="I590" i="4"/>
  <c r="I590" i="5" s="1"/>
  <c r="I542" i="4"/>
  <c r="I542" i="5" s="1"/>
  <c r="I498" i="4"/>
  <c r="I498" i="5" s="1"/>
  <c r="I344" i="4"/>
  <c r="I344" i="5" s="1"/>
  <c r="I359" i="4"/>
  <c r="I359" i="5" s="1"/>
  <c r="I342" i="4"/>
  <c r="I342" i="5" s="1"/>
  <c r="I468" i="4"/>
  <c r="I468" i="5" s="1"/>
  <c r="I459" i="4"/>
  <c r="I459" i="5" s="1"/>
  <c r="I456" i="4"/>
  <c r="I456" i="5" s="1"/>
  <c r="I356" i="4"/>
  <c r="I356" i="5" s="1"/>
  <c r="I304" i="4"/>
  <c r="I304" i="5" s="1"/>
  <c r="I484" i="4"/>
  <c r="I484" i="5" s="1"/>
  <c r="I407" i="4"/>
  <c r="I407" i="5" s="1"/>
  <c r="I380" i="4"/>
  <c r="I380" i="5" s="1"/>
  <c r="I293" i="4"/>
  <c r="I293" i="5" s="1"/>
  <c r="I217" i="4"/>
  <c r="I217" i="5" s="1"/>
  <c r="I301" i="4"/>
  <c r="I301" i="5" s="1"/>
  <c r="I144" i="4"/>
  <c r="I144" i="5" s="1"/>
  <c r="I156" i="4"/>
  <c r="I156" i="5" s="1"/>
  <c r="I215" i="4"/>
  <c r="I215" i="5" s="1"/>
  <c r="I457" i="4"/>
  <c r="I457" i="5" s="1"/>
  <c r="I190" i="4"/>
  <c r="I190" i="5" s="1"/>
  <c r="I295" i="4"/>
  <c r="I295" i="5" s="1"/>
  <c r="I242" i="4"/>
  <c r="I242" i="5" s="1"/>
  <c r="I418" i="4"/>
  <c r="I418" i="5" s="1"/>
  <c r="I228" i="4"/>
  <c r="I228" i="5" s="1"/>
  <c r="I270" i="4"/>
  <c r="I270" i="5" s="1"/>
  <c r="I123" i="4"/>
  <c r="I123" i="5" s="1"/>
  <c r="I112" i="4"/>
  <c r="I112" i="5" s="1"/>
  <c r="I191" i="4"/>
  <c r="I191" i="5" s="1"/>
  <c r="I60" i="4"/>
  <c r="I60" i="5" s="1"/>
  <c r="H488" i="4"/>
  <c r="H488" i="5" s="1"/>
  <c r="H659" i="4"/>
  <c r="H659" i="5" s="1"/>
  <c r="H517" i="4"/>
  <c r="H517" i="5" s="1"/>
  <c r="H511" i="4"/>
  <c r="H511" i="5" s="1"/>
  <c r="H613" i="4"/>
  <c r="H613" i="5" s="1"/>
  <c r="H489" i="4"/>
  <c r="H489" i="5" s="1"/>
  <c r="H480" i="4"/>
  <c r="H480" i="5" s="1"/>
  <c r="H541" i="4"/>
  <c r="H541" i="5" s="1"/>
  <c r="H543" i="4"/>
  <c r="H543" i="5" s="1"/>
  <c r="H382" i="4"/>
  <c r="H382" i="5" s="1"/>
  <c r="H370" i="4"/>
  <c r="H370" i="5" s="1"/>
  <c r="H427" i="4"/>
  <c r="H427" i="5" s="1"/>
  <c r="H385" i="4"/>
  <c r="H385" i="5" s="1"/>
  <c r="H367" i="4"/>
  <c r="H367" i="5" s="1"/>
  <c r="H426" i="4"/>
  <c r="H426" i="5" s="1"/>
  <c r="H454" i="4"/>
  <c r="H454" i="5" s="1"/>
  <c r="H384" i="4"/>
  <c r="H384" i="5" s="1"/>
  <c r="H369" i="4"/>
  <c r="H369" i="5" s="1"/>
  <c r="H368" i="4"/>
  <c r="H368" i="5" s="1"/>
  <c r="H265" i="4"/>
  <c r="H265" i="5" s="1"/>
  <c r="H183" i="4"/>
  <c r="H183" i="5" s="1"/>
  <c r="H169" i="4"/>
  <c r="H169" i="5" s="1"/>
  <c r="H218" i="4"/>
  <c r="H218" i="5" s="1"/>
  <c r="H224" i="4"/>
  <c r="H224" i="5" s="1"/>
  <c r="H182" i="4"/>
  <c r="H182" i="5" s="1"/>
  <c r="H134" i="4"/>
  <c r="H134" i="5" s="1"/>
  <c r="H168" i="4"/>
  <c r="H168" i="5" s="1"/>
  <c r="H102" i="4"/>
  <c r="H102" i="5" s="1"/>
  <c r="H178" i="4"/>
  <c r="H178" i="5" s="1"/>
  <c r="H83" i="4"/>
  <c r="H83" i="5" s="1"/>
  <c r="H30" i="4"/>
  <c r="H30" i="5" s="1"/>
  <c r="J656" i="4"/>
  <c r="J656" i="5" s="1"/>
  <c r="J640" i="4"/>
  <c r="J640" i="5" s="1"/>
  <c r="J552" i="4"/>
  <c r="J552" i="5" s="1"/>
  <c r="J510" i="4"/>
  <c r="J510" i="5" s="1"/>
  <c r="J320" i="4"/>
  <c r="J320" i="5" s="1"/>
  <c r="J417" i="4"/>
  <c r="J417" i="5" s="1"/>
  <c r="J336" i="4"/>
  <c r="J336" i="5" s="1"/>
  <c r="J401" i="4"/>
  <c r="J401" i="5" s="1"/>
  <c r="J239" i="4"/>
  <c r="J239" i="5" s="1"/>
  <c r="J212" i="4"/>
  <c r="J212" i="5" s="1"/>
  <c r="J264" i="4"/>
  <c r="J264" i="5" s="1"/>
  <c r="J245" i="4"/>
  <c r="J245" i="5" s="1"/>
  <c r="J291" i="4"/>
  <c r="J291" i="5" s="1"/>
  <c r="J21" i="4"/>
  <c r="J21" i="5" s="1"/>
  <c r="J97" i="4"/>
  <c r="J97" i="5" s="1"/>
  <c r="J109" i="4"/>
  <c r="J109" i="5" s="1"/>
  <c r="J194" i="4"/>
  <c r="J194" i="5" s="1"/>
  <c r="K32" i="1"/>
  <c r="I630" i="4"/>
  <c r="I630" i="5" s="1"/>
  <c r="I674" i="4"/>
  <c r="I674" i="5" s="1"/>
  <c r="I646" i="4"/>
  <c r="I646" i="5" s="1"/>
  <c r="I637" i="4"/>
  <c r="I637" i="5" s="1"/>
  <c r="I635" i="4"/>
  <c r="I635" i="5" s="1"/>
  <c r="I537" i="4"/>
  <c r="I537" i="5" s="1"/>
  <c r="I539" i="4"/>
  <c r="I539" i="5" s="1"/>
  <c r="I522" i="4"/>
  <c r="I522" i="5" s="1"/>
  <c r="I623" i="4"/>
  <c r="I623" i="5" s="1"/>
  <c r="I670" i="4"/>
  <c r="I670" i="5" s="1"/>
  <c r="I438" i="4"/>
  <c r="I438" i="5" s="1"/>
  <c r="I386" i="4"/>
  <c r="I386" i="5" s="1"/>
  <c r="I337" i="4"/>
  <c r="I337" i="5" s="1"/>
  <c r="I432" i="4"/>
  <c r="I432" i="5" s="1"/>
  <c r="I462" i="4"/>
  <c r="I462" i="5" s="1"/>
  <c r="I501" i="4"/>
  <c r="I501" i="5" s="1"/>
  <c r="I465" i="4"/>
  <c r="I465" i="5" s="1"/>
  <c r="I400" i="4"/>
  <c r="I400" i="5" s="1"/>
  <c r="I331" i="4"/>
  <c r="I331" i="5" s="1"/>
  <c r="I227" i="4"/>
  <c r="I227" i="5" s="1"/>
  <c r="I290" i="4"/>
  <c r="I290" i="5" s="1"/>
  <c r="I238" i="4"/>
  <c r="I238" i="5" s="1"/>
  <c r="I223" i="4"/>
  <c r="I223" i="5" s="1"/>
  <c r="I170" i="4"/>
  <c r="I170" i="5" s="1"/>
  <c r="I325" i="4"/>
  <c r="I325" i="5" s="1"/>
  <c r="I176" i="4"/>
  <c r="I176" i="5" s="1"/>
  <c r="I317" i="4"/>
  <c r="I317" i="5" s="1"/>
  <c r="I229" i="4"/>
  <c r="I229" i="5" s="1"/>
  <c r="I255" i="4"/>
  <c r="I255" i="5" s="1"/>
  <c r="I105" i="4"/>
  <c r="I105" i="5" s="1"/>
  <c r="I74" i="4"/>
  <c r="I74" i="5" s="1"/>
  <c r="G626" i="4"/>
  <c r="G626" i="5" s="1"/>
  <c r="G601" i="4"/>
  <c r="G601" i="5" s="1"/>
  <c r="G651" i="4"/>
  <c r="G651" i="5" s="1"/>
  <c r="G624" i="4"/>
  <c r="G624" i="5" s="1"/>
  <c r="G606" i="4"/>
  <c r="G606" i="5" s="1"/>
  <c r="G574" i="4"/>
  <c r="G574" i="5" s="1"/>
  <c r="G589" i="4"/>
  <c r="G589" i="5" s="1"/>
  <c r="G497" i="4"/>
  <c r="G497" i="5" s="1"/>
  <c r="G664" i="4"/>
  <c r="G664" i="5" s="1"/>
  <c r="G553" i="4"/>
  <c r="G553" i="5" s="1"/>
  <c r="G597" i="4"/>
  <c r="G597" i="5" s="1"/>
  <c r="G605" i="4"/>
  <c r="G605" i="5" s="1"/>
  <c r="G499" i="4"/>
  <c r="G499" i="5" s="1"/>
  <c r="G405" i="4"/>
  <c r="G405" i="5" s="1"/>
  <c r="G437" i="4"/>
  <c r="G437" i="5" s="1"/>
  <c r="G414" i="4"/>
  <c r="G414" i="5" s="1"/>
  <c r="G492" i="4"/>
  <c r="G492" i="5" s="1"/>
  <c r="G502" i="4"/>
  <c r="G502" i="5" s="1"/>
  <c r="G376" i="4"/>
  <c r="G376" i="5" s="1"/>
  <c r="G379" i="4"/>
  <c r="G379" i="5" s="1"/>
  <c r="G329" i="4"/>
  <c r="G329" i="5" s="1"/>
  <c r="G493" i="4"/>
  <c r="G493" i="5" s="1"/>
  <c r="G280" i="4"/>
  <c r="G280" i="5" s="1"/>
  <c r="G250" i="4"/>
  <c r="G250" i="5" s="1"/>
  <c r="G143" i="4"/>
  <c r="G143" i="5" s="1"/>
  <c r="G230" i="4"/>
  <c r="G230" i="5" s="1"/>
  <c r="G164" i="4"/>
  <c r="G164" i="5" s="1"/>
  <c r="G267" i="4"/>
  <c r="G267" i="5" s="1"/>
  <c r="G303" i="4"/>
  <c r="G303" i="5" s="1"/>
  <c r="G81" i="4"/>
  <c r="G81" i="5" s="1"/>
  <c r="G203" i="4"/>
  <c r="G203" i="5" s="1"/>
  <c r="G103" i="4"/>
  <c r="G103" i="5" s="1"/>
  <c r="G53" i="4"/>
  <c r="G53" i="5" s="1"/>
  <c r="G57" i="4"/>
  <c r="G57" i="5" s="1"/>
  <c r="K650" i="4"/>
  <c r="K650" i="5" s="1"/>
  <c r="K572" i="4"/>
  <c r="K572" i="5" s="1"/>
  <c r="K526" i="4"/>
  <c r="K526" i="5" s="1"/>
  <c r="K599" i="4"/>
  <c r="K599" i="5" s="1"/>
  <c r="K546" i="4"/>
  <c r="K546" i="5" s="1"/>
  <c r="K527" i="4"/>
  <c r="K527" i="5" s="1"/>
  <c r="K518" i="4"/>
  <c r="K518" i="5" s="1"/>
  <c r="K391" i="4"/>
  <c r="K391" i="5" s="1"/>
  <c r="K355" i="4"/>
  <c r="K355" i="5" s="1"/>
  <c r="K146" i="4"/>
  <c r="K146" i="5" s="1"/>
  <c r="K220" i="4"/>
  <c r="K220" i="5" s="1"/>
  <c r="K196" i="4"/>
  <c r="K196" i="5" s="1"/>
  <c r="K195" i="4"/>
  <c r="K195" i="5" s="1"/>
  <c r="K114" i="4"/>
  <c r="K114" i="5" s="1"/>
  <c r="K27" i="4"/>
  <c r="K27" i="5" s="1"/>
  <c r="K25" i="4"/>
  <c r="K25" i="5" s="1"/>
  <c r="K115" i="4"/>
  <c r="K115" i="5" s="1"/>
  <c r="K121" i="4"/>
  <c r="K121" i="5" s="1"/>
  <c r="K17" i="4"/>
  <c r="K17" i="5" s="1"/>
  <c r="F661" i="4"/>
  <c r="F661" i="5" s="1"/>
  <c r="F538" i="4"/>
  <c r="F538" i="5" s="1"/>
  <c r="F595" i="4"/>
  <c r="F595" i="5" s="1"/>
  <c r="F645" i="4"/>
  <c r="F645" i="5" s="1"/>
  <c r="F481" i="4"/>
  <c r="F481" i="5" s="1"/>
  <c r="F361" i="4"/>
  <c r="F361" i="5" s="1"/>
  <c r="F441" i="4"/>
  <c r="F441" i="5" s="1"/>
  <c r="F406" i="4"/>
  <c r="F406" i="5" s="1"/>
  <c r="F453" i="4"/>
  <c r="F453" i="5" s="1"/>
  <c r="F354" i="4"/>
  <c r="F354" i="5" s="1"/>
  <c r="F348" i="4"/>
  <c r="F348" i="5" s="1"/>
  <c r="F364" i="4"/>
  <c r="F364" i="5" s="1"/>
  <c r="F311" i="4"/>
  <c r="F311" i="5" s="1"/>
  <c r="F309" i="4"/>
  <c r="F309" i="5" s="1"/>
  <c r="F505" i="4"/>
  <c r="F505" i="5" s="1"/>
  <c r="F431" i="4"/>
  <c r="F431" i="5" s="1"/>
  <c r="F279" i="4"/>
  <c r="F279" i="5" s="1"/>
  <c r="F249" i="4"/>
  <c r="F249" i="5" s="1"/>
  <c r="F272" i="4"/>
  <c r="F272" i="5" s="1"/>
  <c r="F9" i="4"/>
  <c r="F9" i="5" s="1"/>
  <c r="F72" i="4"/>
  <c r="F72" i="5" s="1"/>
  <c r="F63" i="4"/>
  <c r="F63" i="5" s="1"/>
  <c r="F24" i="4"/>
  <c r="F24" i="5" s="1"/>
  <c r="F76" i="4"/>
  <c r="F76" i="5" s="1"/>
  <c r="G644" i="4"/>
  <c r="G644" i="5" s="1"/>
  <c r="G520" i="4"/>
  <c r="G520" i="5" s="1"/>
  <c r="G581" i="4"/>
  <c r="G581" i="5" s="1"/>
  <c r="G353" i="4"/>
  <c r="G353" i="5" s="1"/>
  <c r="G89" i="4"/>
  <c r="G89" i="5" s="1"/>
  <c r="G147" i="4"/>
  <c r="G147" i="5" s="1"/>
  <c r="G681" i="4"/>
  <c r="G681" i="5" s="1"/>
  <c r="G652" i="4"/>
  <c r="G652" i="5" s="1"/>
  <c r="G636" i="4"/>
  <c r="G636" i="5" s="1"/>
  <c r="G544" i="4"/>
  <c r="G544" i="5" s="1"/>
  <c r="G631" i="4"/>
  <c r="G631" i="5" s="1"/>
  <c r="G625" i="4"/>
  <c r="G625" i="5" s="1"/>
  <c r="G563" i="4"/>
  <c r="G563" i="5" s="1"/>
  <c r="G562" i="4"/>
  <c r="G562" i="5" s="1"/>
  <c r="G677" i="4"/>
  <c r="G677" i="5" s="1"/>
  <c r="G632" i="4"/>
  <c r="G632" i="5" s="1"/>
  <c r="G463" i="4"/>
  <c r="G463" i="5" s="1"/>
  <c r="G458" i="4"/>
  <c r="G458" i="5" s="1"/>
  <c r="G460" i="4"/>
  <c r="G460" i="5" s="1"/>
  <c r="G327" i="4"/>
  <c r="G327" i="5" s="1"/>
  <c r="G321" i="4"/>
  <c r="G321" i="5" s="1"/>
  <c r="G389" i="4"/>
  <c r="G389" i="5" s="1"/>
  <c r="G365" i="4"/>
  <c r="G365" i="5" s="1"/>
  <c r="G339" i="4"/>
  <c r="G339" i="5" s="1"/>
  <c r="G302" i="4"/>
  <c r="G302" i="5" s="1"/>
  <c r="G258" i="4"/>
  <c r="G258" i="5" s="1"/>
  <c r="G205" i="4"/>
  <c r="G205" i="5" s="1"/>
  <c r="G297" i="4"/>
  <c r="G297" i="5" s="1"/>
  <c r="G199" i="4"/>
  <c r="G199" i="5" s="1"/>
  <c r="G262" i="4"/>
  <c r="G262" i="5" s="1"/>
  <c r="G294" i="4"/>
  <c r="G294" i="5" s="1"/>
  <c r="G310" i="4"/>
  <c r="G310" i="5" s="1"/>
  <c r="G48" i="4"/>
  <c r="G48" i="5" s="1"/>
  <c r="G52" i="4"/>
  <c r="G52" i="5" s="1"/>
  <c r="G51" i="4"/>
  <c r="G51" i="5" s="1"/>
  <c r="G64" i="4"/>
  <c r="G64" i="5" s="1"/>
  <c r="G188" i="4"/>
  <c r="G188" i="5" s="1"/>
  <c r="G663" i="4"/>
  <c r="G663" i="5" s="1"/>
  <c r="G608" i="4"/>
  <c r="G608" i="5" s="1"/>
  <c r="G647" i="4"/>
  <c r="G647" i="5" s="1"/>
  <c r="G588" i="4"/>
  <c r="G588" i="5" s="1"/>
  <c r="G592" i="4"/>
  <c r="G592" i="5" s="1"/>
  <c r="G596" i="4"/>
  <c r="G596" i="5" s="1"/>
  <c r="G669" i="4"/>
  <c r="G669" i="5" s="1"/>
  <c r="G561" i="4"/>
  <c r="G561" i="5" s="1"/>
  <c r="G534" i="4"/>
  <c r="G534" i="5" s="1"/>
  <c r="G587" i="4"/>
  <c r="G587" i="5" s="1"/>
  <c r="G616" i="4"/>
  <c r="G616" i="5" s="1"/>
  <c r="G628" i="4"/>
  <c r="G628" i="5" s="1"/>
  <c r="G579" i="4"/>
  <c r="G579" i="5" s="1"/>
  <c r="G584" i="4"/>
  <c r="G584" i="5" s="1"/>
  <c r="G545" i="4"/>
  <c r="G545" i="5" s="1"/>
  <c r="G675" i="4"/>
  <c r="G675" i="5" s="1"/>
  <c r="G397" i="4"/>
  <c r="G397" i="5" s="1"/>
  <c r="G445" i="4"/>
  <c r="G445" i="5" s="1"/>
  <c r="G381" i="4"/>
  <c r="G381" i="5" s="1"/>
  <c r="G451" i="4"/>
  <c r="G451" i="5" s="1"/>
  <c r="G422" i="4"/>
  <c r="G422" i="5" s="1"/>
  <c r="G409" i="4"/>
  <c r="G409" i="5" s="1"/>
  <c r="G313" i="4"/>
  <c r="G313" i="5" s="1"/>
  <c r="G360" i="4"/>
  <c r="G360" i="5" s="1"/>
  <c r="G323" i="4"/>
  <c r="G323" i="5" s="1"/>
  <c r="G346" i="4"/>
  <c r="G346" i="5" s="1"/>
  <c r="G266" i="4"/>
  <c r="G266" i="5" s="1"/>
  <c r="G268" i="4"/>
  <c r="G268" i="5" s="1"/>
  <c r="G179" i="4"/>
  <c r="G179" i="5" s="1"/>
  <c r="G443" i="4"/>
  <c r="G443" i="5" s="1"/>
  <c r="G149" i="4"/>
  <c r="G149" i="5" s="1"/>
  <c r="G345" i="4"/>
  <c r="G345" i="5" s="1"/>
  <c r="G237" i="4"/>
  <c r="G237" i="5" s="1"/>
  <c r="G216" i="4"/>
  <c r="G216" i="5" s="1"/>
  <c r="G14" i="4"/>
  <c r="G14" i="5" s="1"/>
  <c r="G90" i="4"/>
  <c r="G90" i="5" s="1"/>
  <c r="G92" i="4"/>
  <c r="G92" i="5" s="1"/>
  <c r="K622" i="4"/>
  <c r="K622" i="5" s="1"/>
  <c r="K550" i="4"/>
  <c r="K550" i="5" s="1"/>
  <c r="K524" i="4"/>
  <c r="K524" i="5" s="1"/>
  <c r="K528" i="4"/>
  <c r="K528" i="5" s="1"/>
  <c r="K549" i="4"/>
  <c r="K549" i="5" s="1"/>
  <c r="K525" i="4"/>
  <c r="K525" i="5" s="1"/>
  <c r="K513" i="4"/>
  <c r="K513" i="5" s="1"/>
  <c r="K495" i="4"/>
  <c r="K495" i="5" s="1"/>
  <c r="K274" i="4"/>
  <c r="K274" i="5" s="1"/>
  <c r="K281" i="4"/>
  <c r="K281" i="5" s="1"/>
  <c r="K278" i="4"/>
  <c r="K278" i="5" s="1"/>
  <c r="K275" i="4"/>
  <c r="K275" i="5" s="1"/>
  <c r="K283" i="4"/>
  <c r="K283" i="5" s="1"/>
  <c r="K282" i="4"/>
  <c r="K282" i="5" s="1"/>
  <c r="K471" i="4"/>
  <c r="K471" i="5" s="1"/>
  <c r="K277" i="4"/>
  <c r="K277" i="5" s="1"/>
  <c r="K200" i="4"/>
  <c r="K200" i="5" s="1"/>
  <c r="K276" i="4"/>
  <c r="K276" i="5" s="1"/>
  <c r="K478" i="4"/>
  <c r="K478" i="5" s="1"/>
  <c r="K15" i="4"/>
  <c r="K15" i="5" s="1"/>
  <c r="K2" i="4"/>
  <c r="K2" i="5" s="1"/>
  <c r="K127" i="4"/>
  <c r="K127" i="5" s="1"/>
  <c r="K16" i="4"/>
  <c r="K16" i="5" s="1"/>
  <c r="K35" i="4"/>
  <c r="K35" i="5" s="1"/>
  <c r="K3" i="4"/>
  <c r="K3" i="5" s="1"/>
  <c r="K50" i="4"/>
  <c r="K50" i="5" s="1"/>
  <c r="K42" i="4"/>
  <c r="K42" i="5" s="1"/>
  <c r="K172" i="4"/>
  <c r="K172" i="5" s="1"/>
  <c r="K4" i="4"/>
  <c r="K4" i="5" s="1"/>
  <c r="F2" i="4"/>
  <c r="F2" i="5" s="1"/>
  <c r="I32" i="4"/>
  <c r="I32" i="5" s="1"/>
  <c r="G41" i="4"/>
  <c r="G41" i="5" s="1"/>
  <c r="J88" i="4"/>
  <c r="J88" i="5" s="1"/>
  <c r="I64" i="4"/>
  <c r="I64" i="5" s="1"/>
  <c r="I40" i="4"/>
  <c r="I40" i="5" s="1"/>
  <c r="I110" i="4"/>
  <c r="I110" i="5" s="1"/>
  <c r="H180" i="4"/>
  <c r="H180" i="5" s="1"/>
  <c r="I157" i="4"/>
  <c r="I157" i="5" s="1"/>
  <c r="J571" i="4"/>
  <c r="J571" i="5" s="1"/>
  <c r="J410" i="4"/>
  <c r="J410" i="5" s="1"/>
  <c r="J455" i="4"/>
  <c r="J455" i="5" s="1"/>
  <c r="J390" i="4"/>
  <c r="J390" i="5" s="1"/>
  <c r="J371" i="4"/>
  <c r="J371" i="5" s="1"/>
  <c r="J300" i="4"/>
  <c r="J300" i="5" s="1"/>
  <c r="J657" i="4"/>
  <c r="J657" i="5" s="1"/>
  <c r="J461" i="4"/>
  <c r="J461" i="5" s="1"/>
  <c r="J559" i="4"/>
  <c r="J559" i="5" s="1"/>
  <c r="J473" i="4"/>
  <c r="J473" i="5" s="1"/>
  <c r="J429" i="4"/>
  <c r="J429" i="5" s="1"/>
  <c r="J654" i="4"/>
  <c r="J654" i="5" s="1"/>
  <c r="J627" i="4"/>
  <c r="J627" i="5" s="1"/>
  <c r="J555" i="4"/>
  <c r="J555" i="5" s="1"/>
  <c r="J378" i="4"/>
  <c r="J378" i="5" s="1"/>
  <c r="J338" i="4"/>
  <c r="J338" i="5" s="1"/>
  <c r="J387" i="4"/>
  <c r="J387" i="5" s="1"/>
  <c r="J372" i="4"/>
  <c r="J372" i="5" s="1"/>
  <c r="J332" i="4"/>
  <c r="J332" i="5" s="1"/>
  <c r="J408" i="4"/>
  <c r="J408" i="5" s="1"/>
  <c r="J446" i="4"/>
  <c r="J446" i="5" s="1"/>
  <c r="J233" i="4"/>
  <c r="J233" i="5" s="1"/>
  <c r="J135" i="4"/>
  <c r="J135" i="5" s="1"/>
  <c r="J257" i="4"/>
  <c r="J257" i="5" s="1"/>
  <c r="J124" i="4"/>
  <c r="J124" i="5" s="1"/>
  <c r="J125" i="4"/>
  <c r="J125" i="5" s="1"/>
  <c r="J128" i="4"/>
  <c r="J128" i="5" s="1"/>
  <c r="H536" i="4"/>
  <c r="H536" i="5" s="1"/>
  <c r="H530" i="4"/>
  <c r="H530" i="5" s="1"/>
  <c r="H556" i="4"/>
  <c r="H556" i="5" s="1"/>
  <c r="H424" i="4"/>
  <c r="H424" i="5" s="1"/>
  <c r="H447" i="4"/>
  <c r="H447" i="5" s="1"/>
  <c r="H82" i="4"/>
  <c r="H82" i="5" s="1"/>
  <c r="H167" i="4"/>
  <c r="H167" i="5" s="1"/>
  <c r="K667" i="4"/>
  <c r="K667" i="5" s="1"/>
  <c r="K557" i="4"/>
  <c r="K557" i="5" s="1"/>
  <c r="K617" i="4"/>
  <c r="K617" i="5" s="1"/>
  <c r="K416" i="4"/>
  <c r="K416" i="5" s="1"/>
  <c r="K163" i="4"/>
  <c r="K163" i="5" s="1"/>
  <c r="K315" i="4"/>
  <c r="K315" i="5" s="1"/>
  <c r="K476" i="4"/>
  <c r="K476" i="5" s="1"/>
  <c r="L3" i="1"/>
  <c r="L32" i="4"/>
  <c r="L32" i="5" s="1"/>
  <c r="K573" i="4"/>
  <c r="K573" i="5" s="1"/>
  <c r="K620" i="4"/>
  <c r="K620" i="5" s="1"/>
  <c r="K529" i="4"/>
  <c r="K529" i="5" s="1"/>
  <c r="K585" i="4"/>
  <c r="K585" i="5" s="1"/>
  <c r="K671" i="4"/>
  <c r="K671" i="5" s="1"/>
  <c r="K512" i="4"/>
  <c r="K512" i="5" s="1"/>
  <c r="K306" i="4"/>
  <c r="K306" i="5" s="1"/>
  <c r="K467" i="4"/>
  <c r="K467" i="5" s="1"/>
  <c r="K392" i="4"/>
  <c r="K392" i="5" s="1"/>
  <c r="K271" i="4"/>
  <c r="K271" i="5" s="1"/>
  <c r="K131" i="4"/>
  <c r="K131" i="5" s="1"/>
  <c r="K165" i="4"/>
  <c r="K165" i="5" s="1"/>
  <c r="K314" i="4"/>
  <c r="K314" i="5" s="1"/>
  <c r="K316" i="4"/>
  <c r="K316" i="5" s="1"/>
  <c r="K260" i="4"/>
  <c r="K260" i="5" s="1"/>
  <c r="K130" i="4"/>
  <c r="K130" i="5" s="1"/>
  <c r="K137" i="4"/>
  <c r="K137" i="5" s="1"/>
  <c r="K78" i="4"/>
  <c r="K78" i="5" s="1"/>
  <c r="K77" i="4"/>
  <c r="K77" i="5" s="1"/>
  <c r="K120" i="4"/>
  <c r="K120" i="5" s="1"/>
  <c r="K34" i="4"/>
  <c r="K34" i="5" s="1"/>
  <c r="K219" i="4"/>
  <c r="K219" i="5" s="1"/>
  <c r="K84" i="4"/>
  <c r="K84" i="5" s="1"/>
  <c r="K100" i="4"/>
  <c r="K100" i="5" s="1"/>
  <c r="K36" i="4"/>
  <c r="K36" i="5" s="1"/>
  <c r="K59" i="4"/>
  <c r="K59" i="5" s="1"/>
  <c r="K91" i="4"/>
  <c r="K91" i="5" s="1"/>
  <c r="K38" i="4"/>
  <c r="K38" i="5" s="1"/>
  <c r="K12" i="4"/>
  <c r="K12" i="5" s="1"/>
  <c r="F640" i="4"/>
  <c r="F640" i="5" s="1"/>
  <c r="F510" i="4"/>
  <c r="F510" i="5" s="1"/>
  <c r="F656" i="4"/>
  <c r="F656" i="5" s="1"/>
  <c r="F552" i="4"/>
  <c r="F552" i="5" s="1"/>
  <c r="F401" i="4"/>
  <c r="F401" i="5" s="1"/>
  <c r="F336" i="4"/>
  <c r="F336" i="5" s="1"/>
  <c r="F245" i="4"/>
  <c r="F245" i="5" s="1"/>
  <c r="F320" i="4"/>
  <c r="F320" i="5" s="1"/>
  <c r="F264" i="4"/>
  <c r="F264" i="5" s="1"/>
  <c r="F291" i="4"/>
  <c r="F291" i="5" s="1"/>
  <c r="F239" i="4"/>
  <c r="F239" i="5" s="1"/>
  <c r="F194" i="4"/>
  <c r="F194" i="5" s="1"/>
  <c r="F417" i="4"/>
  <c r="F417" i="5" s="1"/>
  <c r="F212" i="4"/>
  <c r="F212" i="5" s="1"/>
  <c r="F97" i="4"/>
  <c r="F97" i="5" s="1"/>
  <c r="F109" i="4"/>
  <c r="F109" i="5" s="1"/>
  <c r="H646" i="4"/>
  <c r="H646" i="5" s="1"/>
  <c r="H522" i="4"/>
  <c r="H522" i="5" s="1"/>
  <c r="H637" i="4"/>
  <c r="H637" i="5" s="1"/>
  <c r="H670" i="4"/>
  <c r="H670" i="5" s="1"/>
  <c r="H623" i="4"/>
  <c r="H623" i="5" s="1"/>
  <c r="H630" i="4"/>
  <c r="H630" i="5" s="1"/>
  <c r="H674" i="4"/>
  <c r="H674" i="5" s="1"/>
  <c r="H438" i="4"/>
  <c r="H438" i="5" s="1"/>
  <c r="H537" i="4"/>
  <c r="H537" i="5" s="1"/>
  <c r="H635" i="4"/>
  <c r="H635" i="5" s="1"/>
  <c r="H539" i="4"/>
  <c r="H539" i="5" s="1"/>
  <c r="H462" i="4"/>
  <c r="H462" i="5" s="1"/>
  <c r="H432" i="4"/>
  <c r="H432" i="5" s="1"/>
  <c r="H501" i="4"/>
  <c r="H501" i="5" s="1"/>
  <c r="H465" i="4"/>
  <c r="H465" i="5" s="1"/>
  <c r="H325" i="4"/>
  <c r="H325" i="5" s="1"/>
  <c r="H400" i="4"/>
  <c r="H400" i="5" s="1"/>
  <c r="H331" i="4"/>
  <c r="H331" i="5" s="1"/>
  <c r="H386" i="4"/>
  <c r="H386" i="5" s="1"/>
  <c r="H337" i="4"/>
  <c r="H337" i="5" s="1"/>
  <c r="H170" i="4"/>
  <c r="H170" i="5" s="1"/>
  <c r="H317" i="4"/>
  <c r="H317" i="5" s="1"/>
  <c r="H229" i="4"/>
  <c r="H229" i="5" s="1"/>
  <c r="H176" i="4"/>
  <c r="H176" i="5" s="1"/>
  <c r="H255" i="4"/>
  <c r="H255" i="5" s="1"/>
  <c r="H290" i="4"/>
  <c r="H290" i="5" s="1"/>
  <c r="H238" i="4"/>
  <c r="H238" i="5" s="1"/>
  <c r="H227" i="4"/>
  <c r="H227" i="5" s="1"/>
  <c r="H223" i="4"/>
  <c r="H223" i="5" s="1"/>
  <c r="H74" i="4"/>
  <c r="H74" i="5" s="1"/>
  <c r="H105" i="4"/>
  <c r="H105" i="5" s="1"/>
  <c r="F593" i="4"/>
  <c r="F593" i="5" s="1"/>
  <c r="F604" i="4"/>
  <c r="F604" i="5" s="1"/>
  <c r="F641" i="4"/>
  <c r="F641" i="5" s="1"/>
  <c r="F629" i="4"/>
  <c r="F629" i="5" s="1"/>
  <c r="F569" i="4"/>
  <c r="F569" i="5" s="1"/>
  <c r="F633" i="4"/>
  <c r="F633" i="5" s="1"/>
  <c r="F483" i="4"/>
  <c r="F483" i="5" s="1"/>
  <c r="F500" i="4"/>
  <c r="F500" i="5" s="1"/>
  <c r="F343" i="4"/>
  <c r="F343" i="5" s="1"/>
  <c r="F312" i="4"/>
  <c r="F312" i="5" s="1"/>
  <c r="F241" i="4"/>
  <c r="F241" i="5" s="1"/>
  <c r="F162" i="4"/>
  <c r="F162" i="5" s="1"/>
  <c r="F185" i="4"/>
  <c r="F185" i="5" s="1"/>
  <c r="F207" i="4"/>
  <c r="F207" i="5" s="1"/>
  <c r="F142" i="4"/>
  <c r="F142" i="5" s="1"/>
  <c r="F259" i="4"/>
  <c r="F259" i="5" s="1"/>
  <c r="F222" i="4"/>
  <c r="F222" i="5" s="1"/>
  <c r="F246" i="4"/>
  <c r="F246" i="5" s="1"/>
  <c r="F122" i="4"/>
  <c r="F122" i="5" s="1"/>
  <c r="F85" i="4"/>
  <c r="F85" i="5" s="1"/>
  <c r="F201" i="4"/>
  <c r="F201" i="5" s="1"/>
  <c r="F56" i="4"/>
  <c r="F56" i="5" s="1"/>
  <c r="J650" i="4"/>
  <c r="J650" i="5" s="1"/>
  <c r="J546" i="4"/>
  <c r="J546" i="5" s="1"/>
  <c r="J527" i="4"/>
  <c r="J527" i="5" s="1"/>
  <c r="J518" i="4"/>
  <c r="J518" i="5" s="1"/>
  <c r="J572" i="4"/>
  <c r="J572" i="5" s="1"/>
  <c r="J526" i="4"/>
  <c r="J526" i="5" s="1"/>
  <c r="J599" i="4"/>
  <c r="J599" i="5" s="1"/>
  <c r="J355" i="4"/>
  <c r="J355" i="5" s="1"/>
  <c r="J391" i="4"/>
  <c r="J391" i="5" s="1"/>
  <c r="J196" i="4"/>
  <c r="J196" i="5" s="1"/>
  <c r="J195" i="4"/>
  <c r="J195" i="5" s="1"/>
  <c r="J220" i="4"/>
  <c r="J220" i="5" s="1"/>
  <c r="J146" i="4"/>
  <c r="J146" i="5" s="1"/>
  <c r="J25" i="4"/>
  <c r="J25" i="5" s="1"/>
  <c r="J17" i="4"/>
  <c r="J17" i="5" s="1"/>
  <c r="J115" i="4"/>
  <c r="J115" i="5" s="1"/>
  <c r="J121" i="4"/>
  <c r="J121" i="5" s="1"/>
  <c r="J66" i="4"/>
  <c r="J66" i="5" s="1"/>
  <c r="J27" i="4"/>
  <c r="J27" i="5" s="1"/>
  <c r="K595" i="4"/>
  <c r="K595" i="5" s="1"/>
  <c r="K538" i="4"/>
  <c r="K538" i="5" s="1"/>
  <c r="K661" i="4"/>
  <c r="K661" i="5" s="1"/>
  <c r="K645" i="4"/>
  <c r="K645" i="5" s="1"/>
  <c r="K441" i="4"/>
  <c r="K441" i="5" s="1"/>
  <c r="K364" i="4"/>
  <c r="K364" i="5" s="1"/>
  <c r="K348" i="4"/>
  <c r="K348" i="5" s="1"/>
  <c r="K354" i="4"/>
  <c r="K354" i="5" s="1"/>
  <c r="K453" i="4"/>
  <c r="K453" i="5" s="1"/>
  <c r="K481" i="4"/>
  <c r="K481" i="5" s="1"/>
  <c r="K431" i="4"/>
  <c r="K431" i="5" s="1"/>
  <c r="K309" i="4"/>
  <c r="K309" i="5" s="1"/>
  <c r="K505" i="4"/>
  <c r="K505" i="5" s="1"/>
  <c r="K145" i="4"/>
  <c r="K145" i="5" s="1"/>
  <c r="K279" i="4"/>
  <c r="K279" i="5" s="1"/>
  <c r="K249" i="4"/>
  <c r="K249" i="5" s="1"/>
  <c r="K272" i="4"/>
  <c r="K272" i="5" s="1"/>
  <c r="K311" i="4"/>
  <c r="K311" i="5" s="1"/>
  <c r="K361" i="4"/>
  <c r="K361" i="5" s="1"/>
  <c r="K406" i="4"/>
  <c r="K406" i="5" s="1"/>
  <c r="K9" i="4"/>
  <c r="K9" i="5" s="1"/>
  <c r="K24" i="4"/>
  <c r="K24" i="5" s="1"/>
  <c r="K76" i="4"/>
  <c r="K76" i="5" s="1"/>
  <c r="F577" i="4"/>
  <c r="F577" i="5" s="1"/>
  <c r="F686" i="4"/>
  <c r="F686" i="5" s="1"/>
  <c r="F521" i="4"/>
  <c r="F521" i="5" s="1"/>
  <c r="F580" i="4"/>
  <c r="F580" i="5" s="1"/>
  <c r="F419" i="4"/>
  <c r="F419" i="5" s="1"/>
  <c r="F433" i="4"/>
  <c r="F433" i="5" s="1"/>
  <c r="F395" i="4"/>
  <c r="F395" i="5" s="1"/>
  <c r="F161" i="4"/>
  <c r="F161" i="5" s="1"/>
  <c r="F269" i="4"/>
  <c r="F269" i="5" s="1"/>
  <c r="F326" i="4"/>
  <c r="F326" i="5" s="1"/>
  <c r="F110" i="4"/>
  <c r="F110" i="5" s="1"/>
  <c r="F67" i="4"/>
  <c r="F67" i="5" s="1"/>
  <c r="F39" i="4"/>
  <c r="F39" i="5" s="1"/>
  <c r="F13" i="4"/>
  <c r="F13" i="5" s="1"/>
  <c r="F129" i="4"/>
  <c r="F129" i="5" s="1"/>
  <c r="F652" i="4"/>
  <c r="F652" i="5" s="1"/>
  <c r="F625" i="4"/>
  <c r="F625" i="5" s="1"/>
  <c r="F631" i="4"/>
  <c r="F631" i="5" s="1"/>
  <c r="F563" i="4"/>
  <c r="F563" i="5" s="1"/>
  <c r="F677" i="4"/>
  <c r="F677" i="5" s="1"/>
  <c r="F632" i="4"/>
  <c r="F632" i="5" s="1"/>
  <c r="F562" i="4"/>
  <c r="F562" i="5" s="1"/>
  <c r="F681" i="4"/>
  <c r="F681" i="5" s="1"/>
  <c r="F636" i="4"/>
  <c r="F636" i="5" s="1"/>
  <c r="F544" i="4"/>
  <c r="F544" i="5" s="1"/>
  <c r="F321" i="4"/>
  <c r="F321" i="5" s="1"/>
  <c r="F365" i="4"/>
  <c r="F365" i="5" s="1"/>
  <c r="F458" i="4"/>
  <c r="F458" i="5" s="1"/>
  <c r="F463" i="4"/>
  <c r="F463" i="5" s="1"/>
  <c r="F460" i="4"/>
  <c r="F460" i="5" s="1"/>
  <c r="F302" i="4"/>
  <c r="F302" i="5" s="1"/>
  <c r="F327" i="4"/>
  <c r="F327" i="5" s="1"/>
  <c r="F297" i="4"/>
  <c r="F297" i="5" s="1"/>
  <c r="F199" i="4"/>
  <c r="F199" i="5" s="1"/>
  <c r="F262" i="4"/>
  <c r="F262" i="5" s="1"/>
  <c r="F294" i="4"/>
  <c r="F294" i="5" s="1"/>
  <c r="F310" i="4"/>
  <c r="F310" i="5" s="1"/>
  <c r="F339" i="4"/>
  <c r="F339" i="5" s="1"/>
  <c r="F258" i="4"/>
  <c r="F258" i="5" s="1"/>
  <c r="F389" i="4"/>
  <c r="F389" i="5" s="1"/>
  <c r="F205" i="4"/>
  <c r="F205" i="5" s="1"/>
  <c r="F188" i="4"/>
  <c r="F188" i="5" s="1"/>
  <c r="F52" i="4"/>
  <c r="F52" i="5" s="1"/>
  <c r="F48" i="4"/>
  <c r="F48" i="5" s="1"/>
  <c r="F51" i="4"/>
  <c r="F51" i="5" s="1"/>
  <c r="F616" i="4"/>
  <c r="F616" i="5" s="1"/>
  <c r="F608" i="4"/>
  <c r="F608" i="5" s="1"/>
  <c r="F534" i="4"/>
  <c r="F534" i="5" s="1"/>
  <c r="F628" i="4"/>
  <c r="F628" i="5" s="1"/>
  <c r="F587" i="4"/>
  <c r="F587" i="5" s="1"/>
  <c r="F545" i="4"/>
  <c r="F545" i="5" s="1"/>
  <c r="F579" i="4"/>
  <c r="F579" i="5" s="1"/>
  <c r="F584" i="4"/>
  <c r="F584" i="5" s="1"/>
  <c r="F669" i="4"/>
  <c r="F669" i="5" s="1"/>
  <c r="F675" i="4"/>
  <c r="F675" i="5" s="1"/>
  <c r="F647" i="4"/>
  <c r="F647" i="5" s="1"/>
  <c r="F592" i="4"/>
  <c r="F592" i="5" s="1"/>
  <c r="F588" i="4"/>
  <c r="F588" i="5" s="1"/>
  <c r="F422" i="4"/>
  <c r="F422" i="5" s="1"/>
  <c r="F663" i="4"/>
  <c r="F663" i="5" s="1"/>
  <c r="F596" i="4"/>
  <c r="F596" i="5" s="1"/>
  <c r="F561" i="4"/>
  <c r="F561" i="5" s="1"/>
  <c r="F451" i="4"/>
  <c r="F451" i="5" s="1"/>
  <c r="F381" i="4"/>
  <c r="F381" i="5" s="1"/>
  <c r="F409" i="4"/>
  <c r="F409" i="5" s="1"/>
  <c r="F360" i="4"/>
  <c r="F360" i="5" s="1"/>
  <c r="F323" i="4"/>
  <c r="F323" i="5" s="1"/>
  <c r="F443" i="4"/>
  <c r="F443" i="5" s="1"/>
  <c r="F346" i="4"/>
  <c r="F346" i="5" s="1"/>
  <c r="F345" i="4"/>
  <c r="F345" i="5" s="1"/>
  <c r="F268" i="4"/>
  <c r="F268" i="5" s="1"/>
  <c r="F445" i="4"/>
  <c r="F445" i="5" s="1"/>
  <c r="F179" i="4"/>
  <c r="F179" i="5" s="1"/>
  <c r="F149" i="4"/>
  <c r="F149" i="5" s="1"/>
  <c r="F397" i="4"/>
  <c r="F397" i="5" s="1"/>
  <c r="F237" i="4"/>
  <c r="F237" i="5" s="1"/>
  <c r="F216" i="4"/>
  <c r="F216" i="5" s="1"/>
  <c r="F266" i="4"/>
  <c r="F266" i="5" s="1"/>
  <c r="F313" i="4"/>
  <c r="F313" i="5" s="1"/>
  <c r="F55" i="4"/>
  <c r="F55" i="5" s="1"/>
  <c r="F90" i="4"/>
  <c r="F90" i="5" s="1"/>
  <c r="F92" i="4"/>
  <c r="F92" i="5" s="1"/>
  <c r="F49" i="4"/>
  <c r="F49" i="5" s="1"/>
  <c r="K649" i="4"/>
  <c r="K649" i="5" s="1"/>
  <c r="K678" i="4"/>
  <c r="K678" i="5" s="1"/>
  <c r="K586" i="4"/>
  <c r="K586" i="5" s="1"/>
  <c r="K533" i="4"/>
  <c r="K533" i="5" s="1"/>
  <c r="K683" i="4"/>
  <c r="K683" i="5" s="1"/>
  <c r="K442" i="4"/>
  <c r="K442" i="5" s="1"/>
  <c r="K634" i="4"/>
  <c r="K634" i="5" s="1"/>
  <c r="K672" i="4"/>
  <c r="K672" i="5" s="1"/>
  <c r="K609" i="4"/>
  <c r="K609" i="5" s="1"/>
  <c r="K684" i="4"/>
  <c r="K684" i="5" s="1"/>
  <c r="K532" i="4"/>
  <c r="K532" i="5" s="1"/>
  <c r="K430" i="4"/>
  <c r="K430" i="5" s="1"/>
  <c r="K662" i="4"/>
  <c r="K662" i="5" s="1"/>
  <c r="K436" i="4"/>
  <c r="K436" i="5" s="1"/>
  <c r="K398" i="4"/>
  <c r="K398" i="5" s="1"/>
  <c r="K435" i="4"/>
  <c r="K435" i="5" s="1"/>
  <c r="K477" i="4"/>
  <c r="K477" i="5" s="1"/>
  <c r="K506" i="4"/>
  <c r="K506" i="5" s="1"/>
  <c r="K420" i="4"/>
  <c r="K420" i="5" s="1"/>
  <c r="K415" i="4"/>
  <c r="K415" i="5" s="1"/>
  <c r="K428" i="4"/>
  <c r="K428" i="5" s="1"/>
  <c r="K319" i="4"/>
  <c r="K319" i="5" s="1"/>
  <c r="K322" i="4"/>
  <c r="K322" i="5" s="1"/>
  <c r="K192" i="4"/>
  <c r="K192" i="5" s="1"/>
  <c r="K256" i="4"/>
  <c r="K256" i="5" s="1"/>
  <c r="K296" i="4"/>
  <c r="K296" i="5" s="1"/>
  <c r="K286" i="4"/>
  <c r="K286" i="5" s="1"/>
  <c r="K236" i="4"/>
  <c r="K236" i="5" s="1"/>
  <c r="K496" i="4"/>
  <c r="K496" i="5" s="1"/>
  <c r="K285" i="4"/>
  <c r="K285" i="5" s="1"/>
  <c r="K244" i="4"/>
  <c r="K244" i="5" s="1"/>
  <c r="K334" i="4"/>
  <c r="K334" i="5" s="1"/>
  <c r="K287" i="4"/>
  <c r="K287" i="5" s="1"/>
  <c r="K305" i="4"/>
  <c r="K305" i="5" s="1"/>
  <c r="K95" i="4"/>
  <c r="K95" i="5" s="1"/>
  <c r="K41" i="4"/>
  <c r="K41" i="5" s="1"/>
  <c r="K171" i="4"/>
  <c r="K171" i="5" s="1"/>
  <c r="K54" i="4"/>
  <c r="K54" i="5" s="1"/>
  <c r="K141" i="4"/>
  <c r="K141" i="5" s="1"/>
  <c r="K106" i="4"/>
  <c r="K106" i="5" s="1"/>
  <c r="K118" i="4"/>
  <c r="K118" i="5" s="1"/>
  <c r="G9" i="4"/>
  <c r="G9" i="5" s="1"/>
  <c r="G49" i="4"/>
  <c r="G49" i="5" s="1"/>
  <c r="K96" i="4"/>
  <c r="K96" i="5" s="1"/>
  <c r="K72" i="4"/>
  <c r="K72" i="5" s="1"/>
  <c r="G189" i="4"/>
  <c r="G189" i="5" s="1"/>
  <c r="G166" i="4"/>
  <c r="G166" i="5" s="1"/>
  <c r="F565" i="4"/>
  <c r="F565" i="5" s="1"/>
  <c r="F615" i="4"/>
  <c r="F615" i="5" s="1"/>
  <c r="F668" i="4"/>
  <c r="F668" i="5" s="1"/>
  <c r="F648" i="4"/>
  <c r="F648" i="5" s="1"/>
  <c r="F612" i="4"/>
  <c r="F612" i="5" s="1"/>
  <c r="F509" i="4"/>
  <c r="F509" i="5" s="1"/>
  <c r="F665" i="4"/>
  <c r="F665" i="5" s="1"/>
  <c r="F611" i="4"/>
  <c r="F611" i="5" s="1"/>
  <c r="F564" i="4"/>
  <c r="F564" i="5" s="1"/>
  <c r="F547" i="4"/>
  <c r="F547" i="5" s="1"/>
  <c r="F618" i="4"/>
  <c r="F618" i="5" s="1"/>
  <c r="F554" i="4"/>
  <c r="F554" i="5" s="1"/>
  <c r="F566" i="4"/>
  <c r="F566" i="5" s="1"/>
  <c r="F568" i="4"/>
  <c r="F568" i="5" s="1"/>
  <c r="F474" i="4"/>
  <c r="F474" i="5" s="1"/>
  <c r="F352" i="4"/>
  <c r="F352" i="5" s="1"/>
  <c r="F491" i="4"/>
  <c r="F491" i="5" s="1"/>
  <c r="F475" i="4"/>
  <c r="F475" i="5" s="1"/>
  <c r="F487" i="4"/>
  <c r="F487" i="5" s="1"/>
  <c r="F412" i="4"/>
  <c r="F412" i="5" s="1"/>
  <c r="F308" i="4"/>
  <c r="F308" i="5" s="1"/>
  <c r="F254" i="4"/>
  <c r="F254" i="5" s="1"/>
  <c r="F251" i="4"/>
  <c r="F251" i="5" s="1"/>
  <c r="F232" i="4"/>
  <c r="F232" i="5" s="1"/>
  <c r="F292" i="4"/>
  <c r="F292" i="5" s="1"/>
  <c r="F174" i="4"/>
  <c r="F174" i="5" s="1"/>
  <c r="F252" i="4"/>
  <c r="F252" i="5" s="1"/>
  <c r="F198" i="4"/>
  <c r="F198" i="5" s="1"/>
  <c r="F208" i="4"/>
  <c r="F208" i="5" s="1"/>
  <c r="F211" i="4"/>
  <c r="F211" i="5" s="1"/>
  <c r="F80" i="4"/>
  <c r="F80" i="5" s="1"/>
  <c r="F154" i="4"/>
  <c r="F154" i="5" s="1"/>
  <c r="F116" i="4"/>
  <c r="F116" i="5" s="1"/>
  <c r="F8" i="4"/>
  <c r="F8" i="5" s="1"/>
  <c r="F79" i="4"/>
  <c r="F79" i="5" s="1"/>
  <c r="F86" i="4"/>
  <c r="F86" i="5" s="1"/>
  <c r="F113" i="4"/>
  <c r="F113" i="5" s="1"/>
  <c r="F65" i="4"/>
  <c r="F65" i="5" s="1"/>
  <c r="K14" i="1"/>
  <c r="I648" i="4"/>
  <c r="I648" i="5" s="1"/>
  <c r="I665" i="4"/>
  <c r="I665" i="5" s="1"/>
  <c r="I612" i="4"/>
  <c r="I612" i="5" s="1"/>
  <c r="I615" i="4"/>
  <c r="I615" i="5" s="1"/>
  <c r="I566" i="4"/>
  <c r="I566" i="5" s="1"/>
  <c r="I568" i="4"/>
  <c r="I568" i="5" s="1"/>
  <c r="I611" i="4"/>
  <c r="I611" i="5" s="1"/>
  <c r="I565" i="4"/>
  <c r="I565" i="5" s="1"/>
  <c r="I618" i="4"/>
  <c r="I618" i="5" s="1"/>
  <c r="I564" i="4"/>
  <c r="I564" i="5" s="1"/>
  <c r="I668" i="4"/>
  <c r="I668" i="5" s="1"/>
  <c r="I554" i="4"/>
  <c r="I554" i="5" s="1"/>
  <c r="I547" i="4"/>
  <c r="I547" i="5" s="1"/>
  <c r="I509" i="4"/>
  <c r="I509" i="5" s="1"/>
  <c r="I474" i="4"/>
  <c r="I474" i="5" s="1"/>
  <c r="I487" i="4"/>
  <c r="I487" i="5" s="1"/>
  <c r="I412" i="4"/>
  <c r="I412" i="5" s="1"/>
  <c r="I491" i="4"/>
  <c r="I491" i="5" s="1"/>
  <c r="I352" i="4"/>
  <c r="I352" i="5" s="1"/>
  <c r="I475" i="4"/>
  <c r="I475" i="5" s="1"/>
  <c r="I308" i="4"/>
  <c r="I308" i="5" s="1"/>
  <c r="I154" i="4"/>
  <c r="I154" i="5" s="1"/>
  <c r="I251" i="4"/>
  <c r="I251" i="5" s="1"/>
  <c r="I254" i="4"/>
  <c r="I254" i="5" s="1"/>
  <c r="I174" i="4"/>
  <c r="I174" i="5" s="1"/>
  <c r="I232" i="4"/>
  <c r="I232" i="5" s="1"/>
  <c r="I292" i="4"/>
  <c r="I292" i="5" s="1"/>
  <c r="I198" i="4"/>
  <c r="I198" i="5" s="1"/>
  <c r="I208" i="4"/>
  <c r="I208" i="5" s="1"/>
  <c r="I211" i="4"/>
  <c r="I211" i="5" s="1"/>
  <c r="I252" i="4"/>
  <c r="I252" i="5" s="1"/>
  <c r="I80" i="4"/>
  <c r="I80" i="5" s="1"/>
  <c r="I86" i="4"/>
  <c r="I86" i="5" s="1"/>
  <c r="I8" i="4"/>
  <c r="I8" i="5" s="1"/>
  <c r="I79" i="4"/>
  <c r="I79" i="5" s="1"/>
  <c r="I113" i="4"/>
  <c r="I113" i="5" s="1"/>
  <c r="I65" i="4"/>
  <c r="I65" i="5" s="1"/>
  <c r="I116" i="4"/>
  <c r="I116" i="5" s="1"/>
  <c r="G653" i="4"/>
  <c r="G653" i="5" s="1"/>
  <c r="G540" i="4"/>
  <c r="G540" i="5" s="1"/>
  <c r="G578" i="4"/>
  <c r="G578" i="5" s="1"/>
  <c r="G685" i="4"/>
  <c r="G685" i="5" s="1"/>
  <c r="G676" i="4"/>
  <c r="G676" i="5" s="1"/>
  <c r="G582" i="4"/>
  <c r="G582" i="5" s="1"/>
  <c r="G503" i="4"/>
  <c r="G503" i="5" s="1"/>
  <c r="G583" i="4"/>
  <c r="G583" i="5" s="1"/>
  <c r="G472" i="4"/>
  <c r="G472" i="5" s="1"/>
  <c r="G421" i="4"/>
  <c r="G421" i="5" s="1"/>
  <c r="G375" i="4"/>
  <c r="G375" i="5" s="1"/>
  <c r="G434" i="4"/>
  <c r="G434" i="5" s="1"/>
  <c r="G448" i="4"/>
  <c r="G448" i="5" s="1"/>
  <c r="G469" i="4"/>
  <c r="G469" i="5" s="1"/>
  <c r="G444" i="4"/>
  <c r="G444" i="5" s="1"/>
  <c r="G411" i="4"/>
  <c r="G411" i="5" s="1"/>
  <c r="G341" i="4"/>
  <c r="G341" i="5" s="1"/>
  <c r="G140" i="4"/>
  <c r="G140" i="5" s="1"/>
  <c r="G175" i="4"/>
  <c r="G175" i="5" s="1"/>
  <c r="G402" i="4"/>
  <c r="G402" i="5" s="1"/>
  <c r="G184" i="4"/>
  <c r="G184" i="5" s="1"/>
  <c r="G209" i="4"/>
  <c r="G209" i="5" s="1"/>
  <c r="G261" i="4"/>
  <c r="G261" i="5" s="1"/>
  <c r="G288" i="4"/>
  <c r="G288" i="5" s="1"/>
  <c r="G187" i="4"/>
  <c r="G187" i="5" s="1"/>
  <c r="G45" i="4"/>
  <c r="G45" i="5" s="1"/>
  <c r="G98" i="4"/>
  <c r="G98" i="5" s="1"/>
  <c r="G61" i="4"/>
  <c r="G61" i="5" s="1"/>
  <c r="G43" i="4"/>
  <c r="G43" i="5" s="1"/>
  <c r="G29" i="4"/>
  <c r="G29" i="5" s="1"/>
  <c r="G6" i="4"/>
  <c r="G6" i="5" s="1"/>
  <c r="G22" i="4"/>
  <c r="G22" i="5" s="1"/>
  <c r="H679" i="4"/>
  <c r="H679" i="5" s="1"/>
  <c r="H560" i="4"/>
  <c r="H560" i="5" s="1"/>
  <c r="H535" i="4"/>
  <c r="H535" i="5" s="1"/>
  <c r="H567" i="4"/>
  <c r="H567" i="5" s="1"/>
  <c r="H638" i="4"/>
  <c r="H638" i="5" s="1"/>
  <c r="H600" i="4"/>
  <c r="H600" i="5" s="1"/>
  <c r="H576" i="4"/>
  <c r="H576" i="5" s="1"/>
  <c r="H515" i="4"/>
  <c r="H515" i="5" s="1"/>
  <c r="H450" i="4"/>
  <c r="H450" i="5" s="1"/>
  <c r="H173" i="4"/>
  <c r="H173" i="5" s="1"/>
  <c r="H213" i="4"/>
  <c r="H213" i="5" s="1"/>
  <c r="H177" i="4"/>
  <c r="H177" i="5" s="1"/>
  <c r="H466" i="4"/>
  <c r="H466" i="5" s="1"/>
  <c r="H7" i="4"/>
  <c r="H7" i="5" s="1"/>
  <c r="H40" i="4"/>
  <c r="H40" i="5" s="1"/>
  <c r="H23" i="4"/>
  <c r="H23" i="5" s="1"/>
  <c r="F571" i="4"/>
  <c r="F571" i="5" s="1"/>
  <c r="F390" i="4"/>
  <c r="F390" i="5" s="1"/>
  <c r="F410" i="4"/>
  <c r="F410" i="5" s="1"/>
  <c r="F455" i="4"/>
  <c r="F455" i="5" s="1"/>
  <c r="F300" i="4"/>
  <c r="F300" i="5" s="1"/>
  <c r="F371" i="4"/>
  <c r="F371" i="5" s="1"/>
  <c r="H618" i="4"/>
  <c r="H618" i="5" s="1"/>
  <c r="H668" i="4"/>
  <c r="H668" i="5" s="1"/>
  <c r="H509" i="4"/>
  <c r="H509" i="5" s="1"/>
  <c r="H487" i="4"/>
  <c r="H487" i="5" s="1"/>
  <c r="H648" i="4"/>
  <c r="H648" i="5" s="1"/>
  <c r="H612" i="4"/>
  <c r="H612" i="5" s="1"/>
  <c r="H564" i="4"/>
  <c r="H564" i="5" s="1"/>
  <c r="H665" i="4"/>
  <c r="H665" i="5" s="1"/>
  <c r="H611" i="4"/>
  <c r="H611" i="5" s="1"/>
  <c r="H554" i="4"/>
  <c r="H554" i="5" s="1"/>
  <c r="H547" i="4"/>
  <c r="H547" i="5" s="1"/>
  <c r="H568" i="4"/>
  <c r="H568" i="5" s="1"/>
  <c r="H615" i="4"/>
  <c r="H615" i="5" s="1"/>
  <c r="H566" i="4"/>
  <c r="H566" i="5" s="1"/>
  <c r="H565" i="4"/>
  <c r="H565" i="5" s="1"/>
  <c r="H352" i="4"/>
  <c r="H352" i="5" s="1"/>
  <c r="H491" i="4"/>
  <c r="H491" i="5" s="1"/>
  <c r="H475" i="4"/>
  <c r="H475" i="5" s="1"/>
  <c r="H474" i="4"/>
  <c r="H474" i="5" s="1"/>
  <c r="H412" i="4"/>
  <c r="H412" i="5" s="1"/>
  <c r="H251" i="4"/>
  <c r="H251" i="5" s="1"/>
  <c r="H232" i="4"/>
  <c r="H232" i="5" s="1"/>
  <c r="H198" i="4"/>
  <c r="H198" i="5" s="1"/>
  <c r="H252" i="4"/>
  <c r="H252" i="5" s="1"/>
  <c r="H208" i="4"/>
  <c r="H208" i="5" s="1"/>
  <c r="H211" i="4"/>
  <c r="H211" i="5" s="1"/>
  <c r="H292" i="4"/>
  <c r="H292" i="5" s="1"/>
  <c r="H308" i="4"/>
  <c r="H308" i="5" s="1"/>
  <c r="H254" i="4"/>
  <c r="H254" i="5" s="1"/>
  <c r="H174" i="4"/>
  <c r="H174" i="5" s="1"/>
  <c r="H154" i="4"/>
  <c r="H154" i="5" s="1"/>
  <c r="H79" i="4"/>
  <c r="H79" i="5" s="1"/>
  <c r="H113" i="4"/>
  <c r="H113" i="5" s="1"/>
  <c r="H116" i="4"/>
  <c r="H116" i="5" s="1"/>
  <c r="H65" i="4"/>
  <c r="H65" i="5" s="1"/>
  <c r="H8" i="4"/>
  <c r="H8" i="5" s="1"/>
  <c r="H80" i="4"/>
  <c r="H80" i="5" s="1"/>
  <c r="H86" i="4"/>
  <c r="H86" i="5" s="1"/>
  <c r="K558" i="4"/>
  <c r="K558" i="5" s="1"/>
  <c r="K639" i="4"/>
  <c r="K639" i="5" s="1"/>
  <c r="K253" i="4"/>
  <c r="K253" i="5" s="1"/>
  <c r="K377" i="4"/>
  <c r="K377" i="5" s="1"/>
  <c r="K403" i="4"/>
  <c r="K403" i="5" s="1"/>
  <c r="K423" i="4"/>
  <c r="K423" i="5" s="1"/>
  <c r="K324" i="4"/>
  <c r="K324" i="5" s="1"/>
  <c r="K328" i="4"/>
  <c r="K328" i="5" s="1"/>
  <c r="K399" i="4"/>
  <c r="K399" i="5" s="1"/>
  <c r="K284" i="4"/>
  <c r="K284" i="5" s="1"/>
  <c r="K159" i="4"/>
  <c r="K159" i="5" s="1"/>
  <c r="K189" i="4"/>
  <c r="K189" i="5" s="1"/>
  <c r="K193" i="4"/>
  <c r="K193" i="5" s="1"/>
  <c r="K158" i="4"/>
  <c r="K158" i="5" s="1"/>
  <c r="K157" i="4"/>
  <c r="K157" i="5" s="1"/>
  <c r="K180" i="4"/>
  <c r="K180" i="5" s="1"/>
  <c r="K117" i="4"/>
  <c r="K117" i="5" s="1"/>
  <c r="K71" i="4"/>
  <c r="K71" i="5" s="1"/>
  <c r="K104" i="4"/>
  <c r="K104" i="5" s="1"/>
  <c r="K31" i="4"/>
  <c r="K31" i="5" s="1"/>
  <c r="K46" i="4"/>
  <c r="K46" i="5" s="1"/>
  <c r="K33" i="4"/>
  <c r="K33" i="5" s="1"/>
  <c r="F643" i="4"/>
  <c r="F643" i="5" s="1"/>
  <c r="F607" i="4"/>
  <c r="F607" i="5" s="1"/>
  <c r="F523" i="4"/>
  <c r="F523" i="5" s="1"/>
  <c r="F504" i="4"/>
  <c r="F504" i="5" s="1"/>
  <c r="F486" i="4"/>
  <c r="F486" i="5" s="1"/>
  <c r="F516" i="4"/>
  <c r="F516" i="5" s="1"/>
  <c r="F485" i="4"/>
  <c r="F485" i="5" s="1"/>
  <c r="F357" i="4"/>
  <c r="F357" i="5" s="1"/>
  <c r="F333" i="4"/>
  <c r="F333" i="5" s="1"/>
  <c r="F393" i="4"/>
  <c r="F393" i="5" s="1"/>
  <c r="F482" i="4"/>
  <c r="F482" i="5" s="1"/>
  <c r="F479" i="4"/>
  <c r="F479" i="5" s="1"/>
  <c r="F243" i="4"/>
  <c r="F243" i="5" s="1"/>
  <c r="F150" i="4"/>
  <c r="F150" i="5" s="1"/>
  <c r="F235" i="4"/>
  <c r="F235" i="5" s="1"/>
  <c r="F226" i="4"/>
  <c r="F226" i="5" s="1"/>
  <c r="F307" i="4"/>
  <c r="F307" i="5" s="1"/>
  <c r="F202" i="4"/>
  <c r="F202" i="5" s="1"/>
  <c r="F221" i="4"/>
  <c r="F221" i="5" s="1"/>
  <c r="F318" i="4"/>
  <c r="F318" i="5" s="1"/>
  <c r="F20" i="4"/>
  <c r="F20" i="5" s="1"/>
  <c r="F88" i="4"/>
  <c r="F88" i="5" s="1"/>
  <c r="F47" i="4"/>
  <c r="F47" i="5" s="1"/>
  <c r="F18" i="4"/>
  <c r="F18" i="5" s="1"/>
  <c r="F133" i="4"/>
  <c r="F133" i="5" s="1"/>
  <c r="F186" i="4"/>
  <c r="F186" i="5" s="1"/>
  <c r="H682" i="4"/>
  <c r="H682" i="5" s="1"/>
  <c r="H570" i="4"/>
  <c r="H570" i="5" s="1"/>
  <c r="H680" i="4"/>
  <c r="H680" i="5" s="1"/>
  <c r="H531" i="4"/>
  <c r="H531" i="5" s="1"/>
  <c r="H425" i="4"/>
  <c r="H425" i="5" s="1"/>
  <c r="H610" i="4"/>
  <c r="H610" i="5" s="1"/>
  <c r="H598" i="4"/>
  <c r="H598" i="5" s="1"/>
  <c r="H470" i="4"/>
  <c r="H470" i="5" s="1"/>
  <c r="H396" i="4"/>
  <c r="H396" i="5" s="1"/>
  <c r="H362" i="4"/>
  <c r="H362" i="5" s="1"/>
  <c r="H349" i="4"/>
  <c r="H349" i="5" s="1"/>
  <c r="H358" i="4"/>
  <c r="H358" i="5" s="1"/>
  <c r="H490" i="4"/>
  <c r="H490" i="5" s="1"/>
  <c r="H374" i="4"/>
  <c r="H374" i="5" s="1"/>
  <c r="H330" i="4"/>
  <c r="H330" i="5" s="1"/>
  <c r="H394" i="4"/>
  <c r="H394" i="5" s="1"/>
  <c r="H383" i="4"/>
  <c r="H383" i="5" s="1"/>
  <c r="H363" i="4"/>
  <c r="H363" i="5" s="1"/>
  <c r="H273" i="4"/>
  <c r="H273" i="5" s="1"/>
  <c r="H289" i="4"/>
  <c r="H289" i="5" s="1"/>
  <c r="H151" i="4"/>
  <c r="H151" i="5" s="1"/>
  <c r="H153" i="4"/>
  <c r="H153" i="5" s="1"/>
  <c r="H299" i="4"/>
  <c r="H299" i="5" s="1"/>
  <c r="H234" i="4"/>
  <c r="H234" i="5" s="1"/>
  <c r="H231" i="4"/>
  <c r="H231" i="5" s="1"/>
  <c r="H155" i="4"/>
  <c r="H155" i="5" s="1"/>
  <c r="H214" i="4"/>
  <c r="H214" i="5" s="1"/>
  <c r="H464" i="4"/>
  <c r="H464" i="5" s="1"/>
  <c r="H26" i="4"/>
  <c r="H26" i="5" s="1"/>
  <c r="H111" i="4"/>
  <c r="H111" i="5" s="1"/>
  <c r="H28" i="4"/>
  <c r="H28" i="5" s="1"/>
  <c r="H62" i="4"/>
  <c r="H62" i="5" s="1"/>
  <c r="H107" i="4"/>
  <c r="H107" i="5" s="1"/>
  <c r="H94" i="4"/>
  <c r="H94" i="5" s="1"/>
  <c r="H87" i="4"/>
  <c r="H87" i="5" s="1"/>
  <c r="H655" i="4"/>
  <c r="H655" i="5" s="1"/>
  <c r="H614" i="4"/>
  <c r="H614" i="5" s="1"/>
  <c r="H621" i="4"/>
  <c r="H621" i="5" s="1"/>
  <c r="H591" i="4"/>
  <c r="H591" i="5" s="1"/>
  <c r="H439" i="4"/>
  <c r="H439" i="5" s="1"/>
  <c r="H440" i="4"/>
  <c r="H440" i="5" s="1"/>
  <c r="H335" i="4"/>
  <c r="H335" i="5" s="1"/>
  <c r="H452" i="4"/>
  <c r="H452" i="5" s="1"/>
  <c r="H404" i="4"/>
  <c r="H404" i="5" s="1"/>
  <c r="H347" i="4"/>
  <c r="H347" i="5" s="1"/>
  <c r="H160" i="4"/>
  <c r="H160" i="5" s="1"/>
  <c r="H225" i="4"/>
  <c r="H225" i="5" s="1"/>
  <c r="H373" i="4"/>
  <c r="H373" i="5" s="1"/>
  <c r="H248" i="4"/>
  <c r="H248" i="5" s="1"/>
  <c r="H247" i="4"/>
  <c r="H247" i="5" s="1"/>
  <c r="H263" i="4"/>
  <c r="H263" i="5" s="1"/>
  <c r="H139" i="4"/>
  <c r="H139" i="5" s="1"/>
  <c r="H298" i="4"/>
  <c r="H298" i="5" s="1"/>
  <c r="H136" i="4"/>
  <c r="H136" i="5" s="1"/>
  <c r="H148" i="4"/>
  <c r="H148" i="5" s="1"/>
  <c r="H138" i="4"/>
  <c r="H138" i="5" s="1"/>
  <c r="G600" i="4"/>
  <c r="G600" i="5" s="1"/>
  <c r="G638" i="4"/>
  <c r="G638" i="5" s="1"/>
  <c r="G576" i="4"/>
  <c r="G576" i="5" s="1"/>
  <c r="G515" i="4"/>
  <c r="G515" i="5" s="1"/>
  <c r="G679" i="4"/>
  <c r="G679" i="5" s="1"/>
  <c r="G567" i="4"/>
  <c r="G567" i="5" s="1"/>
  <c r="G560" i="4"/>
  <c r="G560" i="5" s="1"/>
  <c r="G535" i="4"/>
  <c r="G535" i="5" s="1"/>
  <c r="G466" i="4"/>
  <c r="G466" i="5" s="1"/>
  <c r="G450" i="4"/>
  <c r="G450" i="5" s="1"/>
  <c r="G213" i="4"/>
  <c r="G213" i="5" s="1"/>
  <c r="G173" i="4"/>
  <c r="G173" i="5" s="1"/>
  <c r="G23" i="4"/>
  <c r="G23" i="5" s="1"/>
  <c r="G40" i="4"/>
  <c r="G40" i="5" s="1"/>
  <c r="G177" i="4"/>
  <c r="G177" i="5" s="1"/>
  <c r="G7" i="4"/>
  <c r="G7" i="5" s="1"/>
  <c r="K30" i="1"/>
  <c r="I571" i="4"/>
  <c r="I571" i="5" s="1"/>
  <c r="I410" i="4"/>
  <c r="I410" i="5" s="1"/>
  <c r="I390" i="4"/>
  <c r="I390" i="5" s="1"/>
  <c r="I300" i="4"/>
  <c r="I300" i="5" s="1"/>
  <c r="I371" i="4"/>
  <c r="I371" i="5" s="1"/>
  <c r="I455" i="4"/>
  <c r="I455" i="5" s="1"/>
  <c r="G665" i="4"/>
  <c r="G665" i="5" s="1"/>
  <c r="G611" i="4"/>
  <c r="G611" i="5" s="1"/>
  <c r="G564" i="4"/>
  <c r="G564" i="5" s="1"/>
  <c r="G547" i="4"/>
  <c r="G547" i="5" s="1"/>
  <c r="G487" i="4"/>
  <c r="G487" i="5" s="1"/>
  <c r="G554" i="4"/>
  <c r="G554" i="5" s="1"/>
  <c r="G615" i="4"/>
  <c r="G615" i="5" s="1"/>
  <c r="G568" i="4"/>
  <c r="G568" i="5" s="1"/>
  <c r="G566" i="4"/>
  <c r="G566" i="5" s="1"/>
  <c r="G565" i="4"/>
  <c r="G565" i="5" s="1"/>
  <c r="G618" i="4"/>
  <c r="G618" i="5" s="1"/>
  <c r="G648" i="4"/>
  <c r="G648" i="5" s="1"/>
  <c r="G612" i="4"/>
  <c r="G612" i="5" s="1"/>
  <c r="G668" i="4"/>
  <c r="G668" i="5" s="1"/>
  <c r="G509" i="4"/>
  <c r="G509" i="5" s="1"/>
  <c r="G474" i="4"/>
  <c r="G474" i="5" s="1"/>
  <c r="G352" i="4"/>
  <c r="G352" i="5" s="1"/>
  <c r="G292" i="4"/>
  <c r="G292" i="5" s="1"/>
  <c r="G198" i="4"/>
  <c r="G198" i="5" s="1"/>
  <c r="G252" i="4"/>
  <c r="G252" i="5" s="1"/>
  <c r="G208" i="4"/>
  <c r="G208" i="5" s="1"/>
  <c r="G475" i="4"/>
  <c r="G475" i="5" s="1"/>
  <c r="G211" i="4"/>
  <c r="G211" i="5" s="1"/>
  <c r="G491" i="4"/>
  <c r="G491" i="5" s="1"/>
  <c r="G308" i="4"/>
  <c r="G308" i="5" s="1"/>
  <c r="G254" i="4"/>
  <c r="G254" i="5" s="1"/>
  <c r="G412" i="4"/>
  <c r="G412" i="5" s="1"/>
  <c r="G251" i="4"/>
  <c r="G251" i="5" s="1"/>
  <c r="G232" i="4"/>
  <c r="G232" i="5" s="1"/>
  <c r="G174" i="4"/>
  <c r="G174" i="5" s="1"/>
  <c r="G154" i="4"/>
  <c r="G154" i="5" s="1"/>
  <c r="G116" i="4"/>
  <c r="G116" i="5" s="1"/>
  <c r="G8" i="4"/>
  <c r="G8" i="5" s="1"/>
  <c r="G113" i="4"/>
  <c r="G113" i="5" s="1"/>
  <c r="G65" i="4"/>
  <c r="G65" i="5" s="1"/>
  <c r="G80" i="4"/>
  <c r="G80" i="5" s="1"/>
  <c r="G86" i="4"/>
  <c r="G86" i="5" s="1"/>
  <c r="J639" i="4"/>
  <c r="J639" i="5" s="1"/>
  <c r="J558" i="4"/>
  <c r="J558" i="5" s="1"/>
  <c r="J423" i="4"/>
  <c r="J423" i="5" s="1"/>
  <c r="J377" i="4"/>
  <c r="J377" i="5" s="1"/>
  <c r="J328" i="4"/>
  <c r="J328" i="5" s="1"/>
  <c r="J403" i="4"/>
  <c r="J403" i="5" s="1"/>
  <c r="J324" i="4"/>
  <c r="J324" i="5" s="1"/>
  <c r="J399" i="4"/>
  <c r="J399" i="5" s="1"/>
  <c r="J253" i="4"/>
  <c r="J253" i="5" s="1"/>
  <c r="J157" i="4"/>
  <c r="J157" i="5" s="1"/>
  <c r="J180" i="4"/>
  <c r="J180" i="5" s="1"/>
  <c r="J284" i="4"/>
  <c r="J284" i="5" s="1"/>
  <c r="J193" i="4"/>
  <c r="J193" i="5" s="1"/>
  <c r="J189" i="4"/>
  <c r="J189" i="5" s="1"/>
  <c r="J71" i="4"/>
  <c r="J71" i="5" s="1"/>
  <c r="J104" i="4"/>
  <c r="J104" i="5" s="1"/>
  <c r="J46" i="4"/>
  <c r="J46" i="5" s="1"/>
  <c r="J33" i="4"/>
  <c r="J33" i="5" s="1"/>
  <c r="J159" i="4"/>
  <c r="J159" i="5" s="1"/>
  <c r="J158" i="4"/>
  <c r="J158" i="5" s="1"/>
  <c r="K18" i="1"/>
  <c r="I479" i="4"/>
  <c r="I479" i="5" s="1"/>
  <c r="I643" i="4"/>
  <c r="I643" i="5" s="1"/>
  <c r="I607" i="4"/>
  <c r="I607" i="5" s="1"/>
  <c r="I516" i="4"/>
  <c r="I516" i="5" s="1"/>
  <c r="I523" i="4"/>
  <c r="I523" i="5" s="1"/>
  <c r="I357" i="4"/>
  <c r="I357" i="5" s="1"/>
  <c r="I482" i="4"/>
  <c r="I482" i="5" s="1"/>
  <c r="I485" i="4"/>
  <c r="I485" i="5" s="1"/>
  <c r="I333" i="4"/>
  <c r="I333" i="5" s="1"/>
  <c r="I393" i="4"/>
  <c r="I393" i="5" s="1"/>
  <c r="I504" i="4"/>
  <c r="I504" i="5" s="1"/>
  <c r="I486" i="4"/>
  <c r="I486" i="5" s="1"/>
  <c r="I318" i="4"/>
  <c r="I318" i="5" s="1"/>
  <c r="I226" i="4"/>
  <c r="I226" i="5" s="1"/>
  <c r="I243" i="4"/>
  <c r="I243" i="5" s="1"/>
  <c r="I235" i="4"/>
  <c r="I235" i="5" s="1"/>
  <c r="I202" i="4"/>
  <c r="I202" i="5" s="1"/>
  <c r="I186" i="4"/>
  <c r="I186" i="5" s="1"/>
  <c r="I133" i="4"/>
  <c r="I133" i="5" s="1"/>
  <c r="I307" i="4"/>
  <c r="I307" i="5" s="1"/>
  <c r="I221" i="4"/>
  <c r="I221" i="5" s="1"/>
  <c r="I47" i="4"/>
  <c r="I47" i="5" s="1"/>
  <c r="I18" i="4"/>
  <c r="I18" i="5" s="1"/>
  <c r="I150" i="4"/>
  <c r="I150" i="5" s="1"/>
  <c r="I108" i="4"/>
  <c r="I108" i="5" s="1"/>
  <c r="I75" i="4"/>
  <c r="I75" i="5" s="1"/>
  <c r="I88" i="4"/>
  <c r="I88" i="5" s="1"/>
  <c r="K25" i="1"/>
  <c r="I449" i="4"/>
  <c r="I449" i="5" s="1"/>
  <c r="G680" i="4"/>
  <c r="G680" i="5" s="1"/>
  <c r="G598" i="4"/>
  <c r="G598" i="5" s="1"/>
  <c r="G470" i="4"/>
  <c r="G470" i="5" s="1"/>
  <c r="G682" i="4"/>
  <c r="G682" i="5" s="1"/>
  <c r="G610" i="4"/>
  <c r="G610" i="5" s="1"/>
  <c r="G570" i="4"/>
  <c r="G570" i="5" s="1"/>
  <c r="G531" i="4"/>
  <c r="G531" i="5" s="1"/>
  <c r="G374" i="4"/>
  <c r="G374" i="5" s="1"/>
  <c r="G490" i="4"/>
  <c r="G490" i="5" s="1"/>
  <c r="G363" i="4"/>
  <c r="G363" i="5" s="1"/>
  <c r="G425" i="4"/>
  <c r="G425" i="5" s="1"/>
  <c r="G464" i="4"/>
  <c r="G464" i="5" s="1"/>
  <c r="G394" i="4"/>
  <c r="G394" i="5" s="1"/>
  <c r="G383" i="4"/>
  <c r="G383" i="5" s="1"/>
  <c r="G396" i="4"/>
  <c r="G396" i="5" s="1"/>
  <c r="G349" i="4"/>
  <c r="G349" i="5" s="1"/>
  <c r="G299" i="4"/>
  <c r="G299" i="5" s="1"/>
  <c r="G234" i="4"/>
  <c r="G234" i="5" s="1"/>
  <c r="G153" i="4"/>
  <c r="G153" i="5" s="1"/>
  <c r="G231" i="4"/>
  <c r="G231" i="5" s="1"/>
  <c r="G358" i="4"/>
  <c r="G358" i="5" s="1"/>
  <c r="G330" i="4"/>
  <c r="G330" i="5" s="1"/>
  <c r="G273" i="4"/>
  <c r="G273" i="5" s="1"/>
  <c r="G289" i="4"/>
  <c r="G289" i="5" s="1"/>
  <c r="G362" i="4"/>
  <c r="G362" i="5" s="1"/>
  <c r="G151" i="4"/>
  <c r="G151" i="5" s="1"/>
  <c r="G107" i="4"/>
  <c r="G107" i="5" s="1"/>
  <c r="G28" i="4"/>
  <c r="G28" i="5" s="1"/>
  <c r="G155" i="4"/>
  <c r="G155" i="5" s="1"/>
  <c r="G214" i="4"/>
  <c r="G214" i="5" s="1"/>
  <c r="G62" i="4"/>
  <c r="G62" i="5" s="1"/>
  <c r="G26" i="4"/>
  <c r="G26" i="5" s="1"/>
  <c r="G94" i="4"/>
  <c r="G94" i="5" s="1"/>
  <c r="G87" i="4"/>
  <c r="G87" i="5" s="1"/>
  <c r="G70" i="4"/>
  <c r="G70" i="5" s="1"/>
  <c r="K5" i="1"/>
  <c r="I657" i="4"/>
  <c r="I657" i="5" s="1"/>
  <c r="I559" i="4"/>
  <c r="I559" i="5" s="1"/>
  <c r="I627" i="4"/>
  <c r="I627" i="5" s="1"/>
  <c r="I555" i="4"/>
  <c r="I555" i="5" s="1"/>
  <c r="I654" i="4"/>
  <c r="I654" i="5" s="1"/>
  <c r="I473" i="4"/>
  <c r="I473" i="5" s="1"/>
  <c r="I387" i="4"/>
  <c r="I387" i="5" s="1"/>
  <c r="I408" i="4"/>
  <c r="I408" i="5" s="1"/>
  <c r="I446" i="4"/>
  <c r="I446" i="5" s="1"/>
  <c r="I429" i="4"/>
  <c r="I429" i="5" s="1"/>
  <c r="I332" i="4"/>
  <c r="I332" i="5" s="1"/>
  <c r="I378" i="4"/>
  <c r="I378" i="5" s="1"/>
  <c r="I338" i="4"/>
  <c r="I338" i="5" s="1"/>
  <c r="I461" i="4"/>
  <c r="I461" i="5" s="1"/>
  <c r="I135" i="4"/>
  <c r="I135" i="5" s="1"/>
  <c r="I257" i="4"/>
  <c r="I257" i="5" s="1"/>
  <c r="I372" i="4"/>
  <c r="I372" i="5" s="1"/>
  <c r="I233" i="4"/>
  <c r="I233" i="5" s="1"/>
  <c r="I125" i="4"/>
  <c r="I125" i="5" s="1"/>
  <c r="I128" i="4"/>
  <c r="I128" i="5" s="1"/>
  <c r="I124" i="4"/>
  <c r="I124" i="5" s="1"/>
  <c r="G530" i="4"/>
  <c r="G530" i="5" s="1"/>
  <c r="G424" i="4"/>
  <c r="G424" i="5" s="1"/>
  <c r="G556" i="4"/>
  <c r="G556" i="5" s="1"/>
  <c r="G536" i="4"/>
  <c r="G536" i="5" s="1"/>
  <c r="G447" i="4"/>
  <c r="G447" i="5" s="1"/>
  <c r="G99" i="4"/>
  <c r="G99" i="5" s="1"/>
  <c r="G167" i="4"/>
  <c r="G167" i="5" s="1"/>
  <c r="G591" i="4"/>
  <c r="G591" i="5" s="1"/>
  <c r="G655" i="4"/>
  <c r="G655" i="5" s="1"/>
  <c r="G621" i="4"/>
  <c r="G621" i="5" s="1"/>
  <c r="G614" i="4"/>
  <c r="G614" i="5" s="1"/>
  <c r="G440" i="4"/>
  <c r="G440" i="5" s="1"/>
  <c r="G335" i="4"/>
  <c r="G335" i="5" s="1"/>
  <c r="G452" i="4"/>
  <c r="G452" i="5" s="1"/>
  <c r="G404" i="4"/>
  <c r="G404" i="5" s="1"/>
  <c r="G347" i="4"/>
  <c r="G347" i="5" s="1"/>
  <c r="G439" i="4"/>
  <c r="G439" i="5" s="1"/>
  <c r="G373" i="4"/>
  <c r="G373" i="5" s="1"/>
  <c r="G225" i="4"/>
  <c r="G225" i="5" s="1"/>
  <c r="G263" i="4"/>
  <c r="G263" i="5" s="1"/>
  <c r="G298" i="4"/>
  <c r="G298" i="5" s="1"/>
  <c r="G139" i="4"/>
  <c r="G139" i="5" s="1"/>
  <c r="G247" i="4"/>
  <c r="G247" i="5" s="1"/>
  <c r="G248" i="4"/>
  <c r="G248" i="5" s="1"/>
  <c r="G148" i="4"/>
  <c r="G148" i="5" s="1"/>
  <c r="G138" i="4"/>
  <c r="G138" i="5" s="1"/>
  <c r="G160" i="4"/>
  <c r="G160" i="5" s="1"/>
  <c r="G119" i="4"/>
  <c r="G119" i="5" s="1"/>
  <c r="G93" i="4"/>
  <c r="G93" i="5" s="1"/>
  <c r="J667" i="4"/>
  <c r="J667" i="5" s="1"/>
  <c r="J557" i="4"/>
  <c r="J557" i="5" s="1"/>
  <c r="J416" i="4"/>
  <c r="J416" i="5" s="1"/>
  <c r="J617" i="4"/>
  <c r="J617" i="5" s="1"/>
  <c r="J476" i="4"/>
  <c r="J476" i="5" s="1"/>
  <c r="J315" i="4"/>
  <c r="J315" i="5" s="1"/>
  <c r="J163" i="4"/>
  <c r="J163" i="5" s="1"/>
  <c r="K28" i="1"/>
  <c r="I508" i="4"/>
  <c r="I508" i="5" s="1"/>
  <c r="J620" i="4"/>
  <c r="J620" i="5" s="1"/>
  <c r="J585" i="4"/>
  <c r="J585" i="5" s="1"/>
  <c r="J671" i="4"/>
  <c r="J671" i="5" s="1"/>
  <c r="J512" i="4"/>
  <c r="J512" i="5" s="1"/>
  <c r="J573" i="4"/>
  <c r="J573" i="5" s="1"/>
  <c r="J529" i="4"/>
  <c r="J529" i="5" s="1"/>
  <c r="J467" i="4"/>
  <c r="J467" i="5" s="1"/>
  <c r="J316" i="4"/>
  <c r="J316" i="5" s="1"/>
  <c r="J392" i="4"/>
  <c r="J392" i="5" s="1"/>
  <c r="J131" i="4"/>
  <c r="J131" i="5" s="1"/>
  <c r="J314" i="4"/>
  <c r="J314" i="5" s="1"/>
  <c r="J165" i="4"/>
  <c r="J165" i="5" s="1"/>
  <c r="J260" i="4"/>
  <c r="J260" i="5" s="1"/>
  <c r="J306" i="4"/>
  <c r="J306" i="5" s="1"/>
  <c r="J130" i="4"/>
  <c r="J130" i="5" s="1"/>
  <c r="J137" i="4"/>
  <c r="J137" i="5" s="1"/>
  <c r="J271" i="4"/>
  <c r="J271" i="5" s="1"/>
  <c r="J219" i="4"/>
  <c r="J219" i="5" s="1"/>
  <c r="J91" i="4"/>
  <c r="J91" i="5" s="1"/>
  <c r="J38" i="4"/>
  <c r="J38" i="5" s="1"/>
  <c r="J100" i="4"/>
  <c r="J100" i="5" s="1"/>
  <c r="J12" i="4"/>
  <c r="J12" i="5" s="1"/>
  <c r="J84" i="4"/>
  <c r="J84" i="5" s="1"/>
  <c r="J36" i="4"/>
  <c r="J36" i="5" s="1"/>
  <c r="J59" i="4"/>
  <c r="J59" i="5" s="1"/>
  <c r="J96" i="4"/>
  <c r="J96" i="5" s="1"/>
  <c r="J78" i="4"/>
  <c r="J78" i="5" s="1"/>
  <c r="J34" i="4"/>
  <c r="J34" i="5" s="1"/>
  <c r="J77" i="4"/>
  <c r="J77" i="5" s="1"/>
  <c r="K6" i="1"/>
  <c r="I656" i="4"/>
  <c r="I656" i="5" s="1"/>
  <c r="I510" i="4"/>
  <c r="I510" i="5" s="1"/>
  <c r="I640" i="4"/>
  <c r="I640" i="5" s="1"/>
  <c r="I552" i="4"/>
  <c r="I552" i="5" s="1"/>
  <c r="I417" i="4"/>
  <c r="I417" i="5" s="1"/>
  <c r="I336" i="4"/>
  <c r="I336" i="5" s="1"/>
  <c r="I401" i="4"/>
  <c r="I401" i="5" s="1"/>
  <c r="I320" i="4"/>
  <c r="I320" i="5" s="1"/>
  <c r="I212" i="4"/>
  <c r="I212" i="5" s="1"/>
  <c r="I264" i="4"/>
  <c r="I264" i="5" s="1"/>
  <c r="I245" i="4"/>
  <c r="I245" i="5" s="1"/>
  <c r="I291" i="4"/>
  <c r="I291" i="5" s="1"/>
  <c r="I194" i="4"/>
  <c r="I194" i="5" s="1"/>
  <c r="I239" i="4"/>
  <c r="I239" i="5" s="1"/>
  <c r="I109" i="4"/>
  <c r="I109" i="5" s="1"/>
  <c r="I21" i="4"/>
  <c r="I21" i="5" s="1"/>
  <c r="G635" i="4"/>
  <c r="G635" i="5" s="1"/>
  <c r="G674" i="4"/>
  <c r="G674" i="5" s="1"/>
  <c r="G537" i="4"/>
  <c r="G537" i="5" s="1"/>
  <c r="G539" i="4"/>
  <c r="G539" i="5" s="1"/>
  <c r="G646" i="4"/>
  <c r="G646" i="5" s="1"/>
  <c r="G637" i="4"/>
  <c r="G637" i="5" s="1"/>
  <c r="G522" i="4"/>
  <c r="G522" i="5" s="1"/>
  <c r="G670" i="4"/>
  <c r="G670" i="5" s="1"/>
  <c r="G630" i="4"/>
  <c r="G630" i="5" s="1"/>
  <c r="G623" i="4"/>
  <c r="G623" i="5" s="1"/>
  <c r="G501" i="4"/>
  <c r="G501" i="5" s="1"/>
  <c r="G465" i="4"/>
  <c r="G465" i="5" s="1"/>
  <c r="G325" i="4"/>
  <c r="G325" i="5" s="1"/>
  <c r="G400" i="4"/>
  <c r="G400" i="5" s="1"/>
  <c r="G290" i="4"/>
  <c r="G290" i="5" s="1"/>
  <c r="G386" i="4"/>
  <c r="G386" i="5" s="1"/>
  <c r="G462" i="4"/>
  <c r="G462" i="5" s="1"/>
  <c r="G331" i="4"/>
  <c r="G331" i="5" s="1"/>
  <c r="G337" i="4"/>
  <c r="G337" i="5" s="1"/>
  <c r="G438" i="4"/>
  <c r="G438" i="5" s="1"/>
  <c r="G432" i="4"/>
  <c r="G432" i="5" s="1"/>
  <c r="G255" i="4"/>
  <c r="G255" i="5" s="1"/>
  <c r="G227" i="4"/>
  <c r="G227" i="5" s="1"/>
  <c r="G238" i="4"/>
  <c r="G238" i="5" s="1"/>
  <c r="G223" i="4"/>
  <c r="G223" i="5" s="1"/>
  <c r="G317" i="4"/>
  <c r="G317" i="5" s="1"/>
  <c r="G229" i="4"/>
  <c r="G229" i="5" s="1"/>
  <c r="G170" i="4"/>
  <c r="G170" i="5" s="1"/>
  <c r="G105" i="4"/>
  <c r="G105" i="5" s="1"/>
  <c r="G176" i="4"/>
  <c r="G176" i="5" s="1"/>
  <c r="G74" i="4"/>
  <c r="G74" i="5" s="1"/>
  <c r="K26" i="1"/>
  <c r="I629" i="4"/>
  <c r="I629" i="5" s="1"/>
  <c r="I593" i="4"/>
  <c r="I593" i="5" s="1"/>
  <c r="I569" i="4"/>
  <c r="I569" i="5" s="1"/>
  <c r="I633" i="4"/>
  <c r="I633" i="5" s="1"/>
  <c r="I604" i="4"/>
  <c r="I604" i="5" s="1"/>
  <c r="I641" i="4"/>
  <c r="I641" i="5" s="1"/>
  <c r="I483" i="4"/>
  <c r="I483" i="5" s="1"/>
  <c r="I500" i="4"/>
  <c r="I500" i="5" s="1"/>
  <c r="I343" i="4"/>
  <c r="I343" i="5" s="1"/>
  <c r="I246" i="4"/>
  <c r="I246" i="5" s="1"/>
  <c r="I185" i="4"/>
  <c r="I185" i="5" s="1"/>
  <c r="I241" i="4"/>
  <c r="I241" i="5" s="1"/>
  <c r="I207" i="4"/>
  <c r="I207" i="5" s="1"/>
  <c r="I142" i="4"/>
  <c r="I142" i="5" s="1"/>
  <c r="I312" i="4"/>
  <c r="I312" i="5" s="1"/>
  <c r="I259" i="4"/>
  <c r="I259" i="5" s="1"/>
  <c r="I222" i="4"/>
  <c r="I222" i="5" s="1"/>
  <c r="I201" i="4"/>
  <c r="I201" i="5" s="1"/>
  <c r="I162" i="4"/>
  <c r="I162" i="5" s="1"/>
  <c r="I56" i="4"/>
  <c r="I56" i="5" s="1"/>
  <c r="I122" i="4"/>
  <c r="I122" i="5" s="1"/>
  <c r="I85" i="4"/>
  <c r="I85" i="5" s="1"/>
  <c r="F599" i="4"/>
  <c r="F599" i="5" s="1"/>
  <c r="F650" i="4"/>
  <c r="F650" i="5" s="1"/>
  <c r="F526" i="4"/>
  <c r="F526" i="5" s="1"/>
  <c r="F572" i="4"/>
  <c r="F572" i="5" s="1"/>
  <c r="F546" i="4"/>
  <c r="F546" i="5" s="1"/>
  <c r="F527" i="4"/>
  <c r="F527" i="5" s="1"/>
  <c r="F518" i="4"/>
  <c r="F518" i="5" s="1"/>
  <c r="F391" i="4"/>
  <c r="F391" i="5" s="1"/>
  <c r="F146" i="4"/>
  <c r="F146" i="5" s="1"/>
  <c r="F196" i="4"/>
  <c r="F196" i="5" s="1"/>
  <c r="F195" i="4"/>
  <c r="F195" i="5" s="1"/>
  <c r="F220" i="4"/>
  <c r="F220" i="5" s="1"/>
  <c r="F355" i="4"/>
  <c r="F355" i="5" s="1"/>
  <c r="F115" i="4"/>
  <c r="F115" i="5" s="1"/>
  <c r="F27" i="4"/>
  <c r="F27" i="5" s="1"/>
  <c r="F25" i="4"/>
  <c r="F25" i="5" s="1"/>
  <c r="F114" i="4"/>
  <c r="F114" i="5" s="1"/>
  <c r="F17" i="4"/>
  <c r="F17" i="5" s="1"/>
  <c r="F121" i="4"/>
  <c r="F121" i="5" s="1"/>
  <c r="J595" i="4"/>
  <c r="J595" i="5" s="1"/>
  <c r="J661" i="4"/>
  <c r="J661" i="5" s="1"/>
  <c r="J645" i="4"/>
  <c r="J645" i="5" s="1"/>
  <c r="J538" i="4"/>
  <c r="J538" i="5" s="1"/>
  <c r="J481" i="4"/>
  <c r="J481" i="5" s="1"/>
  <c r="J453" i="4"/>
  <c r="J453" i="5" s="1"/>
  <c r="J272" i="4"/>
  <c r="J272" i="5" s="1"/>
  <c r="J431" i="4"/>
  <c r="J431" i="5" s="1"/>
  <c r="J406" i="4"/>
  <c r="J406" i="5" s="1"/>
  <c r="J505" i="4"/>
  <c r="J505" i="5" s="1"/>
  <c r="J361" i="4"/>
  <c r="J361" i="5" s="1"/>
  <c r="J354" i="4"/>
  <c r="J354" i="5" s="1"/>
  <c r="J309" i="4"/>
  <c r="J309" i="5" s="1"/>
  <c r="J145" i="4"/>
  <c r="J145" i="5" s="1"/>
  <c r="J441" i="4"/>
  <c r="J441" i="5" s="1"/>
  <c r="J279" i="4"/>
  <c r="J279" i="5" s="1"/>
  <c r="J249" i="4"/>
  <c r="J249" i="5" s="1"/>
  <c r="J348" i="4"/>
  <c r="J348" i="5" s="1"/>
  <c r="J311" i="4"/>
  <c r="J311" i="5" s="1"/>
  <c r="J364" i="4"/>
  <c r="J364" i="5" s="1"/>
  <c r="J76" i="4"/>
  <c r="J76" i="5" s="1"/>
  <c r="J9" i="4"/>
  <c r="J9" i="5" s="1"/>
  <c r="J72" i="4"/>
  <c r="J72" i="5" s="1"/>
  <c r="J63" i="4"/>
  <c r="J63" i="5" s="1"/>
  <c r="J24" i="4"/>
  <c r="J24" i="5" s="1"/>
  <c r="K686" i="4"/>
  <c r="K686" i="5" s="1"/>
  <c r="K577" i="4"/>
  <c r="K577" i="5" s="1"/>
  <c r="K521" i="4"/>
  <c r="K521" i="5" s="1"/>
  <c r="K580" i="4"/>
  <c r="K580" i="5" s="1"/>
  <c r="K419" i="4"/>
  <c r="K419" i="5" s="1"/>
  <c r="K326" i="4"/>
  <c r="K326" i="5" s="1"/>
  <c r="K433" i="4"/>
  <c r="K433" i="5" s="1"/>
  <c r="K395" i="4"/>
  <c r="K395" i="5" s="1"/>
  <c r="K269" i="4"/>
  <c r="K269" i="5" s="1"/>
  <c r="K161" i="4"/>
  <c r="K161" i="5" s="1"/>
  <c r="K110" i="4"/>
  <c r="K110" i="5" s="1"/>
  <c r="K13" i="4"/>
  <c r="K13" i="5" s="1"/>
  <c r="K67" i="4"/>
  <c r="K67" i="5" s="1"/>
  <c r="K129" i="4"/>
  <c r="K129" i="5" s="1"/>
  <c r="K631" i="4"/>
  <c r="K631" i="5" s="1"/>
  <c r="K677" i="4"/>
  <c r="K677" i="5" s="1"/>
  <c r="K562" i="4"/>
  <c r="K562" i="5" s="1"/>
  <c r="K632" i="4"/>
  <c r="K632" i="5" s="1"/>
  <c r="K652" i="4"/>
  <c r="K652" i="5" s="1"/>
  <c r="K625" i="4"/>
  <c r="K625" i="5" s="1"/>
  <c r="K681" i="4"/>
  <c r="K681" i="5" s="1"/>
  <c r="K636" i="4"/>
  <c r="K636" i="5" s="1"/>
  <c r="K544" i="4"/>
  <c r="K544" i="5" s="1"/>
  <c r="K563" i="4"/>
  <c r="K563" i="5" s="1"/>
  <c r="K463" i="4"/>
  <c r="K463" i="5" s="1"/>
  <c r="K458" i="4"/>
  <c r="K458" i="5" s="1"/>
  <c r="K460" i="4"/>
  <c r="K460" i="5" s="1"/>
  <c r="K327" i="4"/>
  <c r="K327" i="5" s="1"/>
  <c r="K365" i="4"/>
  <c r="K365" i="5" s="1"/>
  <c r="K389" i="4"/>
  <c r="K389" i="5" s="1"/>
  <c r="K262" i="4"/>
  <c r="K262" i="5" s="1"/>
  <c r="K294" i="4"/>
  <c r="K294" i="5" s="1"/>
  <c r="K310" i="4"/>
  <c r="K310" i="5" s="1"/>
  <c r="K297" i="4"/>
  <c r="K297" i="5" s="1"/>
  <c r="K302" i="4"/>
  <c r="K302" i="5" s="1"/>
  <c r="K258" i="4"/>
  <c r="K258" i="5" s="1"/>
  <c r="K339" i="4"/>
  <c r="K339" i="5" s="1"/>
  <c r="K321" i="4"/>
  <c r="K321" i="5" s="1"/>
  <c r="K188" i="4"/>
  <c r="K188" i="5" s="1"/>
  <c r="K199" i="4"/>
  <c r="K199" i="5" s="1"/>
  <c r="K205" i="4"/>
  <c r="K205" i="5" s="1"/>
  <c r="K52" i="4"/>
  <c r="K52" i="5" s="1"/>
  <c r="K51" i="4"/>
  <c r="K51" i="5" s="1"/>
  <c r="K64" i="4"/>
  <c r="K64" i="5" s="1"/>
  <c r="K48" i="4"/>
  <c r="K48" i="5" s="1"/>
  <c r="K596" i="4"/>
  <c r="K596" i="5" s="1"/>
  <c r="K669" i="4"/>
  <c r="K669" i="5" s="1"/>
  <c r="K584" i="4"/>
  <c r="K584" i="5" s="1"/>
  <c r="K545" i="4"/>
  <c r="K545" i="5" s="1"/>
  <c r="K592" i="4"/>
  <c r="K592" i="5" s="1"/>
  <c r="K579" i="4"/>
  <c r="K579" i="5" s="1"/>
  <c r="K451" i="4"/>
  <c r="K451" i="5" s="1"/>
  <c r="K616" i="4"/>
  <c r="K616" i="5" s="1"/>
  <c r="K663" i="4"/>
  <c r="K663" i="5" s="1"/>
  <c r="K588" i="4"/>
  <c r="K588" i="5" s="1"/>
  <c r="K534" i="4"/>
  <c r="K534" i="5" s="1"/>
  <c r="K628" i="4"/>
  <c r="K628" i="5" s="1"/>
  <c r="K675" i="4"/>
  <c r="K675" i="5" s="1"/>
  <c r="K647" i="4"/>
  <c r="K647" i="5" s="1"/>
  <c r="K608" i="4"/>
  <c r="K608" i="5" s="1"/>
  <c r="K561" i="4"/>
  <c r="K561" i="5" s="1"/>
  <c r="K587" i="4"/>
  <c r="K587" i="5" s="1"/>
  <c r="K422" i="4"/>
  <c r="K422" i="5" s="1"/>
  <c r="K346" i="4"/>
  <c r="K346" i="5" s="1"/>
  <c r="K345" i="4"/>
  <c r="K345" i="5" s="1"/>
  <c r="K360" i="4"/>
  <c r="K360" i="5" s="1"/>
  <c r="K323" i="4"/>
  <c r="K323" i="5" s="1"/>
  <c r="K397" i="4"/>
  <c r="K397" i="5" s="1"/>
  <c r="K443" i="4"/>
  <c r="K443" i="5" s="1"/>
  <c r="K445" i="4"/>
  <c r="K445" i="5" s="1"/>
  <c r="K409" i="4"/>
  <c r="K409" i="5" s="1"/>
  <c r="K179" i="4"/>
  <c r="K179" i="5" s="1"/>
  <c r="K313" i="4"/>
  <c r="K313" i="5" s="1"/>
  <c r="K149" i="4"/>
  <c r="K149" i="5" s="1"/>
  <c r="K381" i="4"/>
  <c r="K381" i="5" s="1"/>
  <c r="K237" i="4"/>
  <c r="K237" i="5" s="1"/>
  <c r="K266" i="4"/>
  <c r="K266" i="5" s="1"/>
  <c r="K268" i="4"/>
  <c r="K268" i="5" s="1"/>
  <c r="K216" i="4"/>
  <c r="K216" i="5" s="1"/>
  <c r="K55" i="4"/>
  <c r="K55" i="5" s="1"/>
  <c r="K90" i="4"/>
  <c r="K90" i="5" s="1"/>
  <c r="K14" i="4"/>
  <c r="K14" i="5" s="1"/>
  <c r="K49" i="4"/>
  <c r="K49" i="5" s="1"/>
  <c r="J684" i="4"/>
  <c r="J684" i="5" s="1"/>
  <c r="J683" i="4"/>
  <c r="J683" i="5" s="1"/>
  <c r="J649" i="4"/>
  <c r="J649" i="5" s="1"/>
  <c r="J634" i="4"/>
  <c r="J634" i="5" s="1"/>
  <c r="J532" i="4"/>
  <c r="J532" i="5" s="1"/>
  <c r="J678" i="4"/>
  <c r="J678" i="5" s="1"/>
  <c r="J662" i="4"/>
  <c r="J662" i="5" s="1"/>
  <c r="J533" i="4"/>
  <c r="J533" i="5" s="1"/>
  <c r="J672" i="4"/>
  <c r="J672" i="5" s="1"/>
  <c r="J609" i="4"/>
  <c r="J609" i="5" s="1"/>
  <c r="J586" i="4"/>
  <c r="J586" i="5" s="1"/>
  <c r="J428" i="4"/>
  <c r="J428" i="5" s="1"/>
  <c r="J430" i="4"/>
  <c r="J430" i="5" s="1"/>
  <c r="J477" i="4"/>
  <c r="J477" i="5" s="1"/>
  <c r="J506" i="4"/>
  <c r="J506" i="5" s="1"/>
  <c r="J420" i="4"/>
  <c r="J420" i="5" s="1"/>
  <c r="J415" i="4"/>
  <c r="J415" i="5" s="1"/>
  <c r="J334" i="4"/>
  <c r="J334" i="5" s="1"/>
  <c r="J496" i="4"/>
  <c r="J496" i="5" s="1"/>
  <c r="J319" i="4"/>
  <c r="J319" i="5" s="1"/>
  <c r="J436" i="4"/>
  <c r="J436" i="5" s="1"/>
  <c r="J442" i="4"/>
  <c r="J442" i="5" s="1"/>
  <c r="J435" i="4"/>
  <c r="J435" i="5" s="1"/>
  <c r="J398" i="4"/>
  <c r="J398" i="5" s="1"/>
  <c r="J286" i="4"/>
  <c r="J286" i="5" s="1"/>
  <c r="J256" i="4"/>
  <c r="J256" i="5" s="1"/>
  <c r="J305" i="4"/>
  <c r="J305" i="5" s="1"/>
  <c r="J285" i="4"/>
  <c r="J285" i="5" s="1"/>
  <c r="J236" i="4"/>
  <c r="J236" i="5" s="1"/>
  <c r="J322" i="4"/>
  <c r="J322" i="5" s="1"/>
  <c r="J244" i="4"/>
  <c r="J244" i="5" s="1"/>
  <c r="J296" i="4"/>
  <c r="J296" i="5" s="1"/>
  <c r="J287" i="4"/>
  <c r="J287" i="5" s="1"/>
  <c r="J192" i="4"/>
  <c r="J192" i="5" s="1"/>
  <c r="J54" i="4"/>
  <c r="J54" i="5" s="1"/>
  <c r="J141" i="4"/>
  <c r="J141" i="5" s="1"/>
  <c r="J11" i="4"/>
  <c r="J11" i="5" s="1"/>
  <c r="J106" i="4"/>
  <c r="J106" i="5" s="1"/>
  <c r="J118" i="4"/>
  <c r="J118" i="5" s="1"/>
  <c r="J95" i="4"/>
  <c r="J95" i="5" s="1"/>
  <c r="J41" i="4"/>
  <c r="J41" i="5" s="1"/>
  <c r="J19" i="4"/>
  <c r="J19" i="5" s="1"/>
  <c r="H25" i="4"/>
  <c r="H25" i="5" s="1"/>
  <c r="K11" i="4"/>
  <c r="K11" i="5" s="1"/>
  <c r="H129" i="4"/>
  <c r="H129" i="5" s="1"/>
  <c r="H106" i="4"/>
  <c r="H106" i="5" s="1"/>
  <c r="G82" i="4"/>
  <c r="G82" i="5" s="1"/>
  <c r="K128" i="4"/>
  <c r="K128" i="5" s="1"/>
  <c r="J105" i="4"/>
  <c r="J105" i="5" s="1"/>
  <c r="I81" i="4"/>
  <c r="I81" i="5" s="1"/>
  <c r="H57" i="4"/>
  <c r="H57" i="5" s="1"/>
  <c r="F128" i="4"/>
  <c r="F128" i="5" s="1"/>
  <c r="K571" i="4"/>
  <c r="K571" i="5" s="1"/>
  <c r="K390" i="4"/>
  <c r="K390" i="5" s="1"/>
  <c r="K410" i="4"/>
  <c r="K410" i="5" s="1"/>
  <c r="K455" i="4"/>
  <c r="K455" i="5" s="1"/>
  <c r="K371" i="4"/>
  <c r="K371" i="5" s="1"/>
  <c r="K300" i="4"/>
  <c r="K300" i="5" s="1"/>
  <c r="H571" i="4"/>
  <c r="H571" i="5" s="1"/>
  <c r="H390" i="4"/>
  <c r="H390" i="5" s="1"/>
  <c r="H371" i="4"/>
  <c r="H371" i="5" s="1"/>
  <c r="H410" i="4"/>
  <c r="H410" i="5" s="1"/>
  <c r="H455" i="4"/>
  <c r="H455" i="5" s="1"/>
  <c r="H300" i="4"/>
  <c r="H300" i="5" s="1"/>
  <c r="F653" i="4"/>
  <c r="F653" i="5" s="1"/>
  <c r="F685" i="4"/>
  <c r="F685" i="5" s="1"/>
  <c r="F676" i="4"/>
  <c r="F676" i="5" s="1"/>
  <c r="F582" i="4"/>
  <c r="F582" i="5" s="1"/>
  <c r="F434" i="4"/>
  <c r="F434" i="5" s="1"/>
  <c r="F503" i="4"/>
  <c r="F503" i="5" s="1"/>
  <c r="F583" i="4"/>
  <c r="F583" i="5" s="1"/>
  <c r="F540" i="4"/>
  <c r="F540" i="5" s="1"/>
  <c r="F578" i="4"/>
  <c r="F578" i="5" s="1"/>
  <c r="F444" i="4"/>
  <c r="F444" i="5" s="1"/>
  <c r="F341" i="4"/>
  <c r="F341" i="5" s="1"/>
  <c r="F448" i="4"/>
  <c r="F448" i="5" s="1"/>
  <c r="F472" i="4"/>
  <c r="F472" i="5" s="1"/>
  <c r="F421" i="4"/>
  <c r="F421" i="5" s="1"/>
  <c r="F402" i="4"/>
  <c r="F402" i="5" s="1"/>
  <c r="F375" i="4"/>
  <c r="F375" i="5" s="1"/>
  <c r="F469" i="4"/>
  <c r="F469" i="5" s="1"/>
  <c r="F411" i="4"/>
  <c r="F411" i="5" s="1"/>
  <c r="F261" i="4"/>
  <c r="F261" i="5" s="1"/>
  <c r="F184" i="4"/>
  <c r="F184" i="5" s="1"/>
  <c r="F209" i="4"/>
  <c r="F209" i="5" s="1"/>
  <c r="F140" i="4"/>
  <c r="F140" i="5" s="1"/>
  <c r="F288" i="4"/>
  <c r="F288" i="5" s="1"/>
  <c r="F98" i="4"/>
  <c r="F98" i="5" s="1"/>
  <c r="F61" i="4"/>
  <c r="F61" i="5" s="1"/>
  <c r="F22" i="4"/>
  <c r="F22" i="5" s="1"/>
  <c r="F43" i="4"/>
  <c r="F43" i="5" s="1"/>
  <c r="F187" i="4"/>
  <c r="F187" i="5" s="1"/>
  <c r="F29" i="4"/>
  <c r="F29" i="5" s="1"/>
  <c r="F45" i="4"/>
  <c r="F45" i="5" s="1"/>
  <c r="F558" i="4"/>
  <c r="F558" i="5" s="1"/>
  <c r="F639" i="4"/>
  <c r="F639" i="5" s="1"/>
  <c r="F324" i="4"/>
  <c r="F324" i="5" s="1"/>
  <c r="F403" i="4"/>
  <c r="F403" i="5" s="1"/>
  <c r="F423" i="4"/>
  <c r="F423" i="5" s="1"/>
  <c r="F377" i="4"/>
  <c r="F377" i="5" s="1"/>
  <c r="F328" i="4"/>
  <c r="F328" i="5" s="1"/>
  <c r="F159" i="4"/>
  <c r="F159" i="5" s="1"/>
  <c r="F399" i="4"/>
  <c r="F399" i="5" s="1"/>
  <c r="F284" i="4"/>
  <c r="F284" i="5" s="1"/>
  <c r="F189" i="4"/>
  <c r="F189" i="5" s="1"/>
  <c r="F193" i="4"/>
  <c r="F193" i="5" s="1"/>
  <c r="F158" i="4"/>
  <c r="F158" i="5" s="1"/>
  <c r="F157" i="4"/>
  <c r="F157" i="5" s="1"/>
  <c r="F253" i="4"/>
  <c r="F253" i="5" s="1"/>
  <c r="F180" i="4"/>
  <c r="F180" i="5" s="1"/>
  <c r="F33" i="4"/>
  <c r="F33" i="5" s="1"/>
  <c r="F117" i="4"/>
  <c r="F117" i="5" s="1"/>
  <c r="F46" i="4"/>
  <c r="F46" i="5" s="1"/>
  <c r="F104" i="4"/>
  <c r="F104" i="5" s="1"/>
  <c r="F19" i="4"/>
  <c r="F19" i="5" s="1"/>
  <c r="F31" i="4"/>
  <c r="F31" i="5" s="1"/>
  <c r="H643" i="4"/>
  <c r="H643" i="5" s="1"/>
  <c r="H607" i="4"/>
  <c r="H607" i="5" s="1"/>
  <c r="H516" i="4"/>
  <c r="H516" i="5" s="1"/>
  <c r="H523" i="4"/>
  <c r="H523" i="5" s="1"/>
  <c r="H479" i="4"/>
  <c r="H479" i="5" s="1"/>
  <c r="H333" i="4"/>
  <c r="H333" i="5" s="1"/>
  <c r="H482" i="4"/>
  <c r="H482" i="5" s="1"/>
  <c r="H504" i="4"/>
  <c r="H504" i="5" s="1"/>
  <c r="H486" i="4"/>
  <c r="H486" i="5" s="1"/>
  <c r="H357" i="4"/>
  <c r="H357" i="5" s="1"/>
  <c r="H485" i="4"/>
  <c r="H485" i="5" s="1"/>
  <c r="H226" i="4"/>
  <c r="H226" i="5" s="1"/>
  <c r="H307" i="4"/>
  <c r="H307" i="5" s="1"/>
  <c r="H186" i="4"/>
  <c r="H186" i="5" s="1"/>
  <c r="H133" i="4"/>
  <c r="H133" i="5" s="1"/>
  <c r="H221" i="4"/>
  <c r="H221" i="5" s="1"/>
  <c r="H150" i="4"/>
  <c r="H150" i="5" s="1"/>
  <c r="H318" i="4"/>
  <c r="H318" i="5" s="1"/>
  <c r="H393" i="4"/>
  <c r="H393" i="5" s="1"/>
  <c r="H243" i="4"/>
  <c r="H243" i="5" s="1"/>
  <c r="H235" i="4"/>
  <c r="H235" i="5" s="1"/>
  <c r="H202" i="4"/>
  <c r="H202" i="5" s="1"/>
  <c r="H75" i="4"/>
  <c r="H75" i="5" s="1"/>
  <c r="H88" i="4"/>
  <c r="H88" i="5" s="1"/>
  <c r="H20" i="4"/>
  <c r="H20" i="5" s="1"/>
  <c r="H18" i="4"/>
  <c r="H18" i="5" s="1"/>
  <c r="H47" i="4"/>
  <c r="H47" i="5" s="1"/>
  <c r="H654" i="4"/>
  <c r="H654" i="5" s="1"/>
  <c r="H627" i="4"/>
  <c r="H627" i="5" s="1"/>
  <c r="H657" i="4"/>
  <c r="H657" i="5" s="1"/>
  <c r="H555" i="4"/>
  <c r="H555" i="5" s="1"/>
  <c r="H461" i="4"/>
  <c r="H461" i="5" s="1"/>
  <c r="H559" i="4"/>
  <c r="H559" i="5" s="1"/>
  <c r="H446" i="4"/>
  <c r="H446" i="5" s="1"/>
  <c r="H473" i="4"/>
  <c r="H473" i="5" s="1"/>
  <c r="H429" i="4"/>
  <c r="H429" i="5" s="1"/>
  <c r="H372" i="4"/>
  <c r="H372" i="5" s="1"/>
  <c r="H378" i="4"/>
  <c r="H378" i="5" s="1"/>
  <c r="H332" i="4"/>
  <c r="H332" i="5" s="1"/>
  <c r="H338" i="4"/>
  <c r="H338" i="5" s="1"/>
  <c r="H387" i="4"/>
  <c r="H387" i="5" s="1"/>
  <c r="H233" i="4"/>
  <c r="H233" i="5" s="1"/>
  <c r="H257" i="4"/>
  <c r="H257" i="5" s="1"/>
  <c r="H135" i="4"/>
  <c r="H135" i="5" s="1"/>
  <c r="H408" i="4"/>
  <c r="H408" i="5" s="1"/>
  <c r="H125" i="4"/>
  <c r="H125" i="5" s="1"/>
  <c r="H128" i="4"/>
  <c r="H128" i="5" s="1"/>
  <c r="H124" i="4"/>
  <c r="H124" i="5" s="1"/>
  <c r="K536" i="4"/>
  <c r="K536" i="5" s="1"/>
  <c r="K530" i="4"/>
  <c r="K530" i="5" s="1"/>
  <c r="K556" i="4"/>
  <c r="K556" i="5" s="1"/>
  <c r="K424" i="4"/>
  <c r="K424" i="5" s="1"/>
  <c r="K447" i="4"/>
  <c r="K447" i="5" s="1"/>
  <c r="K167" i="4"/>
  <c r="K167" i="5" s="1"/>
  <c r="K82" i="4"/>
  <c r="K82" i="5" s="1"/>
  <c r="H673" i="4"/>
  <c r="H673" i="5" s="1"/>
  <c r="H602" i="4"/>
  <c r="H602" i="5" s="1"/>
  <c r="H575" i="4"/>
  <c r="H575" i="5" s="1"/>
  <c r="H666" i="4"/>
  <c r="H666" i="5" s="1"/>
  <c r="H603" i="4"/>
  <c r="H603" i="5" s="1"/>
  <c r="H590" i="4"/>
  <c r="H590" i="5" s="1"/>
  <c r="H542" i="4"/>
  <c r="H542" i="5" s="1"/>
  <c r="H468" i="4"/>
  <c r="H468" i="5" s="1"/>
  <c r="H459" i="4"/>
  <c r="H459" i="5" s="1"/>
  <c r="H619" i="4"/>
  <c r="H619" i="5" s="1"/>
  <c r="H658" i="4"/>
  <c r="H658" i="5" s="1"/>
  <c r="H660" i="4"/>
  <c r="H660" i="5" s="1"/>
  <c r="H642" i="4"/>
  <c r="H642" i="5" s="1"/>
  <c r="H456" i="4"/>
  <c r="H456" i="5" s="1"/>
  <c r="H356" i="4"/>
  <c r="H356" i="5" s="1"/>
  <c r="H484" i="4"/>
  <c r="H484" i="5" s="1"/>
  <c r="H407" i="4"/>
  <c r="H407" i="5" s="1"/>
  <c r="H380" i="4"/>
  <c r="H380" i="5" s="1"/>
  <c r="H418" i="4"/>
  <c r="H418" i="5" s="1"/>
  <c r="H457" i="4"/>
  <c r="H457" i="5" s="1"/>
  <c r="H342" i="4"/>
  <c r="H342" i="5" s="1"/>
  <c r="H498" i="4"/>
  <c r="H498" i="5" s="1"/>
  <c r="H344" i="4"/>
  <c r="H344" i="5" s="1"/>
  <c r="H359" i="4"/>
  <c r="H359" i="5" s="1"/>
  <c r="H295" i="4"/>
  <c r="H295" i="5" s="1"/>
  <c r="H144" i="4"/>
  <c r="H144" i="5" s="1"/>
  <c r="H242" i="4"/>
  <c r="H242" i="5" s="1"/>
  <c r="H270" i="4"/>
  <c r="H270" i="5" s="1"/>
  <c r="H228" i="4"/>
  <c r="H228" i="5" s="1"/>
  <c r="H304" i="4"/>
  <c r="H304" i="5" s="1"/>
  <c r="H301" i="4"/>
  <c r="H301" i="5" s="1"/>
  <c r="H217" i="4"/>
  <c r="H217" i="5" s="1"/>
  <c r="H293" i="4"/>
  <c r="H293" i="5" s="1"/>
  <c r="H156" i="4"/>
  <c r="H156" i="5" s="1"/>
  <c r="H215" i="4"/>
  <c r="H215" i="5" s="1"/>
  <c r="H60" i="4"/>
  <c r="H60" i="5" s="1"/>
  <c r="H190" i="4"/>
  <c r="H190" i="5" s="1"/>
  <c r="H191" i="4"/>
  <c r="H191" i="5" s="1"/>
  <c r="H101" i="4"/>
  <c r="H101" i="5" s="1"/>
  <c r="H112" i="4"/>
  <c r="H112" i="5" s="1"/>
  <c r="K21" i="1"/>
  <c r="I617" i="4"/>
  <c r="I617" i="5" s="1"/>
  <c r="I667" i="4"/>
  <c r="I667" i="5" s="1"/>
  <c r="I557" i="4"/>
  <c r="I557" i="5" s="1"/>
  <c r="I476" i="4"/>
  <c r="I476" i="5" s="1"/>
  <c r="I315" i="4"/>
  <c r="I315" i="5" s="1"/>
  <c r="I416" i="4"/>
  <c r="I416" i="5" s="1"/>
  <c r="I163" i="4"/>
  <c r="I163" i="5" s="1"/>
  <c r="G613" i="4"/>
  <c r="G613" i="5" s="1"/>
  <c r="G541" i="4"/>
  <c r="G541" i="5" s="1"/>
  <c r="G543" i="4"/>
  <c r="G543" i="5" s="1"/>
  <c r="G659" i="4"/>
  <c r="G659" i="5" s="1"/>
  <c r="G517" i="4"/>
  <c r="G517" i="5" s="1"/>
  <c r="G511" i="4"/>
  <c r="G511" i="5" s="1"/>
  <c r="G488" i="4"/>
  <c r="G488" i="5" s="1"/>
  <c r="G426" i="4"/>
  <c r="G426" i="5" s="1"/>
  <c r="G454" i="4"/>
  <c r="G454" i="5" s="1"/>
  <c r="G369" i="4"/>
  <c r="G369" i="5" s="1"/>
  <c r="G480" i="4"/>
  <c r="G480" i="5" s="1"/>
  <c r="G384" i="4"/>
  <c r="G384" i="5" s="1"/>
  <c r="G489" i="4"/>
  <c r="G489" i="5" s="1"/>
  <c r="G370" i="4"/>
  <c r="G370" i="5" s="1"/>
  <c r="G218" i="4"/>
  <c r="G218" i="5" s="1"/>
  <c r="G169" i="4"/>
  <c r="G169" i="5" s="1"/>
  <c r="G382" i="4"/>
  <c r="G382" i="5" s="1"/>
  <c r="G367" i="4"/>
  <c r="G367" i="5" s="1"/>
  <c r="G182" i="4"/>
  <c r="G182" i="5" s="1"/>
  <c r="G368" i="4"/>
  <c r="G368" i="5" s="1"/>
  <c r="G168" i="4"/>
  <c r="G168" i="5" s="1"/>
  <c r="G427" i="4"/>
  <c r="G427" i="5" s="1"/>
  <c r="G265" i="4"/>
  <c r="G265" i="5" s="1"/>
  <c r="G385" i="4"/>
  <c r="G385" i="5" s="1"/>
  <c r="G183" i="4"/>
  <c r="G183" i="5" s="1"/>
  <c r="G224" i="4"/>
  <c r="G224" i="5" s="1"/>
  <c r="G178" i="4"/>
  <c r="G178" i="5" s="1"/>
  <c r="G30" i="4"/>
  <c r="G30" i="5" s="1"/>
  <c r="G134" i="4"/>
  <c r="G134" i="5" s="1"/>
  <c r="G83" i="4"/>
  <c r="G83" i="5" s="1"/>
  <c r="G126" i="4"/>
  <c r="G126" i="5" s="1"/>
  <c r="G5" i="4"/>
  <c r="G5" i="5" s="1"/>
  <c r="K19" i="1"/>
  <c r="I671" i="4"/>
  <c r="I671" i="5" s="1"/>
  <c r="I585" i="4"/>
  <c r="I585" i="5" s="1"/>
  <c r="I512" i="4"/>
  <c r="I512" i="5" s="1"/>
  <c r="I573" i="4"/>
  <c r="I573" i="5" s="1"/>
  <c r="I620" i="4"/>
  <c r="I620" i="5" s="1"/>
  <c r="I529" i="4"/>
  <c r="I529" i="5" s="1"/>
  <c r="I392" i="4"/>
  <c r="I392" i="5" s="1"/>
  <c r="I271" i="4"/>
  <c r="I271" i="5" s="1"/>
  <c r="I467" i="4"/>
  <c r="I467" i="5" s="1"/>
  <c r="I260" i="4"/>
  <c r="I260" i="5" s="1"/>
  <c r="I316" i="4"/>
  <c r="I316" i="5" s="1"/>
  <c r="I219" i="4"/>
  <c r="I219" i="5" s="1"/>
  <c r="I306" i="4"/>
  <c r="I306" i="5" s="1"/>
  <c r="I131" i="4"/>
  <c r="I131" i="5" s="1"/>
  <c r="I314" i="4"/>
  <c r="I314" i="5" s="1"/>
  <c r="I165" i="4"/>
  <c r="I165" i="5" s="1"/>
  <c r="I36" i="4"/>
  <c r="I36" i="5" s="1"/>
  <c r="I34" i="4"/>
  <c r="I34" i="5" s="1"/>
  <c r="I137" i="4"/>
  <c r="I137" i="5" s="1"/>
  <c r="I96" i="4"/>
  <c r="I96" i="5" s="1"/>
  <c r="I78" i="4"/>
  <c r="I78" i="5" s="1"/>
  <c r="I77" i="4"/>
  <c r="I77" i="5" s="1"/>
  <c r="I120" i="4"/>
  <c r="I120" i="5" s="1"/>
  <c r="I12" i="4"/>
  <c r="I12" i="5" s="1"/>
  <c r="I130" i="4"/>
  <c r="I130" i="5" s="1"/>
  <c r="I59" i="4"/>
  <c r="I59" i="5" s="1"/>
  <c r="I91" i="4"/>
  <c r="I91" i="5" s="1"/>
  <c r="I38" i="4"/>
  <c r="I38" i="5" s="1"/>
  <c r="I100" i="4"/>
  <c r="I100" i="5" s="1"/>
  <c r="H552" i="4"/>
  <c r="H552" i="5" s="1"/>
  <c r="H656" i="4"/>
  <c r="H656" i="5" s="1"/>
  <c r="H640" i="4"/>
  <c r="H640" i="5" s="1"/>
  <c r="H510" i="4"/>
  <c r="H510" i="5" s="1"/>
  <c r="H320" i="4"/>
  <c r="H320" i="5" s="1"/>
  <c r="H401" i="4"/>
  <c r="H401" i="5" s="1"/>
  <c r="H417" i="4"/>
  <c r="H417" i="5" s="1"/>
  <c r="H264" i="4"/>
  <c r="H264" i="5" s="1"/>
  <c r="H245" i="4"/>
  <c r="H245" i="5" s="1"/>
  <c r="H212" i="4"/>
  <c r="H212" i="5" s="1"/>
  <c r="H194" i="4"/>
  <c r="H194" i="5" s="1"/>
  <c r="H239" i="4"/>
  <c r="H239" i="5" s="1"/>
  <c r="H291" i="4"/>
  <c r="H291" i="5" s="1"/>
  <c r="H336" i="4"/>
  <c r="H336" i="5" s="1"/>
  <c r="H109" i="4"/>
  <c r="H109" i="5" s="1"/>
  <c r="H21" i="4"/>
  <c r="H21" i="5" s="1"/>
  <c r="H97" i="4"/>
  <c r="H97" i="5" s="1"/>
  <c r="K651" i="4"/>
  <c r="K651" i="5" s="1"/>
  <c r="K624" i="4"/>
  <c r="K624" i="5" s="1"/>
  <c r="K606" i="4"/>
  <c r="K606" i="5" s="1"/>
  <c r="K589" i="4"/>
  <c r="K589" i="5" s="1"/>
  <c r="K601" i="4"/>
  <c r="K601" i="5" s="1"/>
  <c r="K492" i="4"/>
  <c r="K492" i="5" s="1"/>
  <c r="K597" i="4"/>
  <c r="K597" i="5" s="1"/>
  <c r="K574" i="4"/>
  <c r="K574" i="5" s="1"/>
  <c r="K605" i="4"/>
  <c r="K605" i="5" s="1"/>
  <c r="K664" i="4"/>
  <c r="K664" i="5" s="1"/>
  <c r="K626" i="4"/>
  <c r="K626" i="5" s="1"/>
  <c r="K553" i="4"/>
  <c r="K553" i="5" s="1"/>
  <c r="K499" i="4"/>
  <c r="K499" i="5" s="1"/>
  <c r="K493" i="4"/>
  <c r="K493" i="5" s="1"/>
  <c r="K502" i="4"/>
  <c r="K502" i="5" s="1"/>
  <c r="K329" i="4"/>
  <c r="K329" i="5" s="1"/>
  <c r="K497" i="4"/>
  <c r="K497" i="5" s="1"/>
  <c r="K437" i="4"/>
  <c r="K437" i="5" s="1"/>
  <c r="K405" i="4"/>
  <c r="K405" i="5" s="1"/>
  <c r="K414" i="4"/>
  <c r="K414" i="5" s="1"/>
  <c r="K376" i="4"/>
  <c r="K376" i="5" s="1"/>
  <c r="K267" i="4"/>
  <c r="K267" i="5" s="1"/>
  <c r="K143" i="4"/>
  <c r="K143" i="5" s="1"/>
  <c r="K280" i="4"/>
  <c r="K280" i="5" s="1"/>
  <c r="K250" i="4"/>
  <c r="K250" i="5" s="1"/>
  <c r="K379" i="4"/>
  <c r="K379" i="5" s="1"/>
  <c r="K230" i="4"/>
  <c r="K230" i="5" s="1"/>
  <c r="K164" i="4"/>
  <c r="K164" i="5" s="1"/>
  <c r="K203" i="4"/>
  <c r="K203" i="5" s="1"/>
  <c r="K303" i="4"/>
  <c r="K303" i="5" s="1"/>
  <c r="K57" i="4"/>
  <c r="K57" i="5" s="1"/>
  <c r="K103" i="4"/>
  <c r="K103" i="5" s="1"/>
  <c r="K53" i="4"/>
  <c r="K53" i="5" s="1"/>
  <c r="H593" i="4"/>
  <c r="H593" i="5" s="1"/>
  <c r="H641" i="4"/>
  <c r="H641" i="5" s="1"/>
  <c r="H629" i="4"/>
  <c r="H629" i="5" s="1"/>
  <c r="H569" i="4"/>
  <c r="H569" i="5" s="1"/>
  <c r="H604" i="4"/>
  <c r="H604" i="5" s="1"/>
  <c r="H633" i="4"/>
  <c r="H633" i="5" s="1"/>
  <c r="H343" i="4"/>
  <c r="H343" i="5" s="1"/>
  <c r="H483" i="4"/>
  <c r="H483" i="5" s="1"/>
  <c r="H312" i="4"/>
  <c r="H312" i="5" s="1"/>
  <c r="H259" i="4"/>
  <c r="H259" i="5" s="1"/>
  <c r="H500" i="4"/>
  <c r="H500" i="5" s="1"/>
  <c r="H222" i="4"/>
  <c r="H222" i="5" s="1"/>
  <c r="H201" i="4"/>
  <c r="H201" i="5" s="1"/>
  <c r="H246" i="4"/>
  <c r="H246" i="5" s="1"/>
  <c r="H162" i="4"/>
  <c r="H162" i="5" s="1"/>
  <c r="H185" i="4"/>
  <c r="H185" i="5" s="1"/>
  <c r="H241" i="4"/>
  <c r="H241" i="5" s="1"/>
  <c r="H207" i="4"/>
  <c r="H207" i="5" s="1"/>
  <c r="H142" i="4"/>
  <c r="H142" i="5" s="1"/>
  <c r="H122" i="4"/>
  <c r="H122" i="5" s="1"/>
  <c r="H85" i="4"/>
  <c r="H85" i="5" s="1"/>
  <c r="H56" i="4"/>
  <c r="H56" i="5" s="1"/>
  <c r="K20" i="1"/>
  <c r="I546" i="4"/>
  <c r="I546" i="5" s="1"/>
  <c r="I527" i="4"/>
  <c r="I527" i="5" s="1"/>
  <c r="I518" i="4"/>
  <c r="I518" i="5" s="1"/>
  <c r="I572" i="4"/>
  <c r="I572" i="5" s="1"/>
  <c r="I599" i="4"/>
  <c r="I599" i="5" s="1"/>
  <c r="I650" i="4"/>
  <c r="I650" i="5" s="1"/>
  <c r="I526" i="4"/>
  <c r="I526" i="5" s="1"/>
  <c r="I391" i="4"/>
  <c r="I391" i="5" s="1"/>
  <c r="I196" i="4"/>
  <c r="I196" i="5" s="1"/>
  <c r="I195" i="4"/>
  <c r="I195" i="5" s="1"/>
  <c r="I220" i="4"/>
  <c r="I220" i="5" s="1"/>
  <c r="I146" i="4"/>
  <c r="I146" i="5" s="1"/>
  <c r="I355" i="4"/>
  <c r="I355" i="5" s="1"/>
  <c r="I27" i="4"/>
  <c r="I27" i="5" s="1"/>
  <c r="I115" i="4"/>
  <c r="I115" i="5" s="1"/>
  <c r="I17" i="4"/>
  <c r="I17" i="5" s="1"/>
  <c r="I66" i="4"/>
  <c r="I66" i="5" s="1"/>
  <c r="I25" i="4"/>
  <c r="I25" i="5" s="1"/>
  <c r="I114" i="4"/>
  <c r="I114" i="5" s="1"/>
  <c r="I121" i="4"/>
  <c r="I121" i="5" s="1"/>
  <c r="K581" i="4"/>
  <c r="K581" i="5" s="1"/>
  <c r="K644" i="4"/>
  <c r="K644" i="5" s="1"/>
  <c r="K520" i="4"/>
  <c r="K520" i="5" s="1"/>
  <c r="K353" i="4"/>
  <c r="K353" i="5" s="1"/>
  <c r="K166" i="4"/>
  <c r="K166" i="5" s="1"/>
  <c r="K147" i="4"/>
  <c r="K147" i="5" s="1"/>
  <c r="K89" i="4"/>
  <c r="K89" i="5" s="1"/>
  <c r="J686" i="4"/>
  <c r="J686" i="5" s="1"/>
  <c r="J580" i="4"/>
  <c r="J580" i="5" s="1"/>
  <c r="J521" i="4"/>
  <c r="J521" i="5" s="1"/>
  <c r="J577" i="4"/>
  <c r="J577" i="5" s="1"/>
  <c r="J395" i="4"/>
  <c r="J395" i="5" s="1"/>
  <c r="J419" i="4"/>
  <c r="J419" i="5" s="1"/>
  <c r="J433" i="4"/>
  <c r="J433" i="5" s="1"/>
  <c r="J326" i="4"/>
  <c r="J326" i="5" s="1"/>
  <c r="J161" i="4"/>
  <c r="J161" i="5" s="1"/>
  <c r="J269" i="4"/>
  <c r="J269" i="5" s="1"/>
  <c r="J67" i="4"/>
  <c r="J67" i="5" s="1"/>
  <c r="J13" i="4"/>
  <c r="J13" i="5" s="1"/>
  <c r="J129" i="4"/>
  <c r="J129" i="5" s="1"/>
  <c r="J39" i="4"/>
  <c r="J39" i="5" s="1"/>
  <c r="J110" i="4"/>
  <c r="J110" i="5" s="1"/>
  <c r="J652" i="4"/>
  <c r="J652" i="5" s="1"/>
  <c r="J625" i="4"/>
  <c r="J625" i="5" s="1"/>
  <c r="J677" i="4"/>
  <c r="J677" i="5" s="1"/>
  <c r="J632" i="4"/>
  <c r="J632" i="5" s="1"/>
  <c r="J544" i="4"/>
  <c r="J544" i="5" s="1"/>
  <c r="J563" i="4"/>
  <c r="J563" i="5" s="1"/>
  <c r="J631" i="4"/>
  <c r="J631" i="5" s="1"/>
  <c r="J681" i="4"/>
  <c r="J681" i="5" s="1"/>
  <c r="J636" i="4"/>
  <c r="J636" i="5" s="1"/>
  <c r="J562" i="4"/>
  <c r="J562" i="5" s="1"/>
  <c r="J460" i="4"/>
  <c r="J460" i="5" s="1"/>
  <c r="J327" i="4"/>
  <c r="J327" i="5" s="1"/>
  <c r="J389" i="4"/>
  <c r="J389" i="5" s="1"/>
  <c r="J365" i="4"/>
  <c r="J365" i="5" s="1"/>
  <c r="J339" i="4"/>
  <c r="J339" i="5" s="1"/>
  <c r="J321" i="4"/>
  <c r="J321" i="5" s="1"/>
  <c r="J463" i="4"/>
  <c r="J463" i="5" s="1"/>
  <c r="J294" i="4"/>
  <c r="J294" i="5" s="1"/>
  <c r="J458" i="4"/>
  <c r="J458" i="5" s="1"/>
  <c r="J302" i="4"/>
  <c r="J302" i="5" s="1"/>
  <c r="J258" i="4"/>
  <c r="J258" i="5" s="1"/>
  <c r="J188" i="4"/>
  <c r="J188" i="5" s="1"/>
  <c r="J199" i="4"/>
  <c r="J199" i="5" s="1"/>
  <c r="J205" i="4"/>
  <c r="J205" i="5" s="1"/>
  <c r="J297" i="4"/>
  <c r="J297" i="5" s="1"/>
  <c r="J262" i="4"/>
  <c r="J262" i="5" s="1"/>
  <c r="J310" i="4"/>
  <c r="J310" i="5" s="1"/>
  <c r="J51" i="4"/>
  <c r="J51" i="5" s="1"/>
  <c r="J64" i="4"/>
  <c r="J64" i="5" s="1"/>
  <c r="J528" i="4"/>
  <c r="J528" i="5" s="1"/>
  <c r="J471" i="4"/>
  <c r="J471" i="5" s="1"/>
  <c r="J622" i="4"/>
  <c r="J622" i="5" s="1"/>
  <c r="J549" i="4"/>
  <c r="J549" i="5" s="1"/>
  <c r="J525" i="4"/>
  <c r="J525" i="5" s="1"/>
  <c r="J513" i="4"/>
  <c r="J513" i="5" s="1"/>
  <c r="J550" i="4"/>
  <c r="J550" i="5" s="1"/>
  <c r="J524" i="4"/>
  <c r="J524" i="5" s="1"/>
  <c r="J495" i="4"/>
  <c r="J495" i="5" s="1"/>
  <c r="J478" i="4"/>
  <c r="J478" i="5" s="1"/>
  <c r="J283" i="4"/>
  <c r="J283" i="5" s="1"/>
  <c r="J172" i="4"/>
  <c r="J172" i="5" s="1"/>
  <c r="J282" i="4"/>
  <c r="J282" i="5" s="1"/>
  <c r="J277" i="4"/>
  <c r="J277" i="5" s="1"/>
  <c r="J274" i="4"/>
  <c r="J274" i="5" s="1"/>
  <c r="J276" i="4"/>
  <c r="J276" i="5" s="1"/>
  <c r="J200" i="4"/>
  <c r="J200" i="5" s="1"/>
  <c r="J281" i="4"/>
  <c r="J281" i="5" s="1"/>
  <c r="J278" i="4"/>
  <c r="J278" i="5" s="1"/>
  <c r="J275" i="4"/>
  <c r="J275" i="5" s="1"/>
  <c r="J127" i="4"/>
  <c r="J127" i="5" s="1"/>
  <c r="J4" i="4"/>
  <c r="J4" i="5" s="1"/>
  <c r="J50" i="4"/>
  <c r="J50" i="5" s="1"/>
  <c r="J42" i="4"/>
  <c r="J42" i="5" s="1"/>
  <c r="J15" i="4"/>
  <c r="J15" i="5" s="1"/>
  <c r="J2" i="4"/>
  <c r="J2" i="5" s="1"/>
  <c r="F634" i="4"/>
  <c r="F634" i="5" s="1"/>
  <c r="F662" i="4"/>
  <c r="F662" i="5" s="1"/>
  <c r="F649" i="4"/>
  <c r="F649" i="5" s="1"/>
  <c r="F532" i="4"/>
  <c r="F532" i="5" s="1"/>
  <c r="F477" i="4"/>
  <c r="F477" i="5" s="1"/>
  <c r="F586" i="4"/>
  <c r="F586" i="5" s="1"/>
  <c r="F678" i="4"/>
  <c r="F678" i="5" s="1"/>
  <c r="F684" i="4"/>
  <c r="F684" i="5" s="1"/>
  <c r="F533" i="4"/>
  <c r="F533" i="5" s="1"/>
  <c r="F683" i="4"/>
  <c r="F683" i="5" s="1"/>
  <c r="F672" i="4"/>
  <c r="F672" i="5" s="1"/>
  <c r="F609" i="4"/>
  <c r="F609" i="5" s="1"/>
  <c r="F428" i="4"/>
  <c r="F428" i="5" s="1"/>
  <c r="F442" i="4"/>
  <c r="F442" i="5" s="1"/>
  <c r="F334" i="4"/>
  <c r="F334" i="5" s="1"/>
  <c r="F436" i="4"/>
  <c r="F436" i="5" s="1"/>
  <c r="F430" i="4"/>
  <c r="F430" i="5" s="1"/>
  <c r="F398" i="4"/>
  <c r="F398" i="5" s="1"/>
  <c r="F435" i="4"/>
  <c r="F435" i="5" s="1"/>
  <c r="F506" i="4"/>
  <c r="F506" i="5" s="1"/>
  <c r="F496" i="4"/>
  <c r="F496" i="5" s="1"/>
  <c r="F420" i="4"/>
  <c r="F420" i="5" s="1"/>
  <c r="F287" i="4"/>
  <c r="F287" i="5" s="1"/>
  <c r="F415" i="4"/>
  <c r="F415" i="5" s="1"/>
  <c r="F319" i="4"/>
  <c r="F319" i="5" s="1"/>
  <c r="F305" i="4"/>
  <c r="F305" i="5" s="1"/>
  <c r="F192" i="4"/>
  <c r="F192" i="5" s="1"/>
  <c r="F171" i="4"/>
  <c r="F171" i="5" s="1"/>
  <c r="F286" i="4"/>
  <c r="F286" i="5" s="1"/>
  <c r="F256" i="4"/>
  <c r="F256" i="5" s="1"/>
  <c r="F285" i="4"/>
  <c r="F285" i="5" s="1"/>
  <c r="F141" i="4"/>
  <c r="F141" i="5" s="1"/>
  <c r="F322" i="4"/>
  <c r="F322" i="5" s="1"/>
  <c r="F236" i="4"/>
  <c r="F236" i="5" s="1"/>
  <c r="F296" i="4"/>
  <c r="F296" i="5" s="1"/>
  <c r="F244" i="4"/>
  <c r="F244" i="5" s="1"/>
  <c r="F106" i="4"/>
  <c r="F106" i="5" s="1"/>
  <c r="F54" i="4"/>
  <c r="F54" i="5" s="1"/>
  <c r="F95" i="4"/>
  <c r="F95" i="5" s="1"/>
  <c r="F41" i="4"/>
  <c r="F41" i="5" s="1"/>
  <c r="F118" i="4"/>
  <c r="F118" i="5" s="1"/>
  <c r="I28" i="4"/>
  <c r="I28" i="5" s="1"/>
  <c r="G34" i="4"/>
  <c r="G34" i="5" s="1"/>
  <c r="K26" i="4"/>
  <c r="K26" i="5" s="1"/>
  <c r="I20" i="4"/>
  <c r="I20" i="5" s="1"/>
  <c r="J90" i="4"/>
  <c r="J90" i="5" s="1"/>
  <c r="I67" i="4"/>
  <c r="I67" i="5" s="1"/>
  <c r="H115" i="4"/>
  <c r="H115" i="5" s="1"/>
  <c r="F91" i="4"/>
  <c r="F91" i="5" s="1"/>
  <c r="K66" i="4"/>
  <c r="K66" i="5" s="1"/>
  <c r="J114" i="4"/>
  <c r="J114" i="5" s="1"/>
  <c r="H90" i="4"/>
  <c r="H90" i="5" s="1"/>
  <c r="F66" i="4"/>
  <c r="F66" i="5" s="1"/>
  <c r="G136" i="4"/>
  <c r="G136" i="5" s="1"/>
  <c r="J207" i="4"/>
  <c r="J207" i="5" s="1"/>
  <c r="I2" i="1"/>
  <c r="J2" i="1"/>
  <c r="F2" i="1"/>
  <c r="G2" i="1"/>
  <c r="H2" i="1"/>
  <c r="K2" i="1" s="1"/>
  <c r="E2" i="1"/>
  <c r="H519" i="4" l="1"/>
  <c r="H519" i="5" s="1"/>
  <c r="H514" i="4"/>
  <c r="H514" i="5" s="1"/>
  <c r="H551" i="4"/>
  <c r="H551" i="5" s="1"/>
  <c r="H594" i="4"/>
  <c r="H594" i="5" s="1"/>
  <c r="H548" i="4"/>
  <c r="H548" i="5" s="1"/>
  <c r="H388" i="4"/>
  <c r="H388" i="5" s="1"/>
  <c r="H413" i="4"/>
  <c r="H413" i="5" s="1"/>
  <c r="H366" i="4"/>
  <c r="H366" i="5" s="1"/>
  <c r="H350" i="4"/>
  <c r="H350" i="5" s="1"/>
  <c r="H507" i="4"/>
  <c r="H507" i="5" s="1"/>
  <c r="H494" i="4"/>
  <c r="H494" i="5" s="1"/>
  <c r="H340" i="4"/>
  <c r="H340" i="5" s="1"/>
  <c r="H181" i="4"/>
  <c r="H181" i="5" s="1"/>
  <c r="H240" i="4"/>
  <c r="H240" i="5" s="1"/>
  <c r="H206" i="4"/>
  <c r="H206" i="5" s="1"/>
  <c r="H132" i="4"/>
  <c r="H132" i="5" s="1"/>
  <c r="H152" i="4"/>
  <c r="H152" i="5" s="1"/>
  <c r="H210" i="4"/>
  <c r="H210" i="5" s="1"/>
  <c r="H44" i="4"/>
  <c r="H44" i="5" s="1"/>
  <c r="H204" i="4"/>
  <c r="H204" i="5" s="1"/>
  <c r="H68" i="4"/>
  <c r="H68" i="5" s="1"/>
  <c r="H73" i="4"/>
  <c r="H73" i="5" s="1"/>
  <c r="H58" i="4"/>
  <c r="H58" i="5" s="1"/>
  <c r="H10" i="4"/>
  <c r="H10" i="5" s="1"/>
  <c r="H37" i="4"/>
  <c r="H37" i="5" s="1"/>
  <c r="G514" i="4"/>
  <c r="G514" i="5" s="1"/>
  <c r="G594" i="4"/>
  <c r="G594" i="5" s="1"/>
  <c r="G551" i="4"/>
  <c r="G551" i="5" s="1"/>
  <c r="G548" i="4"/>
  <c r="G548" i="5" s="1"/>
  <c r="G519" i="4"/>
  <c r="G519" i="5" s="1"/>
  <c r="G350" i="4"/>
  <c r="G350" i="5" s="1"/>
  <c r="G494" i="4"/>
  <c r="G494" i="5" s="1"/>
  <c r="G366" i="4"/>
  <c r="G366" i="5" s="1"/>
  <c r="G507" i="4"/>
  <c r="G507" i="5" s="1"/>
  <c r="G413" i="4"/>
  <c r="G413" i="5" s="1"/>
  <c r="G206" i="4"/>
  <c r="G206" i="5" s="1"/>
  <c r="G132" i="4"/>
  <c r="G132" i="5" s="1"/>
  <c r="G152" i="4"/>
  <c r="G152" i="5" s="1"/>
  <c r="G388" i="4"/>
  <c r="G388" i="5" s="1"/>
  <c r="G204" i="4"/>
  <c r="G204" i="5" s="1"/>
  <c r="G340" i="4"/>
  <c r="G340" i="5" s="1"/>
  <c r="G210" i="4"/>
  <c r="G210" i="5" s="1"/>
  <c r="G181" i="4"/>
  <c r="G181" i="5" s="1"/>
  <c r="G240" i="4"/>
  <c r="G240" i="5" s="1"/>
  <c r="G10" i="4"/>
  <c r="G10" i="5" s="1"/>
  <c r="G73" i="4"/>
  <c r="G73" i="5" s="1"/>
  <c r="G44" i="4"/>
  <c r="G44" i="5" s="1"/>
  <c r="G68" i="4"/>
  <c r="G68" i="5" s="1"/>
  <c r="G58" i="4"/>
  <c r="G58" i="5" s="1"/>
  <c r="G37" i="4"/>
  <c r="G37" i="5" s="1"/>
  <c r="K551" i="4"/>
  <c r="K551" i="5" s="1"/>
  <c r="K548" i="4"/>
  <c r="K548" i="5" s="1"/>
  <c r="K514" i="4"/>
  <c r="K514" i="5" s="1"/>
  <c r="K519" i="4"/>
  <c r="K519" i="5" s="1"/>
  <c r="K594" i="4"/>
  <c r="K594" i="5" s="1"/>
  <c r="K388" i="4"/>
  <c r="K388" i="5" s="1"/>
  <c r="K413" i="4"/>
  <c r="K413" i="5" s="1"/>
  <c r="K366" i="4"/>
  <c r="K366" i="5" s="1"/>
  <c r="K350" i="4"/>
  <c r="K350" i="5" s="1"/>
  <c r="K340" i="4"/>
  <c r="K340" i="5" s="1"/>
  <c r="K494" i="4"/>
  <c r="K494" i="5" s="1"/>
  <c r="K507" i="4"/>
  <c r="K507" i="5" s="1"/>
  <c r="K240" i="4"/>
  <c r="K240" i="5" s="1"/>
  <c r="K132" i="4"/>
  <c r="K132" i="5" s="1"/>
  <c r="K204" i="4"/>
  <c r="K204" i="5" s="1"/>
  <c r="K181" i="4"/>
  <c r="K181" i="5" s="1"/>
  <c r="K210" i="4"/>
  <c r="K210" i="5" s="1"/>
  <c r="K206" i="4"/>
  <c r="K206" i="5" s="1"/>
  <c r="K152" i="4"/>
  <c r="K152" i="5" s="1"/>
  <c r="K44" i="4"/>
  <c r="K44" i="5" s="1"/>
  <c r="K68" i="4"/>
  <c r="K68" i="5" s="1"/>
  <c r="K58" i="4"/>
  <c r="K58" i="5" s="1"/>
  <c r="K37" i="4"/>
  <c r="K37" i="5" s="1"/>
  <c r="K10" i="4"/>
  <c r="K10" i="5" s="1"/>
  <c r="K73" i="4"/>
  <c r="K73" i="5" s="1"/>
  <c r="L11" i="1"/>
  <c r="L685" i="4"/>
  <c r="L685" i="5" s="1"/>
  <c r="L540" i="4"/>
  <c r="L540" i="5" s="1"/>
  <c r="L582" i="4"/>
  <c r="L582" i="5" s="1"/>
  <c r="L676" i="4"/>
  <c r="L676" i="5" s="1"/>
  <c r="L653" i="4"/>
  <c r="L653" i="5" s="1"/>
  <c r="L583" i="4"/>
  <c r="L583" i="5" s="1"/>
  <c r="L578" i="4"/>
  <c r="L578" i="5" s="1"/>
  <c r="L434" i="4"/>
  <c r="L434" i="5" s="1"/>
  <c r="L411" i="4"/>
  <c r="L411" i="5" s="1"/>
  <c r="L444" i="4"/>
  <c r="L444" i="5" s="1"/>
  <c r="L448" i="4"/>
  <c r="L448" i="5" s="1"/>
  <c r="L341" i="4"/>
  <c r="L341" i="5" s="1"/>
  <c r="L472" i="4"/>
  <c r="L472" i="5" s="1"/>
  <c r="L469" i="4"/>
  <c r="L469" i="5" s="1"/>
  <c r="L375" i="4"/>
  <c r="L375" i="5" s="1"/>
  <c r="L140" i="4"/>
  <c r="L140" i="5" s="1"/>
  <c r="L187" i="4"/>
  <c r="L187" i="5" s="1"/>
  <c r="L421" i="4"/>
  <c r="L421" i="5" s="1"/>
  <c r="L402" i="4"/>
  <c r="L402" i="5" s="1"/>
  <c r="L261" i="4"/>
  <c r="L261" i="5" s="1"/>
  <c r="L175" i="4"/>
  <c r="L175" i="5" s="1"/>
  <c r="L288" i="4"/>
  <c r="L288" i="5" s="1"/>
  <c r="L503" i="4"/>
  <c r="L503" i="5" s="1"/>
  <c r="L45" i="4"/>
  <c r="L45" i="5" s="1"/>
  <c r="L61" i="4"/>
  <c r="L61" i="5" s="1"/>
  <c r="L98" i="4"/>
  <c r="L98" i="5" s="1"/>
  <c r="L29" i="4"/>
  <c r="L29" i="5" s="1"/>
  <c r="L6" i="4"/>
  <c r="L6" i="5" s="1"/>
  <c r="L22" i="4"/>
  <c r="L22" i="5" s="1"/>
  <c r="L209" i="4"/>
  <c r="L209" i="5" s="1"/>
  <c r="L184" i="4"/>
  <c r="L184" i="5" s="1"/>
  <c r="L43" i="4"/>
  <c r="L43" i="5" s="1"/>
  <c r="L31" i="1"/>
  <c r="L453" i="4"/>
  <c r="L453" i="5" s="1"/>
  <c r="L595" i="4"/>
  <c r="L595" i="5" s="1"/>
  <c r="L538" i="4"/>
  <c r="L538" i="5" s="1"/>
  <c r="L431" i="4"/>
  <c r="L431" i="5" s="1"/>
  <c r="L645" i="4"/>
  <c r="L645" i="5" s="1"/>
  <c r="L661" i="4"/>
  <c r="L661" i="5" s="1"/>
  <c r="L481" i="4"/>
  <c r="L481" i="5" s="1"/>
  <c r="L361" i="4"/>
  <c r="L361" i="5" s="1"/>
  <c r="L505" i="4"/>
  <c r="L505" i="5" s="1"/>
  <c r="L441" i="4"/>
  <c r="L441" i="5" s="1"/>
  <c r="L406" i="4"/>
  <c r="L406" i="5" s="1"/>
  <c r="L348" i="4"/>
  <c r="L348" i="5" s="1"/>
  <c r="L354" i="4"/>
  <c r="L354" i="5" s="1"/>
  <c r="L309" i="4"/>
  <c r="L309" i="5" s="1"/>
  <c r="L364" i="4"/>
  <c r="L364" i="5" s="1"/>
  <c r="L279" i="4"/>
  <c r="L279" i="5" s="1"/>
  <c r="L249" i="4"/>
  <c r="L249" i="5" s="1"/>
  <c r="L272" i="4"/>
  <c r="L272" i="5" s="1"/>
  <c r="L311" i="4"/>
  <c r="L311" i="5" s="1"/>
  <c r="L145" i="4"/>
  <c r="L145" i="5" s="1"/>
  <c r="L9" i="4"/>
  <c r="L9" i="5" s="1"/>
  <c r="L72" i="4"/>
  <c r="L72" i="5" s="1"/>
  <c r="L63" i="4"/>
  <c r="L63" i="5" s="1"/>
  <c r="L24" i="4"/>
  <c r="L24" i="5" s="1"/>
  <c r="L76" i="4"/>
  <c r="L76" i="5" s="1"/>
  <c r="L9" i="1"/>
  <c r="L686" i="4"/>
  <c r="L686" i="5" s="1"/>
  <c r="L521" i="4"/>
  <c r="L521" i="5" s="1"/>
  <c r="L580" i="4"/>
  <c r="L580" i="5" s="1"/>
  <c r="L577" i="4"/>
  <c r="L577" i="5" s="1"/>
  <c r="L419" i="4"/>
  <c r="L419" i="5" s="1"/>
  <c r="L395" i="4"/>
  <c r="L395" i="5" s="1"/>
  <c r="L326" i="4"/>
  <c r="L326" i="5" s="1"/>
  <c r="L433" i="4"/>
  <c r="L433" i="5" s="1"/>
  <c r="L269" i="4"/>
  <c r="L269" i="5" s="1"/>
  <c r="L129" i="4"/>
  <c r="L129" i="5" s="1"/>
  <c r="L161" i="4"/>
  <c r="L161" i="5" s="1"/>
  <c r="L110" i="4"/>
  <c r="L110" i="5" s="1"/>
  <c r="L39" i="4"/>
  <c r="L39" i="5" s="1"/>
  <c r="L13" i="4"/>
  <c r="L13" i="5" s="1"/>
  <c r="L67" i="4"/>
  <c r="L67" i="5" s="1"/>
  <c r="L25" i="1"/>
  <c r="L449" i="4"/>
  <c r="L449" i="5" s="1"/>
  <c r="J519" i="4"/>
  <c r="J519" i="5" s="1"/>
  <c r="J507" i="4"/>
  <c r="J507" i="5" s="1"/>
  <c r="J551" i="4"/>
  <c r="J551" i="5" s="1"/>
  <c r="J548" i="4"/>
  <c r="J548" i="5" s="1"/>
  <c r="J594" i="4"/>
  <c r="J594" i="5" s="1"/>
  <c r="J514" i="4"/>
  <c r="J514" i="5" s="1"/>
  <c r="J413" i="4"/>
  <c r="J413" i="5" s="1"/>
  <c r="J350" i="4"/>
  <c r="J350" i="5" s="1"/>
  <c r="J366" i="4"/>
  <c r="J366" i="5" s="1"/>
  <c r="J340" i="4"/>
  <c r="J340" i="5" s="1"/>
  <c r="J494" i="4"/>
  <c r="J494" i="5" s="1"/>
  <c r="J240" i="4"/>
  <c r="J240" i="5" s="1"/>
  <c r="J132" i="4"/>
  <c r="J132" i="5" s="1"/>
  <c r="J204" i="4"/>
  <c r="J204" i="5" s="1"/>
  <c r="J152" i="4"/>
  <c r="J152" i="5" s="1"/>
  <c r="J206" i="4"/>
  <c r="J206" i="5" s="1"/>
  <c r="J388" i="4"/>
  <c r="J388" i="5" s="1"/>
  <c r="J210" i="4"/>
  <c r="J210" i="5" s="1"/>
  <c r="J10" i="4"/>
  <c r="J10" i="5" s="1"/>
  <c r="J181" i="4"/>
  <c r="J181" i="5" s="1"/>
  <c r="J73" i="4"/>
  <c r="J73" i="5" s="1"/>
  <c r="J68" i="4"/>
  <c r="J68" i="5" s="1"/>
  <c r="J44" i="4"/>
  <c r="J44" i="5" s="1"/>
  <c r="J58" i="4"/>
  <c r="J58" i="5" s="1"/>
  <c r="J37" i="4"/>
  <c r="J37" i="5" s="1"/>
  <c r="L14" i="1"/>
  <c r="L668" i="4"/>
  <c r="L668" i="5" s="1"/>
  <c r="L566" i="4"/>
  <c r="L566" i="5" s="1"/>
  <c r="L568" i="4"/>
  <c r="L568" i="5" s="1"/>
  <c r="L565" i="4"/>
  <c r="L565" i="5" s="1"/>
  <c r="L648" i="4"/>
  <c r="L648" i="5" s="1"/>
  <c r="L612" i="4"/>
  <c r="L612" i="5" s="1"/>
  <c r="L665" i="4"/>
  <c r="L665" i="5" s="1"/>
  <c r="L611" i="4"/>
  <c r="L611" i="5" s="1"/>
  <c r="L564" i="4"/>
  <c r="L564" i="5" s="1"/>
  <c r="L509" i="4"/>
  <c r="L509" i="5" s="1"/>
  <c r="L474" i="4"/>
  <c r="L474" i="5" s="1"/>
  <c r="L615" i="4"/>
  <c r="L615" i="5" s="1"/>
  <c r="L618" i="4"/>
  <c r="L618" i="5" s="1"/>
  <c r="L554" i="4"/>
  <c r="L554" i="5" s="1"/>
  <c r="L547" i="4"/>
  <c r="L547" i="5" s="1"/>
  <c r="L475" i="4"/>
  <c r="L475" i="5" s="1"/>
  <c r="L412" i="4"/>
  <c r="L412" i="5" s="1"/>
  <c r="L254" i="4"/>
  <c r="L254" i="5" s="1"/>
  <c r="L487" i="4"/>
  <c r="L487" i="5" s="1"/>
  <c r="L352" i="4"/>
  <c r="L352" i="5" s="1"/>
  <c r="L491" i="4"/>
  <c r="L491" i="5" s="1"/>
  <c r="L308" i="4"/>
  <c r="L308" i="5" s="1"/>
  <c r="L154" i="4"/>
  <c r="L154" i="5" s="1"/>
  <c r="L208" i="4"/>
  <c r="L208" i="5" s="1"/>
  <c r="L232" i="4"/>
  <c r="L232" i="5" s="1"/>
  <c r="L251" i="4"/>
  <c r="L251" i="5" s="1"/>
  <c r="L292" i="4"/>
  <c r="L292" i="5" s="1"/>
  <c r="L211" i="4"/>
  <c r="L211" i="5" s="1"/>
  <c r="L252" i="4"/>
  <c r="L252" i="5" s="1"/>
  <c r="L86" i="4"/>
  <c r="L86" i="5" s="1"/>
  <c r="L80" i="4"/>
  <c r="L80" i="5" s="1"/>
  <c r="L174" i="4"/>
  <c r="L174" i="5" s="1"/>
  <c r="L113" i="4"/>
  <c r="L113" i="5" s="1"/>
  <c r="L8" i="4"/>
  <c r="L8" i="5" s="1"/>
  <c r="L65" i="4"/>
  <c r="L65" i="5" s="1"/>
  <c r="L116" i="4"/>
  <c r="L116" i="5" s="1"/>
  <c r="L198" i="4"/>
  <c r="L198" i="5" s="1"/>
  <c r="L79" i="4"/>
  <c r="L79" i="5" s="1"/>
  <c r="L22" i="1"/>
  <c r="L644" i="4"/>
  <c r="L644" i="5" s="1"/>
  <c r="L520" i="4"/>
  <c r="L520" i="5" s="1"/>
  <c r="L581" i="4"/>
  <c r="L581" i="5" s="1"/>
  <c r="L353" i="4"/>
  <c r="L353" i="5" s="1"/>
  <c r="L147" i="4"/>
  <c r="L147" i="5" s="1"/>
  <c r="L166" i="4"/>
  <c r="L166" i="5" s="1"/>
  <c r="L89" i="4"/>
  <c r="L89" i="5" s="1"/>
  <c r="L16" i="1"/>
  <c r="L597" i="4"/>
  <c r="L597" i="5" s="1"/>
  <c r="L605" i="4"/>
  <c r="L605" i="5" s="1"/>
  <c r="L651" i="4"/>
  <c r="L651" i="5" s="1"/>
  <c r="L626" i="4"/>
  <c r="L626" i="5" s="1"/>
  <c r="L664" i="4"/>
  <c r="L664" i="5" s="1"/>
  <c r="L553" i="4"/>
  <c r="L553" i="5" s="1"/>
  <c r="L493" i="4"/>
  <c r="L493" i="5" s="1"/>
  <c r="L589" i="4"/>
  <c r="L589" i="5" s="1"/>
  <c r="L606" i="4"/>
  <c r="L606" i="5" s="1"/>
  <c r="L601" i="4"/>
  <c r="L601" i="5" s="1"/>
  <c r="L492" i="4"/>
  <c r="L492" i="5" s="1"/>
  <c r="L624" i="4"/>
  <c r="L624" i="5" s="1"/>
  <c r="L574" i="4"/>
  <c r="L574" i="5" s="1"/>
  <c r="L502" i="4"/>
  <c r="L502" i="5" s="1"/>
  <c r="L414" i="4"/>
  <c r="L414" i="5" s="1"/>
  <c r="L379" i="4"/>
  <c r="L379" i="5" s="1"/>
  <c r="L329" i="4"/>
  <c r="L329" i="5" s="1"/>
  <c r="L497" i="4"/>
  <c r="L497" i="5" s="1"/>
  <c r="L499" i="4"/>
  <c r="L499" i="5" s="1"/>
  <c r="L203" i="4"/>
  <c r="L203" i="5" s="1"/>
  <c r="L437" i="4"/>
  <c r="L437" i="5" s="1"/>
  <c r="L376" i="4"/>
  <c r="L376" i="5" s="1"/>
  <c r="L405" i="4"/>
  <c r="L405" i="5" s="1"/>
  <c r="L303" i="4"/>
  <c r="L303" i="5" s="1"/>
  <c r="L267" i="4"/>
  <c r="L267" i="5" s="1"/>
  <c r="L230" i="4"/>
  <c r="L230" i="5" s="1"/>
  <c r="L280" i="4"/>
  <c r="L280" i="5" s="1"/>
  <c r="L250" i="4"/>
  <c r="L250" i="5" s="1"/>
  <c r="L164" i="4"/>
  <c r="L164" i="5" s="1"/>
  <c r="L143" i="4"/>
  <c r="L143" i="5" s="1"/>
  <c r="L53" i="4"/>
  <c r="L53" i="5" s="1"/>
  <c r="L81" i="4"/>
  <c r="L81" i="5" s="1"/>
  <c r="L103" i="4"/>
  <c r="L103" i="5" s="1"/>
  <c r="L57" i="4"/>
  <c r="L57" i="5" s="1"/>
  <c r="L8" i="1"/>
  <c r="L639" i="4"/>
  <c r="L639" i="5" s="1"/>
  <c r="L558" i="4"/>
  <c r="L558" i="5" s="1"/>
  <c r="L324" i="4"/>
  <c r="L324" i="5" s="1"/>
  <c r="L377" i="4"/>
  <c r="L377" i="5" s="1"/>
  <c r="L328" i="4"/>
  <c r="L328" i="5" s="1"/>
  <c r="L403" i="4"/>
  <c r="L403" i="5" s="1"/>
  <c r="L423" i="4"/>
  <c r="L423" i="5" s="1"/>
  <c r="L399" i="4"/>
  <c r="L399" i="5" s="1"/>
  <c r="L180" i="4"/>
  <c r="L180" i="5" s="1"/>
  <c r="L284" i="4"/>
  <c r="L284" i="5" s="1"/>
  <c r="L159" i="4"/>
  <c r="L159" i="5" s="1"/>
  <c r="L193" i="4"/>
  <c r="L193" i="5" s="1"/>
  <c r="L158" i="4"/>
  <c r="L158" i="5" s="1"/>
  <c r="L189" i="4"/>
  <c r="L189" i="5" s="1"/>
  <c r="L253" i="4"/>
  <c r="L253" i="5" s="1"/>
  <c r="L157" i="4"/>
  <c r="L157" i="5" s="1"/>
  <c r="L71" i="4"/>
  <c r="L71" i="5" s="1"/>
  <c r="L33" i="4"/>
  <c r="L33" i="5" s="1"/>
  <c r="L104" i="4"/>
  <c r="L104" i="5" s="1"/>
  <c r="L117" i="4"/>
  <c r="L117" i="5" s="1"/>
  <c r="L19" i="4"/>
  <c r="L19" i="5" s="1"/>
  <c r="L31" i="4"/>
  <c r="L31" i="5" s="1"/>
  <c r="L46" i="4"/>
  <c r="L46" i="5" s="1"/>
  <c r="L15" i="1"/>
  <c r="L677" i="4"/>
  <c r="L677" i="5" s="1"/>
  <c r="L632" i="4"/>
  <c r="L632" i="5" s="1"/>
  <c r="L563" i="4"/>
  <c r="L563" i="5" s="1"/>
  <c r="L681" i="4"/>
  <c r="L681" i="5" s="1"/>
  <c r="L636" i="4"/>
  <c r="L636" i="5" s="1"/>
  <c r="L631" i="4"/>
  <c r="L631" i="5" s="1"/>
  <c r="L562" i="4"/>
  <c r="L562" i="5" s="1"/>
  <c r="L652" i="4"/>
  <c r="L652" i="5" s="1"/>
  <c r="L625" i="4"/>
  <c r="L625" i="5" s="1"/>
  <c r="L544" i="4"/>
  <c r="L544" i="5" s="1"/>
  <c r="L365" i="4"/>
  <c r="L365" i="5" s="1"/>
  <c r="L389" i="4"/>
  <c r="L389" i="5" s="1"/>
  <c r="L339" i="4"/>
  <c r="L339" i="5" s="1"/>
  <c r="L321" i="4"/>
  <c r="L321" i="5" s="1"/>
  <c r="L297" i="4"/>
  <c r="L297" i="5" s="1"/>
  <c r="L458" i="4"/>
  <c r="L458" i="5" s="1"/>
  <c r="L463" i="4"/>
  <c r="L463" i="5" s="1"/>
  <c r="L327" i="4"/>
  <c r="L327" i="5" s="1"/>
  <c r="L199" i="4"/>
  <c r="L199" i="5" s="1"/>
  <c r="L460" i="4"/>
  <c r="L460" i="5" s="1"/>
  <c r="L310" i="4"/>
  <c r="L310" i="5" s="1"/>
  <c r="L205" i="4"/>
  <c r="L205" i="5" s="1"/>
  <c r="L262" i="4"/>
  <c r="L262" i="5" s="1"/>
  <c r="L294" i="4"/>
  <c r="L294" i="5" s="1"/>
  <c r="L302" i="4"/>
  <c r="L302" i="5" s="1"/>
  <c r="L258" i="4"/>
  <c r="L258" i="5" s="1"/>
  <c r="L188" i="4"/>
  <c r="L188" i="5" s="1"/>
  <c r="L48" i="4"/>
  <c r="L48" i="5" s="1"/>
  <c r="L52" i="4"/>
  <c r="L52" i="5" s="1"/>
  <c r="L51" i="4"/>
  <c r="L51" i="5" s="1"/>
  <c r="L64" i="4"/>
  <c r="L64" i="5" s="1"/>
  <c r="L19" i="1"/>
  <c r="L671" i="4"/>
  <c r="L671" i="5" s="1"/>
  <c r="L512" i="4"/>
  <c r="L512" i="5" s="1"/>
  <c r="L529" i="4"/>
  <c r="L529" i="5" s="1"/>
  <c r="L573" i="4"/>
  <c r="L573" i="5" s="1"/>
  <c r="L620" i="4"/>
  <c r="L620" i="5" s="1"/>
  <c r="L585" i="4"/>
  <c r="L585" i="5" s="1"/>
  <c r="L392" i="4"/>
  <c r="L392" i="5" s="1"/>
  <c r="L314" i="4"/>
  <c r="L314" i="5" s="1"/>
  <c r="L316" i="4"/>
  <c r="L316" i="5" s="1"/>
  <c r="L137" i="4"/>
  <c r="L137" i="5" s="1"/>
  <c r="L260" i="4"/>
  <c r="L260" i="5" s="1"/>
  <c r="L467" i="4"/>
  <c r="L467" i="5" s="1"/>
  <c r="L271" i="4"/>
  <c r="L271" i="5" s="1"/>
  <c r="L131" i="4"/>
  <c r="L131" i="5" s="1"/>
  <c r="L306" i="4"/>
  <c r="L306" i="5" s="1"/>
  <c r="L165" i="4"/>
  <c r="L165" i="5" s="1"/>
  <c r="L219" i="4"/>
  <c r="L219" i="5" s="1"/>
  <c r="L36" i="4"/>
  <c r="L36" i="5" s="1"/>
  <c r="L12" i="4"/>
  <c r="L12" i="5" s="1"/>
  <c r="L96" i="4"/>
  <c r="L96" i="5" s="1"/>
  <c r="L59" i="4"/>
  <c r="L59" i="5" s="1"/>
  <c r="L91" i="4"/>
  <c r="L91" i="5" s="1"/>
  <c r="L38" i="4"/>
  <c r="L38" i="5" s="1"/>
  <c r="L78" i="4"/>
  <c r="L78" i="5" s="1"/>
  <c r="L77" i="4"/>
  <c r="L77" i="5" s="1"/>
  <c r="L130" i="4"/>
  <c r="L130" i="5" s="1"/>
  <c r="L120" i="4"/>
  <c r="L120" i="5" s="1"/>
  <c r="L34" i="4"/>
  <c r="L34" i="5" s="1"/>
  <c r="L84" i="4"/>
  <c r="L84" i="5" s="1"/>
  <c r="L100" i="4"/>
  <c r="L100" i="5" s="1"/>
  <c r="L21" i="1"/>
  <c r="L617" i="4"/>
  <c r="L617" i="5" s="1"/>
  <c r="L667" i="4"/>
  <c r="L667" i="5" s="1"/>
  <c r="L557" i="4"/>
  <c r="L557" i="5" s="1"/>
  <c r="L416" i="4"/>
  <c r="L416" i="5" s="1"/>
  <c r="L476" i="4"/>
  <c r="L476" i="5" s="1"/>
  <c r="L315" i="4"/>
  <c r="L315" i="5" s="1"/>
  <c r="L163" i="4"/>
  <c r="L163" i="5" s="1"/>
  <c r="L28" i="1"/>
  <c r="L508" i="4"/>
  <c r="L508" i="5" s="1"/>
  <c r="L12" i="1"/>
  <c r="L659" i="4"/>
  <c r="L659" i="5" s="1"/>
  <c r="L613" i="4"/>
  <c r="L613" i="5" s="1"/>
  <c r="L543" i="4"/>
  <c r="L543" i="5" s="1"/>
  <c r="L541" i="4"/>
  <c r="L541" i="5" s="1"/>
  <c r="L517" i="4"/>
  <c r="L517" i="5" s="1"/>
  <c r="L511" i="4"/>
  <c r="L511" i="5" s="1"/>
  <c r="L369" i="4"/>
  <c r="L369" i="5" s="1"/>
  <c r="L488" i="4"/>
  <c r="L488" i="5" s="1"/>
  <c r="L368" i="4"/>
  <c r="L368" i="5" s="1"/>
  <c r="L384" i="4"/>
  <c r="L384" i="5" s="1"/>
  <c r="L454" i="4"/>
  <c r="L454" i="5" s="1"/>
  <c r="L367" i="4"/>
  <c r="L367" i="5" s="1"/>
  <c r="L370" i="4"/>
  <c r="L370" i="5" s="1"/>
  <c r="L489" i="4"/>
  <c r="L489" i="5" s="1"/>
  <c r="L480" i="4"/>
  <c r="L480" i="5" s="1"/>
  <c r="L427" i="4"/>
  <c r="L427" i="5" s="1"/>
  <c r="L426" i="4"/>
  <c r="L426" i="5" s="1"/>
  <c r="L382" i="4"/>
  <c r="L382" i="5" s="1"/>
  <c r="L385" i="4"/>
  <c r="L385" i="5" s="1"/>
  <c r="L134" i="4"/>
  <c r="L134" i="5" s="1"/>
  <c r="L218" i="4"/>
  <c r="L218" i="5" s="1"/>
  <c r="L169" i="4"/>
  <c r="L169" i="5" s="1"/>
  <c r="L265" i="4"/>
  <c r="L265" i="5" s="1"/>
  <c r="L182" i="4"/>
  <c r="L182" i="5" s="1"/>
  <c r="L168" i="4"/>
  <c r="L168" i="5" s="1"/>
  <c r="L224" i="4"/>
  <c r="L224" i="5" s="1"/>
  <c r="L178" i="4"/>
  <c r="L178" i="5" s="1"/>
  <c r="L183" i="4"/>
  <c r="L183" i="5" s="1"/>
  <c r="L126" i="4"/>
  <c r="L126" i="5" s="1"/>
  <c r="L30" i="4"/>
  <c r="L30" i="5" s="1"/>
  <c r="L5" i="4"/>
  <c r="L5" i="5" s="1"/>
  <c r="L102" i="4"/>
  <c r="L102" i="5" s="1"/>
  <c r="L83" i="4"/>
  <c r="L83" i="5" s="1"/>
  <c r="L4" i="1"/>
  <c r="L69" i="4"/>
  <c r="L69" i="5" s="1"/>
  <c r="L13" i="1"/>
  <c r="L669" i="4"/>
  <c r="L669" i="5" s="1"/>
  <c r="L534" i="4"/>
  <c r="L534" i="5" s="1"/>
  <c r="L443" i="4"/>
  <c r="L443" i="5" s="1"/>
  <c r="L608" i="4"/>
  <c r="L608" i="5" s="1"/>
  <c r="L628" i="4"/>
  <c r="L628" i="5" s="1"/>
  <c r="L561" i="4"/>
  <c r="L561" i="5" s="1"/>
  <c r="L587" i="4"/>
  <c r="L587" i="5" s="1"/>
  <c r="L584" i="4"/>
  <c r="L584" i="5" s="1"/>
  <c r="L545" i="4"/>
  <c r="L545" i="5" s="1"/>
  <c r="L596" i="4"/>
  <c r="L596" i="5" s="1"/>
  <c r="L675" i="4"/>
  <c r="L675" i="5" s="1"/>
  <c r="L592" i="4"/>
  <c r="L592" i="5" s="1"/>
  <c r="L647" i="4"/>
  <c r="L647" i="5" s="1"/>
  <c r="L579" i="4"/>
  <c r="L579" i="5" s="1"/>
  <c r="L663" i="4"/>
  <c r="L663" i="5" s="1"/>
  <c r="L588" i="4"/>
  <c r="L588" i="5" s="1"/>
  <c r="L616" i="4"/>
  <c r="L616" i="5" s="1"/>
  <c r="L409" i="4"/>
  <c r="L409" i="5" s="1"/>
  <c r="L451" i="4"/>
  <c r="L451" i="5" s="1"/>
  <c r="L381" i="4"/>
  <c r="L381" i="5" s="1"/>
  <c r="L445" i="4"/>
  <c r="L445" i="5" s="1"/>
  <c r="L422" i="4"/>
  <c r="L422" i="5" s="1"/>
  <c r="L360" i="4"/>
  <c r="L360" i="5" s="1"/>
  <c r="L323" i="4"/>
  <c r="L323" i="5" s="1"/>
  <c r="L346" i="4"/>
  <c r="L346" i="5" s="1"/>
  <c r="L345" i="4"/>
  <c r="L345" i="5" s="1"/>
  <c r="L266" i="4"/>
  <c r="L266" i="5" s="1"/>
  <c r="L268" i="4"/>
  <c r="L268" i="5" s="1"/>
  <c r="L397" i="4"/>
  <c r="L397" i="5" s="1"/>
  <c r="L179" i="4"/>
  <c r="L179" i="5" s="1"/>
  <c r="L149" i="4"/>
  <c r="L149" i="5" s="1"/>
  <c r="L313" i="4"/>
  <c r="L313" i="5" s="1"/>
  <c r="L237" i="4"/>
  <c r="L237" i="5" s="1"/>
  <c r="L216" i="4"/>
  <c r="L216" i="5" s="1"/>
  <c r="L55" i="4"/>
  <c r="L55" i="5" s="1"/>
  <c r="L90" i="4"/>
  <c r="L90" i="5" s="1"/>
  <c r="L92" i="4"/>
  <c r="L92" i="5" s="1"/>
  <c r="L49" i="4"/>
  <c r="L49" i="5" s="1"/>
  <c r="L14" i="4"/>
  <c r="L14" i="5" s="1"/>
  <c r="L29" i="1"/>
  <c r="L549" i="4"/>
  <c r="L549" i="5" s="1"/>
  <c r="L525" i="4"/>
  <c r="L525" i="5" s="1"/>
  <c r="L513" i="4"/>
  <c r="L513" i="5" s="1"/>
  <c r="L550" i="4"/>
  <c r="L550" i="5" s="1"/>
  <c r="L524" i="4"/>
  <c r="L524" i="5" s="1"/>
  <c r="L528" i="4"/>
  <c r="L528" i="5" s="1"/>
  <c r="L622" i="4"/>
  <c r="L622" i="5" s="1"/>
  <c r="L478" i="4"/>
  <c r="L478" i="5" s="1"/>
  <c r="L471" i="4"/>
  <c r="L471" i="5" s="1"/>
  <c r="L495" i="4"/>
  <c r="L495" i="5" s="1"/>
  <c r="L277" i="4"/>
  <c r="L277" i="5" s="1"/>
  <c r="L276" i="4"/>
  <c r="L276" i="5" s="1"/>
  <c r="L274" i="4"/>
  <c r="L274" i="5" s="1"/>
  <c r="L281" i="4"/>
  <c r="L281" i="5" s="1"/>
  <c r="L278" i="4"/>
  <c r="L278" i="5" s="1"/>
  <c r="L275" i="4"/>
  <c r="L275" i="5" s="1"/>
  <c r="L283" i="4"/>
  <c r="L283" i="5" s="1"/>
  <c r="L282" i="4"/>
  <c r="L282" i="5" s="1"/>
  <c r="L200" i="4"/>
  <c r="L200" i="5" s="1"/>
  <c r="L42" i="4"/>
  <c r="L42" i="5" s="1"/>
  <c r="L16" i="4"/>
  <c r="L16" i="5" s="1"/>
  <c r="L172" i="4"/>
  <c r="L172" i="5" s="1"/>
  <c r="L35" i="4"/>
  <c r="L35" i="5" s="1"/>
  <c r="L3" i="4"/>
  <c r="L3" i="5" s="1"/>
  <c r="L50" i="4"/>
  <c r="L50" i="5" s="1"/>
  <c r="L4" i="4"/>
  <c r="L4" i="5" s="1"/>
  <c r="L127" i="4"/>
  <c r="L127" i="5" s="1"/>
  <c r="L15" i="4"/>
  <c r="L15" i="5" s="1"/>
  <c r="L2" i="4"/>
  <c r="L2" i="5" s="1"/>
  <c r="F551" i="4"/>
  <c r="F551" i="5" s="1"/>
  <c r="F548" i="4"/>
  <c r="F548" i="5" s="1"/>
  <c r="F519" i="4"/>
  <c r="F519" i="5" s="1"/>
  <c r="F494" i="4"/>
  <c r="F494" i="5" s="1"/>
  <c r="F514" i="4"/>
  <c r="F514" i="5" s="1"/>
  <c r="F594" i="4"/>
  <c r="F594" i="5" s="1"/>
  <c r="F366" i="4"/>
  <c r="F366" i="5" s="1"/>
  <c r="F507" i="4"/>
  <c r="F507" i="5" s="1"/>
  <c r="F413" i="4"/>
  <c r="F413" i="5" s="1"/>
  <c r="F388" i="4"/>
  <c r="F388" i="5" s="1"/>
  <c r="F350" i="4"/>
  <c r="F350" i="5" s="1"/>
  <c r="F340" i="4"/>
  <c r="F340" i="5" s="1"/>
  <c r="F152" i="4"/>
  <c r="F152" i="5" s="1"/>
  <c r="F204" i="4"/>
  <c r="F204" i="5" s="1"/>
  <c r="F210" i="4"/>
  <c r="F210" i="5" s="1"/>
  <c r="F240" i="4"/>
  <c r="F240" i="5" s="1"/>
  <c r="F181" i="4"/>
  <c r="F181" i="5" s="1"/>
  <c r="F206" i="4"/>
  <c r="F206" i="5" s="1"/>
  <c r="F44" i="4"/>
  <c r="F44" i="5" s="1"/>
  <c r="F68" i="4"/>
  <c r="F68" i="5" s="1"/>
  <c r="F58" i="4"/>
  <c r="F58" i="5" s="1"/>
  <c r="F37" i="4"/>
  <c r="F37" i="5" s="1"/>
  <c r="F10" i="4"/>
  <c r="F10" i="5" s="1"/>
  <c r="F132" i="4"/>
  <c r="F132" i="5" s="1"/>
  <c r="F73" i="4"/>
  <c r="F73" i="5" s="1"/>
  <c r="L26" i="1"/>
  <c r="L641" i="4"/>
  <c r="L641" i="5" s="1"/>
  <c r="L633" i="4"/>
  <c r="L633" i="5" s="1"/>
  <c r="L593" i="4"/>
  <c r="L593" i="5" s="1"/>
  <c r="L604" i="4"/>
  <c r="L604" i="5" s="1"/>
  <c r="L629" i="4"/>
  <c r="L629" i="5" s="1"/>
  <c r="L483" i="4"/>
  <c r="L483" i="5" s="1"/>
  <c r="L500" i="4"/>
  <c r="L500" i="5" s="1"/>
  <c r="L569" i="4"/>
  <c r="L569" i="5" s="1"/>
  <c r="L343" i="4"/>
  <c r="L343" i="5" s="1"/>
  <c r="L246" i="4"/>
  <c r="L246" i="5" s="1"/>
  <c r="L241" i="4"/>
  <c r="L241" i="5" s="1"/>
  <c r="L222" i="4"/>
  <c r="L222" i="5" s="1"/>
  <c r="L201" i="4"/>
  <c r="L201" i="5" s="1"/>
  <c r="L312" i="4"/>
  <c r="L312" i="5" s="1"/>
  <c r="L259" i="4"/>
  <c r="L259" i="5" s="1"/>
  <c r="L207" i="4"/>
  <c r="L207" i="5" s="1"/>
  <c r="L56" i="4"/>
  <c r="L56" i="5" s="1"/>
  <c r="L162" i="4"/>
  <c r="L162" i="5" s="1"/>
  <c r="L185" i="4"/>
  <c r="L185" i="5" s="1"/>
  <c r="L85" i="4"/>
  <c r="L85" i="5" s="1"/>
  <c r="L142" i="4"/>
  <c r="L142" i="5" s="1"/>
  <c r="L122" i="4"/>
  <c r="L122" i="5" s="1"/>
  <c r="L6" i="1"/>
  <c r="L510" i="4"/>
  <c r="L510" i="5" s="1"/>
  <c r="L656" i="4"/>
  <c r="L656" i="5" s="1"/>
  <c r="L640" i="4"/>
  <c r="L640" i="5" s="1"/>
  <c r="L552" i="4"/>
  <c r="L552" i="5" s="1"/>
  <c r="L417" i="4"/>
  <c r="L417" i="5" s="1"/>
  <c r="L336" i="4"/>
  <c r="L336" i="5" s="1"/>
  <c r="L401" i="4"/>
  <c r="L401" i="5" s="1"/>
  <c r="L320" i="4"/>
  <c r="L320" i="5" s="1"/>
  <c r="L194" i="4"/>
  <c r="L194" i="5" s="1"/>
  <c r="L212" i="4"/>
  <c r="L212" i="5" s="1"/>
  <c r="L264" i="4"/>
  <c r="L264" i="5" s="1"/>
  <c r="L245" i="4"/>
  <c r="L245" i="5" s="1"/>
  <c r="L291" i="4"/>
  <c r="L291" i="5" s="1"/>
  <c r="L239" i="4"/>
  <c r="L239" i="5" s="1"/>
  <c r="L21" i="4"/>
  <c r="L21" i="5" s="1"/>
  <c r="L97" i="4"/>
  <c r="L97" i="5" s="1"/>
  <c r="L109" i="4"/>
  <c r="L109" i="5" s="1"/>
  <c r="L27" i="1"/>
  <c r="L598" i="4"/>
  <c r="L598" i="5" s="1"/>
  <c r="L680" i="4"/>
  <c r="L680" i="5" s="1"/>
  <c r="L682" i="4"/>
  <c r="L682" i="5" s="1"/>
  <c r="L610" i="4"/>
  <c r="L610" i="5" s="1"/>
  <c r="L570" i="4"/>
  <c r="L570" i="5" s="1"/>
  <c r="L531" i="4"/>
  <c r="L531" i="5" s="1"/>
  <c r="L464" i="4"/>
  <c r="L464" i="5" s="1"/>
  <c r="L374" i="4"/>
  <c r="L374" i="5" s="1"/>
  <c r="L490" i="4"/>
  <c r="L490" i="5" s="1"/>
  <c r="L425" i="4"/>
  <c r="L425" i="5" s="1"/>
  <c r="L363" i="4"/>
  <c r="L363" i="5" s="1"/>
  <c r="L349" i="4"/>
  <c r="L349" i="5" s="1"/>
  <c r="L394" i="4"/>
  <c r="L394" i="5" s="1"/>
  <c r="L383" i="4"/>
  <c r="L383" i="5" s="1"/>
  <c r="L358" i="4"/>
  <c r="L358" i="5" s="1"/>
  <c r="L396" i="4"/>
  <c r="L396" i="5" s="1"/>
  <c r="L470" i="4"/>
  <c r="L470" i="5" s="1"/>
  <c r="L362" i="4"/>
  <c r="L362" i="5" s="1"/>
  <c r="L231" i="4"/>
  <c r="L231" i="5" s="1"/>
  <c r="L299" i="4"/>
  <c r="L299" i="5" s="1"/>
  <c r="L273" i="4"/>
  <c r="L273" i="5" s="1"/>
  <c r="L330" i="4"/>
  <c r="L330" i="5" s="1"/>
  <c r="L289" i="4"/>
  <c r="L289" i="5" s="1"/>
  <c r="L155" i="4"/>
  <c r="L155" i="5" s="1"/>
  <c r="L214" i="4"/>
  <c r="L214" i="5" s="1"/>
  <c r="L234" i="4"/>
  <c r="L234" i="5" s="1"/>
  <c r="L151" i="4"/>
  <c r="L151" i="5" s="1"/>
  <c r="L62" i="4"/>
  <c r="L62" i="5" s="1"/>
  <c r="L28" i="4"/>
  <c r="L28" i="5" s="1"/>
  <c r="L70" i="4"/>
  <c r="L70" i="5" s="1"/>
  <c r="L26" i="4"/>
  <c r="L26" i="5" s="1"/>
  <c r="L94" i="4"/>
  <c r="L94" i="5" s="1"/>
  <c r="L107" i="4"/>
  <c r="L107" i="5" s="1"/>
  <c r="L87" i="4"/>
  <c r="L87" i="5" s="1"/>
  <c r="L111" i="4"/>
  <c r="L111" i="5" s="1"/>
  <c r="L153" i="4"/>
  <c r="L153" i="5" s="1"/>
  <c r="I594" i="4"/>
  <c r="I594" i="5" s="1"/>
  <c r="I551" i="4"/>
  <c r="I551" i="5" s="1"/>
  <c r="I548" i="4"/>
  <c r="I548" i="5" s="1"/>
  <c r="I514" i="4"/>
  <c r="I514" i="5" s="1"/>
  <c r="I519" i="4"/>
  <c r="I519" i="5" s="1"/>
  <c r="I507" i="4"/>
  <c r="I507" i="5" s="1"/>
  <c r="I366" i="4"/>
  <c r="I366" i="5" s="1"/>
  <c r="I350" i="4"/>
  <c r="I350" i="5" s="1"/>
  <c r="I494" i="4"/>
  <c r="I494" i="5" s="1"/>
  <c r="I340" i="4"/>
  <c r="I340" i="5" s="1"/>
  <c r="I388" i="4"/>
  <c r="I388" i="5" s="1"/>
  <c r="I413" i="4"/>
  <c r="I413" i="5" s="1"/>
  <c r="I152" i="4"/>
  <c r="I152" i="5" s="1"/>
  <c r="I210" i="4"/>
  <c r="I210" i="5" s="1"/>
  <c r="I240" i="4"/>
  <c r="I240" i="5" s="1"/>
  <c r="I132" i="4"/>
  <c r="I132" i="5" s="1"/>
  <c r="I204" i="4"/>
  <c r="I204" i="5" s="1"/>
  <c r="I206" i="4"/>
  <c r="I206" i="5" s="1"/>
  <c r="I37" i="4"/>
  <c r="I37" i="5" s="1"/>
  <c r="I68" i="4"/>
  <c r="I68" i="5" s="1"/>
  <c r="I10" i="4"/>
  <c r="I10" i="5" s="1"/>
  <c r="I44" i="4"/>
  <c r="I44" i="5" s="1"/>
  <c r="I58" i="4"/>
  <c r="I58" i="5" s="1"/>
  <c r="I181" i="4"/>
  <c r="I181" i="5" s="1"/>
  <c r="I73" i="4"/>
  <c r="I73" i="5" s="1"/>
  <c r="L20" i="1"/>
  <c r="L650" i="4"/>
  <c r="L650" i="5" s="1"/>
  <c r="L527" i="4"/>
  <c r="L527" i="5" s="1"/>
  <c r="L518" i="4"/>
  <c r="L518" i="5" s="1"/>
  <c r="L526" i="4"/>
  <c r="L526" i="5" s="1"/>
  <c r="L572" i="4"/>
  <c r="L572" i="5" s="1"/>
  <c r="L599" i="4"/>
  <c r="L599" i="5" s="1"/>
  <c r="L546" i="4"/>
  <c r="L546" i="5" s="1"/>
  <c r="L355" i="4"/>
  <c r="L355" i="5" s="1"/>
  <c r="L391" i="4"/>
  <c r="L391" i="5" s="1"/>
  <c r="L146" i="4"/>
  <c r="L146" i="5" s="1"/>
  <c r="L196" i="4"/>
  <c r="L196" i="5" s="1"/>
  <c r="L195" i="4"/>
  <c r="L195" i="5" s="1"/>
  <c r="L115" i="4"/>
  <c r="L115" i="5" s="1"/>
  <c r="L121" i="4"/>
  <c r="L121" i="5" s="1"/>
  <c r="L66" i="4"/>
  <c r="L66" i="5" s="1"/>
  <c r="L25" i="4"/>
  <c r="L25" i="5" s="1"/>
  <c r="L17" i="4"/>
  <c r="L17" i="5" s="1"/>
  <c r="L220" i="4"/>
  <c r="L220" i="5" s="1"/>
  <c r="L114" i="4"/>
  <c r="L114" i="5" s="1"/>
  <c r="L27" i="4"/>
  <c r="L27" i="5" s="1"/>
  <c r="L5" i="1"/>
  <c r="L559" i="4"/>
  <c r="L559" i="5" s="1"/>
  <c r="L657" i="4"/>
  <c r="L657" i="5" s="1"/>
  <c r="L555" i="4"/>
  <c r="L555" i="5" s="1"/>
  <c r="L654" i="4"/>
  <c r="L654" i="5" s="1"/>
  <c r="L627" i="4"/>
  <c r="L627" i="5" s="1"/>
  <c r="L332" i="4"/>
  <c r="L332" i="5" s="1"/>
  <c r="L408" i="4"/>
  <c r="L408" i="5" s="1"/>
  <c r="L387" i="4"/>
  <c r="L387" i="5" s="1"/>
  <c r="L461" i="4"/>
  <c r="L461" i="5" s="1"/>
  <c r="L378" i="4"/>
  <c r="L378" i="5" s="1"/>
  <c r="L446" i="4"/>
  <c r="L446" i="5" s="1"/>
  <c r="L473" i="4"/>
  <c r="L473" i="5" s="1"/>
  <c r="L429" i="4"/>
  <c r="L429" i="5" s="1"/>
  <c r="L338" i="4"/>
  <c r="L338" i="5" s="1"/>
  <c r="L233" i="4"/>
  <c r="L233" i="5" s="1"/>
  <c r="L257" i="4"/>
  <c r="L257" i="5" s="1"/>
  <c r="L372" i="4"/>
  <c r="L372" i="5" s="1"/>
  <c r="L135" i="4"/>
  <c r="L135" i="5" s="1"/>
  <c r="L124" i="4"/>
  <c r="L124" i="5" s="1"/>
  <c r="L125" i="4"/>
  <c r="L125" i="5" s="1"/>
  <c r="L128" i="4"/>
  <c r="L128" i="5" s="1"/>
  <c r="L32" i="1"/>
  <c r="L623" i="4"/>
  <c r="L623" i="5" s="1"/>
  <c r="L635" i="4"/>
  <c r="L635" i="5" s="1"/>
  <c r="L646" i="4"/>
  <c r="L646" i="5" s="1"/>
  <c r="L637" i="4"/>
  <c r="L637" i="5" s="1"/>
  <c r="L539" i="4"/>
  <c r="L539" i="5" s="1"/>
  <c r="L501" i="4"/>
  <c r="L501" i="5" s="1"/>
  <c r="L630" i="4"/>
  <c r="L630" i="5" s="1"/>
  <c r="L674" i="4"/>
  <c r="L674" i="5" s="1"/>
  <c r="L522" i="4"/>
  <c r="L522" i="5" s="1"/>
  <c r="L670" i="4"/>
  <c r="L670" i="5" s="1"/>
  <c r="L537" i="4"/>
  <c r="L537" i="5" s="1"/>
  <c r="L337" i="4"/>
  <c r="L337" i="5" s="1"/>
  <c r="L462" i="4"/>
  <c r="L462" i="5" s="1"/>
  <c r="L386" i="4"/>
  <c r="L386" i="5" s="1"/>
  <c r="L438" i="4"/>
  <c r="L438" i="5" s="1"/>
  <c r="L331" i="4"/>
  <c r="L331" i="5" s="1"/>
  <c r="L465" i="4"/>
  <c r="L465" i="5" s="1"/>
  <c r="L432" i="4"/>
  <c r="L432" i="5" s="1"/>
  <c r="L400" i="4"/>
  <c r="L400" i="5" s="1"/>
  <c r="L223" i="4"/>
  <c r="L223" i="5" s="1"/>
  <c r="L290" i="4"/>
  <c r="L290" i="5" s="1"/>
  <c r="L227" i="4"/>
  <c r="L227" i="5" s="1"/>
  <c r="L325" i="4"/>
  <c r="L325" i="5" s="1"/>
  <c r="L238" i="4"/>
  <c r="L238" i="5" s="1"/>
  <c r="L176" i="4"/>
  <c r="L176" i="5" s="1"/>
  <c r="L317" i="4"/>
  <c r="L317" i="5" s="1"/>
  <c r="L229" i="4"/>
  <c r="L229" i="5" s="1"/>
  <c r="L255" i="4"/>
  <c r="L255" i="5" s="1"/>
  <c r="L170" i="4"/>
  <c r="L170" i="5" s="1"/>
  <c r="L105" i="4"/>
  <c r="L105" i="5" s="1"/>
  <c r="L74" i="4"/>
  <c r="L74" i="5" s="1"/>
  <c r="L17" i="1"/>
  <c r="L614" i="4"/>
  <c r="L614" i="5" s="1"/>
  <c r="L591" i="4"/>
  <c r="L591" i="5" s="1"/>
  <c r="L655" i="4"/>
  <c r="L655" i="5" s="1"/>
  <c r="L621" i="4"/>
  <c r="L621" i="5" s="1"/>
  <c r="L452" i="4"/>
  <c r="L452" i="5" s="1"/>
  <c r="L298" i="4"/>
  <c r="L298" i="5" s="1"/>
  <c r="L439" i="4"/>
  <c r="L439" i="5" s="1"/>
  <c r="L404" i="4"/>
  <c r="L404" i="5" s="1"/>
  <c r="L373" i="4"/>
  <c r="L373" i="5" s="1"/>
  <c r="L440" i="4"/>
  <c r="L440" i="5" s="1"/>
  <c r="L247" i="4"/>
  <c r="L247" i="5" s="1"/>
  <c r="L263" i="4"/>
  <c r="L263" i="5" s="1"/>
  <c r="L225" i="4"/>
  <c r="L225" i="5" s="1"/>
  <c r="L347" i="4"/>
  <c r="L347" i="5" s="1"/>
  <c r="L248" i="4"/>
  <c r="L248" i="5" s="1"/>
  <c r="L136" i="4"/>
  <c r="L136" i="5" s="1"/>
  <c r="L139" i="4"/>
  <c r="L139" i="5" s="1"/>
  <c r="L335" i="4"/>
  <c r="L335" i="5" s="1"/>
  <c r="L148" i="4"/>
  <c r="L148" i="5" s="1"/>
  <c r="L138" i="4"/>
  <c r="L138" i="5" s="1"/>
  <c r="L160" i="4"/>
  <c r="L160" i="5" s="1"/>
  <c r="L93" i="4"/>
  <c r="L93" i="5" s="1"/>
  <c r="L119" i="4"/>
  <c r="L119" i="5" s="1"/>
  <c r="L24" i="1"/>
  <c r="L678" i="4"/>
  <c r="L678" i="5" s="1"/>
  <c r="L532" i="4"/>
  <c r="L532" i="5" s="1"/>
  <c r="L662" i="4"/>
  <c r="L662" i="5" s="1"/>
  <c r="L586" i="4"/>
  <c r="L586" i="5" s="1"/>
  <c r="L684" i="4"/>
  <c r="L684" i="5" s="1"/>
  <c r="L649" i="4"/>
  <c r="L649" i="5" s="1"/>
  <c r="L533" i="4"/>
  <c r="L533" i="5" s="1"/>
  <c r="L420" i="4"/>
  <c r="L420" i="5" s="1"/>
  <c r="L683" i="4"/>
  <c r="L683" i="5" s="1"/>
  <c r="L672" i="4"/>
  <c r="L672" i="5" s="1"/>
  <c r="L609" i="4"/>
  <c r="L609" i="5" s="1"/>
  <c r="L634" i="4"/>
  <c r="L634" i="5" s="1"/>
  <c r="L415" i="4"/>
  <c r="L415" i="5" s="1"/>
  <c r="L428" i="4"/>
  <c r="L428" i="5" s="1"/>
  <c r="L442" i="4"/>
  <c r="L442" i="5" s="1"/>
  <c r="L319" i="4"/>
  <c r="L319" i="5" s="1"/>
  <c r="L322" i="4"/>
  <c r="L322" i="5" s="1"/>
  <c r="L496" i="4"/>
  <c r="L496" i="5" s="1"/>
  <c r="L398" i="4"/>
  <c r="L398" i="5" s="1"/>
  <c r="L436" i="4"/>
  <c r="L436" i="5" s="1"/>
  <c r="L435" i="4"/>
  <c r="L435" i="5" s="1"/>
  <c r="L430" i="4"/>
  <c r="L430" i="5" s="1"/>
  <c r="L286" i="4"/>
  <c r="L286" i="5" s="1"/>
  <c r="L285" i="4"/>
  <c r="L285" i="5" s="1"/>
  <c r="L477" i="4"/>
  <c r="L477" i="5" s="1"/>
  <c r="L506" i="4"/>
  <c r="L506" i="5" s="1"/>
  <c r="L244" i="4"/>
  <c r="L244" i="5" s="1"/>
  <c r="L141" i="4"/>
  <c r="L141" i="5" s="1"/>
  <c r="L334" i="4"/>
  <c r="L334" i="5" s="1"/>
  <c r="L305" i="4"/>
  <c r="L305" i="5" s="1"/>
  <c r="L287" i="4"/>
  <c r="L287" i="5" s="1"/>
  <c r="L192" i="4"/>
  <c r="L192" i="5" s="1"/>
  <c r="L256" i="4"/>
  <c r="L256" i="5" s="1"/>
  <c r="L171" i="4"/>
  <c r="L171" i="5" s="1"/>
  <c r="L236" i="4"/>
  <c r="L236" i="5" s="1"/>
  <c r="L296" i="4"/>
  <c r="L296" i="5" s="1"/>
  <c r="L106" i="4"/>
  <c r="L106" i="5" s="1"/>
  <c r="L118" i="4"/>
  <c r="L118" i="5" s="1"/>
  <c r="L11" i="4"/>
  <c r="L11" i="5" s="1"/>
  <c r="L95" i="4"/>
  <c r="L95" i="5" s="1"/>
  <c r="L41" i="4"/>
  <c r="L41" i="5" s="1"/>
  <c r="L54" i="4"/>
  <c r="L54" i="5" s="1"/>
  <c r="L18" i="1"/>
  <c r="L523" i="4"/>
  <c r="L523" i="5" s="1"/>
  <c r="L516" i="4"/>
  <c r="L516" i="5" s="1"/>
  <c r="L643" i="4"/>
  <c r="L643" i="5" s="1"/>
  <c r="L607" i="4"/>
  <c r="L607" i="5" s="1"/>
  <c r="L393" i="4"/>
  <c r="L393" i="5" s="1"/>
  <c r="L333" i="4"/>
  <c r="L333" i="5" s="1"/>
  <c r="L482" i="4"/>
  <c r="L482" i="5" s="1"/>
  <c r="L318" i="4"/>
  <c r="L318" i="5" s="1"/>
  <c r="L485" i="4"/>
  <c r="L485" i="5" s="1"/>
  <c r="L504" i="4"/>
  <c r="L504" i="5" s="1"/>
  <c r="L486" i="4"/>
  <c r="L486" i="5" s="1"/>
  <c r="L479" i="4"/>
  <c r="L479" i="5" s="1"/>
  <c r="L243" i="4"/>
  <c r="L243" i="5" s="1"/>
  <c r="L202" i="4"/>
  <c r="L202" i="5" s="1"/>
  <c r="L357" i="4"/>
  <c r="L357" i="5" s="1"/>
  <c r="L150" i="4"/>
  <c r="L150" i="5" s="1"/>
  <c r="L235" i="4"/>
  <c r="L235" i="5" s="1"/>
  <c r="L186" i="4"/>
  <c r="L186" i="5" s="1"/>
  <c r="L133" i="4"/>
  <c r="L133" i="5" s="1"/>
  <c r="L221" i="4"/>
  <c r="L221" i="5" s="1"/>
  <c r="L226" i="4"/>
  <c r="L226" i="5" s="1"/>
  <c r="L307" i="4"/>
  <c r="L307" i="5" s="1"/>
  <c r="L108" i="4"/>
  <c r="L108" i="5" s="1"/>
  <c r="L18" i="4"/>
  <c r="L18" i="5" s="1"/>
  <c r="L75" i="4"/>
  <c r="L75" i="5" s="1"/>
  <c r="L88" i="4"/>
  <c r="L88" i="5" s="1"/>
  <c r="L47" i="4"/>
  <c r="L47" i="5" s="1"/>
  <c r="L20" i="4"/>
  <c r="L20" i="5" s="1"/>
  <c r="L30" i="1"/>
  <c r="L571" i="4"/>
  <c r="L571" i="5" s="1"/>
  <c r="L455" i="4"/>
  <c r="L455" i="5" s="1"/>
  <c r="L371" i="4"/>
  <c r="L371" i="5" s="1"/>
  <c r="L410" i="4"/>
  <c r="L410" i="5" s="1"/>
  <c r="L390" i="4"/>
  <c r="L390" i="5" s="1"/>
  <c r="L300" i="4"/>
  <c r="L300" i="5" s="1"/>
  <c r="L7" i="1"/>
  <c r="L660" i="4"/>
  <c r="L660" i="5" s="1"/>
  <c r="L642" i="4"/>
  <c r="L642" i="5" s="1"/>
  <c r="L590" i="4"/>
  <c r="L590" i="5" s="1"/>
  <c r="L542" i="4"/>
  <c r="L542" i="5" s="1"/>
  <c r="L602" i="4"/>
  <c r="L602" i="5" s="1"/>
  <c r="L673" i="4"/>
  <c r="L673" i="5" s="1"/>
  <c r="L619" i="4"/>
  <c r="L619" i="5" s="1"/>
  <c r="L484" i="4"/>
  <c r="L484" i="5" s="1"/>
  <c r="L658" i="4"/>
  <c r="L658" i="5" s="1"/>
  <c r="L575" i="4"/>
  <c r="L575" i="5" s="1"/>
  <c r="L666" i="4"/>
  <c r="L666" i="5" s="1"/>
  <c r="L603" i="4"/>
  <c r="L603" i="5" s="1"/>
  <c r="L457" i="4"/>
  <c r="L457" i="5" s="1"/>
  <c r="L359" i="4"/>
  <c r="L359" i="5" s="1"/>
  <c r="L342" i="4"/>
  <c r="L342" i="5" s="1"/>
  <c r="L498" i="4"/>
  <c r="L498" i="5" s="1"/>
  <c r="L344" i="4"/>
  <c r="L344" i="5" s="1"/>
  <c r="L468" i="4"/>
  <c r="L468" i="5" s="1"/>
  <c r="L459" i="4"/>
  <c r="L459" i="5" s="1"/>
  <c r="L456" i="4"/>
  <c r="L456" i="5" s="1"/>
  <c r="L356" i="4"/>
  <c r="L356" i="5" s="1"/>
  <c r="L380" i="4"/>
  <c r="L380" i="5" s="1"/>
  <c r="L270" i="4"/>
  <c r="L270" i="5" s="1"/>
  <c r="L293" i="4"/>
  <c r="L293" i="5" s="1"/>
  <c r="L228" i="4"/>
  <c r="L228" i="5" s="1"/>
  <c r="L144" i="4"/>
  <c r="L144" i="5" s="1"/>
  <c r="L301" i="4"/>
  <c r="L301" i="5" s="1"/>
  <c r="L156" i="4"/>
  <c r="L156" i="5" s="1"/>
  <c r="L215" i="4"/>
  <c r="L215" i="5" s="1"/>
  <c r="L418" i="4"/>
  <c r="L418" i="5" s="1"/>
  <c r="L295" i="4"/>
  <c r="L295" i="5" s="1"/>
  <c r="L190" i="4"/>
  <c r="L190" i="5" s="1"/>
  <c r="L217" i="4"/>
  <c r="L217" i="5" s="1"/>
  <c r="L407" i="4"/>
  <c r="L407" i="5" s="1"/>
  <c r="L304" i="4"/>
  <c r="L304" i="5" s="1"/>
  <c r="L242" i="4"/>
  <c r="L242" i="5" s="1"/>
  <c r="L191" i="4"/>
  <c r="L191" i="5" s="1"/>
  <c r="L101" i="4"/>
  <c r="L101" i="5" s="1"/>
  <c r="L112" i="4"/>
  <c r="L112" i="5" s="1"/>
  <c r="L123" i="4"/>
  <c r="L123" i="5" s="1"/>
  <c r="L60" i="4"/>
  <c r="L60" i="5" s="1"/>
  <c r="L10" i="1"/>
  <c r="L530" i="4"/>
  <c r="L530" i="5" s="1"/>
  <c r="L556" i="4"/>
  <c r="L556" i="5" s="1"/>
  <c r="L536" i="4"/>
  <c r="L536" i="5" s="1"/>
  <c r="L447" i="4"/>
  <c r="L447" i="5" s="1"/>
  <c r="L424" i="4"/>
  <c r="L424" i="5" s="1"/>
  <c r="L167" i="4"/>
  <c r="L167" i="5" s="1"/>
  <c r="L99" i="4"/>
  <c r="L99" i="5" s="1"/>
  <c r="L82" i="4"/>
  <c r="L82" i="5" s="1"/>
  <c r="L23" i="1"/>
  <c r="L600" i="4"/>
  <c r="L600" i="5" s="1"/>
  <c r="L515" i="4"/>
  <c r="L515" i="5" s="1"/>
  <c r="L535" i="4"/>
  <c r="L535" i="5" s="1"/>
  <c r="L567" i="4"/>
  <c r="L567" i="5" s="1"/>
  <c r="L638" i="4"/>
  <c r="L638" i="5" s="1"/>
  <c r="L560" i="4"/>
  <c r="L560" i="5" s="1"/>
  <c r="L679" i="4"/>
  <c r="L679" i="5" s="1"/>
  <c r="L576" i="4"/>
  <c r="L576" i="5" s="1"/>
  <c r="L466" i="4"/>
  <c r="L466" i="5" s="1"/>
  <c r="L450" i="4"/>
  <c r="L450" i="5" s="1"/>
  <c r="L213" i="4"/>
  <c r="L213" i="5" s="1"/>
  <c r="L177" i="4"/>
  <c r="L177" i="5" s="1"/>
  <c r="L173" i="4"/>
  <c r="L173" i="5" s="1"/>
  <c r="L40" i="4"/>
  <c r="L40" i="5" s="1"/>
  <c r="L23" i="4"/>
  <c r="L23" i="5" s="1"/>
  <c r="L7" i="4"/>
  <c r="L7" i="5" s="1"/>
  <c r="M3" i="1"/>
  <c r="M32" i="4"/>
  <c r="M32" i="5" s="1"/>
  <c r="M26" i="1" l="1"/>
  <c r="M633" i="4"/>
  <c r="M633" i="5" s="1"/>
  <c r="M85" i="4"/>
  <c r="M85" i="5" s="1"/>
  <c r="M604" i="4"/>
  <c r="M604" i="5" s="1"/>
  <c r="M343" i="4"/>
  <c r="M343" i="5" s="1"/>
  <c r="M569" i="4"/>
  <c r="M569" i="5" s="1"/>
  <c r="M483" i="4"/>
  <c r="M483" i="5" s="1"/>
  <c r="M641" i="4"/>
  <c r="M641" i="5" s="1"/>
  <c r="M207" i="4"/>
  <c r="M207" i="5" s="1"/>
  <c r="M162" i="4"/>
  <c r="M162" i="5" s="1"/>
  <c r="M241" i="4"/>
  <c r="M241" i="5" s="1"/>
  <c r="M222" i="4"/>
  <c r="M222" i="5" s="1"/>
  <c r="M185" i="4"/>
  <c r="M185" i="5" s="1"/>
  <c r="M629" i="4"/>
  <c r="M629" i="5" s="1"/>
  <c r="M593" i="4"/>
  <c r="M593" i="5" s="1"/>
  <c r="M312" i="4"/>
  <c r="M312" i="5" s="1"/>
  <c r="M246" i="4"/>
  <c r="M246" i="5" s="1"/>
  <c r="M122" i="4"/>
  <c r="M122" i="5" s="1"/>
  <c r="M56" i="4"/>
  <c r="M56" i="5" s="1"/>
  <c r="M500" i="4"/>
  <c r="M500" i="5" s="1"/>
  <c r="M201" i="4"/>
  <c r="M201" i="5" s="1"/>
  <c r="M142" i="4"/>
  <c r="M142" i="5" s="1"/>
  <c r="M259" i="4"/>
  <c r="M259" i="5" s="1"/>
  <c r="M6" i="1"/>
  <c r="M552" i="4"/>
  <c r="M552" i="5" s="1"/>
  <c r="M245" i="4"/>
  <c r="M245" i="5" s="1"/>
  <c r="M194" i="4"/>
  <c r="M194" i="5" s="1"/>
  <c r="M97" i="4"/>
  <c r="M97" i="5" s="1"/>
  <c r="M320" i="4"/>
  <c r="M320" i="5" s="1"/>
  <c r="M21" i="4"/>
  <c r="M21" i="5" s="1"/>
  <c r="M640" i="4"/>
  <c r="M640" i="5" s="1"/>
  <c r="M109" i="4"/>
  <c r="M109" i="5" s="1"/>
  <c r="M656" i="4"/>
  <c r="M656" i="5" s="1"/>
  <c r="M417" i="4"/>
  <c r="M417" i="5" s="1"/>
  <c r="M336" i="4"/>
  <c r="M336" i="5" s="1"/>
  <c r="M291" i="4"/>
  <c r="M291" i="5" s="1"/>
  <c r="M239" i="4"/>
  <c r="M239" i="5" s="1"/>
  <c r="M212" i="4"/>
  <c r="M212" i="5" s="1"/>
  <c r="M264" i="4"/>
  <c r="M264" i="5" s="1"/>
  <c r="M510" i="4"/>
  <c r="M510" i="5" s="1"/>
  <c r="M401" i="4"/>
  <c r="M401" i="5" s="1"/>
  <c r="M4" i="1"/>
  <c r="M69" i="4"/>
  <c r="M69" i="5" s="1"/>
  <c r="M25" i="1"/>
  <c r="M449" i="4"/>
  <c r="M449" i="5" s="1"/>
  <c r="M9" i="1"/>
  <c r="M580" i="4"/>
  <c r="M580" i="5" s="1"/>
  <c r="M395" i="4"/>
  <c r="M395" i="5" s="1"/>
  <c r="M419" i="4"/>
  <c r="M419" i="5" s="1"/>
  <c r="M326" i="4"/>
  <c r="M326" i="5" s="1"/>
  <c r="M269" i="4"/>
  <c r="M269" i="5" s="1"/>
  <c r="M129" i="4"/>
  <c r="M129" i="5" s="1"/>
  <c r="M39" i="4"/>
  <c r="M39" i="5" s="1"/>
  <c r="M13" i="4"/>
  <c r="M13" i="5" s="1"/>
  <c r="M521" i="4"/>
  <c r="M521" i="5" s="1"/>
  <c r="M67" i="4"/>
  <c r="M67" i="5" s="1"/>
  <c r="M433" i="4"/>
  <c r="M433" i="5" s="1"/>
  <c r="M110" i="4"/>
  <c r="M110" i="5" s="1"/>
  <c r="M161" i="4"/>
  <c r="M161" i="5" s="1"/>
  <c r="M577" i="4"/>
  <c r="M577" i="5" s="1"/>
  <c r="M686" i="4"/>
  <c r="M686" i="5" s="1"/>
  <c r="N3" i="1"/>
  <c r="N32" i="4"/>
  <c r="N32" i="5" s="1"/>
  <c r="M18" i="1"/>
  <c r="M607" i="4"/>
  <c r="M607" i="5" s="1"/>
  <c r="M47" i="4"/>
  <c r="M47" i="5" s="1"/>
  <c r="M482" i="4"/>
  <c r="M482" i="5" s="1"/>
  <c r="M504" i="4"/>
  <c r="M504" i="5" s="1"/>
  <c r="M133" i="4"/>
  <c r="M133" i="5" s="1"/>
  <c r="M485" i="4"/>
  <c r="M485" i="5" s="1"/>
  <c r="M643" i="4"/>
  <c r="M643" i="5" s="1"/>
  <c r="M226" i="4"/>
  <c r="M226" i="5" s="1"/>
  <c r="M307" i="4"/>
  <c r="M307" i="5" s="1"/>
  <c r="M108" i="4"/>
  <c r="M108" i="5" s="1"/>
  <c r="M523" i="4"/>
  <c r="M523" i="5" s="1"/>
  <c r="M150" i="4"/>
  <c r="M150" i="5" s="1"/>
  <c r="M516" i="4"/>
  <c r="M516" i="5" s="1"/>
  <c r="M479" i="4"/>
  <c r="M479" i="5" s="1"/>
  <c r="M333" i="4"/>
  <c r="M333" i="5" s="1"/>
  <c r="M202" i="4"/>
  <c r="M202" i="5" s="1"/>
  <c r="M318" i="4"/>
  <c r="M318" i="5" s="1"/>
  <c r="M393" i="4"/>
  <c r="M393" i="5" s="1"/>
  <c r="M243" i="4"/>
  <c r="M243" i="5" s="1"/>
  <c r="M186" i="4"/>
  <c r="M186" i="5" s="1"/>
  <c r="M75" i="4"/>
  <c r="M75" i="5" s="1"/>
  <c r="M221" i="4"/>
  <c r="M221" i="5" s="1"/>
  <c r="M20" i="4"/>
  <c r="M20" i="5" s="1"/>
  <c r="M486" i="4"/>
  <c r="M486" i="5" s="1"/>
  <c r="M88" i="4"/>
  <c r="M88" i="5" s="1"/>
  <c r="M357" i="4"/>
  <c r="M357" i="5" s="1"/>
  <c r="M235" i="4"/>
  <c r="M235" i="5" s="1"/>
  <c r="M18" i="4"/>
  <c r="M18" i="5" s="1"/>
  <c r="L2" i="1"/>
  <c r="K33" i="1"/>
  <c r="L594" i="4"/>
  <c r="L594" i="5" s="1"/>
  <c r="L548" i="4"/>
  <c r="L548" i="5" s="1"/>
  <c r="L551" i="4"/>
  <c r="L551" i="5" s="1"/>
  <c r="L519" i="4"/>
  <c r="L519" i="5" s="1"/>
  <c r="L514" i="4"/>
  <c r="L514" i="5" s="1"/>
  <c r="L350" i="4"/>
  <c r="L350" i="5" s="1"/>
  <c r="L340" i="4"/>
  <c r="L340" i="5" s="1"/>
  <c r="L507" i="4"/>
  <c r="L507" i="5" s="1"/>
  <c r="L388" i="4"/>
  <c r="L388" i="5" s="1"/>
  <c r="L413" i="4"/>
  <c r="L413" i="5" s="1"/>
  <c r="L206" i="4"/>
  <c r="L206" i="5" s="1"/>
  <c r="L366" i="4"/>
  <c r="L366" i="5" s="1"/>
  <c r="L132" i="4"/>
  <c r="L132" i="5" s="1"/>
  <c r="L204" i="4"/>
  <c r="L204" i="5" s="1"/>
  <c r="L240" i="4"/>
  <c r="L240" i="5" s="1"/>
  <c r="L494" i="4"/>
  <c r="L494" i="5" s="1"/>
  <c r="L181" i="4"/>
  <c r="L181" i="5" s="1"/>
  <c r="L152" i="4"/>
  <c r="L152" i="5" s="1"/>
  <c r="L44" i="4"/>
  <c r="L44" i="5" s="1"/>
  <c r="L68" i="4"/>
  <c r="L68" i="5" s="1"/>
  <c r="L210" i="4"/>
  <c r="L210" i="5" s="1"/>
  <c r="L58" i="4"/>
  <c r="L58" i="5" s="1"/>
  <c r="L37" i="4"/>
  <c r="L37" i="5" s="1"/>
  <c r="L73" i="4"/>
  <c r="L73" i="5" s="1"/>
  <c r="L10" i="4"/>
  <c r="L10" i="5" s="1"/>
  <c r="M23" i="1"/>
  <c r="M600" i="4"/>
  <c r="M600" i="5" s="1"/>
  <c r="M466" i="4"/>
  <c r="M466" i="5" s="1"/>
  <c r="M576" i="4"/>
  <c r="M576" i="5" s="1"/>
  <c r="M567" i="4"/>
  <c r="M567" i="5" s="1"/>
  <c r="M560" i="4"/>
  <c r="M560" i="5" s="1"/>
  <c r="M450" i="4"/>
  <c r="M450" i="5" s="1"/>
  <c r="M177" i="4"/>
  <c r="M177" i="5" s="1"/>
  <c r="M40" i="4"/>
  <c r="M40" i="5" s="1"/>
  <c r="M213" i="4"/>
  <c r="M213" i="5" s="1"/>
  <c r="M515" i="4"/>
  <c r="M515" i="5" s="1"/>
  <c r="M638" i="4"/>
  <c r="M638" i="5" s="1"/>
  <c r="M535" i="4"/>
  <c r="M535" i="5" s="1"/>
  <c r="M173" i="4"/>
  <c r="M173" i="5" s="1"/>
  <c r="M679" i="4"/>
  <c r="M679" i="5" s="1"/>
  <c r="M23" i="4"/>
  <c r="M23" i="5" s="1"/>
  <c r="M7" i="4"/>
  <c r="M7" i="5" s="1"/>
  <c r="M5" i="1"/>
  <c r="M135" i="4"/>
  <c r="M135" i="5" s="1"/>
  <c r="M338" i="4"/>
  <c r="M338" i="5" s="1"/>
  <c r="M559" i="4"/>
  <c r="M559" i="5" s="1"/>
  <c r="M372" i="4"/>
  <c r="M372" i="5" s="1"/>
  <c r="M657" i="4"/>
  <c r="M657" i="5" s="1"/>
  <c r="M387" i="4"/>
  <c r="M387" i="5" s="1"/>
  <c r="M654" i="4"/>
  <c r="M654" i="5" s="1"/>
  <c r="M257" i="4"/>
  <c r="M257" i="5" s="1"/>
  <c r="M473" i="4"/>
  <c r="M473" i="5" s="1"/>
  <c r="M124" i="4"/>
  <c r="M124" i="5" s="1"/>
  <c r="M378" i="4"/>
  <c r="M378" i="5" s="1"/>
  <c r="M332" i="4"/>
  <c r="M332" i="5" s="1"/>
  <c r="M627" i="4"/>
  <c r="M627" i="5" s="1"/>
  <c r="M555" i="4"/>
  <c r="M555" i="5" s="1"/>
  <c r="M429" i="4"/>
  <c r="M429" i="5" s="1"/>
  <c r="M461" i="4"/>
  <c r="M461" i="5" s="1"/>
  <c r="M408" i="4"/>
  <c r="M408" i="5" s="1"/>
  <c r="M233" i="4"/>
  <c r="M233" i="5" s="1"/>
  <c r="M446" i="4"/>
  <c r="M446" i="5" s="1"/>
  <c r="M128" i="4"/>
  <c r="M128" i="5" s="1"/>
  <c r="M125" i="4"/>
  <c r="M125" i="5" s="1"/>
  <c r="M12" i="1"/>
  <c r="M613" i="4"/>
  <c r="M613" i="5" s="1"/>
  <c r="M168" i="4"/>
  <c r="M168" i="5" s="1"/>
  <c r="M102" i="4"/>
  <c r="M102" i="5" s="1"/>
  <c r="M489" i="4"/>
  <c r="M489" i="5" s="1"/>
  <c r="M659" i="4"/>
  <c r="M659" i="5" s="1"/>
  <c r="M169" i="4"/>
  <c r="M169" i="5" s="1"/>
  <c r="M367" i="4"/>
  <c r="M367" i="5" s="1"/>
  <c r="M480" i="4"/>
  <c r="M480" i="5" s="1"/>
  <c r="M30" i="4"/>
  <c r="M30" i="5" s="1"/>
  <c r="M382" i="4"/>
  <c r="M382" i="5" s="1"/>
  <c r="M517" i="4"/>
  <c r="M517" i="5" s="1"/>
  <c r="M370" i="4"/>
  <c r="M370" i="5" s="1"/>
  <c r="M543" i="4"/>
  <c r="M543" i="5" s="1"/>
  <c r="M182" i="4"/>
  <c r="M182" i="5" s="1"/>
  <c r="M385" i="4"/>
  <c r="M385" i="5" s="1"/>
  <c r="M265" i="4"/>
  <c r="M265" i="5" s="1"/>
  <c r="M178" i="4"/>
  <c r="M178" i="5" s="1"/>
  <c r="M369" i="4"/>
  <c r="M369" i="5" s="1"/>
  <c r="M126" i="4"/>
  <c r="M126" i="5" s="1"/>
  <c r="M427" i="4"/>
  <c r="M427" i="5" s="1"/>
  <c r="M454" i="4"/>
  <c r="M454" i="5" s="1"/>
  <c r="M426" i="4"/>
  <c r="M426" i="5" s="1"/>
  <c r="M368" i="4"/>
  <c r="M368" i="5" s="1"/>
  <c r="M134" i="4"/>
  <c r="M134" i="5" s="1"/>
  <c r="M183" i="4"/>
  <c r="M183" i="5" s="1"/>
  <c r="M218" i="4"/>
  <c r="M218" i="5" s="1"/>
  <c r="M224" i="4"/>
  <c r="M224" i="5" s="1"/>
  <c r="M488" i="4"/>
  <c r="M488" i="5" s="1"/>
  <c r="M5" i="4"/>
  <c r="M5" i="5" s="1"/>
  <c r="M511" i="4"/>
  <c r="M511" i="5" s="1"/>
  <c r="M384" i="4"/>
  <c r="M384" i="5" s="1"/>
  <c r="M541" i="4"/>
  <c r="M541" i="5" s="1"/>
  <c r="M83" i="4"/>
  <c r="M83" i="5" s="1"/>
  <c r="M31" i="1"/>
  <c r="M505" i="4"/>
  <c r="M505" i="5" s="1"/>
  <c r="M364" i="4"/>
  <c r="M364" i="5" s="1"/>
  <c r="M63" i="4"/>
  <c r="M63" i="5" s="1"/>
  <c r="M661" i="4"/>
  <c r="M661" i="5" s="1"/>
  <c r="M145" i="4"/>
  <c r="M145" i="5" s="1"/>
  <c r="M311" i="4"/>
  <c r="M311" i="5" s="1"/>
  <c r="M272" i="4"/>
  <c r="M272" i="5" s="1"/>
  <c r="M595" i="4"/>
  <c r="M595" i="5" s="1"/>
  <c r="M9" i="4"/>
  <c r="M9" i="5" s="1"/>
  <c r="M354" i="4"/>
  <c r="M354" i="5" s="1"/>
  <c r="M76" i="4"/>
  <c r="M76" i="5" s="1"/>
  <c r="M406" i="4"/>
  <c r="M406" i="5" s="1"/>
  <c r="M361" i="4"/>
  <c r="M361" i="5" s="1"/>
  <c r="M72" i="4"/>
  <c r="M72" i="5" s="1"/>
  <c r="M24" i="4"/>
  <c r="M24" i="5" s="1"/>
  <c r="M645" i="4"/>
  <c r="M645" i="5" s="1"/>
  <c r="M538" i="4"/>
  <c r="M538" i="5" s="1"/>
  <c r="M441" i="4"/>
  <c r="M441" i="5" s="1"/>
  <c r="M348" i="4"/>
  <c r="M348" i="5" s="1"/>
  <c r="M279" i="4"/>
  <c r="M279" i="5" s="1"/>
  <c r="M249" i="4"/>
  <c r="M249" i="5" s="1"/>
  <c r="M309" i="4"/>
  <c r="M309" i="5" s="1"/>
  <c r="M453" i="4"/>
  <c r="M453" i="5" s="1"/>
  <c r="M481" i="4"/>
  <c r="M481" i="5" s="1"/>
  <c r="M431" i="4"/>
  <c r="M431" i="5" s="1"/>
  <c r="M10" i="1"/>
  <c r="M424" i="4"/>
  <c r="M424" i="5" s="1"/>
  <c r="M99" i="4"/>
  <c r="M99" i="5" s="1"/>
  <c r="M530" i="4"/>
  <c r="M530" i="5" s="1"/>
  <c r="M82" i="4"/>
  <c r="M82" i="5" s="1"/>
  <c r="M556" i="4"/>
  <c r="M556" i="5" s="1"/>
  <c r="M536" i="4"/>
  <c r="M536" i="5" s="1"/>
  <c r="M447" i="4"/>
  <c r="M447" i="5" s="1"/>
  <c r="M167" i="4"/>
  <c r="M167" i="5" s="1"/>
  <c r="M19" i="1"/>
  <c r="M260" i="4"/>
  <c r="M260" i="5" s="1"/>
  <c r="M314" i="4"/>
  <c r="M314" i="5" s="1"/>
  <c r="M165" i="4"/>
  <c r="M165" i="5" s="1"/>
  <c r="M130" i="4"/>
  <c r="M130" i="5" s="1"/>
  <c r="M467" i="4"/>
  <c r="M467" i="5" s="1"/>
  <c r="M585" i="4"/>
  <c r="M585" i="5" s="1"/>
  <c r="M36" i="4"/>
  <c r="M36" i="5" s="1"/>
  <c r="M271" i="4"/>
  <c r="M271" i="5" s="1"/>
  <c r="M529" i="4"/>
  <c r="M529" i="5" s="1"/>
  <c r="M12" i="4"/>
  <c r="M12" i="5" s="1"/>
  <c r="M96" i="4"/>
  <c r="M96" i="5" s="1"/>
  <c r="M573" i="4"/>
  <c r="M573" i="5" s="1"/>
  <c r="M84" i="4"/>
  <c r="M84" i="5" s="1"/>
  <c r="M91" i="4"/>
  <c r="M91" i="5" s="1"/>
  <c r="M59" i="4"/>
  <c r="M59" i="5" s="1"/>
  <c r="M219" i="4"/>
  <c r="M219" i="5" s="1"/>
  <c r="M120" i="4"/>
  <c r="M120" i="5" s="1"/>
  <c r="M38" i="4"/>
  <c r="M38" i="5" s="1"/>
  <c r="M392" i="4"/>
  <c r="M392" i="5" s="1"/>
  <c r="M34" i="4"/>
  <c r="M34" i="5" s="1"/>
  <c r="M316" i="4"/>
  <c r="M316" i="5" s="1"/>
  <c r="M100" i="4"/>
  <c r="M100" i="5" s="1"/>
  <c r="M78" i="4"/>
  <c r="M78" i="5" s="1"/>
  <c r="M620" i="4"/>
  <c r="M620" i="5" s="1"/>
  <c r="M512" i="4"/>
  <c r="M512" i="5" s="1"/>
  <c r="M306" i="4"/>
  <c r="M306" i="5" s="1"/>
  <c r="M137" i="4"/>
  <c r="M137" i="5" s="1"/>
  <c r="M131" i="4"/>
  <c r="M131" i="5" s="1"/>
  <c r="M77" i="4"/>
  <c r="M77" i="5" s="1"/>
  <c r="M671" i="4"/>
  <c r="M671" i="5" s="1"/>
  <c r="M15" i="1"/>
  <c r="M677" i="4"/>
  <c r="M677" i="5" s="1"/>
  <c r="M562" i="4"/>
  <c r="M562" i="5" s="1"/>
  <c r="M310" i="4"/>
  <c r="M310" i="5" s="1"/>
  <c r="M188" i="4"/>
  <c r="M188" i="5" s="1"/>
  <c r="M681" i="4"/>
  <c r="M681" i="5" s="1"/>
  <c r="M389" i="4"/>
  <c r="M389" i="5" s="1"/>
  <c r="M302" i="4"/>
  <c r="M302" i="5" s="1"/>
  <c r="M632" i="4"/>
  <c r="M632" i="5" s="1"/>
  <c r="M652" i="4"/>
  <c r="M652" i="5" s="1"/>
  <c r="M262" i="4"/>
  <c r="M262" i="5" s="1"/>
  <c r="M52" i="4"/>
  <c r="M52" i="5" s="1"/>
  <c r="M636" i="4"/>
  <c r="M636" i="5" s="1"/>
  <c r="M544" i="4"/>
  <c r="M544" i="5" s="1"/>
  <c r="M631" i="4"/>
  <c r="M631" i="5" s="1"/>
  <c r="M460" i="4"/>
  <c r="M460" i="5" s="1"/>
  <c r="M563" i="4"/>
  <c r="M563" i="5" s="1"/>
  <c r="M625" i="4"/>
  <c r="M625" i="5" s="1"/>
  <c r="M327" i="4"/>
  <c r="M327" i="5" s="1"/>
  <c r="M339" i="4"/>
  <c r="M339" i="5" s="1"/>
  <c r="M321" i="4"/>
  <c r="M321" i="5" s="1"/>
  <c r="M365" i="4"/>
  <c r="M365" i="5" s="1"/>
  <c r="M258" i="4"/>
  <c r="M258" i="5" s="1"/>
  <c r="M205" i="4"/>
  <c r="M205" i="5" s="1"/>
  <c r="M458" i="4"/>
  <c r="M458" i="5" s="1"/>
  <c r="M297" i="4"/>
  <c r="M297" i="5" s="1"/>
  <c r="M294" i="4"/>
  <c r="M294" i="5" s="1"/>
  <c r="M64" i="4"/>
  <c r="M64" i="5" s="1"/>
  <c r="M51" i="4"/>
  <c r="M51" i="5" s="1"/>
  <c r="M48" i="4"/>
  <c r="M48" i="5" s="1"/>
  <c r="M463" i="4"/>
  <c r="M463" i="5" s="1"/>
  <c r="M199" i="4"/>
  <c r="M199" i="5" s="1"/>
  <c r="M8" i="1"/>
  <c r="M284" i="4"/>
  <c r="M284" i="5" s="1"/>
  <c r="M46" i="4"/>
  <c r="M46" i="5" s="1"/>
  <c r="M558" i="4"/>
  <c r="M558" i="5" s="1"/>
  <c r="M253" i="4"/>
  <c r="M253" i="5" s="1"/>
  <c r="M71" i="4"/>
  <c r="M71" i="5" s="1"/>
  <c r="M159" i="4"/>
  <c r="M159" i="5" s="1"/>
  <c r="M157" i="4"/>
  <c r="M157" i="5" s="1"/>
  <c r="M117" i="4"/>
  <c r="M117" i="5" s="1"/>
  <c r="M31" i="4"/>
  <c r="M31" i="5" s="1"/>
  <c r="M328" i="4"/>
  <c r="M328" i="5" s="1"/>
  <c r="M403" i="4"/>
  <c r="M403" i="5" s="1"/>
  <c r="M193" i="4"/>
  <c r="M193" i="5" s="1"/>
  <c r="M33" i="4"/>
  <c r="M33" i="5" s="1"/>
  <c r="M399" i="4"/>
  <c r="M399" i="5" s="1"/>
  <c r="M423" i="4"/>
  <c r="M423" i="5" s="1"/>
  <c r="M377" i="4"/>
  <c r="M377" i="5" s="1"/>
  <c r="M324" i="4"/>
  <c r="M324" i="5" s="1"/>
  <c r="M158" i="4"/>
  <c r="M158" i="5" s="1"/>
  <c r="M189" i="4"/>
  <c r="M189" i="5" s="1"/>
  <c r="M19" i="4"/>
  <c r="M19" i="5" s="1"/>
  <c r="M104" i="4"/>
  <c r="M104" i="5" s="1"/>
  <c r="M639" i="4"/>
  <c r="M639" i="5" s="1"/>
  <c r="M180" i="4"/>
  <c r="M180" i="5" s="1"/>
  <c r="M11" i="1"/>
  <c r="M685" i="4"/>
  <c r="M685" i="5" s="1"/>
  <c r="M43" i="4"/>
  <c r="M43" i="5" s="1"/>
  <c r="M184" i="4"/>
  <c r="M184" i="5" s="1"/>
  <c r="M6" i="4"/>
  <c r="M6" i="5" s="1"/>
  <c r="M375" i="4"/>
  <c r="M375" i="5" s="1"/>
  <c r="M187" i="4"/>
  <c r="M187" i="5" s="1"/>
  <c r="M540" i="4"/>
  <c r="M540" i="5" s="1"/>
  <c r="M448" i="4"/>
  <c r="M448" i="5" s="1"/>
  <c r="M421" i="4"/>
  <c r="M421" i="5" s="1"/>
  <c r="M582" i="4"/>
  <c r="M582" i="5" s="1"/>
  <c r="M578" i="4"/>
  <c r="M578" i="5" s="1"/>
  <c r="M341" i="4"/>
  <c r="M341" i="5" s="1"/>
  <c r="M653" i="4"/>
  <c r="M653" i="5" s="1"/>
  <c r="M22" i="4"/>
  <c r="M22" i="5" s="1"/>
  <c r="M444" i="4"/>
  <c r="M444" i="5" s="1"/>
  <c r="M583" i="4"/>
  <c r="M583" i="5" s="1"/>
  <c r="M503" i="4"/>
  <c r="M503" i="5" s="1"/>
  <c r="M472" i="4"/>
  <c r="M472" i="5" s="1"/>
  <c r="M469" i="4"/>
  <c r="M469" i="5" s="1"/>
  <c r="M402" i="4"/>
  <c r="M402" i="5" s="1"/>
  <c r="M411" i="4"/>
  <c r="M411" i="5" s="1"/>
  <c r="M261" i="4"/>
  <c r="M261" i="5" s="1"/>
  <c r="M209" i="4"/>
  <c r="M209" i="5" s="1"/>
  <c r="M288" i="4"/>
  <c r="M288" i="5" s="1"/>
  <c r="M140" i="4"/>
  <c r="M140" i="5" s="1"/>
  <c r="M45" i="4"/>
  <c r="M45" i="5" s="1"/>
  <c r="M434" i="4"/>
  <c r="M434" i="5" s="1"/>
  <c r="M61" i="4"/>
  <c r="M61" i="5" s="1"/>
  <c r="M98" i="4"/>
  <c r="M98" i="5" s="1"/>
  <c r="M676" i="4"/>
  <c r="M676" i="5" s="1"/>
  <c r="M29" i="4"/>
  <c r="M29" i="5" s="1"/>
  <c r="M175" i="4"/>
  <c r="M175" i="5" s="1"/>
  <c r="M30" i="1"/>
  <c r="M410" i="4"/>
  <c r="M410" i="5" s="1"/>
  <c r="M455" i="4"/>
  <c r="M455" i="5" s="1"/>
  <c r="M371" i="4"/>
  <c r="M371" i="5" s="1"/>
  <c r="M300" i="4"/>
  <c r="M300" i="5" s="1"/>
  <c r="M390" i="4"/>
  <c r="M390" i="5" s="1"/>
  <c r="M571" i="4"/>
  <c r="M571" i="5" s="1"/>
  <c r="M24" i="1"/>
  <c r="M319" i="4"/>
  <c r="M319" i="5" s="1"/>
  <c r="M256" i="4"/>
  <c r="M256" i="5" s="1"/>
  <c r="M436" i="4"/>
  <c r="M436" i="5" s="1"/>
  <c r="M477" i="4"/>
  <c r="M477" i="5" s="1"/>
  <c r="M398" i="4"/>
  <c r="M398" i="5" s="1"/>
  <c r="M496" i="4"/>
  <c r="M496" i="5" s="1"/>
  <c r="M244" i="4"/>
  <c r="M244" i="5" s="1"/>
  <c r="M296" i="4"/>
  <c r="M296" i="5" s="1"/>
  <c r="M672" i="4"/>
  <c r="M672" i="5" s="1"/>
  <c r="M442" i="4"/>
  <c r="M442" i="5" s="1"/>
  <c r="M662" i="4"/>
  <c r="M662" i="5" s="1"/>
  <c r="M430" i="4"/>
  <c r="M430" i="5" s="1"/>
  <c r="M609" i="4"/>
  <c r="M609" i="5" s="1"/>
  <c r="M533" i="4"/>
  <c r="M533" i="5" s="1"/>
  <c r="M649" i="4"/>
  <c r="M649" i="5" s="1"/>
  <c r="M532" i="4"/>
  <c r="M532" i="5" s="1"/>
  <c r="M415" i="4"/>
  <c r="M415" i="5" s="1"/>
  <c r="M106" i="4"/>
  <c r="M106" i="5" s="1"/>
  <c r="M305" i="4"/>
  <c r="M305" i="5" s="1"/>
  <c r="M634" i="4"/>
  <c r="M634" i="5" s="1"/>
  <c r="M141" i="4"/>
  <c r="M141" i="5" s="1"/>
  <c r="M41" i="4"/>
  <c r="M41" i="5" s="1"/>
  <c r="M678" i="4"/>
  <c r="M678" i="5" s="1"/>
  <c r="M428" i="4"/>
  <c r="M428" i="5" s="1"/>
  <c r="M334" i="4"/>
  <c r="M334" i="5" s="1"/>
  <c r="M683" i="4"/>
  <c r="M683" i="5" s="1"/>
  <c r="M586" i="4"/>
  <c r="M586" i="5" s="1"/>
  <c r="M420" i="4"/>
  <c r="M420" i="5" s="1"/>
  <c r="M285" i="4"/>
  <c r="M285" i="5" s="1"/>
  <c r="M236" i="4"/>
  <c r="M236" i="5" s="1"/>
  <c r="M435" i="4"/>
  <c r="M435" i="5" s="1"/>
  <c r="M192" i="4"/>
  <c r="M192" i="5" s="1"/>
  <c r="M287" i="4"/>
  <c r="M287" i="5" s="1"/>
  <c r="M684" i="4"/>
  <c r="M684" i="5" s="1"/>
  <c r="M322" i="4"/>
  <c r="M322" i="5" s="1"/>
  <c r="M95" i="4"/>
  <c r="M95" i="5" s="1"/>
  <c r="M506" i="4"/>
  <c r="M506" i="5" s="1"/>
  <c r="M118" i="4"/>
  <c r="M118" i="5" s="1"/>
  <c r="M286" i="4"/>
  <c r="M286" i="5" s="1"/>
  <c r="M171" i="4"/>
  <c r="M171" i="5" s="1"/>
  <c r="M11" i="4"/>
  <c r="M11" i="5" s="1"/>
  <c r="M54" i="4"/>
  <c r="M54" i="5" s="1"/>
  <c r="M17" i="1"/>
  <c r="M225" i="4"/>
  <c r="M225" i="5" s="1"/>
  <c r="M452" i="4"/>
  <c r="M452" i="5" s="1"/>
  <c r="M139" i="4"/>
  <c r="M139" i="5" s="1"/>
  <c r="M373" i="4"/>
  <c r="M373" i="5" s="1"/>
  <c r="M93" i="4"/>
  <c r="M93" i="5" s="1"/>
  <c r="M347" i="4"/>
  <c r="M347" i="5" s="1"/>
  <c r="M335" i="4"/>
  <c r="M335" i="5" s="1"/>
  <c r="M621" i="4"/>
  <c r="M621" i="5" s="1"/>
  <c r="M247" i="4"/>
  <c r="M247" i="5" s="1"/>
  <c r="M148" i="4"/>
  <c r="M148" i="5" s="1"/>
  <c r="M404" i="4"/>
  <c r="M404" i="5" s="1"/>
  <c r="M655" i="4"/>
  <c r="M655" i="5" s="1"/>
  <c r="M160" i="4"/>
  <c r="M160" i="5" s="1"/>
  <c r="M248" i="4"/>
  <c r="M248" i="5" s="1"/>
  <c r="M298" i="4"/>
  <c r="M298" i="5" s="1"/>
  <c r="M136" i="4"/>
  <c r="M136" i="5" s="1"/>
  <c r="M591" i="4"/>
  <c r="M591" i="5" s="1"/>
  <c r="M263" i="4"/>
  <c r="M263" i="5" s="1"/>
  <c r="M614" i="4"/>
  <c r="M614" i="5" s="1"/>
  <c r="M439" i="4"/>
  <c r="M439" i="5" s="1"/>
  <c r="M440" i="4"/>
  <c r="M440" i="5" s="1"/>
  <c r="M119" i="4"/>
  <c r="M119" i="5" s="1"/>
  <c r="M138" i="4"/>
  <c r="M138" i="5" s="1"/>
  <c r="M32" i="1"/>
  <c r="M637" i="4"/>
  <c r="M637" i="5" s="1"/>
  <c r="M623" i="4"/>
  <c r="M623" i="5" s="1"/>
  <c r="M465" i="4"/>
  <c r="M465" i="5" s="1"/>
  <c r="M229" i="4"/>
  <c r="M229" i="5" s="1"/>
  <c r="M325" i="4"/>
  <c r="M325" i="5" s="1"/>
  <c r="M337" i="4"/>
  <c r="M337" i="5" s="1"/>
  <c r="M670" i="4"/>
  <c r="M670" i="5" s="1"/>
  <c r="M400" i="4"/>
  <c r="M400" i="5" s="1"/>
  <c r="M462" i="4"/>
  <c r="M462" i="5" s="1"/>
  <c r="M223" i="4"/>
  <c r="M223" i="5" s="1"/>
  <c r="M537" i="4"/>
  <c r="M537" i="5" s="1"/>
  <c r="M635" i="4"/>
  <c r="M635" i="5" s="1"/>
  <c r="M630" i="4"/>
  <c r="M630" i="5" s="1"/>
  <c r="M238" i="4"/>
  <c r="M238" i="5" s="1"/>
  <c r="M646" i="4"/>
  <c r="M646" i="5" s="1"/>
  <c r="M331" i="4"/>
  <c r="M331" i="5" s="1"/>
  <c r="M501" i="4"/>
  <c r="M501" i="5" s="1"/>
  <c r="M290" i="4"/>
  <c r="M290" i="5" s="1"/>
  <c r="M522" i="4"/>
  <c r="M522" i="5" s="1"/>
  <c r="M674" i="4"/>
  <c r="M674" i="5" s="1"/>
  <c r="M432" i="4"/>
  <c r="M432" i="5" s="1"/>
  <c r="M386" i="4"/>
  <c r="M386" i="5" s="1"/>
  <c r="M438" i="4"/>
  <c r="M438" i="5" s="1"/>
  <c r="M170" i="4"/>
  <c r="M170" i="5" s="1"/>
  <c r="M255" i="4"/>
  <c r="M255" i="5" s="1"/>
  <c r="M227" i="4"/>
  <c r="M227" i="5" s="1"/>
  <c r="M176" i="4"/>
  <c r="M176" i="5" s="1"/>
  <c r="M105" i="4"/>
  <c r="M105" i="5" s="1"/>
  <c r="M539" i="4"/>
  <c r="M539" i="5" s="1"/>
  <c r="M74" i="4"/>
  <c r="M74" i="5" s="1"/>
  <c r="M317" i="4"/>
  <c r="M317" i="5" s="1"/>
  <c r="M28" i="1"/>
  <c r="M508" i="4"/>
  <c r="M508" i="5" s="1"/>
  <c r="M21" i="1"/>
  <c r="M315" i="4"/>
  <c r="M315" i="5" s="1"/>
  <c r="M617" i="4"/>
  <c r="M617" i="5" s="1"/>
  <c r="M667" i="4"/>
  <c r="M667" i="5" s="1"/>
  <c r="M163" i="4"/>
  <c r="M163" i="5" s="1"/>
  <c r="M476" i="4"/>
  <c r="M476" i="5" s="1"/>
  <c r="M416" i="4"/>
  <c r="M416" i="5" s="1"/>
  <c r="M557" i="4"/>
  <c r="M557" i="5" s="1"/>
  <c r="M7" i="1"/>
  <c r="M228" i="4"/>
  <c r="M228" i="5" s="1"/>
  <c r="M190" i="4"/>
  <c r="M190" i="5" s="1"/>
  <c r="M603" i="4"/>
  <c r="M603" i="5" s="1"/>
  <c r="M60" i="4"/>
  <c r="M60" i="5" s="1"/>
  <c r="M342" i="4"/>
  <c r="M342" i="5" s="1"/>
  <c r="M380" i="4"/>
  <c r="M380" i="5" s="1"/>
  <c r="M619" i="4"/>
  <c r="M619" i="5" s="1"/>
  <c r="M484" i="4"/>
  <c r="M484" i="5" s="1"/>
  <c r="M666" i="4"/>
  <c r="M666" i="5" s="1"/>
  <c r="M217" i="4"/>
  <c r="M217" i="5" s="1"/>
  <c r="M301" i="4"/>
  <c r="M301" i="5" s="1"/>
  <c r="M590" i="4"/>
  <c r="M590" i="5" s="1"/>
  <c r="M457" i="4"/>
  <c r="M457" i="5" s="1"/>
  <c r="M191" i="4"/>
  <c r="M191" i="5" s="1"/>
  <c r="M215" i="4"/>
  <c r="M215" i="5" s="1"/>
  <c r="M356" i="4"/>
  <c r="M356" i="5" s="1"/>
  <c r="M468" i="4"/>
  <c r="M468" i="5" s="1"/>
  <c r="M418" i="4"/>
  <c r="M418" i="5" s="1"/>
  <c r="M660" i="4"/>
  <c r="M660" i="5" s="1"/>
  <c r="M359" i="4"/>
  <c r="M359" i="5" s="1"/>
  <c r="M407" i="4"/>
  <c r="M407" i="5" s="1"/>
  <c r="M295" i="4"/>
  <c r="M295" i="5" s="1"/>
  <c r="M673" i="4"/>
  <c r="M673" i="5" s="1"/>
  <c r="M101" i="4"/>
  <c r="M101" i="5" s="1"/>
  <c r="M459" i="4"/>
  <c r="M459" i="5" s="1"/>
  <c r="M575" i="4"/>
  <c r="M575" i="5" s="1"/>
  <c r="M112" i="4"/>
  <c r="M112" i="5" s="1"/>
  <c r="M270" i="4"/>
  <c r="M270" i="5" s="1"/>
  <c r="M293" i="4"/>
  <c r="M293" i="5" s="1"/>
  <c r="M642" i="4"/>
  <c r="M642" i="5" s="1"/>
  <c r="M304" i="4"/>
  <c r="M304" i="5" s="1"/>
  <c r="M456" i="4"/>
  <c r="M456" i="5" s="1"/>
  <c r="M658" i="4"/>
  <c r="M658" i="5" s="1"/>
  <c r="M242" i="4"/>
  <c r="M242" i="5" s="1"/>
  <c r="M123" i="4"/>
  <c r="M123" i="5" s="1"/>
  <c r="M156" i="4"/>
  <c r="M156" i="5" s="1"/>
  <c r="M144" i="4"/>
  <c r="M144" i="5" s="1"/>
  <c r="M344" i="4"/>
  <c r="M344" i="5" s="1"/>
  <c r="M602" i="4"/>
  <c r="M602" i="5" s="1"/>
  <c r="M498" i="4"/>
  <c r="M498" i="5" s="1"/>
  <c r="M542" i="4"/>
  <c r="M542" i="5" s="1"/>
  <c r="M14" i="1"/>
  <c r="M198" i="4"/>
  <c r="M198" i="5" s="1"/>
  <c r="M491" i="4"/>
  <c r="M491" i="5" s="1"/>
  <c r="M65" i="4"/>
  <c r="M65" i="5" s="1"/>
  <c r="M232" i="4"/>
  <c r="M232" i="5" s="1"/>
  <c r="M79" i="4"/>
  <c r="M79" i="5" s="1"/>
  <c r="M154" i="4"/>
  <c r="M154" i="5" s="1"/>
  <c r="M648" i="4"/>
  <c r="M648" i="5" s="1"/>
  <c r="M208" i="4"/>
  <c r="M208" i="5" s="1"/>
  <c r="M254" i="4"/>
  <c r="M254" i="5" s="1"/>
  <c r="M618" i="4"/>
  <c r="M618" i="5" s="1"/>
  <c r="M292" i="4"/>
  <c r="M292" i="5" s="1"/>
  <c r="M566" i="4"/>
  <c r="M566" i="5" s="1"/>
  <c r="M174" i="4"/>
  <c r="M174" i="5" s="1"/>
  <c r="M668" i="4"/>
  <c r="M668" i="5" s="1"/>
  <c r="M412" i="4"/>
  <c r="M412" i="5" s="1"/>
  <c r="M615" i="4"/>
  <c r="M615" i="5" s="1"/>
  <c r="M547" i="4"/>
  <c r="M547" i="5" s="1"/>
  <c r="M251" i="4"/>
  <c r="M251" i="5" s="1"/>
  <c r="M474" i="4"/>
  <c r="M474" i="5" s="1"/>
  <c r="M308" i="4"/>
  <c r="M308" i="5" s="1"/>
  <c r="M612" i="4"/>
  <c r="M612" i="5" s="1"/>
  <c r="M475" i="4"/>
  <c r="M475" i="5" s="1"/>
  <c r="M211" i="4"/>
  <c r="M211" i="5" s="1"/>
  <c r="M509" i="4"/>
  <c r="M509" i="5" s="1"/>
  <c r="M665" i="4"/>
  <c r="M665" i="5" s="1"/>
  <c r="M611" i="4"/>
  <c r="M611" i="5" s="1"/>
  <c r="M554" i="4"/>
  <c r="M554" i="5" s="1"/>
  <c r="M568" i="4"/>
  <c r="M568" i="5" s="1"/>
  <c r="M565" i="4"/>
  <c r="M565" i="5" s="1"/>
  <c r="M487" i="4"/>
  <c r="M487" i="5" s="1"/>
  <c r="M252" i="4"/>
  <c r="M252" i="5" s="1"/>
  <c r="M564" i="4"/>
  <c r="M564" i="5" s="1"/>
  <c r="M86" i="4"/>
  <c r="M86" i="5" s="1"/>
  <c r="M113" i="4"/>
  <c r="M113" i="5" s="1"/>
  <c r="M80" i="4"/>
  <c r="M80" i="5" s="1"/>
  <c r="M8" i="4"/>
  <c r="M8" i="5" s="1"/>
  <c r="M352" i="4"/>
  <c r="M352" i="5" s="1"/>
  <c r="M116" i="4"/>
  <c r="M116" i="5" s="1"/>
  <c r="M20" i="1"/>
  <c r="M115" i="4"/>
  <c r="M115" i="5" s="1"/>
  <c r="M527" i="4"/>
  <c r="M527" i="5" s="1"/>
  <c r="M114" i="4"/>
  <c r="M114" i="5" s="1"/>
  <c r="M196" i="4"/>
  <c r="M196" i="5" s="1"/>
  <c r="M220" i="4"/>
  <c r="M220" i="5" s="1"/>
  <c r="M27" i="4"/>
  <c r="M27" i="5" s="1"/>
  <c r="M25" i="4"/>
  <c r="M25" i="5" s="1"/>
  <c r="M526" i="4"/>
  <c r="M526" i="5" s="1"/>
  <c r="M66" i="4"/>
  <c r="M66" i="5" s="1"/>
  <c r="M121" i="4"/>
  <c r="M121" i="5" s="1"/>
  <c r="M518" i="4"/>
  <c r="M518" i="5" s="1"/>
  <c r="M355" i="4"/>
  <c r="M355" i="5" s="1"/>
  <c r="M650" i="4"/>
  <c r="M650" i="5" s="1"/>
  <c r="M599" i="4"/>
  <c r="M599" i="5" s="1"/>
  <c r="M572" i="4"/>
  <c r="M572" i="5" s="1"/>
  <c r="M546" i="4"/>
  <c r="M546" i="5" s="1"/>
  <c r="M146" i="4"/>
  <c r="M146" i="5" s="1"/>
  <c r="M195" i="4"/>
  <c r="M195" i="5" s="1"/>
  <c r="M391" i="4"/>
  <c r="M391" i="5" s="1"/>
  <c r="M17" i="4"/>
  <c r="M17" i="5" s="1"/>
  <c r="M27" i="1"/>
  <c r="M151" i="4"/>
  <c r="M151" i="5" s="1"/>
  <c r="M680" i="4"/>
  <c r="M680" i="5" s="1"/>
  <c r="M394" i="4"/>
  <c r="M394" i="5" s="1"/>
  <c r="M396" i="4"/>
  <c r="M396" i="5" s="1"/>
  <c r="M155" i="4"/>
  <c r="M155" i="5" s="1"/>
  <c r="M234" i="4"/>
  <c r="M234" i="5" s="1"/>
  <c r="M464" i="4"/>
  <c r="M464" i="5" s="1"/>
  <c r="M289" i="4"/>
  <c r="M289" i="5" s="1"/>
  <c r="M362" i="4"/>
  <c r="M362" i="5" s="1"/>
  <c r="M231" i="4"/>
  <c r="M231" i="5" s="1"/>
  <c r="M425" i="4"/>
  <c r="M425" i="5" s="1"/>
  <c r="M107" i="4"/>
  <c r="M107" i="5" s="1"/>
  <c r="M111" i="4"/>
  <c r="M111" i="5" s="1"/>
  <c r="M610" i="4"/>
  <c r="M610" i="5" s="1"/>
  <c r="M358" i="4"/>
  <c r="M358" i="5" s="1"/>
  <c r="M153" i="4"/>
  <c r="M153" i="5" s="1"/>
  <c r="M214" i="4"/>
  <c r="M214" i="5" s="1"/>
  <c r="M273" i="4"/>
  <c r="M273" i="5" s="1"/>
  <c r="M26" i="4"/>
  <c r="M26" i="5" s="1"/>
  <c r="M87" i="4"/>
  <c r="M87" i="5" s="1"/>
  <c r="M598" i="4"/>
  <c r="M598" i="5" s="1"/>
  <c r="M470" i="4"/>
  <c r="M470" i="5" s="1"/>
  <c r="M330" i="4"/>
  <c r="M330" i="5" s="1"/>
  <c r="M28" i="4"/>
  <c r="M28" i="5" s="1"/>
  <c r="M70" i="4"/>
  <c r="M70" i="5" s="1"/>
  <c r="M299" i="4"/>
  <c r="M299" i="5" s="1"/>
  <c r="M62" i="4"/>
  <c r="M62" i="5" s="1"/>
  <c r="M570" i="4"/>
  <c r="M570" i="5" s="1"/>
  <c r="M374" i="4"/>
  <c r="M374" i="5" s="1"/>
  <c r="M383" i="4"/>
  <c r="M383" i="5" s="1"/>
  <c r="M490" i="4"/>
  <c r="M490" i="5" s="1"/>
  <c r="M349" i="4"/>
  <c r="M349" i="5" s="1"/>
  <c r="M363" i="4"/>
  <c r="M363" i="5" s="1"/>
  <c r="M94" i="4"/>
  <c r="M94" i="5" s="1"/>
  <c r="M682" i="4"/>
  <c r="M682" i="5" s="1"/>
  <c r="M531" i="4"/>
  <c r="M531" i="5" s="1"/>
  <c r="M29" i="1"/>
  <c r="M283" i="4"/>
  <c r="M283" i="5" s="1"/>
  <c r="M172" i="4"/>
  <c r="M172" i="5" s="1"/>
  <c r="M15" i="4"/>
  <c r="M15" i="5" s="1"/>
  <c r="M200" i="4"/>
  <c r="M200" i="5" s="1"/>
  <c r="M16" i="4"/>
  <c r="M16" i="5" s="1"/>
  <c r="M4" i="4"/>
  <c r="M4" i="5" s="1"/>
  <c r="M278" i="4"/>
  <c r="M278" i="5" s="1"/>
  <c r="M471" i="4"/>
  <c r="M471" i="5" s="1"/>
  <c r="M3" i="4"/>
  <c r="M3" i="5" s="1"/>
  <c r="M2" i="4"/>
  <c r="M2" i="5" s="1"/>
  <c r="M525" i="4"/>
  <c r="M525" i="5" s="1"/>
  <c r="M622" i="4"/>
  <c r="M622" i="5" s="1"/>
  <c r="M281" i="4"/>
  <c r="M281" i="5" s="1"/>
  <c r="M50" i="4"/>
  <c r="M50" i="5" s="1"/>
  <c r="M478" i="4"/>
  <c r="M478" i="5" s="1"/>
  <c r="M495" i="4"/>
  <c r="M495" i="5" s="1"/>
  <c r="M274" i="4"/>
  <c r="M274" i="5" s="1"/>
  <c r="M549" i="4"/>
  <c r="M549" i="5" s="1"/>
  <c r="M275" i="4"/>
  <c r="M275" i="5" s="1"/>
  <c r="M127" i="4"/>
  <c r="M127" i="5" s="1"/>
  <c r="M524" i="4"/>
  <c r="M524" i="5" s="1"/>
  <c r="M277" i="4"/>
  <c r="M277" i="5" s="1"/>
  <c r="M550" i="4"/>
  <c r="M550" i="5" s="1"/>
  <c r="M528" i="4"/>
  <c r="M528" i="5" s="1"/>
  <c r="M282" i="4"/>
  <c r="M282" i="5" s="1"/>
  <c r="M276" i="4"/>
  <c r="M276" i="5" s="1"/>
  <c r="M42" i="4"/>
  <c r="M42" i="5" s="1"/>
  <c r="M35" i="4"/>
  <c r="M35" i="5" s="1"/>
  <c r="M513" i="4"/>
  <c r="M513" i="5" s="1"/>
  <c r="M13" i="1"/>
  <c r="M616" i="4"/>
  <c r="M616" i="5" s="1"/>
  <c r="M534" i="4"/>
  <c r="M534" i="5" s="1"/>
  <c r="M381" i="4"/>
  <c r="M381" i="5" s="1"/>
  <c r="M360" i="4"/>
  <c r="M360" i="5" s="1"/>
  <c r="M584" i="4"/>
  <c r="M584" i="5" s="1"/>
  <c r="M596" i="4"/>
  <c r="M596" i="5" s="1"/>
  <c r="M397" i="4"/>
  <c r="M397" i="5" s="1"/>
  <c r="M409" i="4"/>
  <c r="M409" i="5" s="1"/>
  <c r="M216" i="4"/>
  <c r="M216" i="5" s="1"/>
  <c r="M579" i="4"/>
  <c r="M579" i="5" s="1"/>
  <c r="M669" i="4"/>
  <c r="M669" i="5" s="1"/>
  <c r="M445" i="4"/>
  <c r="M445" i="5" s="1"/>
  <c r="M443" i="4"/>
  <c r="M443" i="5" s="1"/>
  <c r="M313" i="4"/>
  <c r="M313" i="5" s="1"/>
  <c r="M561" i="4"/>
  <c r="M561" i="5" s="1"/>
  <c r="M422" i="4"/>
  <c r="M422" i="5" s="1"/>
  <c r="M346" i="4"/>
  <c r="M346" i="5" s="1"/>
  <c r="M592" i="4"/>
  <c r="M592" i="5" s="1"/>
  <c r="M663" i="4"/>
  <c r="M663" i="5" s="1"/>
  <c r="M90" i="4"/>
  <c r="M90" i="5" s="1"/>
  <c r="M545" i="4"/>
  <c r="M545" i="5" s="1"/>
  <c r="M628" i="4"/>
  <c r="M628" i="5" s="1"/>
  <c r="M55" i="4"/>
  <c r="M55" i="5" s="1"/>
  <c r="M675" i="4"/>
  <c r="M675" i="5" s="1"/>
  <c r="M268" i="4"/>
  <c r="M268" i="5" s="1"/>
  <c r="M323" i="4"/>
  <c r="M323" i="5" s="1"/>
  <c r="M266" i="4"/>
  <c r="M266" i="5" s="1"/>
  <c r="M647" i="4"/>
  <c r="M647" i="5" s="1"/>
  <c r="M345" i="4"/>
  <c r="M345" i="5" s="1"/>
  <c r="M451" i="4"/>
  <c r="M451" i="5" s="1"/>
  <c r="M179" i="4"/>
  <c r="M179" i="5" s="1"/>
  <c r="M149" i="4"/>
  <c r="M149" i="5" s="1"/>
  <c r="M92" i="4"/>
  <c r="M92" i="5" s="1"/>
  <c r="M587" i="4"/>
  <c r="M587" i="5" s="1"/>
  <c r="M608" i="4"/>
  <c r="M608" i="5" s="1"/>
  <c r="M588" i="4"/>
  <c r="M588" i="5" s="1"/>
  <c r="M14" i="4"/>
  <c r="M14" i="5" s="1"/>
  <c r="M237" i="4"/>
  <c r="M237" i="5" s="1"/>
  <c r="M49" i="4"/>
  <c r="M49" i="5" s="1"/>
  <c r="M16" i="1"/>
  <c r="M376" i="4"/>
  <c r="M376" i="5" s="1"/>
  <c r="M437" i="4"/>
  <c r="M437" i="5" s="1"/>
  <c r="M497" i="4"/>
  <c r="M497" i="5" s="1"/>
  <c r="M499" i="4"/>
  <c r="M499" i="5" s="1"/>
  <c r="M53" i="4"/>
  <c r="M53" i="5" s="1"/>
  <c r="M502" i="4"/>
  <c r="M502" i="5" s="1"/>
  <c r="M589" i="4"/>
  <c r="M589" i="5" s="1"/>
  <c r="M103" i="4"/>
  <c r="M103" i="5" s="1"/>
  <c r="M597" i="4"/>
  <c r="M597" i="5" s="1"/>
  <c r="M81" i="4"/>
  <c r="M81" i="5" s="1"/>
  <c r="M574" i="4"/>
  <c r="M574" i="5" s="1"/>
  <c r="M664" i="4"/>
  <c r="M664" i="5" s="1"/>
  <c r="M626" i="4"/>
  <c r="M626" i="5" s="1"/>
  <c r="M553" i="4"/>
  <c r="M553" i="5" s="1"/>
  <c r="M329" i="4"/>
  <c r="M329" i="5" s="1"/>
  <c r="M651" i="4"/>
  <c r="M651" i="5" s="1"/>
  <c r="M493" i="4"/>
  <c r="M493" i="5" s="1"/>
  <c r="M267" i="4"/>
  <c r="M267" i="5" s="1"/>
  <c r="M601" i="4"/>
  <c r="M601" i="5" s="1"/>
  <c r="M250" i="4"/>
  <c r="M250" i="5" s="1"/>
  <c r="M624" i="4"/>
  <c r="M624" i="5" s="1"/>
  <c r="M143" i="4"/>
  <c r="M143" i="5" s="1"/>
  <c r="M303" i="4"/>
  <c r="M303" i="5" s="1"/>
  <c r="M606" i="4"/>
  <c r="M606" i="5" s="1"/>
  <c r="M414" i="4"/>
  <c r="M414" i="5" s="1"/>
  <c r="M230" i="4"/>
  <c r="M230" i="5" s="1"/>
  <c r="M605" i="4"/>
  <c r="M605" i="5" s="1"/>
  <c r="M405" i="4"/>
  <c r="M405" i="5" s="1"/>
  <c r="M164" i="4"/>
  <c r="M164" i="5" s="1"/>
  <c r="M379" i="4"/>
  <c r="M379" i="5" s="1"/>
  <c r="M492" i="4"/>
  <c r="M492" i="5" s="1"/>
  <c r="M203" i="4"/>
  <c r="M203" i="5" s="1"/>
  <c r="M57" i="4"/>
  <c r="M57" i="5" s="1"/>
  <c r="M280" i="4"/>
  <c r="M280" i="5" s="1"/>
  <c r="M22" i="1"/>
  <c r="M147" i="4"/>
  <c r="M147" i="5" s="1"/>
  <c r="M581" i="4"/>
  <c r="M581" i="5" s="1"/>
  <c r="M353" i="4"/>
  <c r="M353" i="5" s="1"/>
  <c r="M166" i="4"/>
  <c r="M166" i="5" s="1"/>
  <c r="M644" i="4"/>
  <c r="M644" i="5" s="1"/>
  <c r="M520" i="4"/>
  <c r="M520" i="5" s="1"/>
  <c r="M89" i="4"/>
  <c r="M89" i="5" s="1"/>
  <c r="N7" i="1" l="1"/>
  <c r="N101" i="4"/>
  <c r="N101" i="5" s="1"/>
  <c r="N144" i="4"/>
  <c r="N144" i="5" s="1"/>
  <c r="N190" i="4"/>
  <c r="N190" i="5" s="1"/>
  <c r="N293" i="4"/>
  <c r="N293" i="5" s="1"/>
  <c r="N344" i="4"/>
  <c r="N344" i="5" s="1"/>
  <c r="N619" i="4"/>
  <c r="N619" i="5" s="1"/>
  <c r="N590" i="4"/>
  <c r="N590" i="5" s="1"/>
  <c r="N112" i="4"/>
  <c r="N112" i="5" s="1"/>
  <c r="N342" i="4"/>
  <c r="N342" i="5" s="1"/>
  <c r="N459" i="4"/>
  <c r="N459" i="5" s="1"/>
  <c r="N673" i="4"/>
  <c r="N673" i="5" s="1"/>
  <c r="N642" i="4"/>
  <c r="N642" i="5" s="1"/>
  <c r="N242" i="4"/>
  <c r="N242" i="5" s="1"/>
  <c r="N468" i="4"/>
  <c r="N468" i="5" s="1"/>
  <c r="N542" i="4"/>
  <c r="N542" i="5" s="1"/>
  <c r="N295" i="4"/>
  <c r="N295" i="5" s="1"/>
  <c r="N301" i="4"/>
  <c r="N301" i="5" s="1"/>
  <c r="N602" i="4"/>
  <c r="N602" i="5" s="1"/>
  <c r="N156" i="4"/>
  <c r="N156" i="5" s="1"/>
  <c r="N356" i="4"/>
  <c r="N356" i="5" s="1"/>
  <c r="N418" i="4"/>
  <c r="N418" i="5" s="1"/>
  <c r="N575" i="4"/>
  <c r="N575" i="5" s="1"/>
  <c r="N215" i="4"/>
  <c r="N215" i="5" s="1"/>
  <c r="N359" i="4"/>
  <c r="N359" i="5" s="1"/>
  <c r="N457" i="4"/>
  <c r="N457" i="5" s="1"/>
  <c r="N603" i="4"/>
  <c r="N603" i="5" s="1"/>
  <c r="N60" i="4"/>
  <c r="N60" i="5" s="1"/>
  <c r="N270" i="4"/>
  <c r="N270" i="5" s="1"/>
  <c r="N484" i="4"/>
  <c r="N484" i="5" s="1"/>
  <c r="N660" i="4"/>
  <c r="N660" i="5" s="1"/>
  <c r="N123" i="4"/>
  <c r="N123" i="5" s="1"/>
  <c r="N407" i="4"/>
  <c r="N407" i="5" s="1"/>
  <c r="N658" i="4"/>
  <c r="N658" i="5" s="1"/>
  <c r="N666" i="4"/>
  <c r="N666" i="5" s="1"/>
  <c r="N191" i="4"/>
  <c r="N191" i="5" s="1"/>
  <c r="N217" i="4"/>
  <c r="N217" i="5" s="1"/>
  <c r="N380" i="4"/>
  <c r="N380" i="5" s="1"/>
  <c r="N304" i="4"/>
  <c r="N304" i="5" s="1"/>
  <c r="N228" i="4"/>
  <c r="N228" i="5" s="1"/>
  <c r="N456" i="4"/>
  <c r="N456" i="5" s="1"/>
  <c r="N498" i="4"/>
  <c r="N498" i="5" s="1"/>
  <c r="N23" i="1"/>
  <c r="N535" i="4"/>
  <c r="N535" i="5" s="1"/>
  <c r="N600" i="4"/>
  <c r="N600" i="5" s="1"/>
  <c r="N7" i="4"/>
  <c r="N7" i="5" s="1"/>
  <c r="N638" i="4"/>
  <c r="N638" i="5" s="1"/>
  <c r="N466" i="4"/>
  <c r="N466" i="5" s="1"/>
  <c r="N213" i="4"/>
  <c r="N213" i="5" s="1"/>
  <c r="N560" i="4"/>
  <c r="N560" i="5" s="1"/>
  <c r="N173" i="4"/>
  <c r="N173" i="5" s="1"/>
  <c r="N576" i="4"/>
  <c r="N576" i="5" s="1"/>
  <c r="N40" i="4"/>
  <c r="N40" i="5" s="1"/>
  <c r="N450" i="4"/>
  <c r="N450" i="5" s="1"/>
  <c r="N679" i="4"/>
  <c r="N679" i="5" s="1"/>
  <c r="N177" i="4"/>
  <c r="N177" i="5" s="1"/>
  <c r="N515" i="4"/>
  <c r="N515" i="5" s="1"/>
  <c r="N567" i="4"/>
  <c r="N567" i="5" s="1"/>
  <c r="N23" i="4"/>
  <c r="N23" i="5" s="1"/>
  <c r="N6" i="1"/>
  <c r="N212" i="4"/>
  <c r="N212" i="5" s="1"/>
  <c r="N239" i="4"/>
  <c r="N239" i="5" s="1"/>
  <c r="N21" i="4"/>
  <c r="N21" i="5" s="1"/>
  <c r="N640" i="4"/>
  <c r="N640" i="5" s="1"/>
  <c r="N320" i="4"/>
  <c r="N320" i="5" s="1"/>
  <c r="N264" i="4"/>
  <c r="N264" i="5" s="1"/>
  <c r="N510" i="4"/>
  <c r="N510" i="5" s="1"/>
  <c r="N97" i="4"/>
  <c r="N97" i="5" s="1"/>
  <c r="N336" i="4"/>
  <c r="N336" i="5" s="1"/>
  <c r="N291" i="4"/>
  <c r="N291" i="5" s="1"/>
  <c r="N194" i="4"/>
  <c r="N194" i="5" s="1"/>
  <c r="N656" i="4"/>
  <c r="N656" i="5" s="1"/>
  <c r="N552" i="4"/>
  <c r="N552" i="5" s="1"/>
  <c r="N401" i="4"/>
  <c r="N401" i="5" s="1"/>
  <c r="N245" i="4"/>
  <c r="N245" i="5" s="1"/>
  <c r="N417" i="4"/>
  <c r="N417" i="5" s="1"/>
  <c r="N109" i="4"/>
  <c r="N109" i="5" s="1"/>
  <c r="N12" i="1"/>
  <c r="N224" i="4"/>
  <c r="N224" i="5" s="1"/>
  <c r="N369" i="4"/>
  <c r="N369" i="5" s="1"/>
  <c r="N480" i="4"/>
  <c r="N480" i="5" s="1"/>
  <c r="N659" i="4"/>
  <c r="N659" i="5" s="1"/>
  <c r="N134" i="4"/>
  <c r="N134" i="5" s="1"/>
  <c r="N384" i="4"/>
  <c r="N384" i="5" s="1"/>
  <c r="N489" i="4"/>
  <c r="N489" i="5" s="1"/>
  <c r="N511" i="4"/>
  <c r="N511" i="5" s="1"/>
  <c r="N102" i="4"/>
  <c r="N102" i="5" s="1"/>
  <c r="N183" i="4"/>
  <c r="N183" i="5" s="1"/>
  <c r="N368" i="4"/>
  <c r="N368" i="5" s="1"/>
  <c r="N543" i="4"/>
  <c r="N543" i="5" s="1"/>
  <c r="N83" i="4"/>
  <c r="N83" i="5" s="1"/>
  <c r="N126" i="4"/>
  <c r="N126" i="5" s="1"/>
  <c r="N367" i="4"/>
  <c r="N367" i="5" s="1"/>
  <c r="N427" i="4"/>
  <c r="N427" i="5" s="1"/>
  <c r="N488" i="4"/>
  <c r="N488" i="5" s="1"/>
  <c r="N5" i="4"/>
  <c r="N5" i="5" s="1"/>
  <c r="N169" i="4"/>
  <c r="N169" i="5" s="1"/>
  <c r="N370" i="4"/>
  <c r="N370" i="5" s="1"/>
  <c r="N454" i="4"/>
  <c r="N454" i="5" s="1"/>
  <c r="N30" i="4"/>
  <c r="N30" i="5" s="1"/>
  <c r="N178" i="4"/>
  <c r="N178" i="5" s="1"/>
  <c r="N382" i="4"/>
  <c r="N382" i="5" s="1"/>
  <c r="N541" i="4"/>
  <c r="N541" i="5" s="1"/>
  <c r="N168" i="4"/>
  <c r="N168" i="5" s="1"/>
  <c r="N182" i="4"/>
  <c r="N182" i="5" s="1"/>
  <c r="N385" i="4"/>
  <c r="N385" i="5" s="1"/>
  <c r="N613" i="4"/>
  <c r="N613" i="5" s="1"/>
  <c r="N218" i="4"/>
  <c r="N218" i="5" s="1"/>
  <c r="N265" i="4"/>
  <c r="N265" i="5" s="1"/>
  <c r="N426" i="4"/>
  <c r="N426" i="5" s="1"/>
  <c r="N517" i="4"/>
  <c r="N517" i="5" s="1"/>
  <c r="N27" i="1"/>
  <c r="N62" i="4"/>
  <c r="N62" i="5" s="1"/>
  <c r="N231" i="4"/>
  <c r="N231" i="5" s="1"/>
  <c r="N330" i="4"/>
  <c r="N330" i="5" s="1"/>
  <c r="N396" i="4"/>
  <c r="N396" i="5" s="1"/>
  <c r="N464" i="4"/>
  <c r="N464" i="5" s="1"/>
  <c r="N28" i="4"/>
  <c r="N28" i="5" s="1"/>
  <c r="N234" i="4"/>
  <c r="N234" i="5" s="1"/>
  <c r="N349" i="4"/>
  <c r="N349" i="5" s="1"/>
  <c r="N490" i="4"/>
  <c r="N490" i="5" s="1"/>
  <c r="N425" i="4"/>
  <c r="N425" i="5" s="1"/>
  <c r="N70" i="4"/>
  <c r="N70" i="5" s="1"/>
  <c r="N289" i="4"/>
  <c r="N289" i="5" s="1"/>
  <c r="N363" i="4"/>
  <c r="N363" i="5" s="1"/>
  <c r="N570" i="4"/>
  <c r="N570" i="5" s="1"/>
  <c r="N470" i="4"/>
  <c r="N470" i="5" s="1"/>
  <c r="N87" i="4"/>
  <c r="N87" i="5" s="1"/>
  <c r="N299" i="4"/>
  <c r="N299" i="5" s="1"/>
  <c r="N273" i="4"/>
  <c r="N273" i="5" s="1"/>
  <c r="N598" i="4"/>
  <c r="N598" i="5" s="1"/>
  <c r="N107" i="4"/>
  <c r="N107" i="5" s="1"/>
  <c r="N362" i="4"/>
  <c r="N362" i="5" s="1"/>
  <c r="N374" i="4"/>
  <c r="N374" i="5" s="1"/>
  <c r="N610" i="4"/>
  <c r="N610" i="5" s="1"/>
  <c r="N153" i="4"/>
  <c r="N153" i="5" s="1"/>
  <c r="N394" i="4"/>
  <c r="N394" i="5" s="1"/>
  <c r="N383" i="4"/>
  <c r="N383" i="5" s="1"/>
  <c r="N682" i="4"/>
  <c r="N682" i="5" s="1"/>
  <c r="N94" i="4"/>
  <c r="N94" i="5" s="1"/>
  <c r="N155" i="4"/>
  <c r="N155" i="5" s="1"/>
  <c r="N151" i="4"/>
  <c r="N151" i="5" s="1"/>
  <c r="N680" i="4"/>
  <c r="N680" i="5" s="1"/>
  <c r="N26" i="4"/>
  <c r="N26" i="5" s="1"/>
  <c r="N111" i="4"/>
  <c r="N111" i="5" s="1"/>
  <c r="N214" i="4"/>
  <c r="N214" i="5" s="1"/>
  <c r="N358" i="4"/>
  <c r="N358" i="5" s="1"/>
  <c r="N531" i="4"/>
  <c r="N531" i="5" s="1"/>
  <c r="N28" i="1"/>
  <c r="N508" i="4"/>
  <c r="N508" i="5" s="1"/>
  <c r="N32" i="1"/>
  <c r="N176" i="4"/>
  <c r="N176" i="5" s="1"/>
  <c r="N337" i="4"/>
  <c r="N337" i="5" s="1"/>
  <c r="N635" i="4"/>
  <c r="N635" i="5" s="1"/>
  <c r="N74" i="4"/>
  <c r="N74" i="5" s="1"/>
  <c r="N465" i="4"/>
  <c r="N465" i="5" s="1"/>
  <c r="N432" i="4"/>
  <c r="N432" i="5" s="1"/>
  <c r="N223" i="4"/>
  <c r="N223" i="5" s="1"/>
  <c r="N255" i="4"/>
  <c r="N255" i="5" s="1"/>
  <c r="N290" i="4"/>
  <c r="N290" i="5" s="1"/>
  <c r="N501" i="4"/>
  <c r="N501" i="5" s="1"/>
  <c r="N438" i="4"/>
  <c r="N438" i="5" s="1"/>
  <c r="N317" i="4"/>
  <c r="N317" i="5" s="1"/>
  <c r="N630" i="4"/>
  <c r="N630" i="5" s="1"/>
  <c r="N637" i="4"/>
  <c r="N637" i="5" s="1"/>
  <c r="N539" i="4"/>
  <c r="N539" i="5" s="1"/>
  <c r="N537" i="4"/>
  <c r="N537" i="5" s="1"/>
  <c r="N229" i="4"/>
  <c r="N229" i="5" s="1"/>
  <c r="N462" i="4"/>
  <c r="N462" i="5" s="1"/>
  <c r="N646" i="4"/>
  <c r="N646" i="5" s="1"/>
  <c r="N105" i="4"/>
  <c r="N105" i="5" s="1"/>
  <c r="N400" i="4"/>
  <c r="N400" i="5" s="1"/>
  <c r="N325" i="4"/>
  <c r="N325" i="5" s="1"/>
  <c r="N623" i="4"/>
  <c r="N623" i="5" s="1"/>
  <c r="N522" i="4"/>
  <c r="N522" i="5" s="1"/>
  <c r="N670" i="4"/>
  <c r="N670" i="5" s="1"/>
  <c r="N238" i="4"/>
  <c r="N238" i="5" s="1"/>
  <c r="N674" i="4"/>
  <c r="N674" i="5" s="1"/>
  <c r="N386" i="4"/>
  <c r="N386" i="5" s="1"/>
  <c r="N170" i="4"/>
  <c r="N170" i="5" s="1"/>
  <c r="N331" i="4"/>
  <c r="N331" i="5" s="1"/>
  <c r="N227" i="4"/>
  <c r="N227" i="5" s="1"/>
  <c r="N17" i="1"/>
  <c r="N225" i="4"/>
  <c r="N225" i="5" s="1"/>
  <c r="N373" i="4"/>
  <c r="N373" i="5" s="1"/>
  <c r="N614" i="4"/>
  <c r="N614" i="5" s="1"/>
  <c r="N139" i="4"/>
  <c r="N139" i="5" s="1"/>
  <c r="N404" i="4"/>
  <c r="N404" i="5" s="1"/>
  <c r="N621" i="4"/>
  <c r="N621" i="5" s="1"/>
  <c r="N247" i="4"/>
  <c r="N247" i="5" s="1"/>
  <c r="N148" i="4"/>
  <c r="N148" i="5" s="1"/>
  <c r="N136" i="4"/>
  <c r="N136" i="5" s="1"/>
  <c r="N248" i="4"/>
  <c r="N248" i="5" s="1"/>
  <c r="N347" i="4"/>
  <c r="N347" i="5" s="1"/>
  <c r="N452" i="4"/>
  <c r="N452" i="5" s="1"/>
  <c r="N263" i="4"/>
  <c r="N263" i="5" s="1"/>
  <c r="N439" i="4"/>
  <c r="N439" i="5" s="1"/>
  <c r="N119" i="4"/>
  <c r="N119" i="5" s="1"/>
  <c r="N298" i="4"/>
  <c r="N298" i="5" s="1"/>
  <c r="N591" i="4"/>
  <c r="N591" i="5" s="1"/>
  <c r="N138" i="4"/>
  <c r="N138" i="5" s="1"/>
  <c r="N335" i="4"/>
  <c r="N335" i="5" s="1"/>
  <c r="N655" i="4"/>
  <c r="N655" i="5" s="1"/>
  <c r="N160" i="4"/>
  <c r="N160" i="5" s="1"/>
  <c r="N93" i="4"/>
  <c r="N93" i="5" s="1"/>
  <c r="N440" i="4"/>
  <c r="N440" i="5" s="1"/>
  <c r="O3" i="1"/>
  <c r="O32" i="4"/>
  <c r="O32" i="5" s="1"/>
  <c r="N9" i="1"/>
  <c r="N269" i="4"/>
  <c r="N269" i="5" s="1"/>
  <c r="N686" i="4"/>
  <c r="N686" i="5" s="1"/>
  <c r="N326" i="4"/>
  <c r="N326" i="5" s="1"/>
  <c r="N419" i="4"/>
  <c r="N419" i="5" s="1"/>
  <c r="N395" i="4"/>
  <c r="N395" i="5" s="1"/>
  <c r="N39" i="4"/>
  <c r="N39" i="5" s="1"/>
  <c r="N433" i="4"/>
  <c r="N433" i="5" s="1"/>
  <c r="N13" i="4"/>
  <c r="N13" i="5" s="1"/>
  <c r="N161" i="4"/>
  <c r="N161" i="5" s="1"/>
  <c r="N67" i="4"/>
  <c r="N67" i="5" s="1"/>
  <c r="N521" i="4"/>
  <c r="N521" i="5" s="1"/>
  <c r="N110" i="4"/>
  <c r="N110" i="5" s="1"/>
  <c r="N577" i="4"/>
  <c r="N577" i="5" s="1"/>
  <c r="N129" i="4"/>
  <c r="N129" i="5" s="1"/>
  <c r="N580" i="4"/>
  <c r="N580" i="5" s="1"/>
  <c r="L33" i="1"/>
  <c r="M2" i="1"/>
  <c r="M152" i="4"/>
  <c r="M152" i="5" s="1"/>
  <c r="M340" i="4"/>
  <c r="M340" i="5" s="1"/>
  <c r="M181" i="4"/>
  <c r="M181" i="5" s="1"/>
  <c r="M548" i="4"/>
  <c r="M548" i="5" s="1"/>
  <c r="M507" i="4"/>
  <c r="M507" i="5" s="1"/>
  <c r="M210" i="4"/>
  <c r="M210" i="5" s="1"/>
  <c r="M551" i="4"/>
  <c r="M551" i="5" s="1"/>
  <c r="M37" i="4"/>
  <c r="M37" i="5" s="1"/>
  <c r="M519" i="4"/>
  <c r="M519" i="5" s="1"/>
  <c r="M10" i="4"/>
  <c r="M10" i="5" s="1"/>
  <c r="M240" i="4"/>
  <c r="M240" i="5" s="1"/>
  <c r="M73" i="4"/>
  <c r="M73" i="5" s="1"/>
  <c r="M68" i="4"/>
  <c r="M68" i="5" s="1"/>
  <c r="M388" i="4"/>
  <c r="M388" i="5" s="1"/>
  <c r="M350" i="4"/>
  <c r="M350" i="5" s="1"/>
  <c r="M44" i="4"/>
  <c r="M44" i="5" s="1"/>
  <c r="M594" i="4"/>
  <c r="M594" i="5" s="1"/>
  <c r="M494" i="4"/>
  <c r="M494" i="5" s="1"/>
  <c r="M514" i="4"/>
  <c r="M514" i="5" s="1"/>
  <c r="M366" i="4"/>
  <c r="M366" i="5" s="1"/>
  <c r="M413" i="4"/>
  <c r="M413" i="5" s="1"/>
  <c r="M132" i="4"/>
  <c r="M132" i="5" s="1"/>
  <c r="M204" i="4"/>
  <c r="M204" i="5" s="1"/>
  <c r="M58" i="4"/>
  <c r="M58" i="5" s="1"/>
  <c r="M206" i="4"/>
  <c r="M206" i="5" s="1"/>
  <c r="N22" i="1"/>
  <c r="N89" i="4"/>
  <c r="N89" i="5" s="1"/>
  <c r="N147" i="4"/>
  <c r="N147" i="5" s="1"/>
  <c r="N166" i="4"/>
  <c r="N166" i="5" s="1"/>
  <c r="N353" i="4"/>
  <c r="N353" i="5" s="1"/>
  <c r="N520" i="4"/>
  <c r="N520" i="5" s="1"/>
  <c r="N644" i="4"/>
  <c r="N644" i="5" s="1"/>
  <c r="N581" i="4"/>
  <c r="N581" i="5" s="1"/>
  <c r="N30" i="1"/>
  <c r="N371" i="4"/>
  <c r="N371" i="5" s="1"/>
  <c r="N455" i="4"/>
  <c r="N455" i="5" s="1"/>
  <c r="N390" i="4"/>
  <c r="N390" i="5" s="1"/>
  <c r="N300" i="4"/>
  <c r="N300" i="5" s="1"/>
  <c r="N410" i="4"/>
  <c r="N410" i="5" s="1"/>
  <c r="N571" i="4"/>
  <c r="N571" i="5" s="1"/>
  <c r="N19" i="1"/>
  <c r="N78" i="4"/>
  <c r="N78" i="5" s="1"/>
  <c r="N271" i="4"/>
  <c r="N271" i="5" s="1"/>
  <c r="N316" i="4"/>
  <c r="N316" i="5" s="1"/>
  <c r="N84" i="4"/>
  <c r="N84" i="5" s="1"/>
  <c r="N96" i="4"/>
  <c r="N96" i="5" s="1"/>
  <c r="N512" i="4"/>
  <c r="N512" i="5" s="1"/>
  <c r="N59" i="4"/>
  <c r="N59" i="5" s="1"/>
  <c r="N91" i="4"/>
  <c r="N91" i="5" s="1"/>
  <c r="N137" i="4"/>
  <c r="N137" i="5" s="1"/>
  <c r="N529" i="4"/>
  <c r="N529" i="5" s="1"/>
  <c r="N34" i="4"/>
  <c r="N34" i="5" s="1"/>
  <c r="N131" i="4"/>
  <c r="N131" i="5" s="1"/>
  <c r="N260" i="4"/>
  <c r="N260" i="5" s="1"/>
  <c r="N573" i="4"/>
  <c r="N573" i="5" s="1"/>
  <c r="N38" i="4"/>
  <c r="N38" i="5" s="1"/>
  <c r="N165" i="4"/>
  <c r="N165" i="5" s="1"/>
  <c r="N130" i="4"/>
  <c r="N130" i="5" s="1"/>
  <c r="N585" i="4"/>
  <c r="N585" i="5" s="1"/>
  <c r="N77" i="4"/>
  <c r="N77" i="5" s="1"/>
  <c r="N100" i="4"/>
  <c r="N100" i="5" s="1"/>
  <c r="N314" i="4"/>
  <c r="N314" i="5" s="1"/>
  <c r="N467" i="4"/>
  <c r="N467" i="5" s="1"/>
  <c r="N12" i="4"/>
  <c r="N12" i="5" s="1"/>
  <c r="N120" i="4"/>
  <c r="N120" i="5" s="1"/>
  <c r="N306" i="4"/>
  <c r="N306" i="5" s="1"/>
  <c r="N620" i="4"/>
  <c r="N620" i="5" s="1"/>
  <c r="N36" i="4"/>
  <c r="N36" i="5" s="1"/>
  <c r="N219" i="4"/>
  <c r="N219" i="5" s="1"/>
  <c r="N392" i="4"/>
  <c r="N392" i="5" s="1"/>
  <c r="N671" i="4"/>
  <c r="N671" i="5" s="1"/>
  <c r="N25" i="1"/>
  <c r="N449" i="4"/>
  <c r="N449" i="5" s="1"/>
  <c r="N21" i="1"/>
  <c r="N667" i="4"/>
  <c r="N667" i="5" s="1"/>
  <c r="N476" i="4"/>
  <c r="N476" i="5" s="1"/>
  <c r="N617" i="4"/>
  <c r="N617" i="5" s="1"/>
  <c r="N557" i="4"/>
  <c r="N557" i="5" s="1"/>
  <c r="N416" i="4"/>
  <c r="N416" i="5" s="1"/>
  <c r="N163" i="4"/>
  <c r="N163" i="5" s="1"/>
  <c r="N315" i="4"/>
  <c r="N315" i="5" s="1"/>
  <c r="N18" i="1"/>
  <c r="N75" i="4"/>
  <c r="N75" i="5" s="1"/>
  <c r="N202" i="4"/>
  <c r="N202" i="5" s="1"/>
  <c r="N393" i="4"/>
  <c r="N393" i="5" s="1"/>
  <c r="N482" i="4"/>
  <c r="N482" i="5" s="1"/>
  <c r="N221" i="4"/>
  <c r="N221" i="5" s="1"/>
  <c r="N243" i="4"/>
  <c r="N243" i="5" s="1"/>
  <c r="N486" i="4"/>
  <c r="N486" i="5" s="1"/>
  <c r="N479" i="4"/>
  <c r="N479" i="5" s="1"/>
  <c r="N133" i="4"/>
  <c r="N133" i="5" s="1"/>
  <c r="N318" i="4"/>
  <c r="N318" i="5" s="1"/>
  <c r="N516" i="4"/>
  <c r="N516" i="5" s="1"/>
  <c r="N47" i="4"/>
  <c r="N47" i="5" s="1"/>
  <c r="N333" i="4"/>
  <c r="N333" i="5" s="1"/>
  <c r="N523" i="4"/>
  <c r="N523" i="5" s="1"/>
  <c r="N108" i="4"/>
  <c r="N108" i="5" s="1"/>
  <c r="N357" i="4"/>
  <c r="N357" i="5" s="1"/>
  <c r="N607" i="4"/>
  <c r="N607" i="5" s="1"/>
  <c r="N150" i="4"/>
  <c r="N150" i="5" s="1"/>
  <c r="N186" i="4"/>
  <c r="N186" i="5" s="1"/>
  <c r="N643" i="4"/>
  <c r="N643" i="5" s="1"/>
  <c r="N20" i="4"/>
  <c r="N20" i="5" s="1"/>
  <c r="N235" i="4"/>
  <c r="N235" i="5" s="1"/>
  <c r="N226" i="4"/>
  <c r="N226" i="5" s="1"/>
  <c r="N485" i="4"/>
  <c r="N485" i="5" s="1"/>
  <c r="N18" i="4"/>
  <c r="N18" i="5" s="1"/>
  <c r="N88" i="4"/>
  <c r="N88" i="5" s="1"/>
  <c r="N307" i="4"/>
  <c r="N307" i="5" s="1"/>
  <c r="N504" i="4"/>
  <c r="N504" i="5" s="1"/>
  <c r="N29" i="1"/>
  <c r="N42" i="4"/>
  <c r="N42" i="5" s="1"/>
  <c r="N277" i="4"/>
  <c r="N277" i="5" s="1"/>
  <c r="N478" i="4"/>
  <c r="N478" i="5" s="1"/>
  <c r="N528" i="4"/>
  <c r="N528" i="5" s="1"/>
  <c r="N3" i="4"/>
  <c r="N3" i="5" s="1"/>
  <c r="N283" i="4"/>
  <c r="N283" i="5" s="1"/>
  <c r="N282" i="4"/>
  <c r="N282" i="5" s="1"/>
  <c r="N550" i="4"/>
  <c r="N550" i="5" s="1"/>
  <c r="N16" i="4"/>
  <c r="N16" i="5" s="1"/>
  <c r="N275" i="4"/>
  <c r="N275" i="5" s="1"/>
  <c r="N622" i="4"/>
  <c r="N622" i="5" s="1"/>
  <c r="N2" i="4"/>
  <c r="N2" i="5" s="1"/>
  <c r="N15" i="4"/>
  <c r="N15" i="5" s="1"/>
  <c r="N278" i="4"/>
  <c r="N278" i="5" s="1"/>
  <c r="N495" i="4"/>
  <c r="N495" i="5" s="1"/>
  <c r="N200" i="4"/>
  <c r="N200" i="5" s="1"/>
  <c r="N281" i="4"/>
  <c r="N281" i="5" s="1"/>
  <c r="N513" i="4"/>
  <c r="N513" i="5" s="1"/>
  <c r="N127" i="4"/>
  <c r="N127" i="5" s="1"/>
  <c r="N50" i="4"/>
  <c r="N50" i="5" s="1"/>
  <c r="N524" i="4"/>
  <c r="N524" i="5" s="1"/>
  <c r="N4" i="4"/>
  <c r="N4" i="5" s="1"/>
  <c r="N172" i="4"/>
  <c r="N172" i="5" s="1"/>
  <c r="N276" i="4"/>
  <c r="N276" i="5" s="1"/>
  <c r="N549" i="4"/>
  <c r="N549" i="5" s="1"/>
  <c r="N35" i="4"/>
  <c r="N35" i="5" s="1"/>
  <c r="N274" i="4"/>
  <c r="N274" i="5" s="1"/>
  <c r="N471" i="4"/>
  <c r="N471" i="5" s="1"/>
  <c r="N525" i="4"/>
  <c r="N525" i="5" s="1"/>
  <c r="N24" i="1"/>
  <c r="N141" i="4"/>
  <c r="N141" i="5" s="1"/>
  <c r="N287" i="4"/>
  <c r="N287" i="5" s="1"/>
  <c r="N477" i="4"/>
  <c r="N477" i="5" s="1"/>
  <c r="N634" i="4"/>
  <c r="N634" i="5" s="1"/>
  <c r="N683" i="4"/>
  <c r="N683" i="5" s="1"/>
  <c r="N171" i="4"/>
  <c r="N171" i="5" s="1"/>
  <c r="N296" i="4"/>
  <c r="N296" i="5" s="1"/>
  <c r="N496" i="4"/>
  <c r="N496" i="5" s="1"/>
  <c r="N649" i="4"/>
  <c r="N649" i="5" s="1"/>
  <c r="N609" i="4"/>
  <c r="N609" i="5" s="1"/>
  <c r="N106" i="4"/>
  <c r="N106" i="5" s="1"/>
  <c r="N305" i="4"/>
  <c r="N305" i="5" s="1"/>
  <c r="N319" i="4"/>
  <c r="N319" i="5" s="1"/>
  <c r="N285" i="4"/>
  <c r="N285" i="5" s="1"/>
  <c r="N672" i="4"/>
  <c r="N672" i="5" s="1"/>
  <c r="N118" i="4"/>
  <c r="N118" i="5" s="1"/>
  <c r="N192" i="4"/>
  <c r="N192" i="5" s="1"/>
  <c r="N415" i="4"/>
  <c r="N415" i="5" s="1"/>
  <c r="N322" i="4"/>
  <c r="N322" i="5" s="1"/>
  <c r="N678" i="4"/>
  <c r="N678" i="5" s="1"/>
  <c r="N54" i="4"/>
  <c r="N54" i="5" s="1"/>
  <c r="N236" i="4"/>
  <c r="N236" i="5" s="1"/>
  <c r="N398" i="4"/>
  <c r="N398" i="5" s="1"/>
  <c r="N430" i="4"/>
  <c r="N430" i="5" s="1"/>
  <c r="N506" i="4"/>
  <c r="N506" i="5" s="1"/>
  <c r="N684" i="4"/>
  <c r="N684" i="5" s="1"/>
  <c r="N11" i="4"/>
  <c r="N11" i="5" s="1"/>
  <c r="N244" i="4"/>
  <c r="N244" i="5" s="1"/>
  <c r="N334" i="4"/>
  <c r="N334" i="5" s="1"/>
  <c r="N436" i="4"/>
  <c r="N436" i="5" s="1"/>
  <c r="N533" i="4"/>
  <c r="N533" i="5" s="1"/>
  <c r="N428" i="4"/>
  <c r="N428" i="5" s="1"/>
  <c r="N41" i="4"/>
  <c r="N41" i="5" s="1"/>
  <c r="N256" i="4"/>
  <c r="N256" i="5" s="1"/>
  <c r="N420" i="4"/>
  <c r="N420" i="5" s="1"/>
  <c r="N442" i="4"/>
  <c r="N442" i="5" s="1"/>
  <c r="N586" i="4"/>
  <c r="N586" i="5" s="1"/>
  <c r="N95" i="4"/>
  <c r="N95" i="5" s="1"/>
  <c r="N286" i="4"/>
  <c r="N286" i="5" s="1"/>
  <c r="N435" i="4"/>
  <c r="N435" i="5" s="1"/>
  <c r="N532" i="4"/>
  <c r="N532" i="5" s="1"/>
  <c r="N662" i="4"/>
  <c r="N662" i="5" s="1"/>
  <c r="N11" i="1"/>
  <c r="N98" i="4"/>
  <c r="N98" i="5" s="1"/>
  <c r="N261" i="4"/>
  <c r="N261" i="5" s="1"/>
  <c r="N472" i="4"/>
  <c r="N472" i="5" s="1"/>
  <c r="N578" i="4"/>
  <c r="N578" i="5" s="1"/>
  <c r="N43" i="4"/>
  <c r="N43" i="5" s="1"/>
  <c r="N288" i="4"/>
  <c r="N288" i="5" s="1"/>
  <c r="N582" i="4"/>
  <c r="N582" i="5" s="1"/>
  <c r="N341" i="4"/>
  <c r="N341" i="5" s="1"/>
  <c r="N184" i="4"/>
  <c r="N184" i="5" s="1"/>
  <c r="N402" i="4"/>
  <c r="N402" i="5" s="1"/>
  <c r="N676" i="4"/>
  <c r="N676" i="5" s="1"/>
  <c r="N434" i="4"/>
  <c r="N434" i="5" s="1"/>
  <c r="N45" i="4"/>
  <c r="N45" i="5" s="1"/>
  <c r="N187" i="4"/>
  <c r="N187" i="5" s="1"/>
  <c r="N444" i="4"/>
  <c r="N444" i="5" s="1"/>
  <c r="N685" i="4"/>
  <c r="N685" i="5" s="1"/>
  <c r="N61" i="4"/>
  <c r="N61" i="5" s="1"/>
  <c r="N175" i="4"/>
  <c r="N175" i="5" s="1"/>
  <c r="N411" i="4"/>
  <c r="N411" i="5" s="1"/>
  <c r="N503" i="4"/>
  <c r="N503" i="5" s="1"/>
  <c r="N29" i="4"/>
  <c r="N29" i="5" s="1"/>
  <c r="N209" i="4"/>
  <c r="N209" i="5" s="1"/>
  <c r="N421" i="4"/>
  <c r="N421" i="5" s="1"/>
  <c r="N583" i="4"/>
  <c r="N583" i="5" s="1"/>
  <c r="N6" i="4"/>
  <c r="N6" i="5" s="1"/>
  <c r="N140" i="4"/>
  <c r="N140" i="5" s="1"/>
  <c r="N448" i="4"/>
  <c r="N448" i="5" s="1"/>
  <c r="N653" i="4"/>
  <c r="N653" i="5" s="1"/>
  <c r="N22" i="4"/>
  <c r="N22" i="5" s="1"/>
  <c r="N375" i="4"/>
  <c r="N375" i="5" s="1"/>
  <c r="N469" i="4"/>
  <c r="N469" i="5" s="1"/>
  <c r="N540" i="4"/>
  <c r="N540" i="5" s="1"/>
  <c r="N8" i="1"/>
  <c r="N71" i="4"/>
  <c r="N71" i="5" s="1"/>
  <c r="N284" i="4"/>
  <c r="N284" i="5" s="1"/>
  <c r="N189" i="4"/>
  <c r="N189" i="5" s="1"/>
  <c r="N104" i="4"/>
  <c r="N104" i="5" s="1"/>
  <c r="N403" i="4"/>
  <c r="N403" i="5" s="1"/>
  <c r="N639" i="4"/>
  <c r="N639" i="5" s="1"/>
  <c r="N159" i="4"/>
  <c r="N159" i="5" s="1"/>
  <c r="N324" i="4"/>
  <c r="N324" i="5" s="1"/>
  <c r="N399" i="4"/>
  <c r="N399" i="5" s="1"/>
  <c r="N180" i="4"/>
  <c r="N180" i="5" s="1"/>
  <c r="N158" i="4"/>
  <c r="N158" i="5" s="1"/>
  <c r="N46" i="4"/>
  <c r="N46" i="5" s="1"/>
  <c r="N193" i="4"/>
  <c r="N193" i="5" s="1"/>
  <c r="N423" i="4"/>
  <c r="N423" i="5" s="1"/>
  <c r="N19" i="4"/>
  <c r="N19" i="5" s="1"/>
  <c r="N117" i="4"/>
  <c r="N117" i="5" s="1"/>
  <c r="N328" i="4"/>
  <c r="N328" i="5" s="1"/>
  <c r="N31" i="4"/>
  <c r="N31" i="5" s="1"/>
  <c r="N157" i="4"/>
  <c r="N157" i="5" s="1"/>
  <c r="N377" i="4"/>
  <c r="N377" i="5" s="1"/>
  <c r="N33" i="4"/>
  <c r="N33" i="5" s="1"/>
  <c r="N253" i="4"/>
  <c r="N253" i="5" s="1"/>
  <c r="N558" i="4"/>
  <c r="N558" i="5" s="1"/>
  <c r="N15" i="1"/>
  <c r="N52" i="4"/>
  <c r="N52" i="5" s="1"/>
  <c r="N297" i="4"/>
  <c r="N297" i="5" s="1"/>
  <c r="N460" i="4"/>
  <c r="N460" i="5" s="1"/>
  <c r="N632" i="4"/>
  <c r="N632" i="5" s="1"/>
  <c r="N64" i="4"/>
  <c r="N64" i="5" s="1"/>
  <c r="N321" i="4"/>
  <c r="N321" i="5" s="1"/>
  <c r="N463" i="4"/>
  <c r="N463" i="5" s="1"/>
  <c r="N677" i="4"/>
  <c r="N677" i="5" s="1"/>
  <c r="N188" i="4"/>
  <c r="N188" i="5" s="1"/>
  <c r="N327" i="4"/>
  <c r="N327" i="5" s="1"/>
  <c r="N544" i="4"/>
  <c r="N544" i="5" s="1"/>
  <c r="N563" i="4"/>
  <c r="N563" i="5" s="1"/>
  <c r="N205" i="4"/>
  <c r="N205" i="5" s="1"/>
  <c r="N339" i="4"/>
  <c r="N339" i="5" s="1"/>
  <c r="N625" i="4"/>
  <c r="N625" i="5" s="1"/>
  <c r="N636" i="4"/>
  <c r="N636" i="5" s="1"/>
  <c r="N262" i="4"/>
  <c r="N262" i="5" s="1"/>
  <c r="N389" i="4"/>
  <c r="N389" i="5" s="1"/>
  <c r="N631" i="4"/>
  <c r="N631" i="5" s="1"/>
  <c r="N681" i="4"/>
  <c r="N681" i="5" s="1"/>
  <c r="N294" i="4"/>
  <c r="N294" i="5" s="1"/>
  <c r="N258" i="4"/>
  <c r="N258" i="5" s="1"/>
  <c r="N652" i="4"/>
  <c r="N652" i="5" s="1"/>
  <c r="N48" i="4"/>
  <c r="N48" i="5" s="1"/>
  <c r="N302" i="4"/>
  <c r="N302" i="5" s="1"/>
  <c r="N199" i="4"/>
  <c r="N199" i="5" s="1"/>
  <c r="N458" i="4"/>
  <c r="N458" i="5" s="1"/>
  <c r="N51" i="4"/>
  <c r="N51" i="5" s="1"/>
  <c r="N365" i="4"/>
  <c r="N365" i="5" s="1"/>
  <c r="N310" i="4"/>
  <c r="N310" i="5" s="1"/>
  <c r="N562" i="4"/>
  <c r="N562" i="5" s="1"/>
  <c r="N10" i="1"/>
  <c r="N424" i="4"/>
  <c r="N424" i="5" s="1"/>
  <c r="N530" i="4"/>
  <c r="N530" i="5" s="1"/>
  <c r="N536" i="4"/>
  <c r="N536" i="5" s="1"/>
  <c r="N556" i="4"/>
  <c r="N556" i="5" s="1"/>
  <c r="N99" i="4"/>
  <c r="N99" i="5" s="1"/>
  <c r="N167" i="4"/>
  <c r="N167" i="5" s="1"/>
  <c r="N82" i="4"/>
  <c r="N82" i="5" s="1"/>
  <c r="N447" i="4"/>
  <c r="N447" i="5" s="1"/>
  <c r="N14" i="1"/>
  <c r="N113" i="4"/>
  <c r="N113" i="5" s="1"/>
  <c r="N475" i="4"/>
  <c r="N475" i="5" s="1"/>
  <c r="N568" i="4"/>
  <c r="N568" i="5" s="1"/>
  <c r="N232" i="4"/>
  <c r="N232" i="5" s="1"/>
  <c r="N8" i="4"/>
  <c r="N8" i="5" s="1"/>
  <c r="N615" i="4"/>
  <c r="N615" i="5" s="1"/>
  <c r="N252" i="4"/>
  <c r="N252" i="5" s="1"/>
  <c r="N566" i="4"/>
  <c r="N566" i="5" s="1"/>
  <c r="N665" i="4"/>
  <c r="N665" i="5" s="1"/>
  <c r="N198" i="4"/>
  <c r="N198" i="5" s="1"/>
  <c r="N509" i="4"/>
  <c r="N509" i="5" s="1"/>
  <c r="N412" i="4"/>
  <c r="N412" i="5" s="1"/>
  <c r="N80" i="4"/>
  <c r="N80" i="5" s="1"/>
  <c r="N668" i="4"/>
  <c r="N668" i="5" s="1"/>
  <c r="N254" i="4"/>
  <c r="N254" i="5" s="1"/>
  <c r="N612" i="4"/>
  <c r="N612" i="5" s="1"/>
  <c r="N474" i="4"/>
  <c r="N474" i="5" s="1"/>
  <c r="N547" i="4"/>
  <c r="N547" i="5" s="1"/>
  <c r="N174" i="4"/>
  <c r="N174" i="5" s="1"/>
  <c r="N65" i="4"/>
  <c r="N65" i="5" s="1"/>
  <c r="N292" i="4"/>
  <c r="N292" i="5" s="1"/>
  <c r="N565" i="4"/>
  <c r="N565" i="5" s="1"/>
  <c r="N86" i="4"/>
  <c r="N86" i="5" s="1"/>
  <c r="N618" i="4"/>
  <c r="N618" i="5" s="1"/>
  <c r="N564" i="4"/>
  <c r="N564" i="5" s="1"/>
  <c r="N208" i="4"/>
  <c r="N208" i="5" s="1"/>
  <c r="N211" i="4"/>
  <c r="N211" i="5" s="1"/>
  <c r="N308" i="4"/>
  <c r="N308" i="5" s="1"/>
  <c r="N79" i="4"/>
  <c r="N79" i="5" s="1"/>
  <c r="N352" i="4"/>
  <c r="N352" i="5" s="1"/>
  <c r="N154" i="4"/>
  <c r="N154" i="5" s="1"/>
  <c r="N648" i="4"/>
  <c r="N648" i="5" s="1"/>
  <c r="N491" i="4"/>
  <c r="N491" i="5" s="1"/>
  <c r="N554" i="4"/>
  <c r="N554" i="5" s="1"/>
  <c r="N611" i="4"/>
  <c r="N611" i="5" s="1"/>
  <c r="N487" i="4"/>
  <c r="N487" i="5" s="1"/>
  <c r="N251" i="4"/>
  <c r="N251" i="5" s="1"/>
  <c r="N116" i="4"/>
  <c r="N116" i="5" s="1"/>
  <c r="N4" i="1"/>
  <c r="N69" i="4"/>
  <c r="N69" i="5" s="1"/>
  <c r="N16" i="1"/>
  <c r="N376" i="4"/>
  <c r="N376" i="5" s="1"/>
  <c r="N502" i="4"/>
  <c r="N502" i="5" s="1"/>
  <c r="N597" i="4"/>
  <c r="N597" i="5" s="1"/>
  <c r="N143" i="4"/>
  <c r="N143" i="5" s="1"/>
  <c r="N626" i="4"/>
  <c r="N626" i="5" s="1"/>
  <c r="N203" i="4"/>
  <c r="N203" i="5" s="1"/>
  <c r="N574" i="4"/>
  <c r="N574" i="5" s="1"/>
  <c r="N280" i="4"/>
  <c r="N280" i="5" s="1"/>
  <c r="N497" i="4"/>
  <c r="N497" i="5" s="1"/>
  <c r="N405" i="4"/>
  <c r="N405" i="5" s="1"/>
  <c r="N492" i="4"/>
  <c r="N492" i="5" s="1"/>
  <c r="N303" i="4"/>
  <c r="N303" i="5" s="1"/>
  <c r="N589" i="4"/>
  <c r="N589" i="5" s="1"/>
  <c r="N230" i="4"/>
  <c r="N230" i="5" s="1"/>
  <c r="N103" i="4"/>
  <c r="N103" i="5" s="1"/>
  <c r="N499" i="4"/>
  <c r="N499" i="5" s="1"/>
  <c r="N57" i="4"/>
  <c r="N57" i="5" s="1"/>
  <c r="N624" i="4"/>
  <c r="N624" i="5" s="1"/>
  <c r="N329" i="4"/>
  <c r="N329" i="5" s="1"/>
  <c r="N664" i="4"/>
  <c r="N664" i="5" s="1"/>
  <c r="N605" i="4"/>
  <c r="N605" i="5" s="1"/>
  <c r="N81" i="4"/>
  <c r="N81" i="5" s="1"/>
  <c r="N651" i="4"/>
  <c r="N651" i="5" s="1"/>
  <c r="N267" i="4"/>
  <c r="N267" i="5" s="1"/>
  <c r="N493" i="4"/>
  <c r="N493" i="5" s="1"/>
  <c r="N553" i="4"/>
  <c r="N553" i="5" s="1"/>
  <c r="N250" i="4"/>
  <c r="N250" i="5" s="1"/>
  <c r="N164" i="4"/>
  <c r="N164" i="5" s="1"/>
  <c r="N437" i="4"/>
  <c r="N437" i="5" s="1"/>
  <c r="N414" i="4"/>
  <c r="N414" i="5" s="1"/>
  <c r="N53" i="4"/>
  <c r="N53" i="5" s="1"/>
  <c r="N606" i="4"/>
  <c r="N606" i="5" s="1"/>
  <c r="N601" i="4"/>
  <c r="N601" i="5" s="1"/>
  <c r="N379" i="4"/>
  <c r="N379" i="5" s="1"/>
  <c r="N13" i="1"/>
  <c r="N49" i="4"/>
  <c r="N49" i="5" s="1"/>
  <c r="N266" i="4"/>
  <c r="N266" i="5" s="1"/>
  <c r="N445" i="4"/>
  <c r="N445" i="5" s="1"/>
  <c r="N545" i="4"/>
  <c r="N545" i="5" s="1"/>
  <c r="N663" i="4"/>
  <c r="N663" i="5" s="1"/>
  <c r="N55" i="4"/>
  <c r="N55" i="5" s="1"/>
  <c r="N323" i="4"/>
  <c r="N323" i="5" s="1"/>
  <c r="N451" i="4"/>
  <c r="N451" i="5" s="1"/>
  <c r="N592" i="4"/>
  <c r="N592" i="5" s="1"/>
  <c r="N669" i="4"/>
  <c r="N669" i="5" s="1"/>
  <c r="N92" i="4"/>
  <c r="N92" i="5" s="1"/>
  <c r="N345" i="4"/>
  <c r="N345" i="5" s="1"/>
  <c r="N561" i="4"/>
  <c r="N561" i="5" s="1"/>
  <c r="N596" i="4"/>
  <c r="N596" i="5" s="1"/>
  <c r="N675" i="4"/>
  <c r="N675" i="5" s="1"/>
  <c r="N90" i="4"/>
  <c r="N90" i="5" s="1"/>
  <c r="N381" i="4"/>
  <c r="N381" i="5" s="1"/>
  <c r="N579" i="4"/>
  <c r="N579" i="5" s="1"/>
  <c r="N608" i="4"/>
  <c r="N608" i="5" s="1"/>
  <c r="N313" i="4"/>
  <c r="N313" i="5" s="1"/>
  <c r="N149" i="4"/>
  <c r="N149" i="5" s="1"/>
  <c r="N397" i="4"/>
  <c r="N397" i="5" s="1"/>
  <c r="N588" i="4"/>
  <c r="N588" i="5" s="1"/>
  <c r="N647" i="4"/>
  <c r="N647" i="5" s="1"/>
  <c r="N409" i="4"/>
  <c r="N409" i="5" s="1"/>
  <c r="N216" i="4"/>
  <c r="N216" i="5" s="1"/>
  <c r="N346" i="4"/>
  <c r="N346" i="5" s="1"/>
  <c r="N616" i="4"/>
  <c r="N616" i="5" s="1"/>
  <c r="N534" i="4"/>
  <c r="N534" i="5" s="1"/>
  <c r="N443" i="4"/>
  <c r="N443" i="5" s="1"/>
  <c r="N237" i="4"/>
  <c r="N237" i="5" s="1"/>
  <c r="N360" i="4"/>
  <c r="N360" i="5" s="1"/>
  <c r="N628" i="4"/>
  <c r="N628" i="5" s="1"/>
  <c r="N584" i="4"/>
  <c r="N584" i="5" s="1"/>
  <c r="N14" i="4"/>
  <c r="N14" i="5" s="1"/>
  <c r="N268" i="4"/>
  <c r="N268" i="5" s="1"/>
  <c r="N179" i="4"/>
  <c r="N179" i="5" s="1"/>
  <c r="N422" i="4"/>
  <c r="N422" i="5" s="1"/>
  <c r="N587" i="4"/>
  <c r="N587" i="5" s="1"/>
  <c r="N20" i="1"/>
  <c r="N115" i="4"/>
  <c r="N115" i="5" s="1"/>
  <c r="N599" i="4"/>
  <c r="N599" i="5" s="1"/>
  <c r="N121" i="4"/>
  <c r="N121" i="5" s="1"/>
  <c r="N650" i="4"/>
  <c r="N650" i="5" s="1"/>
  <c r="N17" i="4"/>
  <c r="N17" i="5" s="1"/>
  <c r="N114" i="4"/>
  <c r="N114" i="5" s="1"/>
  <c r="N220" i="4"/>
  <c r="N220" i="5" s="1"/>
  <c r="N25" i="4"/>
  <c r="N25" i="5" s="1"/>
  <c r="N391" i="4"/>
  <c r="N391" i="5" s="1"/>
  <c r="N518" i="4"/>
  <c r="N518" i="5" s="1"/>
  <c r="N66" i="4"/>
  <c r="N66" i="5" s="1"/>
  <c r="N195" i="4"/>
  <c r="N195" i="5" s="1"/>
  <c r="N546" i="4"/>
  <c r="N546" i="5" s="1"/>
  <c r="N27" i="4"/>
  <c r="N27" i="5" s="1"/>
  <c r="N355" i="4"/>
  <c r="N355" i="5" s="1"/>
  <c r="N572" i="4"/>
  <c r="N572" i="5" s="1"/>
  <c r="N146" i="4"/>
  <c r="N146" i="5" s="1"/>
  <c r="N526" i="4"/>
  <c r="N526" i="5" s="1"/>
  <c r="N527" i="4"/>
  <c r="N527" i="5" s="1"/>
  <c r="N196" i="4"/>
  <c r="N196" i="5" s="1"/>
  <c r="N31" i="1"/>
  <c r="N76" i="4"/>
  <c r="N76" i="5" s="1"/>
  <c r="N249" i="4"/>
  <c r="N249" i="5" s="1"/>
  <c r="N595" i="4"/>
  <c r="N595" i="5" s="1"/>
  <c r="N63" i="4"/>
  <c r="N63" i="5" s="1"/>
  <c r="N364" i="4"/>
  <c r="N364" i="5" s="1"/>
  <c r="N661" i="4"/>
  <c r="N661" i="5" s="1"/>
  <c r="N311" i="4"/>
  <c r="N311" i="5" s="1"/>
  <c r="N441" i="4"/>
  <c r="N441" i="5" s="1"/>
  <c r="N431" i="4"/>
  <c r="N431" i="5" s="1"/>
  <c r="N348" i="4"/>
  <c r="N348" i="5" s="1"/>
  <c r="N453" i="4"/>
  <c r="N453" i="5" s="1"/>
  <c r="N645" i="4"/>
  <c r="N645" i="5" s="1"/>
  <c r="N9" i="4"/>
  <c r="N9" i="5" s="1"/>
  <c r="N279" i="4"/>
  <c r="N279" i="5" s="1"/>
  <c r="N406" i="4"/>
  <c r="N406" i="5" s="1"/>
  <c r="N361" i="4"/>
  <c r="N361" i="5" s="1"/>
  <c r="N24" i="4"/>
  <c r="N24" i="5" s="1"/>
  <c r="N145" i="4"/>
  <c r="N145" i="5" s="1"/>
  <c r="N481" i="4"/>
  <c r="N481" i="5" s="1"/>
  <c r="N72" i="4"/>
  <c r="N72" i="5" s="1"/>
  <c r="N309" i="4"/>
  <c r="N309" i="5" s="1"/>
  <c r="N505" i="4"/>
  <c r="N505" i="5" s="1"/>
  <c r="N272" i="4"/>
  <c r="N272" i="5" s="1"/>
  <c r="N354" i="4"/>
  <c r="N354" i="5" s="1"/>
  <c r="N538" i="4"/>
  <c r="N538" i="5" s="1"/>
  <c r="N5" i="1"/>
  <c r="N124" i="4"/>
  <c r="N124" i="5" s="1"/>
  <c r="N429" i="4"/>
  <c r="N429" i="5" s="1"/>
  <c r="N473" i="4"/>
  <c r="N473" i="5" s="1"/>
  <c r="N233" i="4"/>
  <c r="N233" i="5" s="1"/>
  <c r="N555" i="4"/>
  <c r="N555" i="5" s="1"/>
  <c r="N461" i="4"/>
  <c r="N461" i="5" s="1"/>
  <c r="N257" i="4"/>
  <c r="N257" i="5" s="1"/>
  <c r="N408" i="4"/>
  <c r="N408" i="5" s="1"/>
  <c r="N332" i="4"/>
  <c r="N332" i="5" s="1"/>
  <c r="N559" i="4"/>
  <c r="N559" i="5" s="1"/>
  <c r="N338" i="4"/>
  <c r="N338" i="5" s="1"/>
  <c r="N627" i="4"/>
  <c r="N627" i="5" s="1"/>
  <c r="N125" i="4"/>
  <c r="N125" i="5" s="1"/>
  <c r="N372" i="4"/>
  <c r="N372" i="5" s="1"/>
  <c r="N654" i="4"/>
  <c r="N654" i="5" s="1"/>
  <c r="N128" i="4"/>
  <c r="N128" i="5" s="1"/>
  <c r="N378" i="4"/>
  <c r="N378" i="5" s="1"/>
  <c r="N657" i="4"/>
  <c r="N657" i="5" s="1"/>
  <c r="N135" i="4"/>
  <c r="N135" i="5" s="1"/>
  <c r="N387" i="4"/>
  <c r="N387" i="5" s="1"/>
  <c r="N446" i="4"/>
  <c r="N446" i="5" s="1"/>
  <c r="N26" i="1"/>
  <c r="N483" i="4"/>
  <c r="N483" i="5" s="1"/>
  <c r="N241" i="4"/>
  <c r="N241" i="5" s="1"/>
  <c r="N641" i="4"/>
  <c r="N641" i="5" s="1"/>
  <c r="N162" i="4"/>
  <c r="N162" i="5" s="1"/>
  <c r="N246" i="4"/>
  <c r="N246" i="5" s="1"/>
  <c r="N312" i="4"/>
  <c r="N312" i="5" s="1"/>
  <c r="N633" i="4"/>
  <c r="N633" i="5" s="1"/>
  <c r="N222" i="4"/>
  <c r="N222" i="5" s="1"/>
  <c r="N142" i="4"/>
  <c r="N142" i="5" s="1"/>
  <c r="N343" i="4"/>
  <c r="N343" i="5" s="1"/>
  <c r="N185" i="4"/>
  <c r="N185" i="5" s="1"/>
  <c r="N604" i="4"/>
  <c r="N604" i="5" s="1"/>
  <c r="N85" i="4"/>
  <c r="N85" i="5" s="1"/>
  <c r="N207" i="4"/>
  <c r="N207" i="5" s="1"/>
  <c r="N629" i="4"/>
  <c r="N629" i="5" s="1"/>
  <c r="N569" i="4"/>
  <c r="N569" i="5" s="1"/>
  <c r="N122" i="4"/>
  <c r="N122" i="5" s="1"/>
  <c r="N201" i="4"/>
  <c r="N201" i="5" s="1"/>
  <c r="N56" i="4"/>
  <c r="N56" i="5" s="1"/>
  <c r="N593" i="4"/>
  <c r="N593" i="5" s="1"/>
  <c r="N500" i="4"/>
  <c r="N500" i="5" s="1"/>
  <c r="N259" i="4"/>
  <c r="N259" i="5" s="1"/>
  <c r="O13" i="1" l="1"/>
  <c r="O345" i="4"/>
  <c r="O345" i="5" s="1"/>
  <c r="O534" i="4"/>
  <c r="O534" i="5" s="1"/>
  <c r="O149" i="4"/>
  <c r="O149" i="5" s="1"/>
  <c r="O381" i="4"/>
  <c r="O381" i="5" s="1"/>
  <c r="O451" i="4"/>
  <c r="O451" i="5" s="1"/>
  <c r="O584" i="4"/>
  <c r="O584" i="5" s="1"/>
  <c r="O608" i="4"/>
  <c r="O608" i="5" s="1"/>
  <c r="O216" i="4"/>
  <c r="O216" i="5" s="1"/>
  <c r="O397" i="4"/>
  <c r="O397" i="5" s="1"/>
  <c r="O561" i="4"/>
  <c r="O561" i="5" s="1"/>
  <c r="O587" i="4"/>
  <c r="O587" i="5" s="1"/>
  <c r="O647" i="4"/>
  <c r="O647" i="5" s="1"/>
  <c r="O237" i="4"/>
  <c r="O237" i="5" s="1"/>
  <c r="O346" i="4"/>
  <c r="O346" i="5" s="1"/>
  <c r="O663" i="4"/>
  <c r="O663" i="5" s="1"/>
  <c r="O313" i="4"/>
  <c r="O313" i="5" s="1"/>
  <c r="O579" i="4"/>
  <c r="O579" i="5" s="1"/>
  <c r="O675" i="4"/>
  <c r="O675" i="5" s="1"/>
  <c r="O14" i="4"/>
  <c r="O14" i="5" s="1"/>
  <c r="O268" i="4"/>
  <c r="O268" i="5" s="1"/>
  <c r="O360" i="4"/>
  <c r="O360" i="5" s="1"/>
  <c r="O588" i="4"/>
  <c r="O588" i="5" s="1"/>
  <c r="O669" i="4"/>
  <c r="O669" i="5" s="1"/>
  <c r="O616" i="4"/>
  <c r="O616" i="5" s="1"/>
  <c r="O49" i="4"/>
  <c r="O49" i="5" s="1"/>
  <c r="O179" i="4"/>
  <c r="O179" i="5" s="1"/>
  <c r="O409" i="4"/>
  <c r="O409" i="5" s="1"/>
  <c r="O628" i="4"/>
  <c r="O628" i="5" s="1"/>
  <c r="O545" i="4"/>
  <c r="O545" i="5" s="1"/>
  <c r="O92" i="4"/>
  <c r="O92" i="5" s="1"/>
  <c r="O55" i="4"/>
  <c r="O55" i="5" s="1"/>
  <c r="O323" i="4"/>
  <c r="O323" i="5" s="1"/>
  <c r="O422" i="4"/>
  <c r="O422" i="5" s="1"/>
  <c r="O445" i="4"/>
  <c r="O445" i="5" s="1"/>
  <c r="O592" i="4"/>
  <c r="O592" i="5" s="1"/>
  <c r="O90" i="4"/>
  <c r="O90" i="5" s="1"/>
  <c r="O443" i="4"/>
  <c r="O443" i="5" s="1"/>
  <c r="O596" i="4"/>
  <c r="O596" i="5" s="1"/>
  <c r="O266" i="4"/>
  <c r="O266" i="5" s="1"/>
  <c r="O27" i="1"/>
  <c r="O107" i="4"/>
  <c r="O107" i="5" s="1"/>
  <c r="O362" i="4"/>
  <c r="O362" i="5" s="1"/>
  <c r="O425" i="4"/>
  <c r="O425" i="5" s="1"/>
  <c r="O610" i="4"/>
  <c r="O610" i="5" s="1"/>
  <c r="O330" i="4"/>
  <c r="O330" i="5" s="1"/>
  <c r="O153" i="4"/>
  <c r="O153" i="5" s="1"/>
  <c r="O394" i="4"/>
  <c r="O394" i="5" s="1"/>
  <c r="O464" i="4"/>
  <c r="O464" i="5" s="1"/>
  <c r="O682" i="4"/>
  <c r="O682" i="5" s="1"/>
  <c r="O28" i="4"/>
  <c r="O28" i="5" s="1"/>
  <c r="O111" i="4"/>
  <c r="O111" i="5" s="1"/>
  <c r="O155" i="4"/>
  <c r="O155" i="5" s="1"/>
  <c r="O470" i="4"/>
  <c r="O470" i="5" s="1"/>
  <c r="O396" i="4"/>
  <c r="O396" i="5" s="1"/>
  <c r="O94" i="4"/>
  <c r="O94" i="5" s="1"/>
  <c r="O26" i="4"/>
  <c r="O26" i="5" s="1"/>
  <c r="O234" i="4"/>
  <c r="O234" i="5" s="1"/>
  <c r="O214" i="4"/>
  <c r="O214" i="5" s="1"/>
  <c r="O374" i="4"/>
  <c r="O374" i="5" s="1"/>
  <c r="O490" i="4"/>
  <c r="O490" i="5" s="1"/>
  <c r="O680" i="4"/>
  <c r="O680" i="5" s="1"/>
  <c r="O70" i="4"/>
  <c r="O70" i="5" s="1"/>
  <c r="O289" i="4"/>
  <c r="O289" i="5" s="1"/>
  <c r="O299" i="4"/>
  <c r="O299" i="5" s="1"/>
  <c r="O383" i="4"/>
  <c r="O383" i="5" s="1"/>
  <c r="O531" i="4"/>
  <c r="O531" i="5" s="1"/>
  <c r="O358" i="4"/>
  <c r="O358" i="5" s="1"/>
  <c r="O87" i="4"/>
  <c r="O87" i="5" s="1"/>
  <c r="O151" i="4"/>
  <c r="O151" i="5" s="1"/>
  <c r="O349" i="4"/>
  <c r="O349" i="5" s="1"/>
  <c r="O570" i="4"/>
  <c r="O570" i="5" s="1"/>
  <c r="O62" i="4"/>
  <c r="O62" i="5" s="1"/>
  <c r="O273" i="4"/>
  <c r="O273" i="5" s="1"/>
  <c r="O363" i="4"/>
  <c r="O363" i="5" s="1"/>
  <c r="O598" i="4"/>
  <c r="O598" i="5" s="1"/>
  <c r="O231" i="4"/>
  <c r="O231" i="5" s="1"/>
  <c r="O20" i="1"/>
  <c r="O114" i="4"/>
  <c r="O114" i="5" s="1"/>
  <c r="O572" i="4"/>
  <c r="O572" i="5" s="1"/>
  <c r="O220" i="4"/>
  <c r="O220" i="5" s="1"/>
  <c r="O17" i="4"/>
  <c r="O17" i="5" s="1"/>
  <c r="O66" i="4"/>
  <c r="O66" i="5" s="1"/>
  <c r="O391" i="4"/>
  <c r="O391" i="5" s="1"/>
  <c r="O599" i="4"/>
  <c r="O599" i="5" s="1"/>
  <c r="O355" i="4"/>
  <c r="O355" i="5" s="1"/>
  <c r="O27" i="4"/>
  <c r="O27" i="5" s="1"/>
  <c r="O115" i="4"/>
  <c r="O115" i="5" s="1"/>
  <c r="O650" i="4"/>
  <c r="O650" i="5" s="1"/>
  <c r="O121" i="4"/>
  <c r="O121" i="5" s="1"/>
  <c r="O526" i="4"/>
  <c r="O526" i="5" s="1"/>
  <c r="O195" i="4"/>
  <c r="O195" i="5" s="1"/>
  <c r="O146" i="4"/>
  <c r="O146" i="5" s="1"/>
  <c r="O518" i="4"/>
  <c r="O518" i="5" s="1"/>
  <c r="O196" i="4"/>
  <c r="O196" i="5" s="1"/>
  <c r="O546" i="4"/>
  <c r="O546" i="5" s="1"/>
  <c r="O25" i="4"/>
  <c r="O25" i="5" s="1"/>
  <c r="O527" i="4"/>
  <c r="O527" i="5" s="1"/>
  <c r="O5" i="1"/>
  <c r="O135" i="4"/>
  <c r="O135" i="5" s="1"/>
  <c r="O446" i="4"/>
  <c r="O446" i="5" s="1"/>
  <c r="O657" i="4"/>
  <c r="O657" i="5" s="1"/>
  <c r="O233" i="4"/>
  <c r="O233" i="5" s="1"/>
  <c r="O461" i="4"/>
  <c r="O461" i="5" s="1"/>
  <c r="O559" i="4"/>
  <c r="O559" i="5" s="1"/>
  <c r="O408" i="4"/>
  <c r="O408" i="5" s="1"/>
  <c r="O257" i="4"/>
  <c r="O257" i="5" s="1"/>
  <c r="O473" i="4"/>
  <c r="O473" i="5" s="1"/>
  <c r="O332" i="4"/>
  <c r="O332" i="5" s="1"/>
  <c r="O429" i="4"/>
  <c r="O429" i="5" s="1"/>
  <c r="O124" i="4"/>
  <c r="O124" i="5" s="1"/>
  <c r="O338" i="4"/>
  <c r="O338" i="5" s="1"/>
  <c r="O555" i="4"/>
  <c r="O555" i="5" s="1"/>
  <c r="O125" i="4"/>
  <c r="O125" i="5" s="1"/>
  <c r="O378" i="4"/>
  <c r="O378" i="5" s="1"/>
  <c r="O627" i="4"/>
  <c r="O627" i="5" s="1"/>
  <c r="O372" i="4"/>
  <c r="O372" i="5" s="1"/>
  <c r="O128" i="4"/>
  <c r="O128" i="5" s="1"/>
  <c r="O387" i="4"/>
  <c r="O387" i="5" s="1"/>
  <c r="O654" i="4"/>
  <c r="O654" i="5" s="1"/>
  <c r="O24" i="1"/>
  <c r="O11" i="4"/>
  <c r="O11" i="5" s="1"/>
  <c r="O256" i="4"/>
  <c r="O256" i="5" s="1"/>
  <c r="O322" i="4"/>
  <c r="O322" i="5" s="1"/>
  <c r="O442" i="4"/>
  <c r="O442" i="5" s="1"/>
  <c r="O684" i="4"/>
  <c r="O684" i="5" s="1"/>
  <c r="O662" i="4"/>
  <c r="O662" i="5" s="1"/>
  <c r="O95" i="4"/>
  <c r="O95" i="5" s="1"/>
  <c r="O286" i="4"/>
  <c r="O286" i="5" s="1"/>
  <c r="O428" i="4"/>
  <c r="O428" i="5" s="1"/>
  <c r="O532" i="4"/>
  <c r="O532" i="5" s="1"/>
  <c r="O430" i="4"/>
  <c r="O430" i="5" s="1"/>
  <c r="O171" i="4"/>
  <c r="O171" i="5" s="1"/>
  <c r="O106" i="4"/>
  <c r="O106" i="5" s="1"/>
  <c r="O296" i="4"/>
  <c r="O296" i="5" s="1"/>
  <c r="O334" i="4"/>
  <c r="O334" i="5" s="1"/>
  <c r="O634" i="4"/>
  <c r="O634" i="5" s="1"/>
  <c r="O506" i="4"/>
  <c r="O506" i="5" s="1"/>
  <c r="O477" i="4"/>
  <c r="O477" i="5" s="1"/>
  <c r="O118" i="4"/>
  <c r="O118" i="5" s="1"/>
  <c r="O305" i="4"/>
  <c r="O305" i="5" s="1"/>
  <c r="O420" i="4"/>
  <c r="O420" i="5" s="1"/>
  <c r="O649" i="4"/>
  <c r="O649" i="5" s="1"/>
  <c r="O533" i="4"/>
  <c r="O533" i="5" s="1"/>
  <c r="O141" i="4"/>
  <c r="O141" i="5" s="1"/>
  <c r="O192" i="4"/>
  <c r="O192" i="5" s="1"/>
  <c r="O435" i="4"/>
  <c r="O435" i="5" s="1"/>
  <c r="O436" i="4"/>
  <c r="O436" i="5" s="1"/>
  <c r="O586" i="4"/>
  <c r="O586" i="5" s="1"/>
  <c r="O41" i="4"/>
  <c r="O41" i="5" s="1"/>
  <c r="O236" i="4"/>
  <c r="O236" i="5" s="1"/>
  <c r="O398" i="4"/>
  <c r="O398" i="5" s="1"/>
  <c r="O496" i="4"/>
  <c r="O496" i="5" s="1"/>
  <c r="O672" i="4"/>
  <c r="O672" i="5" s="1"/>
  <c r="O683" i="4"/>
  <c r="O683" i="5" s="1"/>
  <c r="O287" i="4"/>
  <c r="O287" i="5" s="1"/>
  <c r="O54" i="4"/>
  <c r="O54" i="5" s="1"/>
  <c r="O244" i="4"/>
  <c r="O244" i="5" s="1"/>
  <c r="O285" i="4"/>
  <c r="O285" i="5" s="1"/>
  <c r="O415" i="4"/>
  <c r="O415" i="5" s="1"/>
  <c r="O678" i="4"/>
  <c r="O678" i="5" s="1"/>
  <c r="O319" i="4"/>
  <c r="O319" i="5" s="1"/>
  <c r="O609" i="4"/>
  <c r="O609" i="5" s="1"/>
  <c r="P3" i="1"/>
  <c r="P32" i="4"/>
  <c r="P32" i="5" s="1"/>
  <c r="O17" i="1"/>
  <c r="O119" i="4"/>
  <c r="O119" i="5" s="1"/>
  <c r="O248" i="4"/>
  <c r="O248" i="5" s="1"/>
  <c r="O591" i="4"/>
  <c r="O591" i="5" s="1"/>
  <c r="O138" i="4"/>
  <c r="O138" i="5" s="1"/>
  <c r="O263" i="4"/>
  <c r="O263" i="5" s="1"/>
  <c r="O655" i="4"/>
  <c r="O655" i="5" s="1"/>
  <c r="O136" i="4"/>
  <c r="O136" i="5" s="1"/>
  <c r="O335" i="4"/>
  <c r="O335" i="5" s="1"/>
  <c r="O347" i="4"/>
  <c r="O347" i="5" s="1"/>
  <c r="O440" i="4"/>
  <c r="O440" i="5" s="1"/>
  <c r="O160" i="4"/>
  <c r="O160" i="5" s="1"/>
  <c r="O373" i="4"/>
  <c r="O373" i="5" s="1"/>
  <c r="O439" i="4"/>
  <c r="O439" i="5" s="1"/>
  <c r="O139" i="4"/>
  <c r="O139" i="5" s="1"/>
  <c r="O225" i="4"/>
  <c r="O225" i="5" s="1"/>
  <c r="O404" i="4"/>
  <c r="O404" i="5" s="1"/>
  <c r="O621" i="4"/>
  <c r="O621" i="5" s="1"/>
  <c r="O247" i="4"/>
  <c r="O247" i="5" s="1"/>
  <c r="O452" i="4"/>
  <c r="O452" i="5" s="1"/>
  <c r="O614" i="4"/>
  <c r="O614" i="5" s="1"/>
  <c r="O93" i="4"/>
  <c r="O93" i="5" s="1"/>
  <c r="O298" i="4"/>
  <c r="O298" i="5" s="1"/>
  <c r="O148" i="4"/>
  <c r="O148" i="5" s="1"/>
  <c r="O32" i="1"/>
  <c r="O238" i="4"/>
  <c r="O238" i="5" s="1"/>
  <c r="O331" i="4"/>
  <c r="O331" i="5" s="1"/>
  <c r="O637" i="4"/>
  <c r="O637" i="5" s="1"/>
  <c r="O539" i="4"/>
  <c r="O539" i="5" s="1"/>
  <c r="O170" i="4"/>
  <c r="O170" i="5" s="1"/>
  <c r="O176" i="4"/>
  <c r="O176" i="5" s="1"/>
  <c r="O646" i="4"/>
  <c r="O646" i="5" s="1"/>
  <c r="O623" i="4"/>
  <c r="O623" i="5" s="1"/>
  <c r="O229" i="4"/>
  <c r="O229" i="5" s="1"/>
  <c r="O325" i="4"/>
  <c r="O325" i="5" s="1"/>
  <c r="O670" i="4"/>
  <c r="O670" i="5" s="1"/>
  <c r="O635" i="4"/>
  <c r="O635" i="5" s="1"/>
  <c r="O255" i="4"/>
  <c r="O255" i="5" s="1"/>
  <c r="O432" i="4"/>
  <c r="O432" i="5" s="1"/>
  <c r="O337" i="4"/>
  <c r="O337" i="5" s="1"/>
  <c r="O674" i="4"/>
  <c r="O674" i="5" s="1"/>
  <c r="O317" i="4"/>
  <c r="O317" i="5" s="1"/>
  <c r="O438" i="4"/>
  <c r="O438" i="5" s="1"/>
  <c r="O501" i="4"/>
  <c r="O501" i="5" s="1"/>
  <c r="O74" i="4"/>
  <c r="O74" i="5" s="1"/>
  <c r="O400" i="4"/>
  <c r="O400" i="5" s="1"/>
  <c r="O462" i="4"/>
  <c r="O462" i="5" s="1"/>
  <c r="O522" i="4"/>
  <c r="O522" i="5" s="1"/>
  <c r="O227" i="4"/>
  <c r="O227" i="5" s="1"/>
  <c r="O223" i="4"/>
  <c r="O223" i="5" s="1"/>
  <c r="O465" i="4"/>
  <c r="O465" i="5" s="1"/>
  <c r="O537" i="4"/>
  <c r="O537" i="5" s="1"/>
  <c r="O105" i="4"/>
  <c r="O105" i="5" s="1"/>
  <c r="O290" i="4"/>
  <c r="O290" i="5" s="1"/>
  <c r="O386" i="4"/>
  <c r="O386" i="5" s="1"/>
  <c r="O630" i="4"/>
  <c r="O630" i="5" s="1"/>
  <c r="O26" i="1"/>
  <c r="O201" i="4"/>
  <c r="O201" i="5" s="1"/>
  <c r="O483" i="4"/>
  <c r="O483" i="5" s="1"/>
  <c r="O222" i="4"/>
  <c r="O222" i="5" s="1"/>
  <c r="O604" i="4"/>
  <c r="O604" i="5" s="1"/>
  <c r="O85" i="4"/>
  <c r="O85" i="5" s="1"/>
  <c r="O241" i="4"/>
  <c r="O241" i="5" s="1"/>
  <c r="O569" i="4"/>
  <c r="O569" i="5" s="1"/>
  <c r="O122" i="4"/>
  <c r="O122" i="5" s="1"/>
  <c r="O259" i="4"/>
  <c r="O259" i="5" s="1"/>
  <c r="O593" i="4"/>
  <c r="O593" i="5" s="1"/>
  <c r="O56" i="4"/>
  <c r="O56" i="5" s="1"/>
  <c r="O246" i="4"/>
  <c r="O246" i="5" s="1"/>
  <c r="O633" i="4"/>
  <c r="O633" i="5" s="1"/>
  <c r="O162" i="4"/>
  <c r="O162" i="5" s="1"/>
  <c r="O312" i="4"/>
  <c r="O312" i="5" s="1"/>
  <c r="O500" i="4"/>
  <c r="O500" i="5" s="1"/>
  <c r="O142" i="4"/>
  <c r="O142" i="5" s="1"/>
  <c r="O343" i="4"/>
  <c r="O343" i="5" s="1"/>
  <c r="O629" i="4"/>
  <c r="O629" i="5" s="1"/>
  <c r="O207" i="4"/>
  <c r="O207" i="5" s="1"/>
  <c r="O641" i="4"/>
  <c r="O641" i="5" s="1"/>
  <c r="O185" i="4"/>
  <c r="O185" i="5" s="1"/>
  <c r="O31" i="1"/>
  <c r="O9" i="4"/>
  <c r="O9" i="5" s="1"/>
  <c r="O348" i="4"/>
  <c r="O348" i="5" s="1"/>
  <c r="O364" i="4"/>
  <c r="O364" i="5" s="1"/>
  <c r="O645" i="4"/>
  <c r="O645" i="5" s="1"/>
  <c r="O72" i="4"/>
  <c r="O72" i="5" s="1"/>
  <c r="O406" i="4"/>
  <c r="O406" i="5" s="1"/>
  <c r="O441" i="4"/>
  <c r="O441" i="5" s="1"/>
  <c r="O595" i="4"/>
  <c r="O595" i="5" s="1"/>
  <c r="O76" i="4"/>
  <c r="O76" i="5" s="1"/>
  <c r="O279" i="4"/>
  <c r="O279" i="5" s="1"/>
  <c r="O453" i="4"/>
  <c r="O453" i="5" s="1"/>
  <c r="O24" i="4"/>
  <c r="O24" i="5" s="1"/>
  <c r="O309" i="4"/>
  <c r="O309" i="5" s="1"/>
  <c r="O505" i="4"/>
  <c r="O505" i="5" s="1"/>
  <c r="O361" i="4"/>
  <c r="O361" i="5" s="1"/>
  <c r="O63" i="4"/>
  <c r="O63" i="5" s="1"/>
  <c r="O354" i="4"/>
  <c r="O354" i="5" s="1"/>
  <c r="O538" i="4"/>
  <c r="O538" i="5" s="1"/>
  <c r="O145" i="4"/>
  <c r="O145" i="5" s="1"/>
  <c r="O272" i="4"/>
  <c r="O272" i="5" s="1"/>
  <c r="O431" i="4"/>
  <c r="O431" i="5" s="1"/>
  <c r="O661" i="4"/>
  <c r="O661" i="5" s="1"/>
  <c r="O311" i="4"/>
  <c r="O311" i="5" s="1"/>
  <c r="O249" i="4"/>
  <c r="O249" i="5" s="1"/>
  <c r="O481" i="4"/>
  <c r="O481" i="5" s="1"/>
  <c r="O16" i="1"/>
  <c r="O81" i="4"/>
  <c r="O81" i="5" s="1"/>
  <c r="O164" i="4"/>
  <c r="O164" i="5" s="1"/>
  <c r="O267" i="4"/>
  <c r="O267" i="5" s="1"/>
  <c r="O230" i="4"/>
  <c r="O230" i="5" s="1"/>
  <c r="O376" i="4"/>
  <c r="O376" i="5" s="1"/>
  <c r="O601" i="4"/>
  <c r="O601" i="5" s="1"/>
  <c r="O497" i="4"/>
  <c r="O497" i="5" s="1"/>
  <c r="O103" i="4"/>
  <c r="O103" i="5" s="1"/>
  <c r="O379" i="4"/>
  <c r="O379" i="5" s="1"/>
  <c r="O597" i="4"/>
  <c r="O597" i="5" s="1"/>
  <c r="O605" i="4"/>
  <c r="O605" i="5" s="1"/>
  <c r="O203" i="4"/>
  <c r="O203" i="5" s="1"/>
  <c r="O437" i="4"/>
  <c r="O437" i="5" s="1"/>
  <c r="O606" i="4"/>
  <c r="O606" i="5" s="1"/>
  <c r="O626" i="4"/>
  <c r="O626" i="5" s="1"/>
  <c r="O143" i="4"/>
  <c r="O143" i="5" s="1"/>
  <c r="O414" i="4"/>
  <c r="O414" i="5" s="1"/>
  <c r="O624" i="4"/>
  <c r="O624" i="5" s="1"/>
  <c r="O53" i="4"/>
  <c r="O53" i="5" s="1"/>
  <c r="O492" i="4"/>
  <c r="O492" i="5" s="1"/>
  <c r="O651" i="4"/>
  <c r="O651" i="5" s="1"/>
  <c r="O250" i="4"/>
  <c r="O250" i="5" s="1"/>
  <c r="O499" i="4"/>
  <c r="O499" i="5" s="1"/>
  <c r="O405" i="4"/>
  <c r="O405" i="5" s="1"/>
  <c r="O280" i="4"/>
  <c r="O280" i="5" s="1"/>
  <c r="O502" i="4"/>
  <c r="O502" i="5" s="1"/>
  <c r="O553" i="4"/>
  <c r="O553" i="5" s="1"/>
  <c r="O329" i="4"/>
  <c r="O329" i="5" s="1"/>
  <c r="O664" i="4"/>
  <c r="O664" i="5" s="1"/>
  <c r="O574" i="4"/>
  <c r="O574" i="5" s="1"/>
  <c r="O57" i="4"/>
  <c r="O57" i="5" s="1"/>
  <c r="O303" i="4"/>
  <c r="O303" i="5" s="1"/>
  <c r="O493" i="4"/>
  <c r="O493" i="5" s="1"/>
  <c r="O589" i="4"/>
  <c r="O589" i="5" s="1"/>
  <c r="O28" i="1"/>
  <c r="O508" i="4"/>
  <c r="O508" i="5" s="1"/>
  <c r="O14" i="1"/>
  <c r="O487" i="4"/>
  <c r="O487" i="5" s="1"/>
  <c r="O254" i="4"/>
  <c r="O254" i="5" s="1"/>
  <c r="O116" i="4"/>
  <c r="O116" i="5" s="1"/>
  <c r="O615" i="4"/>
  <c r="O615" i="5" s="1"/>
  <c r="O65" i="4"/>
  <c r="O65" i="5" s="1"/>
  <c r="O491" i="4"/>
  <c r="O491" i="5" s="1"/>
  <c r="O564" i="4"/>
  <c r="O564" i="5" s="1"/>
  <c r="O208" i="4"/>
  <c r="O208" i="5" s="1"/>
  <c r="O668" i="4"/>
  <c r="O668" i="5" s="1"/>
  <c r="O232" i="4"/>
  <c r="O232" i="5" s="1"/>
  <c r="O568" i="4"/>
  <c r="O568" i="5" s="1"/>
  <c r="O252" i="4"/>
  <c r="O252" i="5" s="1"/>
  <c r="O612" i="4"/>
  <c r="O612" i="5" s="1"/>
  <c r="O8" i="4"/>
  <c r="O8" i="5" s="1"/>
  <c r="O475" i="4"/>
  <c r="O475" i="5" s="1"/>
  <c r="O154" i="4"/>
  <c r="O154" i="5" s="1"/>
  <c r="O474" i="4"/>
  <c r="O474" i="5" s="1"/>
  <c r="O611" i="4"/>
  <c r="O611" i="5" s="1"/>
  <c r="O352" i="4"/>
  <c r="O352" i="5" s="1"/>
  <c r="O79" i="4"/>
  <c r="O79" i="5" s="1"/>
  <c r="O251" i="4"/>
  <c r="O251" i="5" s="1"/>
  <c r="O554" i="4"/>
  <c r="O554" i="5" s="1"/>
  <c r="O198" i="4"/>
  <c r="O198" i="5" s="1"/>
  <c r="O113" i="4"/>
  <c r="O113" i="5" s="1"/>
  <c r="O412" i="4"/>
  <c r="O412" i="5" s="1"/>
  <c r="O80" i="4"/>
  <c r="O80" i="5" s="1"/>
  <c r="O648" i="4"/>
  <c r="O648" i="5" s="1"/>
  <c r="O665" i="4"/>
  <c r="O665" i="5" s="1"/>
  <c r="O292" i="4"/>
  <c r="O292" i="5" s="1"/>
  <c r="O547" i="4"/>
  <c r="O547" i="5" s="1"/>
  <c r="O566" i="4"/>
  <c r="O566" i="5" s="1"/>
  <c r="O86" i="4"/>
  <c r="O86" i="5" s="1"/>
  <c r="O565" i="4"/>
  <c r="O565" i="5" s="1"/>
  <c r="O308" i="4"/>
  <c r="O308" i="5" s="1"/>
  <c r="O509" i="4"/>
  <c r="O509" i="5" s="1"/>
  <c r="O211" i="4"/>
  <c r="O211" i="5" s="1"/>
  <c r="O174" i="4"/>
  <c r="O174" i="5" s="1"/>
  <c r="O618" i="4"/>
  <c r="O618" i="5" s="1"/>
  <c r="O18" i="1"/>
  <c r="O133" i="4"/>
  <c r="O133" i="5" s="1"/>
  <c r="O186" i="4"/>
  <c r="O186" i="5" s="1"/>
  <c r="O75" i="4"/>
  <c r="O75" i="5" s="1"/>
  <c r="O108" i="4"/>
  <c r="O108" i="5" s="1"/>
  <c r="O357" i="4"/>
  <c r="O357" i="5" s="1"/>
  <c r="O516" i="4"/>
  <c r="O516" i="5" s="1"/>
  <c r="O307" i="4"/>
  <c r="O307" i="5" s="1"/>
  <c r="O150" i="4"/>
  <c r="O150" i="5" s="1"/>
  <c r="O479" i="4"/>
  <c r="O479" i="5" s="1"/>
  <c r="O523" i="4"/>
  <c r="O523" i="5" s="1"/>
  <c r="O235" i="4"/>
  <c r="O235" i="5" s="1"/>
  <c r="O607" i="4"/>
  <c r="O607" i="5" s="1"/>
  <c r="O20" i="4"/>
  <c r="O20" i="5" s="1"/>
  <c r="O482" i="4"/>
  <c r="O482" i="5" s="1"/>
  <c r="O88" i="4"/>
  <c r="O88" i="5" s="1"/>
  <c r="O47" i="4"/>
  <c r="O47" i="5" s="1"/>
  <c r="O485" i="4"/>
  <c r="O485" i="5" s="1"/>
  <c r="O643" i="4"/>
  <c r="O643" i="5" s="1"/>
  <c r="O18" i="4"/>
  <c r="O18" i="5" s="1"/>
  <c r="O243" i="4"/>
  <c r="O243" i="5" s="1"/>
  <c r="O393" i="4"/>
  <c r="O393" i="5" s="1"/>
  <c r="O504" i="4"/>
  <c r="O504" i="5" s="1"/>
  <c r="O202" i="4"/>
  <c r="O202" i="5" s="1"/>
  <c r="O221" i="4"/>
  <c r="O221" i="5" s="1"/>
  <c r="O318" i="4"/>
  <c r="O318" i="5" s="1"/>
  <c r="O486" i="4"/>
  <c r="O486" i="5" s="1"/>
  <c r="O333" i="4"/>
  <c r="O333" i="5" s="1"/>
  <c r="O226" i="4"/>
  <c r="O226" i="5" s="1"/>
  <c r="O21" i="1"/>
  <c r="O163" i="4"/>
  <c r="O163" i="5" s="1"/>
  <c r="O315" i="4"/>
  <c r="O315" i="5" s="1"/>
  <c r="O557" i="4"/>
  <c r="O557" i="5" s="1"/>
  <c r="O416" i="4"/>
  <c r="O416" i="5" s="1"/>
  <c r="O476" i="4"/>
  <c r="O476" i="5" s="1"/>
  <c r="O667" i="4"/>
  <c r="O667" i="5" s="1"/>
  <c r="O617" i="4"/>
  <c r="O617" i="5" s="1"/>
  <c r="O30" i="1"/>
  <c r="O371" i="4"/>
  <c r="O371" i="5" s="1"/>
  <c r="O390" i="4"/>
  <c r="O390" i="5" s="1"/>
  <c r="O455" i="4"/>
  <c r="O455" i="5" s="1"/>
  <c r="O410" i="4"/>
  <c r="O410" i="5" s="1"/>
  <c r="O571" i="4"/>
  <c r="O571" i="5" s="1"/>
  <c r="O300" i="4"/>
  <c r="O300" i="5" s="1"/>
  <c r="O22" i="1"/>
  <c r="O89" i="4"/>
  <c r="O89" i="5" s="1"/>
  <c r="O147" i="4"/>
  <c r="O147" i="5" s="1"/>
  <c r="O520" i="4"/>
  <c r="O520" i="5" s="1"/>
  <c r="O166" i="4"/>
  <c r="O166" i="5" s="1"/>
  <c r="O353" i="4"/>
  <c r="O353" i="5" s="1"/>
  <c r="O581" i="4"/>
  <c r="O581" i="5" s="1"/>
  <c r="O644" i="4"/>
  <c r="O644" i="5" s="1"/>
  <c r="O6" i="1"/>
  <c r="O245" i="4"/>
  <c r="O245" i="5" s="1"/>
  <c r="O640" i="4"/>
  <c r="O640" i="5" s="1"/>
  <c r="O264" i="4"/>
  <c r="O264" i="5" s="1"/>
  <c r="O291" i="4"/>
  <c r="O291" i="5" s="1"/>
  <c r="O320" i="4"/>
  <c r="O320" i="5" s="1"/>
  <c r="O510" i="4"/>
  <c r="O510" i="5" s="1"/>
  <c r="O109" i="4"/>
  <c r="O109" i="5" s="1"/>
  <c r="O336" i="4"/>
  <c r="O336" i="5" s="1"/>
  <c r="O656" i="4"/>
  <c r="O656" i="5" s="1"/>
  <c r="O21" i="4"/>
  <c r="O21" i="5" s="1"/>
  <c r="O401" i="4"/>
  <c r="O401" i="5" s="1"/>
  <c r="O212" i="4"/>
  <c r="O212" i="5" s="1"/>
  <c r="O417" i="4"/>
  <c r="O417" i="5" s="1"/>
  <c r="O194" i="4"/>
  <c r="O194" i="5" s="1"/>
  <c r="O239" i="4"/>
  <c r="O239" i="5" s="1"/>
  <c r="O97" i="4"/>
  <c r="O97" i="5" s="1"/>
  <c r="O552" i="4"/>
  <c r="O552" i="5" s="1"/>
  <c r="O4" i="1"/>
  <c r="O69" i="4"/>
  <c r="O69" i="5" s="1"/>
  <c r="O10" i="1"/>
  <c r="O447" i="4"/>
  <c r="O447" i="5" s="1"/>
  <c r="O424" i="4"/>
  <c r="O424" i="5" s="1"/>
  <c r="O167" i="4"/>
  <c r="O167" i="5" s="1"/>
  <c r="O530" i="4"/>
  <c r="O530" i="5" s="1"/>
  <c r="O556" i="4"/>
  <c r="O556" i="5" s="1"/>
  <c r="O536" i="4"/>
  <c r="O536" i="5" s="1"/>
  <c r="O82" i="4"/>
  <c r="O82" i="5" s="1"/>
  <c r="O99" i="4"/>
  <c r="O99" i="5" s="1"/>
  <c r="O15" i="1"/>
  <c r="O64" i="4"/>
  <c r="O64" i="5" s="1"/>
  <c r="O365" i="4"/>
  <c r="O365" i="5" s="1"/>
  <c r="O544" i="4"/>
  <c r="O544" i="5" s="1"/>
  <c r="O681" i="4"/>
  <c r="O681" i="5" s="1"/>
  <c r="O463" i="4"/>
  <c r="O463" i="5" s="1"/>
  <c r="O52" i="4"/>
  <c r="O52" i="5" s="1"/>
  <c r="O297" i="4"/>
  <c r="O297" i="5" s="1"/>
  <c r="O625" i="4"/>
  <c r="O625" i="5" s="1"/>
  <c r="O258" i="4"/>
  <c r="O258" i="5" s="1"/>
  <c r="O188" i="4"/>
  <c r="O188" i="5" s="1"/>
  <c r="O321" i="4"/>
  <c r="O321" i="5" s="1"/>
  <c r="O631" i="4"/>
  <c r="O631" i="5" s="1"/>
  <c r="O562" i="4"/>
  <c r="O562" i="5" s="1"/>
  <c r="O205" i="4"/>
  <c r="O205" i="5" s="1"/>
  <c r="O327" i="4"/>
  <c r="O327" i="5" s="1"/>
  <c r="O652" i="4"/>
  <c r="O652" i="5" s="1"/>
  <c r="O632" i="4"/>
  <c r="O632" i="5" s="1"/>
  <c r="O262" i="4"/>
  <c r="O262" i="5" s="1"/>
  <c r="O339" i="4"/>
  <c r="O339" i="5" s="1"/>
  <c r="O310" i="4"/>
  <c r="O310" i="5" s="1"/>
  <c r="O677" i="4"/>
  <c r="O677" i="5" s="1"/>
  <c r="O389" i="4"/>
  <c r="O389" i="5" s="1"/>
  <c r="O48" i="4"/>
  <c r="O48" i="5" s="1"/>
  <c r="O199" i="4"/>
  <c r="O199" i="5" s="1"/>
  <c r="O458" i="4"/>
  <c r="O458" i="5" s="1"/>
  <c r="O563" i="4"/>
  <c r="O563" i="5" s="1"/>
  <c r="O51" i="4"/>
  <c r="O51" i="5" s="1"/>
  <c r="O302" i="4"/>
  <c r="O302" i="5" s="1"/>
  <c r="O460" i="4"/>
  <c r="O460" i="5" s="1"/>
  <c r="O636" i="4"/>
  <c r="O636" i="5" s="1"/>
  <c r="O294" i="4"/>
  <c r="O294" i="5" s="1"/>
  <c r="O8" i="1"/>
  <c r="O71" i="4"/>
  <c r="O71" i="5" s="1"/>
  <c r="O157" i="4"/>
  <c r="O157" i="5" s="1"/>
  <c r="O158" i="4"/>
  <c r="O158" i="5" s="1"/>
  <c r="O33" i="4"/>
  <c r="O33" i="5" s="1"/>
  <c r="O253" i="4"/>
  <c r="O253" i="5" s="1"/>
  <c r="O328" i="4"/>
  <c r="O328" i="5" s="1"/>
  <c r="O46" i="4"/>
  <c r="O46" i="5" s="1"/>
  <c r="O189" i="4"/>
  <c r="O189" i="5" s="1"/>
  <c r="O558" i="4"/>
  <c r="O558" i="5" s="1"/>
  <c r="O180" i="4"/>
  <c r="O180" i="5" s="1"/>
  <c r="O104" i="4"/>
  <c r="O104" i="5" s="1"/>
  <c r="O403" i="4"/>
  <c r="O403" i="5" s="1"/>
  <c r="O639" i="4"/>
  <c r="O639" i="5" s="1"/>
  <c r="O159" i="4"/>
  <c r="O159" i="5" s="1"/>
  <c r="O284" i="4"/>
  <c r="O284" i="5" s="1"/>
  <c r="O377" i="4"/>
  <c r="O377" i="5" s="1"/>
  <c r="O19" i="4"/>
  <c r="O19" i="5" s="1"/>
  <c r="O193" i="4"/>
  <c r="O193" i="5" s="1"/>
  <c r="O399" i="4"/>
  <c r="O399" i="5" s="1"/>
  <c r="O324" i="4"/>
  <c r="O324" i="5" s="1"/>
  <c r="O31" i="4"/>
  <c r="O31" i="5" s="1"/>
  <c r="O117" i="4"/>
  <c r="O117" i="5" s="1"/>
  <c r="O423" i="4"/>
  <c r="O423" i="5" s="1"/>
  <c r="O19" i="1"/>
  <c r="O12" i="4"/>
  <c r="O12" i="5" s="1"/>
  <c r="O120" i="4"/>
  <c r="O120" i="5" s="1"/>
  <c r="O467" i="4"/>
  <c r="O467" i="5" s="1"/>
  <c r="O100" i="4"/>
  <c r="O100" i="5" s="1"/>
  <c r="O36" i="4"/>
  <c r="O36" i="5" s="1"/>
  <c r="O219" i="4"/>
  <c r="O219" i="5" s="1"/>
  <c r="O316" i="4"/>
  <c r="O316" i="5" s="1"/>
  <c r="O34" i="4"/>
  <c r="O34" i="5" s="1"/>
  <c r="O59" i="4"/>
  <c r="O59" i="5" s="1"/>
  <c r="O271" i="4"/>
  <c r="O271" i="5" s="1"/>
  <c r="O512" i="4"/>
  <c r="O512" i="5" s="1"/>
  <c r="O585" i="4"/>
  <c r="O585" i="5" s="1"/>
  <c r="O38" i="4"/>
  <c r="O38" i="5" s="1"/>
  <c r="O91" i="4"/>
  <c r="O91" i="5" s="1"/>
  <c r="O260" i="4"/>
  <c r="O260" i="5" s="1"/>
  <c r="O529" i="4"/>
  <c r="O529" i="5" s="1"/>
  <c r="O314" i="4"/>
  <c r="O314" i="5" s="1"/>
  <c r="O77" i="4"/>
  <c r="O77" i="5" s="1"/>
  <c r="O131" i="4"/>
  <c r="O131" i="5" s="1"/>
  <c r="O130" i="4"/>
  <c r="O130" i="5" s="1"/>
  <c r="O573" i="4"/>
  <c r="O573" i="5" s="1"/>
  <c r="O96" i="4"/>
  <c r="O96" i="5" s="1"/>
  <c r="O78" i="4"/>
  <c r="O78" i="5" s="1"/>
  <c r="O137" i="4"/>
  <c r="O137" i="5" s="1"/>
  <c r="O306" i="4"/>
  <c r="O306" i="5" s="1"/>
  <c r="O620" i="4"/>
  <c r="O620" i="5" s="1"/>
  <c r="O84" i="4"/>
  <c r="O84" i="5" s="1"/>
  <c r="O165" i="4"/>
  <c r="O165" i="5" s="1"/>
  <c r="O392" i="4"/>
  <c r="O392" i="5" s="1"/>
  <c r="O671" i="4"/>
  <c r="O671" i="5" s="1"/>
  <c r="O23" i="1"/>
  <c r="O177" i="4"/>
  <c r="O177" i="5" s="1"/>
  <c r="O515" i="4"/>
  <c r="O515" i="5" s="1"/>
  <c r="O638" i="4"/>
  <c r="O638" i="5" s="1"/>
  <c r="O679" i="4"/>
  <c r="O679" i="5" s="1"/>
  <c r="O535" i="4"/>
  <c r="O535" i="5" s="1"/>
  <c r="O40" i="4"/>
  <c r="O40" i="5" s="1"/>
  <c r="O567" i="4"/>
  <c r="O567" i="5" s="1"/>
  <c r="O7" i="4"/>
  <c r="O7" i="5" s="1"/>
  <c r="O600" i="4"/>
  <c r="O600" i="5" s="1"/>
  <c r="O173" i="4"/>
  <c r="O173" i="5" s="1"/>
  <c r="O576" i="4"/>
  <c r="O576" i="5" s="1"/>
  <c r="O466" i="4"/>
  <c r="O466" i="5" s="1"/>
  <c r="O23" i="4"/>
  <c r="O23" i="5" s="1"/>
  <c r="O450" i="4"/>
  <c r="O450" i="5" s="1"/>
  <c r="O560" i="4"/>
  <c r="O560" i="5" s="1"/>
  <c r="O213" i="4"/>
  <c r="O213" i="5" s="1"/>
  <c r="O12" i="1"/>
  <c r="O83" i="4"/>
  <c r="O83" i="5" s="1"/>
  <c r="O126" i="4"/>
  <c r="O126" i="5" s="1"/>
  <c r="O367" i="4"/>
  <c r="O367" i="5" s="1"/>
  <c r="O541" i="4"/>
  <c r="O541" i="5" s="1"/>
  <c r="O659" i="4"/>
  <c r="O659" i="5" s="1"/>
  <c r="O5" i="4"/>
  <c r="O5" i="5" s="1"/>
  <c r="O169" i="4"/>
  <c r="O169" i="5" s="1"/>
  <c r="O370" i="4"/>
  <c r="O370" i="5" s="1"/>
  <c r="O613" i="4"/>
  <c r="O613" i="5" s="1"/>
  <c r="O426" i="4"/>
  <c r="O426" i="5" s="1"/>
  <c r="O30" i="4"/>
  <c r="O30" i="5" s="1"/>
  <c r="O178" i="4"/>
  <c r="O178" i="5" s="1"/>
  <c r="O382" i="4"/>
  <c r="O382" i="5" s="1"/>
  <c r="O368" i="4"/>
  <c r="O368" i="5" s="1"/>
  <c r="O168" i="4"/>
  <c r="O168" i="5" s="1"/>
  <c r="O182" i="4"/>
  <c r="O182" i="5" s="1"/>
  <c r="O385" i="4"/>
  <c r="O385" i="5" s="1"/>
  <c r="O427" i="4"/>
  <c r="O427" i="5" s="1"/>
  <c r="O369" i="4"/>
  <c r="O369" i="5" s="1"/>
  <c r="O218" i="4"/>
  <c r="O218" i="5" s="1"/>
  <c r="O265" i="4"/>
  <c r="O265" i="5" s="1"/>
  <c r="O488" i="4"/>
  <c r="O488" i="5" s="1"/>
  <c r="O454" i="4"/>
  <c r="O454" i="5" s="1"/>
  <c r="O224" i="4"/>
  <c r="O224" i="5" s="1"/>
  <c r="O134" i="4"/>
  <c r="O134" i="5" s="1"/>
  <c r="O384" i="4"/>
  <c r="O384" i="5" s="1"/>
  <c r="O480" i="4"/>
  <c r="O480" i="5" s="1"/>
  <c r="O543" i="4"/>
  <c r="O543" i="5" s="1"/>
  <c r="O511" i="4"/>
  <c r="O511" i="5" s="1"/>
  <c r="O102" i="4"/>
  <c r="O102" i="5" s="1"/>
  <c r="O183" i="4"/>
  <c r="O183" i="5" s="1"/>
  <c r="O489" i="4"/>
  <c r="O489" i="5" s="1"/>
  <c r="O517" i="4"/>
  <c r="O517" i="5" s="1"/>
  <c r="O11" i="1"/>
  <c r="O61" i="4"/>
  <c r="O61" i="5" s="1"/>
  <c r="O375" i="4"/>
  <c r="O375" i="5" s="1"/>
  <c r="O469" i="4"/>
  <c r="O469" i="5" s="1"/>
  <c r="O578" i="4"/>
  <c r="O578" i="5" s="1"/>
  <c r="O288" i="4"/>
  <c r="O288" i="5" s="1"/>
  <c r="O29" i="4"/>
  <c r="O29" i="5" s="1"/>
  <c r="O261" i="4"/>
  <c r="O261" i="5" s="1"/>
  <c r="O582" i="4"/>
  <c r="O582" i="5" s="1"/>
  <c r="O503" i="4"/>
  <c r="O503" i="5" s="1"/>
  <c r="O98" i="4"/>
  <c r="O98" i="5" s="1"/>
  <c r="O140" i="4"/>
  <c r="O140" i="5" s="1"/>
  <c r="O676" i="4"/>
  <c r="O676" i="5" s="1"/>
  <c r="O583" i="4"/>
  <c r="O583" i="5" s="1"/>
  <c r="O43" i="4"/>
  <c r="O43" i="5" s="1"/>
  <c r="O341" i="4"/>
  <c r="O341" i="5" s="1"/>
  <c r="O685" i="4"/>
  <c r="O685" i="5" s="1"/>
  <c r="O653" i="4"/>
  <c r="O653" i="5" s="1"/>
  <c r="O411" i="4"/>
  <c r="O411" i="5" s="1"/>
  <c r="O184" i="4"/>
  <c r="O184" i="5" s="1"/>
  <c r="O434" i="4"/>
  <c r="O434" i="5" s="1"/>
  <c r="O472" i="4"/>
  <c r="O472" i="5" s="1"/>
  <c r="O448" i="4"/>
  <c r="O448" i="5" s="1"/>
  <c r="O187" i="4"/>
  <c r="O187" i="5" s="1"/>
  <c r="O22" i="4"/>
  <c r="O22" i="5" s="1"/>
  <c r="O175" i="4"/>
  <c r="O175" i="5" s="1"/>
  <c r="O402" i="4"/>
  <c r="O402" i="5" s="1"/>
  <c r="O421" i="4"/>
  <c r="O421" i="5" s="1"/>
  <c r="O45" i="4"/>
  <c r="O45" i="5" s="1"/>
  <c r="O209" i="4"/>
  <c r="O209" i="5" s="1"/>
  <c r="O444" i="4"/>
  <c r="O444" i="5" s="1"/>
  <c r="O540" i="4"/>
  <c r="O540" i="5" s="1"/>
  <c r="O6" i="4"/>
  <c r="O6" i="5" s="1"/>
  <c r="O25" i="1"/>
  <c r="O449" i="4"/>
  <c r="O449" i="5" s="1"/>
  <c r="M33" i="1"/>
  <c r="N2" i="1"/>
  <c r="N68" i="4"/>
  <c r="N68" i="5" s="1"/>
  <c r="N594" i="4"/>
  <c r="N594" i="5" s="1"/>
  <c r="N58" i="4"/>
  <c r="N58" i="5" s="1"/>
  <c r="N551" i="4"/>
  <c r="N551" i="5" s="1"/>
  <c r="N388" i="4"/>
  <c r="N388" i="5" s="1"/>
  <c r="N181" i="4"/>
  <c r="N181" i="5" s="1"/>
  <c r="N494" i="4"/>
  <c r="N494" i="5" s="1"/>
  <c r="N507" i="4"/>
  <c r="N507" i="5" s="1"/>
  <c r="N413" i="4"/>
  <c r="N413" i="5" s="1"/>
  <c r="N210" i="4"/>
  <c r="N210" i="5" s="1"/>
  <c r="N10" i="4"/>
  <c r="N10" i="5" s="1"/>
  <c r="N206" i="4"/>
  <c r="N206" i="5" s="1"/>
  <c r="N204" i="4"/>
  <c r="N204" i="5" s="1"/>
  <c r="N519" i="4"/>
  <c r="N519" i="5" s="1"/>
  <c r="N548" i="4"/>
  <c r="N548" i="5" s="1"/>
  <c r="N350" i="4"/>
  <c r="N350" i="5" s="1"/>
  <c r="N37" i="4"/>
  <c r="N37" i="5" s="1"/>
  <c r="N366" i="4"/>
  <c r="N366" i="5" s="1"/>
  <c r="N514" i="4"/>
  <c r="N514" i="5" s="1"/>
  <c r="N240" i="4"/>
  <c r="N240" i="5" s="1"/>
  <c r="N340" i="4"/>
  <c r="N340" i="5" s="1"/>
  <c r="N132" i="4"/>
  <c r="N132" i="5" s="1"/>
  <c r="N152" i="4"/>
  <c r="N152" i="5" s="1"/>
  <c r="N73" i="4"/>
  <c r="N73" i="5" s="1"/>
  <c r="N44" i="4"/>
  <c r="N44" i="5" s="1"/>
  <c r="O29" i="1"/>
  <c r="O16" i="4"/>
  <c r="O16" i="5" s="1"/>
  <c r="O172" i="4"/>
  <c r="O172" i="5" s="1"/>
  <c r="O276" i="4"/>
  <c r="O276" i="5" s="1"/>
  <c r="O2" i="4"/>
  <c r="O2" i="5" s="1"/>
  <c r="O15" i="4"/>
  <c r="O15" i="5" s="1"/>
  <c r="O4" i="4"/>
  <c r="O4" i="5" s="1"/>
  <c r="O274" i="4"/>
  <c r="O274" i="5" s="1"/>
  <c r="O471" i="4"/>
  <c r="O471" i="5" s="1"/>
  <c r="O513" i="4"/>
  <c r="O513" i="5" s="1"/>
  <c r="O525" i="4"/>
  <c r="O525" i="5" s="1"/>
  <c r="O35" i="4"/>
  <c r="O35" i="5" s="1"/>
  <c r="O277" i="4"/>
  <c r="O277" i="5" s="1"/>
  <c r="O478" i="4"/>
  <c r="O478" i="5" s="1"/>
  <c r="O524" i="4"/>
  <c r="O524" i="5" s="1"/>
  <c r="O622" i="4"/>
  <c r="O622" i="5" s="1"/>
  <c r="O42" i="4"/>
  <c r="O42" i="5" s="1"/>
  <c r="O283" i="4"/>
  <c r="O283" i="5" s="1"/>
  <c r="O549" i="4"/>
  <c r="O549" i="5" s="1"/>
  <c r="O278" i="4"/>
  <c r="O278" i="5" s="1"/>
  <c r="O127" i="4"/>
  <c r="O127" i="5" s="1"/>
  <c r="O275" i="4"/>
  <c r="O275" i="5" s="1"/>
  <c r="O495" i="4"/>
  <c r="O495" i="5" s="1"/>
  <c r="O50" i="4"/>
  <c r="O50" i="5" s="1"/>
  <c r="O281" i="4"/>
  <c r="O281" i="5" s="1"/>
  <c r="O528" i="4"/>
  <c r="O528" i="5" s="1"/>
  <c r="O3" i="4"/>
  <c r="O3" i="5" s="1"/>
  <c r="O200" i="4"/>
  <c r="O200" i="5" s="1"/>
  <c r="O282" i="4"/>
  <c r="O282" i="5" s="1"/>
  <c r="O550" i="4"/>
  <c r="O550" i="5" s="1"/>
  <c r="O9" i="1"/>
  <c r="O13" i="4"/>
  <c r="O13" i="5" s="1"/>
  <c r="O395" i="4"/>
  <c r="O395" i="5" s="1"/>
  <c r="O39" i="4"/>
  <c r="O39" i="5" s="1"/>
  <c r="O419" i="4"/>
  <c r="O419" i="5" s="1"/>
  <c r="O67" i="4"/>
  <c r="O67" i="5" s="1"/>
  <c r="O433" i="4"/>
  <c r="O433" i="5" s="1"/>
  <c r="O521" i="4"/>
  <c r="O521" i="5" s="1"/>
  <c r="O110" i="4"/>
  <c r="O110" i="5" s="1"/>
  <c r="O129" i="4"/>
  <c r="O129" i="5" s="1"/>
  <c r="O577" i="4"/>
  <c r="O577" i="5" s="1"/>
  <c r="O580" i="4"/>
  <c r="O580" i="5" s="1"/>
  <c r="O161" i="4"/>
  <c r="O161" i="5" s="1"/>
  <c r="O686" i="4"/>
  <c r="O686" i="5" s="1"/>
  <c r="O326" i="4"/>
  <c r="O326" i="5" s="1"/>
  <c r="O269" i="4"/>
  <c r="O269" i="5" s="1"/>
  <c r="O7" i="1"/>
  <c r="O156" i="4"/>
  <c r="O156" i="5" s="1"/>
  <c r="O242" i="4"/>
  <c r="O242" i="5" s="1"/>
  <c r="O380" i="4"/>
  <c r="O380" i="5" s="1"/>
  <c r="O658" i="4"/>
  <c r="O658" i="5" s="1"/>
  <c r="O642" i="4"/>
  <c r="O642" i="5" s="1"/>
  <c r="O602" i="4"/>
  <c r="O602" i="5" s="1"/>
  <c r="O190" i="4"/>
  <c r="O190" i="5" s="1"/>
  <c r="O293" i="4"/>
  <c r="O293" i="5" s="1"/>
  <c r="O344" i="4"/>
  <c r="O344" i="5" s="1"/>
  <c r="O673" i="4"/>
  <c r="O673" i="5" s="1"/>
  <c r="O660" i="4"/>
  <c r="O660" i="5" s="1"/>
  <c r="O228" i="4"/>
  <c r="O228" i="5" s="1"/>
  <c r="O215" i="4"/>
  <c r="O215" i="5" s="1"/>
  <c r="O342" i="4"/>
  <c r="O342" i="5" s="1"/>
  <c r="O456" i="4"/>
  <c r="O456" i="5" s="1"/>
  <c r="O418" i="4"/>
  <c r="O418" i="5" s="1"/>
  <c r="O666" i="4"/>
  <c r="O666" i="5" s="1"/>
  <c r="O270" i="4"/>
  <c r="O270" i="5" s="1"/>
  <c r="O123" i="4"/>
  <c r="O123" i="5" s="1"/>
  <c r="O356" i="4"/>
  <c r="O356" i="5" s="1"/>
  <c r="O459" i="4"/>
  <c r="O459" i="5" s="1"/>
  <c r="O498" i="4"/>
  <c r="O498" i="5" s="1"/>
  <c r="O484" i="4"/>
  <c r="O484" i="5" s="1"/>
  <c r="O191" i="4"/>
  <c r="O191" i="5" s="1"/>
  <c r="O359" i="4"/>
  <c r="O359" i="5" s="1"/>
  <c r="O468" i="4"/>
  <c r="O468" i="5" s="1"/>
  <c r="O457" i="4"/>
  <c r="O457" i="5" s="1"/>
  <c r="O542" i="4"/>
  <c r="O542" i="5" s="1"/>
  <c r="O575" i="4"/>
  <c r="O575" i="5" s="1"/>
  <c r="O101" i="4"/>
  <c r="O101" i="5" s="1"/>
  <c r="O295" i="4"/>
  <c r="O295" i="5" s="1"/>
  <c r="O407" i="4"/>
  <c r="O407" i="5" s="1"/>
  <c r="O301" i="4"/>
  <c r="O301" i="5" s="1"/>
  <c r="O590" i="4"/>
  <c r="O590" i="5" s="1"/>
  <c r="O112" i="4"/>
  <c r="O112" i="5" s="1"/>
  <c r="O144" i="4"/>
  <c r="O144" i="5" s="1"/>
  <c r="O60" i="4"/>
  <c r="O60" i="5" s="1"/>
  <c r="O304" i="4"/>
  <c r="O304" i="5" s="1"/>
  <c r="O619" i="4"/>
  <c r="O619" i="5" s="1"/>
  <c r="O603" i="4"/>
  <c r="O603" i="5" s="1"/>
  <c r="O217" i="4"/>
  <c r="O217" i="5" s="1"/>
  <c r="P30" i="1" l="1"/>
  <c r="P571" i="4"/>
  <c r="P571" i="5" s="1"/>
  <c r="P410" i="4"/>
  <c r="P410" i="5" s="1"/>
  <c r="P371" i="4"/>
  <c r="P371" i="5" s="1"/>
  <c r="P390" i="4"/>
  <c r="P390" i="5" s="1"/>
  <c r="P300" i="4"/>
  <c r="P300" i="5" s="1"/>
  <c r="P455" i="4"/>
  <c r="P455" i="5" s="1"/>
  <c r="P21" i="1"/>
  <c r="P667" i="4"/>
  <c r="P667" i="5" s="1"/>
  <c r="P476" i="4"/>
  <c r="P476" i="5" s="1"/>
  <c r="P617" i="4"/>
  <c r="P617" i="5" s="1"/>
  <c r="P557" i="4"/>
  <c r="P557" i="5" s="1"/>
  <c r="P163" i="4"/>
  <c r="P163" i="5" s="1"/>
  <c r="P416" i="4"/>
  <c r="P416" i="5" s="1"/>
  <c r="P315" i="4"/>
  <c r="P315" i="5" s="1"/>
  <c r="P26" i="1"/>
  <c r="P246" i="4"/>
  <c r="P246" i="5" s="1"/>
  <c r="P312" i="4"/>
  <c r="P312" i="5" s="1"/>
  <c r="P500" i="4"/>
  <c r="P500" i="5" s="1"/>
  <c r="P185" i="4"/>
  <c r="P185" i="5" s="1"/>
  <c r="P483" i="4"/>
  <c r="P483" i="5" s="1"/>
  <c r="P629" i="4"/>
  <c r="P629" i="5" s="1"/>
  <c r="P343" i="4"/>
  <c r="P343" i="5" s="1"/>
  <c r="P201" i="4"/>
  <c r="P201" i="5" s="1"/>
  <c r="P569" i="4"/>
  <c r="P569" i="5" s="1"/>
  <c r="P222" i="4"/>
  <c r="P222" i="5" s="1"/>
  <c r="P593" i="4"/>
  <c r="P593" i="5" s="1"/>
  <c r="P56" i="4"/>
  <c r="P56" i="5" s="1"/>
  <c r="P241" i="4"/>
  <c r="P241" i="5" s="1"/>
  <c r="P633" i="4"/>
  <c r="P633" i="5" s="1"/>
  <c r="P207" i="4"/>
  <c r="P207" i="5" s="1"/>
  <c r="P142" i="4"/>
  <c r="P142" i="5" s="1"/>
  <c r="P604" i="4"/>
  <c r="P604" i="5" s="1"/>
  <c r="P85" i="4"/>
  <c r="P85" i="5" s="1"/>
  <c r="P162" i="4"/>
  <c r="P162" i="5" s="1"/>
  <c r="P122" i="4"/>
  <c r="P122" i="5" s="1"/>
  <c r="P641" i="4"/>
  <c r="P641" i="5" s="1"/>
  <c r="P259" i="4"/>
  <c r="P259" i="5" s="1"/>
  <c r="P17" i="1"/>
  <c r="P148" i="4"/>
  <c r="P148" i="5" s="1"/>
  <c r="P263" i="4"/>
  <c r="P263" i="5" s="1"/>
  <c r="P621" i="4"/>
  <c r="P621" i="5" s="1"/>
  <c r="P136" i="4"/>
  <c r="P136" i="5" s="1"/>
  <c r="P138" i="4"/>
  <c r="P138" i="5" s="1"/>
  <c r="P373" i="4"/>
  <c r="P373" i="5" s="1"/>
  <c r="P160" i="4"/>
  <c r="P160" i="5" s="1"/>
  <c r="P347" i="4"/>
  <c r="P347" i="5" s="1"/>
  <c r="P591" i="4"/>
  <c r="P591" i="5" s="1"/>
  <c r="P247" i="4"/>
  <c r="P247" i="5" s="1"/>
  <c r="P119" i="4"/>
  <c r="P119" i="5" s="1"/>
  <c r="P225" i="4"/>
  <c r="P225" i="5" s="1"/>
  <c r="P335" i="4"/>
  <c r="P335" i="5" s="1"/>
  <c r="P655" i="4"/>
  <c r="P655" i="5" s="1"/>
  <c r="P298" i="4"/>
  <c r="P298" i="5" s="1"/>
  <c r="P139" i="4"/>
  <c r="P139" i="5" s="1"/>
  <c r="P404" i="4"/>
  <c r="P404" i="5" s="1"/>
  <c r="P614" i="4"/>
  <c r="P614" i="5" s="1"/>
  <c r="P439" i="4"/>
  <c r="P439" i="5" s="1"/>
  <c r="P440" i="4"/>
  <c r="P440" i="5" s="1"/>
  <c r="P248" i="4"/>
  <c r="P248" i="5" s="1"/>
  <c r="P452" i="4"/>
  <c r="P452" i="5" s="1"/>
  <c r="P93" i="4"/>
  <c r="P93" i="5" s="1"/>
  <c r="P25" i="1"/>
  <c r="P449" i="4"/>
  <c r="P449" i="5" s="1"/>
  <c r="P6" i="1"/>
  <c r="P264" i="4"/>
  <c r="P264" i="5" s="1"/>
  <c r="P552" i="4"/>
  <c r="P552" i="5" s="1"/>
  <c r="P291" i="4"/>
  <c r="P291" i="5" s="1"/>
  <c r="P640" i="4"/>
  <c r="P640" i="5" s="1"/>
  <c r="P194" i="4"/>
  <c r="P194" i="5" s="1"/>
  <c r="P510" i="4"/>
  <c r="P510" i="5" s="1"/>
  <c r="P336" i="4"/>
  <c r="P336" i="5" s="1"/>
  <c r="P97" i="4"/>
  <c r="P97" i="5" s="1"/>
  <c r="P245" i="4"/>
  <c r="P245" i="5" s="1"/>
  <c r="P656" i="4"/>
  <c r="P656" i="5" s="1"/>
  <c r="P21" i="4"/>
  <c r="P21" i="5" s="1"/>
  <c r="P109" i="4"/>
  <c r="P109" i="5" s="1"/>
  <c r="P320" i="4"/>
  <c r="P320" i="5" s="1"/>
  <c r="P212" i="4"/>
  <c r="P212" i="5" s="1"/>
  <c r="P417" i="4"/>
  <c r="P417" i="5" s="1"/>
  <c r="P239" i="4"/>
  <c r="P239" i="5" s="1"/>
  <c r="P401" i="4"/>
  <c r="P401" i="5" s="1"/>
  <c r="P22" i="1"/>
  <c r="P520" i="4"/>
  <c r="P520" i="5" s="1"/>
  <c r="P644" i="4"/>
  <c r="P644" i="5" s="1"/>
  <c r="P147" i="4"/>
  <c r="P147" i="5" s="1"/>
  <c r="P353" i="4"/>
  <c r="P353" i="5" s="1"/>
  <c r="P581" i="4"/>
  <c r="P581" i="5" s="1"/>
  <c r="P89" i="4"/>
  <c r="P89" i="5" s="1"/>
  <c r="P166" i="4"/>
  <c r="P166" i="5" s="1"/>
  <c r="P16" i="1"/>
  <c r="P53" i="4"/>
  <c r="P53" i="5" s="1"/>
  <c r="P267" i="4"/>
  <c r="P267" i="5" s="1"/>
  <c r="P379" i="4"/>
  <c r="P379" i="5" s="1"/>
  <c r="P502" i="4"/>
  <c r="P502" i="5" s="1"/>
  <c r="P574" i="4"/>
  <c r="P574" i="5" s="1"/>
  <c r="P164" i="4"/>
  <c r="P164" i="5" s="1"/>
  <c r="P57" i="4"/>
  <c r="P57" i="5" s="1"/>
  <c r="P250" i="4"/>
  <c r="P250" i="5" s="1"/>
  <c r="P414" i="4"/>
  <c r="P414" i="5" s="1"/>
  <c r="P601" i="4"/>
  <c r="P601" i="5" s="1"/>
  <c r="P493" i="4"/>
  <c r="P493" i="5" s="1"/>
  <c r="P606" i="4"/>
  <c r="P606" i="5" s="1"/>
  <c r="P103" i="4"/>
  <c r="P103" i="5" s="1"/>
  <c r="P280" i="4"/>
  <c r="P280" i="5" s="1"/>
  <c r="P492" i="4"/>
  <c r="P492" i="5" s="1"/>
  <c r="P664" i="4"/>
  <c r="P664" i="5" s="1"/>
  <c r="P143" i="4"/>
  <c r="P143" i="5" s="1"/>
  <c r="P329" i="4"/>
  <c r="P329" i="5" s="1"/>
  <c r="P499" i="4"/>
  <c r="P499" i="5" s="1"/>
  <c r="P553" i="4"/>
  <c r="P553" i="5" s="1"/>
  <c r="P589" i="4"/>
  <c r="P589" i="5" s="1"/>
  <c r="P81" i="4"/>
  <c r="P81" i="5" s="1"/>
  <c r="P405" i="4"/>
  <c r="P405" i="5" s="1"/>
  <c r="P597" i="4"/>
  <c r="P597" i="5" s="1"/>
  <c r="P626" i="4"/>
  <c r="P626" i="5" s="1"/>
  <c r="P376" i="4"/>
  <c r="P376" i="5" s="1"/>
  <c r="P203" i="4"/>
  <c r="P203" i="5" s="1"/>
  <c r="P437" i="4"/>
  <c r="P437" i="5" s="1"/>
  <c r="P624" i="4"/>
  <c r="P624" i="5" s="1"/>
  <c r="P605" i="4"/>
  <c r="P605" i="5" s="1"/>
  <c r="P230" i="4"/>
  <c r="P230" i="5" s="1"/>
  <c r="P303" i="4"/>
  <c r="P303" i="5" s="1"/>
  <c r="P651" i="4"/>
  <c r="P651" i="5" s="1"/>
  <c r="P497" i="4"/>
  <c r="P497" i="5" s="1"/>
  <c r="P31" i="1"/>
  <c r="P76" i="4"/>
  <c r="P76" i="5" s="1"/>
  <c r="P311" i="4"/>
  <c r="P311" i="5" s="1"/>
  <c r="P505" i="4"/>
  <c r="P505" i="5" s="1"/>
  <c r="P279" i="4"/>
  <c r="P279" i="5" s="1"/>
  <c r="P24" i="4"/>
  <c r="P24" i="5" s="1"/>
  <c r="P9" i="4"/>
  <c r="P9" i="5" s="1"/>
  <c r="P364" i="4"/>
  <c r="P364" i="5" s="1"/>
  <c r="P145" i="4"/>
  <c r="P145" i="5" s="1"/>
  <c r="P348" i="4"/>
  <c r="P348" i="5" s="1"/>
  <c r="P538" i="4"/>
  <c r="P538" i="5" s="1"/>
  <c r="P309" i="4"/>
  <c r="P309" i="5" s="1"/>
  <c r="P481" i="4"/>
  <c r="P481" i="5" s="1"/>
  <c r="P249" i="4"/>
  <c r="P249" i="5" s="1"/>
  <c r="P406" i="4"/>
  <c r="P406" i="5" s="1"/>
  <c r="P595" i="4"/>
  <c r="P595" i="5" s="1"/>
  <c r="P441" i="4"/>
  <c r="P441" i="5" s="1"/>
  <c r="P661" i="4"/>
  <c r="P661" i="5" s="1"/>
  <c r="P272" i="4"/>
  <c r="P272" i="5" s="1"/>
  <c r="P431" i="4"/>
  <c r="P431" i="5" s="1"/>
  <c r="P354" i="4"/>
  <c r="P354" i="5" s="1"/>
  <c r="P63" i="4"/>
  <c r="P63" i="5" s="1"/>
  <c r="P72" i="4"/>
  <c r="P72" i="5" s="1"/>
  <c r="P453" i="4"/>
  <c r="P453" i="5" s="1"/>
  <c r="P645" i="4"/>
  <c r="P645" i="5" s="1"/>
  <c r="P361" i="4"/>
  <c r="P361" i="5" s="1"/>
  <c r="P29" i="1"/>
  <c r="P16" i="4"/>
  <c r="P16" i="5" s="1"/>
  <c r="P282" i="4"/>
  <c r="P282" i="5" s="1"/>
  <c r="P495" i="4"/>
  <c r="P495" i="5" s="1"/>
  <c r="P524" i="4"/>
  <c r="P524" i="5" s="1"/>
  <c r="P275" i="4"/>
  <c r="P275" i="5" s="1"/>
  <c r="P278" i="4"/>
  <c r="P278" i="5" s="1"/>
  <c r="P3" i="4"/>
  <c r="P3" i="5" s="1"/>
  <c r="P4" i="4"/>
  <c r="P4" i="5" s="1"/>
  <c r="P172" i="4"/>
  <c r="P172" i="5" s="1"/>
  <c r="P471" i="4"/>
  <c r="P471" i="5" s="1"/>
  <c r="P2" i="4"/>
  <c r="P2" i="5" s="1"/>
  <c r="P478" i="4"/>
  <c r="P478" i="5" s="1"/>
  <c r="P50" i="4"/>
  <c r="P50" i="5" s="1"/>
  <c r="P281" i="4"/>
  <c r="P281" i="5" s="1"/>
  <c r="P35" i="4"/>
  <c r="P35" i="5" s="1"/>
  <c r="P274" i="4"/>
  <c r="P274" i="5" s="1"/>
  <c r="P525" i="4"/>
  <c r="P525" i="5" s="1"/>
  <c r="P549" i="4"/>
  <c r="P549" i="5" s="1"/>
  <c r="P277" i="4"/>
  <c r="P277" i="5" s="1"/>
  <c r="P42" i="4"/>
  <c r="P42" i="5" s="1"/>
  <c r="P528" i="4"/>
  <c r="P528" i="5" s="1"/>
  <c r="P127" i="4"/>
  <c r="P127" i="5" s="1"/>
  <c r="P283" i="4"/>
  <c r="P283" i="5" s="1"/>
  <c r="P550" i="4"/>
  <c r="P550" i="5" s="1"/>
  <c r="P15" i="4"/>
  <c r="P15" i="5" s="1"/>
  <c r="P200" i="4"/>
  <c r="P200" i="5" s="1"/>
  <c r="P622" i="4"/>
  <c r="P622" i="5" s="1"/>
  <c r="P513" i="4"/>
  <c r="P513" i="5" s="1"/>
  <c r="P276" i="4"/>
  <c r="P276" i="5" s="1"/>
  <c r="P12" i="1"/>
  <c r="P183" i="4"/>
  <c r="P183" i="5" s="1"/>
  <c r="P169" i="4"/>
  <c r="P169" i="5" s="1"/>
  <c r="P367" i="4"/>
  <c r="P367" i="5" s="1"/>
  <c r="P543" i="4"/>
  <c r="P543" i="5" s="1"/>
  <c r="P511" i="4"/>
  <c r="P511" i="5" s="1"/>
  <c r="P168" i="4"/>
  <c r="P168" i="5" s="1"/>
  <c r="P178" i="4"/>
  <c r="P178" i="5" s="1"/>
  <c r="P385" i="4"/>
  <c r="P385" i="5" s="1"/>
  <c r="P541" i="4"/>
  <c r="P541" i="5" s="1"/>
  <c r="P489" i="4"/>
  <c r="P489" i="5" s="1"/>
  <c r="P218" i="4"/>
  <c r="P218" i="5" s="1"/>
  <c r="P182" i="4"/>
  <c r="P182" i="5" s="1"/>
  <c r="P488" i="4"/>
  <c r="P488" i="5" s="1"/>
  <c r="P613" i="4"/>
  <c r="P613" i="5" s="1"/>
  <c r="P659" i="4"/>
  <c r="P659" i="5" s="1"/>
  <c r="P384" i="4"/>
  <c r="P384" i="5" s="1"/>
  <c r="P224" i="4"/>
  <c r="P224" i="5" s="1"/>
  <c r="P265" i="4"/>
  <c r="P265" i="5" s="1"/>
  <c r="P370" i="4"/>
  <c r="P370" i="5" s="1"/>
  <c r="P382" i="4"/>
  <c r="P382" i="5" s="1"/>
  <c r="P5" i="4"/>
  <c r="P5" i="5" s="1"/>
  <c r="P83" i="4"/>
  <c r="P83" i="5" s="1"/>
  <c r="P426" i="4"/>
  <c r="P426" i="5" s="1"/>
  <c r="P427" i="4"/>
  <c r="P427" i="5" s="1"/>
  <c r="P368" i="4"/>
  <c r="P368" i="5" s="1"/>
  <c r="P454" i="4"/>
  <c r="P454" i="5" s="1"/>
  <c r="P517" i="4"/>
  <c r="P517" i="5" s="1"/>
  <c r="P30" i="4"/>
  <c r="P30" i="5" s="1"/>
  <c r="P480" i="4"/>
  <c r="P480" i="5" s="1"/>
  <c r="P369" i="4"/>
  <c r="P369" i="5" s="1"/>
  <c r="P126" i="4"/>
  <c r="P126" i="5" s="1"/>
  <c r="P102" i="4"/>
  <c r="P102" i="5" s="1"/>
  <c r="P134" i="4"/>
  <c r="P134" i="5" s="1"/>
  <c r="P19" i="1"/>
  <c r="P91" i="4"/>
  <c r="P91" i="5" s="1"/>
  <c r="P131" i="4"/>
  <c r="P131" i="5" s="1"/>
  <c r="P316" i="4"/>
  <c r="P316" i="5" s="1"/>
  <c r="P671" i="4"/>
  <c r="P671" i="5" s="1"/>
  <c r="P260" i="4"/>
  <c r="P260" i="5" s="1"/>
  <c r="P100" i="4"/>
  <c r="P100" i="5" s="1"/>
  <c r="P120" i="4"/>
  <c r="P120" i="5" s="1"/>
  <c r="P314" i="4"/>
  <c r="P314" i="5" s="1"/>
  <c r="P306" i="4"/>
  <c r="P306" i="5" s="1"/>
  <c r="P573" i="4"/>
  <c r="P573" i="5" s="1"/>
  <c r="P165" i="4"/>
  <c r="P165" i="5" s="1"/>
  <c r="P130" i="4"/>
  <c r="P130" i="5" s="1"/>
  <c r="P219" i="4"/>
  <c r="P219" i="5" s="1"/>
  <c r="P467" i="4"/>
  <c r="P467" i="5" s="1"/>
  <c r="P392" i="4"/>
  <c r="P392" i="5" s="1"/>
  <c r="P84" i="4"/>
  <c r="P84" i="5" s="1"/>
  <c r="P137" i="4"/>
  <c r="P137" i="5" s="1"/>
  <c r="P271" i="4"/>
  <c r="P271" i="5" s="1"/>
  <c r="P512" i="4"/>
  <c r="P512" i="5" s="1"/>
  <c r="P36" i="4"/>
  <c r="P36" i="5" s="1"/>
  <c r="P38" i="4"/>
  <c r="P38" i="5" s="1"/>
  <c r="P59" i="4"/>
  <c r="P59" i="5" s="1"/>
  <c r="P78" i="4"/>
  <c r="P78" i="5" s="1"/>
  <c r="P12" i="4"/>
  <c r="P12" i="5" s="1"/>
  <c r="P529" i="4"/>
  <c r="P529" i="5" s="1"/>
  <c r="P96" i="4"/>
  <c r="P96" i="5" s="1"/>
  <c r="P620" i="4"/>
  <c r="P620" i="5" s="1"/>
  <c r="P34" i="4"/>
  <c r="P34" i="5" s="1"/>
  <c r="P585" i="4"/>
  <c r="P585" i="5" s="1"/>
  <c r="P77" i="4"/>
  <c r="P77" i="5" s="1"/>
  <c r="P8" i="1"/>
  <c r="P19" i="4"/>
  <c r="P19" i="5" s="1"/>
  <c r="P180" i="4"/>
  <c r="P180" i="5" s="1"/>
  <c r="P377" i="4"/>
  <c r="P377" i="5" s="1"/>
  <c r="P324" i="4"/>
  <c r="P324" i="5" s="1"/>
  <c r="P159" i="4"/>
  <c r="P159" i="5" s="1"/>
  <c r="P31" i="4"/>
  <c r="P31" i="5" s="1"/>
  <c r="P193" i="4"/>
  <c r="P193" i="5" s="1"/>
  <c r="P399" i="4"/>
  <c r="P399" i="5" s="1"/>
  <c r="P33" i="4"/>
  <c r="P33" i="5" s="1"/>
  <c r="P46" i="4"/>
  <c r="P46" i="5" s="1"/>
  <c r="P117" i="4"/>
  <c r="P117" i="5" s="1"/>
  <c r="P403" i="4"/>
  <c r="P403" i="5" s="1"/>
  <c r="P189" i="4"/>
  <c r="P189" i="5" s="1"/>
  <c r="P71" i="4"/>
  <c r="P71" i="5" s="1"/>
  <c r="P157" i="4"/>
  <c r="P157" i="5" s="1"/>
  <c r="P423" i="4"/>
  <c r="P423" i="5" s="1"/>
  <c r="P284" i="4"/>
  <c r="P284" i="5" s="1"/>
  <c r="P158" i="4"/>
  <c r="P158" i="5" s="1"/>
  <c r="P253" i="4"/>
  <c r="P253" i="5" s="1"/>
  <c r="P639" i="4"/>
  <c r="P639" i="5" s="1"/>
  <c r="P558" i="4"/>
  <c r="P558" i="5" s="1"/>
  <c r="P104" i="4"/>
  <c r="P104" i="5" s="1"/>
  <c r="P328" i="4"/>
  <c r="P328" i="5" s="1"/>
  <c r="P15" i="1"/>
  <c r="P48" i="4"/>
  <c r="P48" i="5" s="1"/>
  <c r="P262" i="4"/>
  <c r="P262" i="5" s="1"/>
  <c r="P321" i="4"/>
  <c r="P321" i="5" s="1"/>
  <c r="P625" i="4"/>
  <c r="P625" i="5" s="1"/>
  <c r="P632" i="4"/>
  <c r="P632" i="5" s="1"/>
  <c r="P460" i="4"/>
  <c r="P460" i="5" s="1"/>
  <c r="P51" i="4"/>
  <c r="P51" i="5" s="1"/>
  <c r="P297" i="4"/>
  <c r="P297" i="5" s="1"/>
  <c r="P339" i="4"/>
  <c r="P339" i="5" s="1"/>
  <c r="P631" i="4"/>
  <c r="P631" i="5" s="1"/>
  <c r="P365" i="4"/>
  <c r="P365" i="5" s="1"/>
  <c r="P544" i="4"/>
  <c r="P544" i="5" s="1"/>
  <c r="P52" i="4"/>
  <c r="P52" i="5" s="1"/>
  <c r="P294" i="4"/>
  <c r="P294" i="5" s="1"/>
  <c r="P389" i="4"/>
  <c r="P389" i="5" s="1"/>
  <c r="P652" i="4"/>
  <c r="P652" i="5" s="1"/>
  <c r="P188" i="4"/>
  <c r="P188" i="5" s="1"/>
  <c r="P64" i="4"/>
  <c r="P64" i="5" s="1"/>
  <c r="P310" i="4"/>
  <c r="P310" i="5" s="1"/>
  <c r="P563" i="4"/>
  <c r="P563" i="5" s="1"/>
  <c r="P463" i="4"/>
  <c r="P463" i="5" s="1"/>
  <c r="P681" i="4"/>
  <c r="P681" i="5" s="1"/>
  <c r="P458" i="4"/>
  <c r="P458" i="5" s="1"/>
  <c r="P199" i="4"/>
  <c r="P199" i="5" s="1"/>
  <c r="P302" i="4"/>
  <c r="P302" i="5" s="1"/>
  <c r="P636" i="4"/>
  <c r="P636" i="5" s="1"/>
  <c r="P677" i="4"/>
  <c r="P677" i="5" s="1"/>
  <c r="P327" i="4"/>
  <c r="P327" i="5" s="1"/>
  <c r="P205" i="4"/>
  <c r="P205" i="5" s="1"/>
  <c r="P258" i="4"/>
  <c r="P258" i="5" s="1"/>
  <c r="P562" i="4"/>
  <c r="P562" i="5" s="1"/>
  <c r="P14" i="1"/>
  <c r="P211" i="4"/>
  <c r="P211" i="5" s="1"/>
  <c r="P154" i="4"/>
  <c r="P154" i="5" s="1"/>
  <c r="P116" i="4"/>
  <c r="P116" i="5" s="1"/>
  <c r="P566" i="4"/>
  <c r="P566" i="5" s="1"/>
  <c r="P564" i="4"/>
  <c r="P564" i="5" s="1"/>
  <c r="P198" i="4"/>
  <c r="P198" i="5" s="1"/>
  <c r="P352" i="4"/>
  <c r="P352" i="5" s="1"/>
  <c r="P612" i="4"/>
  <c r="P612" i="5" s="1"/>
  <c r="P665" i="4"/>
  <c r="P665" i="5" s="1"/>
  <c r="P65" i="4"/>
  <c r="P65" i="5" s="1"/>
  <c r="P80" i="4"/>
  <c r="P80" i="5" s="1"/>
  <c r="P113" i="4"/>
  <c r="P113" i="5" s="1"/>
  <c r="P615" i="4"/>
  <c r="P615" i="5" s="1"/>
  <c r="P475" i="4"/>
  <c r="P475" i="5" s="1"/>
  <c r="P79" i="4"/>
  <c r="P79" i="5" s="1"/>
  <c r="P86" i="4"/>
  <c r="P86" i="5" s="1"/>
  <c r="P308" i="4"/>
  <c r="P308" i="5" s="1"/>
  <c r="P618" i="4"/>
  <c r="P618" i="5" s="1"/>
  <c r="P565" i="4"/>
  <c r="P565" i="5" s="1"/>
  <c r="P8" i="4"/>
  <c r="P8" i="5" s="1"/>
  <c r="P292" i="4"/>
  <c r="P292" i="5" s="1"/>
  <c r="P412" i="4"/>
  <c r="P412" i="5" s="1"/>
  <c r="P648" i="4"/>
  <c r="P648" i="5" s="1"/>
  <c r="P611" i="4"/>
  <c r="P611" i="5" s="1"/>
  <c r="P174" i="4"/>
  <c r="P174" i="5" s="1"/>
  <c r="P232" i="4"/>
  <c r="P232" i="5" s="1"/>
  <c r="P491" i="4"/>
  <c r="P491" i="5" s="1"/>
  <c r="P487" i="4"/>
  <c r="P487" i="5" s="1"/>
  <c r="P568" i="4"/>
  <c r="P568" i="5" s="1"/>
  <c r="P208" i="4"/>
  <c r="P208" i="5" s="1"/>
  <c r="P251" i="4"/>
  <c r="P251" i="5" s="1"/>
  <c r="P474" i="4"/>
  <c r="P474" i="5" s="1"/>
  <c r="P509" i="4"/>
  <c r="P509" i="5" s="1"/>
  <c r="P668" i="4"/>
  <c r="P668" i="5" s="1"/>
  <c r="P252" i="4"/>
  <c r="P252" i="5" s="1"/>
  <c r="P254" i="4"/>
  <c r="P254" i="5" s="1"/>
  <c r="P554" i="4"/>
  <c r="P554" i="5" s="1"/>
  <c r="P547" i="4"/>
  <c r="P547" i="5" s="1"/>
  <c r="Q3" i="1"/>
  <c r="Q32" i="4"/>
  <c r="Q32" i="5" s="1"/>
  <c r="P23" i="1"/>
  <c r="P173" i="4"/>
  <c r="P173" i="5" s="1"/>
  <c r="P535" i="4"/>
  <c r="P535" i="5" s="1"/>
  <c r="P40" i="4"/>
  <c r="P40" i="5" s="1"/>
  <c r="P567" i="4"/>
  <c r="P567" i="5" s="1"/>
  <c r="P177" i="4"/>
  <c r="P177" i="5" s="1"/>
  <c r="P576" i="4"/>
  <c r="P576" i="5" s="1"/>
  <c r="P213" i="4"/>
  <c r="P213" i="5" s="1"/>
  <c r="P679" i="4"/>
  <c r="P679" i="5" s="1"/>
  <c r="P450" i="4"/>
  <c r="P450" i="5" s="1"/>
  <c r="P638" i="4"/>
  <c r="P638" i="5" s="1"/>
  <c r="P515" i="4"/>
  <c r="P515" i="5" s="1"/>
  <c r="P466" i="4"/>
  <c r="P466" i="5" s="1"/>
  <c r="P7" i="4"/>
  <c r="P7" i="5" s="1"/>
  <c r="P560" i="4"/>
  <c r="P560" i="5" s="1"/>
  <c r="P23" i="4"/>
  <c r="P23" i="5" s="1"/>
  <c r="P600" i="4"/>
  <c r="P600" i="5" s="1"/>
  <c r="P10" i="1"/>
  <c r="P536" i="4"/>
  <c r="P536" i="5" s="1"/>
  <c r="P424" i="4"/>
  <c r="P424" i="5" s="1"/>
  <c r="P530" i="4"/>
  <c r="P530" i="5" s="1"/>
  <c r="P82" i="4"/>
  <c r="P82" i="5" s="1"/>
  <c r="P556" i="4"/>
  <c r="P556" i="5" s="1"/>
  <c r="P167" i="4"/>
  <c r="P167" i="5" s="1"/>
  <c r="P99" i="4"/>
  <c r="P99" i="5" s="1"/>
  <c r="P447" i="4"/>
  <c r="P447" i="5" s="1"/>
  <c r="P18" i="1"/>
  <c r="P20" i="4"/>
  <c r="P20" i="5" s="1"/>
  <c r="P108" i="4"/>
  <c r="P108" i="5" s="1"/>
  <c r="P479" i="4"/>
  <c r="P479" i="5" s="1"/>
  <c r="P643" i="4"/>
  <c r="P643" i="5" s="1"/>
  <c r="P523" i="4"/>
  <c r="P523" i="5" s="1"/>
  <c r="P357" i="4"/>
  <c r="P357" i="5" s="1"/>
  <c r="P75" i="4"/>
  <c r="P75" i="5" s="1"/>
  <c r="P150" i="4"/>
  <c r="P150" i="5" s="1"/>
  <c r="P482" i="4"/>
  <c r="P482" i="5" s="1"/>
  <c r="P333" i="4"/>
  <c r="P333" i="5" s="1"/>
  <c r="P243" i="4"/>
  <c r="P243" i="5" s="1"/>
  <c r="P186" i="4"/>
  <c r="P186" i="5" s="1"/>
  <c r="P235" i="4"/>
  <c r="P235" i="5" s="1"/>
  <c r="P485" i="4"/>
  <c r="P485" i="5" s="1"/>
  <c r="P47" i="4"/>
  <c r="P47" i="5" s="1"/>
  <c r="P202" i="4"/>
  <c r="P202" i="5" s="1"/>
  <c r="P133" i="4"/>
  <c r="P133" i="5" s="1"/>
  <c r="P486" i="4"/>
  <c r="P486" i="5" s="1"/>
  <c r="P18" i="4"/>
  <c r="P18" i="5" s="1"/>
  <c r="P226" i="4"/>
  <c r="P226" i="5" s="1"/>
  <c r="P307" i="4"/>
  <c r="P307" i="5" s="1"/>
  <c r="P504" i="4"/>
  <c r="P504" i="5" s="1"/>
  <c r="P393" i="4"/>
  <c r="P393" i="5" s="1"/>
  <c r="P88" i="4"/>
  <c r="P88" i="5" s="1"/>
  <c r="P221" i="4"/>
  <c r="P221" i="5" s="1"/>
  <c r="P516" i="4"/>
  <c r="P516" i="5" s="1"/>
  <c r="P318" i="4"/>
  <c r="P318" i="5" s="1"/>
  <c r="P607" i="4"/>
  <c r="P607" i="5" s="1"/>
  <c r="P5" i="1"/>
  <c r="P125" i="4"/>
  <c r="P125" i="5" s="1"/>
  <c r="P461" i="4"/>
  <c r="P461" i="5" s="1"/>
  <c r="P233" i="4"/>
  <c r="P233" i="5" s="1"/>
  <c r="P332" i="4"/>
  <c r="P332" i="5" s="1"/>
  <c r="P473" i="4"/>
  <c r="P473" i="5" s="1"/>
  <c r="P338" i="4"/>
  <c r="P338" i="5" s="1"/>
  <c r="P429" i="4"/>
  <c r="P429" i="5" s="1"/>
  <c r="P257" i="4"/>
  <c r="P257" i="5" s="1"/>
  <c r="P446" i="4"/>
  <c r="P446" i="5" s="1"/>
  <c r="P124" i="4"/>
  <c r="P124" i="5" s="1"/>
  <c r="P372" i="4"/>
  <c r="P372" i="5" s="1"/>
  <c r="P627" i="4"/>
  <c r="P627" i="5" s="1"/>
  <c r="P555" i="4"/>
  <c r="P555" i="5" s="1"/>
  <c r="P559" i="4"/>
  <c r="P559" i="5" s="1"/>
  <c r="P135" i="4"/>
  <c r="P135" i="5" s="1"/>
  <c r="P378" i="4"/>
  <c r="P378" i="5" s="1"/>
  <c r="P654" i="4"/>
  <c r="P654" i="5" s="1"/>
  <c r="P387" i="4"/>
  <c r="P387" i="5" s="1"/>
  <c r="P657" i="4"/>
  <c r="P657" i="5" s="1"/>
  <c r="P408" i="4"/>
  <c r="P408" i="5" s="1"/>
  <c r="P128" i="4"/>
  <c r="P128" i="5" s="1"/>
  <c r="P11" i="1"/>
  <c r="P140" i="4"/>
  <c r="P140" i="5" s="1"/>
  <c r="P98" i="4"/>
  <c r="P98" i="5" s="1"/>
  <c r="P469" i="4"/>
  <c r="P469" i="5" s="1"/>
  <c r="P448" i="4"/>
  <c r="P448" i="5" s="1"/>
  <c r="P45" i="4"/>
  <c r="P45" i="5" s="1"/>
  <c r="P184" i="4"/>
  <c r="P184" i="5" s="1"/>
  <c r="P341" i="4"/>
  <c r="P341" i="5" s="1"/>
  <c r="P582" i="4"/>
  <c r="P582" i="5" s="1"/>
  <c r="P411" i="4"/>
  <c r="P411" i="5" s="1"/>
  <c r="P209" i="4"/>
  <c r="P209" i="5" s="1"/>
  <c r="P187" i="4"/>
  <c r="P187" i="5" s="1"/>
  <c r="P402" i="4"/>
  <c r="P402" i="5" s="1"/>
  <c r="P676" i="4"/>
  <c r="P676" i="5" s="1"/>
  <c r="P421" i="4"/>
  <c r="P421" i="5" s="1"/>
  <c r="P444" i="4"/>
  <c r="P444" i="5" s="1"/>
  <c r="P503" i="4"/>
  <c r="P503" i="5" s="1"/>
  <c r="P578" i="4"/>
  <c r="P578" i="5" s="1"/>
  <c r="P6" i="4"/>
  <c r="P6" i="5" s="1"/>
  <c r="P261" i="4"/>
  <c r="P261" i="5" s="1"/>
  <c r="P375" i="4"/>
  <c r="P375" i="5" s="1"/>
  <c r="P685" i="4"/>
  <c r="P685" i="5" s="1"/>
  <c r="P653" i="4"/>
  <c r="P653" i="5" s="1"/>
  <c r="P175" i="4"/>
  <c r="P175" i="5" s="1"/>
  <c r="P22" i="4"/>
  <c r="P22" i="5" s="1"/>
  <c r="P288" i="4"/>
  <c r="P288" i="5" s="1"/>
  <c r="P434" i="4"/>
  <c r="P434" i="5" s="1"/>
  <c r="P472" i="4"/>
  <c r="P472" i="5" s="1"/>
  <c r="P43" i="4"/>
  <c r="P43" i="5" s="1"/>
  <c r="P61" i="4"/>
  <c r="P61" i="5" s="1"/>
  <c r="P583" i="4"/>
  <c r="P583" i="5" s="1"/>
  <c r="P540" i="4"/>
  <c r="P540" i="5" s="1"/>
  <c r="P29" i="4"/>
  <c r="P29" i="5" s="1"/>
  <c r="P32" i="1"/>
  <c r="P74" i="4"/>
  <c r="P74" i="5" s="1"/>
  <c r="P400" i="4"/>
  <c r="P400" i="5" s="1"/>
  <c r="P630" i="4"/>
  <c r="P630" i="5" s="1"/>
  <c r="P539" i="4"/>
  <c r="P539" i="5" s="1"/>
  <c r="P170" i="4"/>
  <c r="P170" i="5" s="1"/>
  <c r="P238" i="4"/>
  <c r="P238" i="5" s="1"/>
  <c r="P432" i="4"/>
  <c r="P432" i="5" s="1"/>
  <c r="P637" i="4"/>
  <c r="P637" i="5" s="1"/>
  <c r="P176" i="4"/>
  <c r="P176" i="5" s="1"/>
  <c r="P290" i="4"/>
  <c r="P290" i="5" s="1"/>
  <c r="P438" i="4"/>
  <c r="P438" i="5" s="1"/>
  <c r="P646" i="4"/>
  <c r="P646" i="5" s="1"/>
  <c r="P337" i="4"/>
  <c r="P337" i="5" s="1"/>
  <c r="P223" i="4"/>
  <c r="P223" i="5" s="1"/>
  <c r="P325" i="4"/>
  <c r="P325" i="5" s="1"/>
  <c r="P462" i="4"/>
  <c r="P462" i="5" s="1"/>
  <c r="P670" i="4"/>
  <c r="P670" i="5" s="1"/>
  <c r="P227" i="4"/>
  <c r="P227" i="5" s="1"/>
  <c r="P331" i="4"/>
  <c r="P331" i="5" s="1"/>
  <c r="P465" i="4"/>
  <c r="P465" i="5" s="1"/>
  <c r="P635" i="4"/>
  <c r="P635" i="5" s="1"/>
  <c r="P255" i="4"/>
  <c r="P255" i="5" s="1"/>
  <c r="P386" i="4"/>
  <c r="P386" i="5" s="1"/>
  <c r="P522" i="4"/>
  <c r="P522" i="5" s="1"/>
  <c r="P623" i="4"/>
  <c r="P623" i="5" s="1"/>
  <c r="P229" i="4"/>
  <c r="P229" i="5" s="1"/>
  <c r="P105" i="4"/>
  <c r="P105" i="5" s="1"/>
  <c r="P317" i="4"/>
  <c r="P317" i="5" s="1"/>
  <c r="P537" i="4"/>
  <c r="P537" i="5" s="1"/>
  <c r="P674" i="4"/>
  <c r="P674" i="5" s="1"/>
  <c r="P501" i="4"/>
  <c r="P501" i="5" s="1"/>
  <c r="P20" i="1"/>
  <c r="P115" i="4"/>
  <c r="P115" i="5" s="1"/>
  <c r="P66" i="4"/>
  <c r="P66" i="5" s="1"/>
  <c r="P599" i="4"/>
  <c r="P599" i="5" s="1"/>
  <c r="P518" i="4"/>
  <c r="P518" i="5" s="1"/>
  <c r="P121" i="4"/>
  <c r="P121" i="5" s="1"/>
  <c r="P355" i="4"/>
  <c r="P355" i="5" s="1"/>
  <c r="P650" i="4"/>
  <c r="P650" i="5" s="1"/>
  <c r="P25" i="4"/>
  <c r="P25" i="5" s="1"/>
  <c r="P114" i="4"/>
  <c r="P114" i="5" s="1"/>
  <c r="P195" i="4"/>
  <c r="P195" i="5" s="1"/>
  <c r="P391" i="4"/>
  <c r="P391" i="5" s="1"/>
  <c r="P220" i="4"/>
  <c r="P220" i="5" s="1"/>
  <c r="P146" i="4"/>
  <c r="P146" i="5" s="1"/>
  <c r="P526" i="4"/>
  <c r="P526" i="5" s="1"/>
  <c r="P527" i="4"/>
  <c r="P527" i="5" s="1"/>
  <c r="P27" i="4"/>
  <c r="P27" i="5" s="1"/>
  <c r="P546" i="4"/>
  <c r="P546" i="5" s="1"/>
  <c r="P196" i="4"/>
  <c r="P196" i="5" s="1"/>
  <c r="P572" i="4"/>
  <c r="P572" i="5" s="1"/>
  <c r="P17" i="4"/>
  <c r="P17" i="5" s="1"/>
  <c r="P7" i="1"/>
  <c r="P215" i="4"/>
  <c r="P215" i="5" s="1"/>
  <c r="P301" i="4"/>
  <c r="P301" i="5" s="1"/>
  <c r="P407" i="4"/>
  <c r="P407" i="5" s="1"/>
  <c r="P642" i="4"/>
  <c r="P642" i="5" s="1"/>
  <c r="P542" i="4"/>
  <c r="P542" i="5" s="1"/>
  <c r="P380" i="4"/>
  <c r="P380" i="5" s="1"/>
  <c r="P156" i="4"/>
  <c r="P156" i="5" s="1"/>
  <c r="P418" i="4"/>
  <c r="P418" i="5" s="1"/>
  <c r="P270" i="4"/>
  <c r="P270" i="5" s="1"/>
  <c r="P304" i="4"/>
  <c r="P304" i="5" s="1"/>
  <c r="P498" i="4"/>
  <c r="P498" i="5" s="1"/>
  <c r="P660" i="4"/>
  <c r="P660" i="5" s="1"/>
  <c r="P484" i="4"/>
  <c r="P484" i="5" s="1"/>
  <c r="P295" i="4"/>
  <c r="P295" i="5" s="1"/>
  <c r="P60" i="4"/>
  <c r="P60" i="5" s="1"/>
  <c r="P123" i="4"/>
  <c r="P123" i="5" s="1"/>
  <c r="P344" i="4"/>
  <c r="P344" i="5" s="1"/>
  <c r="P456" i="4"/>
  <c r="P456" i="5" s="1"/>
  <c r="P666" i="4"/>
  <c r="P666" i="5" s="1"/>
  <c r="P602" i="4"/>
  <c r="P602" i="5" s="1"/>
  <c r="P112" i="4"/>
  <c r="P112" i="5" s="1"/>
  <c r="P459" i="4"/>
  <c r="P459" i="5" s="1"/>
  <c r="P356" i="4"/>
  <c r="P356" i="5" s="1"/>
  <c r="P359" i="4"/>
  <c r="P359" i="5" s="1"/>
  <c r="P101" i="4"/>
  <c r="P101" i="5" s="1"/>
  <c r="P191" i="4"/>
  <c r="P191" i="5" s="1"/>
  <c r="P619" i="4"/>
  <c r="P619" i="5" s="1"/>
  <c r="P144" i="4"/>
  <c r="P144" i="5" s="1"/>
  <c r="P673" i="4"/>
  <c r="P673" i="5" s="1"/>
  <c r="P590" i="4"/>
  <c r="P590" i="5" s="1"/>
  <c r="P457" i="4"/>
  <c r="P457" i="5" s="1"/>
  <c r="P217" i="4"/>
  <c r="P217" i="5" s="1"/>
  <c r="P228" i="4"/>
  <c r="P228" i="5" s="1"/>
  <c r="P342" i="4"/>
  <c r="P342" i="5" s="1"/>
  <c r="P468" i="4"/>
  <c r="P468" i="5" s="1"/>
  <c r="P658" i="4"/>
  <c r="P658" i="5" s="1"/>
  <c r="P603" i="4"/>
  <c r="P603" i="5" s="1"/>
  <c r="P575" i="4"/>
  <c r="P575" i="5" s="1"/>
  <c r="P242" i="4"/>
  <c r="P242" i="5" s="1"/>
  <c r="P293" i="4"/>
  <c r="P293" i="5" s="1"/>
  <c r="P190" i="4"/>
  <c r="P190" i="5" s="1"/>
  <c r="P9" i="1"/>
  <c r="P13" i="4"/>
  <c r="P13" i="5" s="1"/>
  <c r="P395" i="4"/>
  <c r="P395" i="5" s="1"/>
  <c r="P39" i="4"/>
  <c r="P39" i="5" s="1"/>
  <c r="P419" i="4"/>
  <c r="P419" i="5" s="1"/>
  <c r="P326" i="4"/>
  <c r="P326" i="5" s="1"/>
  <c r="P67" i="4"/>
  <c r="P67" i="5" s="1"/>
  <c r="P433" i="4"/>
  <c r="P433" i="5" s="1"/>
  <c r="P110" i="4"/>
  <c r="P110" i="5" s="1"/>
  <c r="P161" i="4"/>
  <c r="P161" i="5" s="1"/>
  <c r="P521" i="4"/>
  <c r="P521" i="5" s="1"/>
  <c r="P129" i="4"/>
  <c r="P129" i="5" s="1"/>
  <c r="P577" i="4"/>
  <c r="P577" i="5" s="1"/>
  <c r="P580" i="4"/>
  <c r="P580" i="5" s="1"/>
  <c r="P269" i="4"/>
  <c r="P269" i="5" s="1"/>
  <c r="P686" i="4"/>
  <c r="P686" i="5" s="1"/>
  <c r="O2" i="1"/>
  <c r="N33" i="1"/>
  <c r="O181" i="4"/>
  <c r="O181" i="5" s="1"/>
  <c r="O68" i="4"/>
  <c r="O68" i="5" s="1"/>
  <c r="O340" i="4"/>
  <c r="O340" i="5" s="1"/>
  <c r="O206" i="4"/>
  <c r="O206" i="5" s="1"/>
  <c r="O152" i="4"/>
  <c r="O152" i="5" s="1"/>
  <c r="O413" i="4"/>
  <c r="O413" i="5" s="1"/>
  <c r="O350" i="4"/>
  <c r="O350" i="5" s="1"/>
  <c r="O204" i="4"/>
  <c r="O204" i="5" s="1"/>
  <c r="O494" i="4"/>
  <c r="O494" i="5" s="1"/>
  <c r="O366" i="4"/>
  <c r="O366" i="5" s="1"/>
  <c r="O210" i="4"/>
  <c r="O210" i="5" s="1"/>
  <c r="O548" i="4"/>
  <c r="O548" i="5" s="1"/>
  <c r="O10" i="4"/>
  <c r="O10" i="5" s="1"/>
  <c r="O507" i="4"/>
  <c r="O507" i="5" s="1"/>
  <c r="O240" i="4"/>
  <c r="O240" i="5" s="1"/>
  <c r="O551" i="4"/>
  <c r="O551" i="5" s="1"/>
  <c r="O37" i="4"/>
  <c r="O37" i="5" s="1"/>
  <c r="O519" i="4"/>
  <c r="O519" i="5" s="1"/>
  <c r="O388" i="4"/>
  <c r="O388" i="5" s="1"/>
  <c r="O58" i="4"/>
  <c r="O58" i="5" s="1"/>
  <c r="O594" i="4"/>
  <c r="O594" i="5" s="1"/>
  <c r="O514" i="4"/>
  <c r="O514" i="5" s="1"/>
  <c r="O73" i="4"/>
  <c r="O73" i="5" s="1"/>
  <c r="O44" i="4"/>
  <c r="O44" i="5" s="1"/>
  <c r="O132" i="4"/>
  <c r="O132" i="5" s="1"/>
  <c r="P28" i="1"/>
  <c r="P508" i="4"/>
  <c r="P508" i="5" s="1"/>
  <c r="P4" i="1"/>
  <c r="P69" i="4"/>
  <c r="P69" i="5" s="1"/>
  <c r="P24" i="1"/>
  <c r="P41" i="4"/>
  <c r="P41" i="5" s="1"/>
  <c r="P285" i="4"/>
  <c r="P285" i="5" s="1"/>
  <c r="P319" i="4"/>
  <c r="P319" i="5" s="1"/>
  <c r="P477" i="4"/>
  <c r="P477" i="5" s="1"/>
  <c r="P532" i="4"/>
  <c r="P532" i="5" s="1"/>
  <c r="P662" i="4"/>
  <c r="P662" i="5" s="1"/>
  <c r="P287" i="4"/>
  <c r="P287" i="5" s="1"/>
  <c r="P54" i="4"/>
  <c r="P54" i="5" s="1"/>
  <c r="P95" i="4"/>
  <c r="P95" i="5" s="1"/>
  <c r="P322" i="4"/>
  <c r="P322" i="5" s="1"/>
  <c r="P496" i="4"/>
  <c r="P496" i="5" s="1"/>
  <c r="P634" i="4"/>
  <c r="P634" i="5" s="1"/>
  <c r="P430" i="4"/>
  <c r="P430" i="5" s="1"/>
  <c r="P296" i="4"/>
  <c r="P296" i="5" s="1"/>
  <c r="P11" i="4"/>
  <c r="P11" i="5" s="1"/>
  <c r="P236" i="4"/>
  <c r="P236" i="5" s="1"/>
  <c r="P334" i="4"/>
  <c r="P334" i="5" s="1"/>
  <c r="P609" i="4"/>
  <c r="P609" i="5" s="1"/>
  <c r="P649" i="4"/>
  <c r="P649" i="5" s="1"/>
  <c r="P586" i="4"/>
  <c r="P586" i="5" s="1"/>
  <c r="P106" i="4"/>
  <c r="P106" i="5" s="1"/>
  <c r="P244" i="4"/>
  <c r="P244" i="5" s="1"/>
  <c r="P305" i="4"/>
  <c r="P305" i="5" s="1"/>
  <c r="P672" i="4"/>
  <c r="P672" i="5" s="1"/>
  <c r="P436" i="4"/>
  <c r="P436" i="5" s="1"/>
  <c r="P420" i="4"/>
  <c r="P420" i="5" s="1"/>
  <c r="P141" i="4"/>
  <c r="P141" i="5" s="1"/>
  <c r="P118" i="4"/>
  <c r="P118" i="5" s="1"/>
  <c r="P256" i="4"/>
  <c r="P256" i="5" s="1"/>
  <c r="P428" i="4"/>
  <c r="P428" i="5" s="1"/>
  <c r="P678" i="4"/>
  <c r="P678" i="5" s="1"/>
  <c r="P533" i="4"/>
  <c r="P533" i="5" s="1"/>
  <c r="P286" i="4"/>
  <c r="P286" i="5" s="1"/>
  <c r="P684" i="4"/>
  <c r="P684" i="5" s="1"/>
  <c r="P171" i="4"/>
  <c r="P171" i="5" s="1"/>
  <c r="P192" i="4"/>
  <c r="P192" i="5" s="1"/>
  <c r="P398" i="4"/>
  <c r="P398" i="5" s="1"/>
  <c r="P683" i="4"/>
  <c r="P683" i="5" s="1"/>
  <c r="P506" i="4"/>
  <c r="P506" i="5" s="1"/>
  <c r="P442" i="4"/>
  <c r="P442" i="5" s="1"/>
  <c r="P415" i="4"/>
  <c r="P415" i="5" s="1"/>
  <c r="P435" i="4"/>
  <c r="P435" i="5" s="1"/>
  <c r="P27" i="1"/>
  <c r="P214" i="4"/>
  <c r="P214" i="5" s="1"/>
  <c r="P374" i="4"/>
  <c r="P374" i="5" s="1"/>
  <c r="P470" i="4"/>
  <c r="P470" i="5" s="1"/>
  <c r="P490" i="4"/>
  <c r="P490" i="5" s="1"/>
  <c r="P598" i="4"/>
  <c r="P598" i="5" s="1"/>
  <c r="P682" i="4"/>
  <c r="P682" i="5" s="1"/>
  <c r="P28" i="4"/>
  <c r="P28" i="5" s="1"/>
  <c r="P153" i="4"/>
  <c r="P153" i="5" s="1"/>
  <c r="P383" i="4"/>
  <c r="P383" i="5" s="1"/>
  <c r="P330" i="4"/>
  <c r="P330" i="5" s="1"/>
  <c r="P363" i="4"/>
  <c r="P363" i="5" s="1"/>
  <c r="P289" i="4"/>
  <c r="P289" i="5" s="1"/>
  <c r="P610" i="4"/>
  <c r="P610" i="5" s="1"/>
  <c r="P62" i="4"/>
  <c r="P62" i="5" s="1"/>
  <c r="P273" i="4"/>
  <c r="P273" i="5" s="1"/>
  <c r="P396" i="4"/>
  <c r="P396" i="5" s="1"/>
  <c r="P349" i="4"/>
  <c r="P349" i="5" s="1"/>
  <c r="P299" i="4"/>
  <c r="P299" i="5" s="1"/>
  <c r="P107" i="4"/>
  <c r="P107" i="5" s="1"/>
  <c r="P358" i="4"/>
  <c r="P358" i="5" s="1"/>
  <c r="P94" i="4"/>
  <c r="P94" i="5" s="1"/>
  <c r="P111" i="4"/>
  <c r="P111" i="5" s="1"/>
  <c r="P231" i="4"/>
  <c r="P231" i="5" s="1"/>
  <c r="P531" i="4"/>
  <c r="P531" i="5" s="1"/>
  <c r="P680" i="4"/>
  <c r="P680" i="5" s="1"/>
  <c r="P87" i="4"/>
  <c r="P87" i="5" s="1"/>
  <c r="P26" i="4"/>
  <c r="P26" i="5" s="1"/>
  <c r="P234" i="4"/>
  <c r="P234" i="5" s="1"/>
  <c r="P362" i="4"/>
  <c r="P362" i="5" s="1"/>
  <c r="P570" i="4"/>
  <c r="P570" i="5" s="1"/>
  <c r="P70" i="4"/>
  <c r="P70" i="5" s="1"/>
  <c r="P394" i="4"/>
  <c r="P394" i="5" s="1"/>
  <c r="P155" i="4"/>
  <c r="P155" i="5" s="1"/>
  <c r="P425" i="4"/>
  <c r="P425" i="5" s="1"/>
  <c r="P464" i="4"/>
  <c r="P464" i="5" s="1"/>
  <c r="P151" i="4"/>
  <c r="P151" i="5" s="1"/>
  <c r="P13" i="1"/>
  <c r="P55" i="4"/>
  <c r="P55" i="5" s="1"/>
  <c r="P268" i="4"/>
  <c r="P268" i="5" s="1"/>
  <c r="P409" i="4"/>
  <c r="P409" i="5" s="1"/>
  <c r="P669" i="4"/>
  <c r="P669" i="5" s="1"/>
  <c r="P445" i="4"/>
  <c r="P445" i="5" s="1"/>
  <c r="P149" i="4"/>
  <c r="P149" i="5" s="1"/>
  <c r="P14" i="4"/>
  <c r="P14" i="5" s="1"/>
  <c r="P266" i="4"/>
  <c r="P266" i="5" s="1"/>
  <c r="P422" i="4"/>
  <c r="P422" i="5" s="1"/>
  <c r="P675" i="4"/>
  <c r="P675" i="5" s="1"/>
  <c r="P545" i="4"/>
  <c r="P545" i="5" s="1"/>
  <c r="P381" i="4"/>
  <c r="P381" i="5" s="1"/>
  <c r="P49" i="4"/>
  <c r="P49" i="5" s="1"/>
  <c r="P92" i="4"/>
  <c r="P92" i="5" s="1"/>
  <c r="P313" i="4"/>
  <c r="P313" i="5" s="1"/>
  <c r="P443" i="4"/>
  <c r="P443" i="5" s="1"/>
  <c r="P451" i="4"/>
  <c r="P451" i="5" s="1"/>
  <c r="P608" i="4"/>
  <c r="P608" i="5" s="1"/>
  <c r="P360" i="4"/>
  <c r="P360" i="5" s="1"/>
  <c r="P588" i="4"/>
  <c r="P588" i="5" s="1"/>
  <c r="P216" i="4"/>
  <c r="P216" i="5" s="1"/>
  <c r="P346" i="4"/>
  <c r="P346" i="5" s="1"/>
  <c r="P179" i="4"/>
  <c r="P179" i="5" s="1"/>
  <c r="P323" i="4"/>
  <c r="P323" i="5" s="1"/>
  <c r="P561" i="4"/>
  <c r="P561" i="5" s="1"/>
  <c r="P596" i="4"/>
  <c r="P596" i="5" s="1"/>
  <c r="P584" i="4"/>
  <c r="P584" i="5" s="1"/>
  <c r="P616" i="4"/>
  <c r="P616" i="5" s="1"/>
  <c r="P628" i="4"/>
  <c r="P628" i="5" s="1"/>
  <c r="P90" i="4"/>
  <c r="P90" i="5" s="1"/>
  <c r="P345" i="4"/>
  <c r="P345" i="5" s="1"/>
  <c r="P534" i="4"/>
  <c r="P534" i="5" s="1"/>
  <c r="P579" i="4"/>
  <c r="P579" i="5" s="1"/>
  <c r="P592" i="4"/>
  <c r="P592" i="5" s="1"/>
  <c r="P663" i="4"/>
  <c r="P663" i="5" s="1"/>
  <c r="P647" i="4"/>
  <c r="P647" i="5" s="1"/>
  <c r="P397" i="4"/>
  <c r="P397" i="5" s="1"/>
  <c r="P237" i="4"/>
  <c r="P237" i="5" s="1"/>
  <c r="P587" i="4"/>
  <c r="P587" i="5" s="1"/>
  <c r="Q28" i="1" l="1"/>
  <c r="Q508" i="4"/>
  <c r="Q508" i="5" s="1"/>
  <c r="Q19" i="1"/>
  <c r="Q36" i="4"/>
  <c r="Q36" i="5" s="1"/>
  <c r="Q120" i="4"/>
  <c r="Q120" i="5" s="1"/>
  <c r="Q260" i="4"/>
  <c r="Q260" i="5" s="1"/>
  <c r="Q529" i="4"/>
  <c r="Q529" i="5" s="1"/>
  <c r="Q34" i="4"/>
  <c r="Q34" i="5" s="1"/>
  <c r="Q100" i="4"/>
  <c r="Q100" i="5" s="1"/>
  <c r="Q271" i="4"/>
  <c r="Q271" i="5" s="1"/>
  <c r="Q573" i="4"/>
  <c r="Q573" i="5" s="1"/>
  <c r="Q12" i="4"/>
  <c r="Q12" i="5" s="1"/>
  <c r="Q38" i="4"/>
  <c r="Q38" i="5" s="1"/>
  <c r="Q130" i="4"/>
  <c r="Q130" i="5" s="1"/>
  <c r="Q316" i="4"/>
  <c r="Q316" i="5" s="1"/>
  <c r="Q585" i="4"/>
  <c r="Q585" i="5" s="1"/>
  <c r="Q78" i="4"/>
  <c r="Q78" i="5" s="1"/>
  <c r="Q137" i="4"/>
  <c r="Q137" i="5" s="1"/>
  <c r="Q314" i="4"/>
  <c r="Q314" i="5" s="1"/>
  <c r="Q671" i="4"/>
  <c r="Q671" i="5" s="1"/>
  <c r="Q512" i="4"/>
  <c r="Q512" i="5" s="1"/>
  <c r="Q84" i="4"/>
  <c r="Q84" i="5" s="1"/>
  <c r="Q77" i="4"/>
  <c r="Q77" i="5" s="1"/>
  <c r="Q306" i="4"/>
  <c r="Q306" i="5" s="1"/>
  <c r="Q620" i="4"/>
  <c r="Q620" i="5" s="1"/>
  <c r="Q96" i="4"/>
  <c r="Q96" i="5" s="1"/>
  <c r="Q59" i="4"/>
  <c r="Q59" i="5" s="1"/>
  <c r="Q131" i="4"/>
  <c r="Q131" i="5" s="1"/>
  <c r="Q392" i="4"/>
  <c r="Q392" i="5" s="1"/>
  <c r="Q91" i="4"/>
  <c r="Q91" i="5" s="1"/>
  <c r="Q219" i="4"/>
  <c r="Q219" i="5" s="1"/>
  <c r="Q467" i="4"/>
  <c r="Q467" i="5" s="1"/>
  <c r="Q165" i="4"/>
  <c r="Q165" i="5" s="1"/>
  <c r="Q21" i="1"/>
  <c r="Q416" i="4"/>
  <c r="Q416" i="5" s="1"/>
  <c r="Q476" i="4"/>
  <c r="Q476" i="5" s="1"/>
  <c r="Q557" i="4"/>
  <c r="Q557" i="5" s="1"/>
  <c r="Q667" i="4"/>
  <c r="Q667" i="5" s="1"/>
  <c r="Q617" i="4"/>
  <c r="Q617" i="5" s="1"/>
  <c r="Q163" i="4"/>
  <c r="Q163" i="5" s="1"/>
  <c r="Q315" i="4"/>
  <c r="Q315" i="5" s="1"/>
  <c r="Q27" i="1"/>
  <c r="Q28" i="4"/>
  <c r="Q28" i="5" s="1"/>
  <c r="Q151" i="4"/>
  <c r="Q151" i="5" s="1"/>
  <c r="Q374" i="4"/>
  <c r="Q374" i="5" s="1"/>
  <c r="Q490" i="4"/>
  <c r="Q490" i="5" s="1"/>
  <c r="Q598" i="4"/>
  <c r="Q598" i="5" s="1"/>
  <c r="Q26" i="4"/>
  <c r="Q26" i="5" s="1"/>
  <c r="Q155" i="4"/>
  <c r="Q155" i="5" s="1"/>
  <c r="Q383" i="4"/>
  <c r="Q383" i="5" s="1"/>
  <c r="Q425" i="4"/>
  <c r="Q425" i="5" s="1"/>
  <c r="Q610" i="4"/>
  <c r="Q610" i="5" s="1"/>
  <c r="Q107" i="4"/>
  <c r="Q107" i="5" s="1"/>
  <c r="Q87" i="4"/>
  <c r="Q87" i="5" s="1"/>
  <c r="Q214" i="4"/>
  <c r="Q214" i="5" s="1"/>
  <c r="Q396" i="4"/>
  <c r="Q396" i="5" s="1"/>
  <c r="Q464" i="4"/>
  <c r="Q464" i="5" s="1"/>
  <c r="Q682" i="4"/>
  <c r="Q682" i="5" s="1"/>
  <c r="Q570" i="4"/>
  <c r="Q570" i="5" s="1"/>
  <c r="Q62" i="4"/>
  <c r="Q62" i="5" s="1"/>
  <c r="Q273" i="4"/>
  <c r="Q273" i="5" s="1"/>
  <c r="Q231" i="4"/>
  <c r="Q231" i="5" s="1"/>
  <c r="Q470" i="4"/>
  <c r="Q470" i="5" s="1"/>
  <c r="Q680" i="4"/>
  <c r="Q680" i="5" s="1"/>
  <c r="Q94" i="4"/>
  <c r="Q94" i="5" s="1"/>
  <c r="Q153" i="4"/>
  <c r="Q153" i="5" s="1"/>
  <c r="Q362" i="4"/>
  <c r="Q362" i="5" s="1"/>
  <c r="Q349" i="4"/>
  <c r="Q349" i="5" s="1"/>
  <c r="Q363" i="4"/>
  <c r="Q363" i="5" s="1"/>
  <c r="Q111" i="4"/>
  <c r="Q111" i="5" s="1"/>
  <c r="Q234" i="4"/>
  <c r="Q234" i="5" s="1"/>
  <c r="Q394" i="4"/>
  <c r="Q394" i="5" s="1"/>
  <c r="Q531" i="4"/>
  <c r="Q531" i="5" s="1"/>
  <c r="Q358" i="4"/>
  <c r="Q358" i="5" s="1"/>
  <c r="Q70" i="4"/>
  <c r="Q70" i="5" s="1"/>
  <c r="Q289" i="4"/>
  <c r="Q289" i="5" s="1"/>
  <c r="Q299" i="4"/>
  <c r="Q299" i="5" s="1"/>
  <c r="Q330" i="4"/>
  <c r="Q330" i="5" s="1"/>
  <c r="Q5" i="1"/>
  <c r="Q338" i="4"/>
  <c r="Q338" i="5" s="1"/>
  <c r="Q627" i="4"/>
  <c r="Q627" i="5" s="1"/>
  <c r="Q124" i="4"/>
  <c r="Q124" i="5" s="1"/>
  <c r="Q372" i="4"/>
  <c r="Q372" i="5" s="1"/>
  <c r="Q654" i="4"/>
  <c r="Q654" i="5" s="1"/>
  <c r="Q332" i="4"/>
  <c r="Q332" i="5" s="1"/>
  <c r="Q125" i="4"/>
  <c r="Q125" i="5" s="1"/>
  <c r="Q378" i="4"/>
  <c r="Q378" i="5" s="1"/>
  <c r="Q657" i="4"/>
  <c r="Q657" i="5" s="1"/>
  <c r="Q128" i="4"/>
  <c r="Q128" i="5" s="1"/>
  <c r="Q387" i="4"/>
  <c r="Q387" i="5" s="1"/>
  <c r="Q429" i="4"/>
  <c r="Q429" i="5" s="1"/>
  <c r="Q135" i="4"/>
  <c r="Q135" i="5" s="1"/>
  <c r="Q408" i="4"/>
  <c r="Q408" i="5" s="1"/>
  <c r="Q555" i="4"/>
  <c r="Q555" i="5" s="1"/>
  <c r="Q257" i="4"/>
  <c r="Q257" i="5" s="1"/>
  <c r="Q446" i="4"/>
  <c r="Q446" i="5" s="1"/>
  <c r="Q559" i="4"/>
  <c r="Q559" i="5" s="1"/>
  <c r="Q473" i="4"/>
  <c r="Q473" i="5" s="1"/>
  <c r="Q233" i="4"/>
  <c r="Q233" i="5" s="1"/>
  <c r="Q461" i="4"/>
  <c r="Q461" i="5" s="1"/>
  <c r="Q14" i="1"/>
  <c r="Q116" i="4"/>
  <c r="Q116" i="5" s="1"/>
  <c r="Q251" i="4"/>
  <c r="Q251" i="5" s="1"/>
  <c r="Q491" i="4"/>
  <c r="Q491" i="5" s="1"/>
  <c r="Q509" i="4"/>
  <c r="Q509" i="5" s="1"/>
  <c r="Q618" i="4"/>
  <c r="Q618" i="5" s="1"/>
  <c r="Q211" i="4"/>
  <c r="Q211" i="5" s="1"/>
  <c r="Q254" i="4"/>
  <c r="Q254" i="5" s="1"/>
  <c r="Q554" i="4"/>
  <c r="Q554" i="5" s="1"/>
  <c r="Q547" i="4"/>
  <c r="Q547" i="5" s="1"/>
  <c r="Q8" i="4"/>
  <c r="Q8" i="5" s="1"/>
  <c r="Q232" i="4"/>
  <c r="Q232" i="5" s="1"/>
  <c r="Q292" i="4"/>
  <c r="Q292" i="5" s="1"/>
  <c r="Q566" i="4"/>
  <c r="Q566" i="5" s="1"/>
  <c r="Q564" i="4"/>
  <c r="Q564" i="5" s="1"/>
  <c r="Q80" i="4"/>
  <c r="Q80" i="5" s="1"/>
  <c r="Q65" i="4"/>
  <c r="Q65" i="5" s="1"/>
  <c r="Q252" i="4"/>
  <c r="Q252" i="5" s="1"/>
  <c r="Q352" i="4"/>
  <c r="Q352" i="5" s="1"/>
  <c r="Q612" i="4"/>
  <c r="Q612" i="5" s="1"/>
  <c r="Q611" i="4"/>
  <c r="Q611" i="5" s="1"/>
  <c r="Q79" i="4"/>
  <c r="Q79" i="5" s="1"/>
  <c r="Q154" i="4"/>
  <c r="Q154" i="5" s="1"/>
  <c r="Q308" i="4"/>
  <c r="Q308" i="5" s="1"/>
  <c r="Q615" i="4"/>
  <c r="Q615" i="5" s="1"/>
  <c r="Q565" i="4"/>
  <c r="Q565" i="5" s="1"/>
  <c r="Q668" i="4"/>
  <c r="Q668" i="5" s="1"/>
  <c r="Q86" i="4"/>
  <c r="Q86" i="5" s="1"/>
  <c r="Q174" i="4"/>
  <c r="Q174" i="5" s="1"/>
  <c r="Q487" i="4"/>
  <c r="Q487" i="5" s="1"/>
  <c r="Q648" i="4"/>
  <c r="Q648" i="5" s="1"/>
  <c r="Q568" i="4"/>
  <c r="Q568" i="5" s="1"/>
  <c r="Q198" i="4"/>
  <c r="Q198" i="5" s="1"/>
  <c r="Q113" i="4"/>
  <c r="Q113" i="5" s="1"/>
  <c r="Q208" i="4"/>
  <c r="Q208" i="5" s="1"/>
  <c r="Q412" i="4"/>
  <c r="Q412" i="5" s="1"/>
  <c r="Q474" i="4"/>
  <c r="Q474" i="5" s="1"/>
  <c r="Q665" i="4"/>
  <c r="Q665" i="5" s="1"/>
  <c r="Q475" i="4"/>
  <c r="Q475" i="5" s="1"/>
  <c r="Q15" i="1"/>
  <c r="Q636" i="4"/>
  <c r="Q636" i="5" s="1"/>
  <c r="Q258" i="4"/>
  <c r="Q258" i="5" s="1"/>
  <c r="Q365" i="4"/>
  <c r="Q365" i="5" s="1"/>
  <c r="Q681" i="4"/>
  <c r="Q681" i="5" s="1"/>
  <c r="Q677" i="4"/>
  <c r="Q677" i="5" s="1"/>
  <c r="Q51" i="4"/>
  <c r="Q51" i="5" s="1"/>
  <c r="Q294" i="4"/>
  <c r="Q294" i="5" s="1"/>
  <c r="Q460" i="4"/>
  <c r="Q460" i="5" s="1"/>
  <c r="Q389" i="4"/>
  <c r="Q389" i="5" s="1"/>
  <c r="Q339" i="4"/>
  <c r="Q339" i="5" s="1"/>
  <c r="Q310" i="4"/>
  <c r="Q310" i="5" s="1"/>
  <c r="Q302" i="4"/>
  <c r="Q302" i="5" s="1"/>
  <c r="Q297" i="4"/>
  <c r="Q297" i="5" s="1"/>
  <c r="Q463" i="4"/>
  <c r="Q463" i="5" s="1"/>
  <c r="Q544" i="4"/>
  <c r="Q544" i="5" s="1"/>
  <c r="Q562" i="4"/>
  <c r="Q562" i="5" s="1"/>
  <c r="Q199" i="4"/>
  <c r="Q199" i="5" s="1"/>
  <c r="Q64" i="4"/>
  <c r="Q64" i="5" s="1"/>
  <c r="Q188" i="4"/>
  <c r="Q188" i="5" s="1"/>
  <c r="Q327" i="4"/>
  <c r="Q327" i="5" s="1"/>
  <c r="Q625" i="4"/>
  <c r="Q625" i="5" s="1"/>
  <c r="Q52" i="4"/>
  <c r="Q52" i="5" s="1"/>
  <c r="Q205" i="4"/>
  <c r="Q205" i="5" s="1"/>
  <c r="Q458" i="4"/>
  <c r="Q458" i="5" s="1"/>
  <c r="Q631" i="4"/>
  <c r="Q631" i="5" s="1"/>
  <c r="Q48" i="4"/>
  <c r="Q48" i="5" s="1"/>
  <c r="Q262" i="4"/>
  <c r="Q262" i="5" s="1"/>
  <c r="Q652" i="4"/>
  <c r="Q652" i="5" s="1"/>
  <c r="Q563" i="4"/>
  <c r="Q563" i="5" s="1"/>
  <c r="Q632" i="4"/>
  <c r="Q632" i="5" s="1"/>
  <c r="Q321" i="4"/>
  <c r="Q321" i="5" s="1"/>
  <c r="Q8" i="1"/>
  <c r="Q158" i="4"/>
  <c r="Q158" i="5" s="1"/>
  <c r="Q328" i="4"/>
  <c r="Q328" i="5" s="1"/>
  <c r="Q33" i="4"/>
  <c r="Q33" i="5" s="1"/>
  <c r="Q189" i="4"/>
  <c r="Q189" i="5" s="1"/>
  <c r="Q377" i="4"/>
  <c r="Q377" i="5" s="1"/>
  <c r="Q19" i="4"/>
  <c r="Q19" i="5" s="1"/>
  <c r="Q157" i="4"/>
  <c r="Q157" i="5" s="1"/>
  <c r="Q399" i="4"/>
  <c r="Q399" i="5" s="1"/>
  <c r="Q31" i="4"/>
  <c r="Q31" i="5" s="1"/>
  <c r="Q159" i="4"/>
  <c r="Q159" i="5" s="1"/>
  <c r="Q403" i="4"/>
  <c r="Q403" i="5" s="1"/>
  <c r="Q423" i="4"/>
  <c r="Q423" i="5" s="1"/>
  <c r="Q71" i="4"/>
  <c r="Q71" i="5" s="1"/>
  <c r="Q180" i="4"/>
  <c r="Q180" i="5" s="1"/>
  <c r="Q324" i="4"/>
  <c r="Q324" i="5" s="1"/>
  <c r="Q46" i="4"/>
  <c r="Q46" i="5" s="1"/>
  <c r="Q193" i="4"/>
  <c r="Q193" i="5" s="1"/>
  <c r="Q639" i="4"/>
  <c r="Q639" i="5" s="1"/>
  <c r="Q104" i="4"/>
  <c r="Q104" i="5" s="1"/>
  <c r="Q117" i="4"/>
  <c r="Q117" i="5" s="1"/>
  <c r="Q284" i="4"/>
  <c r="Q284" i="5" s="1"/>
  <c r="Q558" i="4"/>
  <c r="Q558" i="5" s="1"/>
  <c r="Q253" i="4"/>
  <c r="Q253" i="5" s="1"/>
  <c r="Q25" i="1"/>
  <c r="Q449" i="4"/>
  <c r="Q449" i="5" s="1"/>
  <c r="Q17" i="1"/>
  <c r="Q160" i="4"/>
  <c r="Q160" i="5" s="1"/>
  <c r="Q373" i="4"/>
  <c r="Q373" i="5" s="1"/>
  <c r="Q614" i="4"/>
  <c r="Q614" i="5" s="1"/>
  <c r="Q225" i="4"/>
  <c r="Q225" i="5" s="1"/>
  <c r="Q439" i="4"/>
  <c r="Q439" i="5" s="1"/>
  <c r="Q93" i="4"/>
  <c r="Q93" i="5" s="1"/>
  <c r="Q248" i="4"/>
  <c r="Q248" i="5" s="1"/>
  <c r="Q404" i="4"/>
  <c r="Q404" i="5" s="1"/>
  <c r="Q119" i="4"/>
  <c r="Q119" i="5" s="1"/>
  <c r="Q263" i="4"/>
  <c r="Q263" i="5" s="1"/>
  <c r="Q440" i="4"/>
  <c r="Q440" i="5" s="1"/>
  <c r="Q655" i="4"/>
  <c r="Q655" i="5" s="1"/>
  <c r="Q138" i="4"/>
  <c r="Q138" i="5" s="1"/>
  <c r="Q247" i="4"/>
  <c r="Q247" i="5" s="1"/>
  <c r="Q452" i="4"/>
  <c r="Q452" i="5" s="1"/>
  <c r="Q136" i="4"/>
  <c r="Q136" i="5" s="1"/>
  <c r="Q139" i="4"/>
  <c r="Q139" i="5" s="1"/>
  <c r="Q298" i="4"/>
  <c r="Q298" i="5" s="1"/>
  <c r="Q621" i="4"/>
  <c r="Q621" i="5" s="1"/>
  <c r="Q148" i="4"/>
  <c r="Q148" i="5" s="1"/>
  <c r="Q347" i="4"/>
  <c r="Q347" i="5" s="1"/>
  <c r="Q591" i="4"/>
  <c r="Q591" i="5" s="1"/>
  <c r="Q335" i="4"/>
  <c r="Q335" i="5" s="1"/>
  <c r="Q23" i="1"/>
  <c r="Q40" i="4"/>
  <c r="Q40" i="5" s="1"/>
  <c r="Q560" i="4"/>
  <c r="Q560" i="5" s="1"/>
  <c r="Q7" i="4"/>
  <c r="Q7" i="5" s="1"/>
  <c r="Q600" i="4"/>
  <c r="Q600" i="5" s="1"/>
  <c r="Q23" i="4"/>
  <c r="Q23" i="5" s="1"/>
  <c r="Q535" i="4"/>
  <c r="Q535" i="5" s="1"/>
  <c r="Q173" i="4"/>
  <c r="Q173" i="5" s="1"/>
  <c r="Q567" i="4"/>
  <c r="Q567" i="5" s="1"/>
  <c r="Q213" i="4"/>
  <c r="Q213" i="5" s="1"/>
  <c r="Q576" i="4"/>
  <c r="Q576" i="5" s="1"/>
  <c r="Q466" i="4"/>
  <c r="Q466" i="5" s="1"/>
  <c r="Q450" i="4"/>
  <c r="Q450" i="5" s="1"/>
  <c r="Q177" i="4"/>
  <c r="Q177" i="5" s="1"/>
  <c r="Q515" i="4"/>
  <c r="Q515" i="5" s="1"/>
  <c r="Q638" i="4"/>
  <c r="Q638" i="5" s="1"/>
  <c r="Q679" i="4"/>
  <c r="Q679" i="5" s="1"/>
  <c r="Q29" i="1"/>
  <c r="Q549" i="4"/>
  <c r="Q549" i="5" s="1"/>
  <c r="Q16" i="4"/>
  <c r="Q16" i="5" s="1"/>
  <c r="Q200" i="4"/>
  <c r="Q200" i="5" s="1"/>
  <c r="Q495" i="4"/>
  <c r="Q495" i="5" s="1"/>
  <c r="Q513" i="4"/>
  <c r="Q513" i="5" s="1"/>
  <c r="Q524" i="4"/>
  <c r="Q524" i="5" s="1"/>
  <c r="Q4" i="4"/>
  <c r="Q4" i="5" s="1"/>
  <c r="Q275" i="4"/>
  <c r="Q275" i="5" s="1"/>
  <c r="Q471" i="4"/>
  <c r="Q471" i="5" s="1"/>
  <c r="Q2" i="4"/>
  <c r="Q2" i="5" s="1"/>
  <c r="Q478" i="4"/>
  <c r="Q478" i="5" s="1"/>
  <c r="Q35" i="4"/>
  <c r="Q35" i="5" s="1"/>
  <c r="Q278" i="4"/>
  <c r="Q278" i="5" s="1"/>
  <c r="Q525" i="4"/>
  <c r="Q525" i="5" s="1"/>
  <c r="Q50" i="4"/>
  <c r="Q50" i="5" s="1"/>
  <c r="Q3" i="4"/>
  <c r="Q3" i="5" s="1"/>
  <c r="Q42" i="4"/>
  <c r="Q42" i="5" s="1"/>
  <c r="Q281" i="4"/>
  <c r="Q281" i="5" s="1"/>
  <c r="Q528" i="4"/>
  <c r="Q528" i="5" s="1"/>
  <c r="Q282" i="4"/>
  <c r="Q282" i="5" s="1"/>
  <c r="Q127" i="4"/>
  <c r="Q127" i="5" s="1"/>
  <c r="Q274" i="4"/>
  <c r="Q274" i="5" s="1"/>
  <c r="Q550" i="4"/>
  <c r="Q550" i="5" s="1"/>
  <c r="Q283" i="4"/>
  <c r="Q283" i="5" s="1"/>
  <c r="Q172" i="4"/>
  <c r="Q172" i="5" s="1"/>
  <c r="Q15" i="4"/>
  <c r="Q15" i="5" s="1"/>
  <c r="Q276" i="4"/>
  <c r="Q276" i="5" s="1"/>
  <c r="Q277" i="4"/>
  <c r="Q277" i="5" s="1"/>
  <c r="Q622" i="4"/>
  <c r="Q622" i="5" s="1"/>
  <c r="Q26" i="1"/>
  <c r="Q201" i="4"/>
  <c r="Q201" i="5" s="1"/>
  <c r="Q593" i="4"/>
  <c r="Q593" i="5" s="1"/>
  <c r="Q222" i="4"/>
  <c r="Q222" i="5" s="1"/>
  <c r="Q142" i="4"/>
  <c r="Q142" i="5" s="1"/>
  <c r="Q185" i="4"/>
  <c r="Q185" i="5" s="1"/>
  <c r="Q633" i="4"/>
  <c r="Q633" i="5" s="1"/>
  <c r="Q312" i="4"/>
  <c r="Q312" i="5" s="1"/>
  <c r="Q343" i="4"/>
  <c r="Q343" i="5" s="1"/>
  <c r="Q56" i="4"/>
  <c r="Q56" i="5" s="1"/>
  <c r="Q162" i="4"/>
  <c r="Q162" i="5" s="1"/>
  <c r="Q483" i="4"/>
  <c r="Q483" i="5" s="1"/>
  <c r="Q604" i="4"/>
  <c r="Q604" i="5" s="1"/>
  <c r="Q207" i="4"/>
  <c r="Q207" i="5" s="1"/>
  <c r="Q85" i="4"/>
  <c r="Q85" i="5" s="1"/>
  <c r="Q259" i="4"/>
  <c r="Q259" i="5" s="1"/>
  <c r="Q122" i="4"/>
  <c r="Q122" i="5" s="1"/>
  <c r="Q241" i="4"/>
  <c r="Q241" i="5" s="1"/>
  <c r="Q641" i="4"/>
  <c r="Q641" i="5" s="1"/>
  <c r="Q500" i="4"/>
  <c r="Q500" i="5" s="1"/>
  <c r="Q246" i="4"/>
  <c r="Q246" i="5" s="1"/>
  <c r="Q629" i="4"/>
  <c r="Q629" i="5" s="1"/>
  <c r="Q569" i="4"/>
  <c r="Q569" i="5" s="1"/>
  <c r="Q20" i="1"/>
  <c r="Q25" i="4"/>
  <c r="Q25" i="5" s="1"/>
  <c r="Q146" i="4"/>
  <c r="Q146" i="5" s="1"/>
  <c r="Q599" i="4"/>
  <c r="Q599" i="5" s="1"/>
  <c r="Q17" i="4"/>
  <c r="Q17" i="5" s="1"/>
  <c r="Q196" i="4"/>
  <c r="Q196" i="5" s="1"/>
  <c r="Q527" i="4"/>
  <c r="Q527" i="5" s="1"/>
  <c r="Q114" i="4"/>
  <c r="Q114" i="5" s="1"/>
  <c r="Q355" i="4"/>
  <c r="Q355" i="5" s="1"/>
  <c r="Q650" i="4"/>
  <c r="Q650" i="5" s="1"/>
  <c r="Q115" i="4"/>
  <c r="Q115" i="5" s="1"/>
  <c r="Q391" i="4"/>
  <c r="Q391" i="5" s="1"/>
  <c r="Q526" i="4"/>
  <c r="Q526" i="5" s="1"/>
  <c r="Q121" i="4"/>
  <c r="Q121" i="5" s="1"/>
  <c r="Q518" i="4"/>
  <c r="Q518" i="5" s="1"/>
  <c r="Q66" i="4"/>
  <c r="Q66" i="5" s="1"/>
  <c r="Q546" i="4"/>
  <c r="Q546" i="5" s="1"/>
  <c r="Q27" i="4"/>
  <c r="Q27" i="5" s="1"/>
  <c r="Q195" i="4"/>
  <c r="Q195" i="5" s="1"/>
  <c r="Q572" i="4"/>
  <c r="Q572" i="5" s="1"/>
  <c r="Q220" i="4"/>
  <c r="Q220" i="5" s="1"/>
  <c r="Q32" i="1"/>
  <c r="Q255" i="4"/>
  <c r="Q255" i="5" s="1"/>
  <c r="Q317" i="4"/>
  <c r="Q317" i="5" s="1"/>
  <c r="Q465" i="4"/>
  <c r="Q465" i="5" s="1"/>
  <c r="Q635" i="4"/>
  <c r="Q635" i="5" s="1"/>
  <c r="Q432" i="4"/>
  <c r="Q432" i="5" s="1"/>
  <c r="Q438" i="4"/>
  <c r="Q438" i="5" s="1"/>
  <c r="Q227" i="4"/>
  <c r="Q227" i="5" s="1"/>
  <c r="Q400" i="4"/>
  <c r="Q400" i="5" s="1"/>
  <c r="Q637" i="4"/>
  <c r="Q637" i="5" s="1"/>
  <c r="Q630" i="4"/>
  <c r="Q630" i="5" s="1"/>
  <c r="Q539" i="4"/>
  <c r="Q539" i="5" s="1"/>
  <c r="Q105" i="4"/>
  <c r="Q105" i="5" s="1"/>
  <c r="Q238" i="4"/>
  <c r="Q238" i="5" s="1"/>
  <c r="Q462" i="4"/>
  <c r="Q462" i="5" s="1"/>
  <c r="Q646" i="4"/>
  <c r="Q646" i="5" s="1"/>
  <c r="Q290" i="4"/>
  <c r="Q290" i="5" s="1"/>
  <c r="Q501" i="4"/>
  <c r="Q501" i="5" s="1"/>
  <c r="Q176" i="4"/>
  <c r="Q176" i="5" s="1"/>
  <c r="Q74" i="4"/>
  <c r="Q74" i="5" s="1"/>
  <c r="Q670" i="4"/>
  <c r="Q670" i="5" s="1"/>
  <c r="Q223" i="4"/>
  <c r="Q223" i="5" s="1"/>
  <c r="Q386" i="4"/>
  <c r="Q386" i="5" s="1"/>
  <c r="Q170" i="4"/>
  <c r="Q170" i="5" s="1"/>
  <c r="Q325" i="4"/>
  <c r="Q325" i="5" s="1"/>
  <c r="Q522" i="4"/>
  <c r="Q522" i="5" s="1"/>
  <c r="Q623" i="4"/>
  <c r="Q623" i="5" s="1"/>
  <c r="Q537" i="4"/>
  <c r="Q537" i="5" s="1"/>
  <c r="Q674" i="4"/>
  <c r="Q674" i="5" s="1"/>
  <c r="Q229" i="4"/>
  <c r="Q229" i="5" s="1"/>
  <c r="Q331" i="4"/>
  <c r="Q331" i="5" s="1"/>
  <c r="Q337" i="4"/>
  <c r="Q337" i="5" s="1"/>
  <c r="R3" i="1"/>
  <c r="R32" i="4"/>
  <c r="R32" i="5" s="1"/>
  <c r="Q12" i="1"/>
  <c r="Q183" i="4"/>
  <c r="Q183" i="5" s="1"/>
  <c r="Q368" i="4"/>
  <c r="Q368" i="5" s="1"/>
  <c r="Q488" i="4"/>
  <c r="Q488" i="5" s="1"/>
  <c r="Q370" i="4"/>
  <c r="Q370" i="5" s="1"/>
  <c r="Q224" i="4"/>
  <c r="Q224" i="5" s="1"/>
  <c r="Q265" i="4"/>
  <c r="Q265" i="5" s="1"/>
  <c r="Q169" i="4"/>
  <c r="Q169" i="5" s="1"/>
  <c r="Q369" i="4"/>
  <c r="Q369" i="5" s="1"/>
  <c r="Q426" i="4"/>
  <c r="Q426" i="5" s="1"/>
  <c r="Q517" i="4"/>
  <c r="Q517" i="5" s="1"/>
  <c r="Q541" i="4"/>
  <c r="Q541" i="5" s="1"/>
  <c r="Q5" i="4"/>
  <c r="Q5" i="5" s="1"/>
  <c r="Q178" i="4"/>
  <c r="Q178" i="5" s="1"/>
  <c r="Q384" i="4"/>
  <c r="Q384" i="5" s="1"/>
  <c r="Q480" i="4"/>
  <c r="Q480" i="5" s="1"/>
  <c r="Q659" i="4"/>
  <c r="Q659" i="5" s="1"/>
  <c r="Q613" i="4"/>
  <c r="Q613" i="5" s="1"/>
  <c r="Q30" i="4"/>
  <c r="Q30" i="5" s="1"/>
  <c r="Q182" i="4"/>
  <c r="Q182" i="5" s="1"/>
  <c r="Q382" i="4"/>
  <c r="Q382" i="5" s="1"/>
  <c r="Q489" i="4"/>
  <c r="Q489" i="5" s="1"/>
  <c r="Q367" i="4"/>
  <c r="Q367" i="5" s="1"/>
  <c r="Q83" i="4"/>
  <c r="Q83" i="5" s="1"/>
  <c r="Q102" i="4"/>
  <c r="Q102" i="5" s="1"/>
  <c r="Q168" i="4"/>
  <c r="Q168" i="5" s="1"/>
  <c r="Q427" i="4"/>
  <c r="Q427" i="5" s="1"/>
  <c r="Q511" i="4"/>
  <c r="Q511" i="5" s="1"/>
  <c r="Q126" i="4"/>
  <c r="Q126" i="5" s="1"/>
  <c r="Q454" i="4"/>
  <c r="Q454" i="5" s="1"/>
  <c r="Q218" i="4"/>
  <c r="Q218" i="5" s="1"/>
  <c r="Q543" i="4"/>
  <c r="Q543" i="5" s="1"/>
  <c r="Q134" i="4"/>
  <c r="Q134" i="5" s="1"/>
  <c r="Q385" i="4"/>
  <c r="Q385" i="5" s="1"/>
  <c r="Q31" i="1"/>
  <c r="Q72" i="4"/>
  <c r="Q72" i="5" s="1"/>
  <c r="Q76" i="4"/>
  <c r="Q76" i="5" s="1"/>
  <c r="Q348" i="4"/>
  <c r="Q348" i="5" s="1"/>
  <c r="Q505" i="4"/>
  <c r="Q505" i="5" s="1"/>
  <c r="Q311" i="4"/>
  <c r="Q311" i="5" s="1"/>
  <c r="Q145" i="4"/>
  <c r="Q145" i="5" s="1"/>
  <c r="Q406" i="4"/>
  <c r="Q406" i="5" s="1"/>
  <c r="Q538" i="4"/>
  <c r="Q538" i="5" s="1"/>
  <c r="Q9" i="4"/>
  <c r="Q9" i="5" s="1"/>
  <c r="Q249" i="4"/>
  <c r="Q249" i="5" s="1"/>
  <c r="Q354" i="4"/>
  <c r="Q354" i="5" s="1"/>
  <c r="Q595" i="4"/>
  <c r="Q595" i="5" s="1"/>
  <c r="Q279" i="4"/>
  <c r="Q279" i="5" s="1"/>
  <c r="Q481" i="4"/>
  <c r="Q481" i="5" s="1"/>
  <c r="Q661" i="4"/>
  <c r="Q661" i="5" s="1"/>
  <c r="Q453" i="4"/>
  <c r="Q453" i="5" s="1"/>
  <c r="Q645" i="4"/>
  <c r="Q645" i="5" s="1"/>
  <c r="Q24" i="4"/>
  <c r="Q24" i="5" s="1"/>
  <c r="Q272" i="4"/>
  <c r="Q272" i="5" s="1"/>
  <c r="Q309" i="4"/>
  <c r="Q309" i="5" s="1"/>
  <c r="Q441" i="4"/>
  <c r="Q441" i="5" s="1"/>
  <c r="Q364" i="4"/>
  <c r="Q364" i="5" s="1"/>
  <c r="Q63" i="4"/>
  <c r="Q63" i="5" s="1"/>
  <c r="Q361" i="4"/>
  <c r="Q361" i="5" s="1"/>
  <c r="Q431" i="4"/>
  <c r="Q431" i="5" s="1"/>
  <c r="P2" i="1"/>
  <c r="O33" i="1"/>
  <c r="P507" i="4"/>
  <c r="P507" i="5" s="1"/>
  <c r="P388" i="4"/>
  <c r="P388" i="5" s="1"/>
  <c r="P37" i="4"/>
  <c r="P37" i="5" s="1"/>
  <c r="P548" i="4"/>
  <c r="P548" i="5" s="1"/>
  <c r="P206" i="4"/>
  <c r="P206" i="5" s="1"/>
  <c r="P519" i="4"/>
  <c r="P519" i="5" s="1"/>
  <c r="P551" i="4"/>
  <c r="P551" i="5" s="1"/>
  <c r="P58" i="4"/>
  <c r="P58" i="5" s="1"/>
  <c r="P594" i="4"/>
  <c r="P594" i="5" s="1"/>
  <c r="P44" i="4"/>
  <c r="P44" i="5" s="1"/>
  <c r="P73" i="4"/>
  <c r="P73" i="5" s="1"/>
  <c r="P350" i="4"/>
  <c r="P350" i="5" s="1"/>
  <c r="P132" i="4"/>
  <c r="P132" i="5" s="1"/>
  <c r="P68" i="4"/>
  <c r="P68" i="5" s="1"/>
  <c r="P10" i="4"/>
  <c r="P10" i="5" s="1"/>
  <c r="P366" i="4"/>
  <c r="P366" i="5" s="1"/>
  <c r="P340" i="4"/>
  <c r="P340" i="5" s="1"/>
  <c r="P204" i="4"/>
  <c r="P204" i="5" s="1"/>
  <c r="P514" i="4"/>
  <c r="P514" i="5" s="1"/>
  <c r="P152" i="4"/>
  <c r="P152" i="5" s="1"/>
  <c r="P413" i="4"/>
  <c r="P413" i="5" s="1"/>
  <c r="P210" i="4"/>
  <c r="P210" i="5" s="1"/>
  <c r="P181" i="4"/>
  <c r="P181" i="5" s="1"/>
  <c r="P494" i="4"/>
  <c r="P494" i="5" s="1"/>
  <c r="P240" i="4"/>
  <c r="P240" i="5" s="1"/>
  <c r="Q9" i="1"/>
  <c r="Q326" i="4"/>
  <c r="Q326" i="5" s="1"/>
  <c r="Q13" i="4"/>
  <c r="Q13" i="5" s="1"/>
  <c r="Q433" i="4"/>
  <c r="Q433" i="5" s="1"/>
  <c r="Q39" i="4"/>
  <c r="Q39" i="5" s="1"/>
  <c r="Q395" i="4"/>
  <c r="Q395" i="5" s="1"/>
  <c r="Q269" i="4"/>
  <c r="Q269" i="5" s="1"/>
  <c r="Q67" i="4"/>
  <c r="Q67" i="5" s="1"/>
  <c r="Q419" i="4"/>
  <c r="Q419" i="5" s="1"/>
  <c r="Q110" i="4"/>
  <c r="Q110" i="5" s="1"/>
  <c r="Q580" i="4"/>
  <c r="Q580" i="5" s="1"/>
  <c r="Q129" i="4"/>
  <c r="Q129" i="5" s="1"/>
  <c r="Q577" i="4"/>
  <c r="Q577" i="5" s="1"/>
  <c r="Q686" i="4"/>
  <c r="Q686" i="5" s="1"/>
  <c r="Q161" i="4"/>
  <c r="Q161" i="5" s="1"/>
  <c r="Q521" i="4"/>
  <c r="Q521" i="5" s="1"/>
  <c r="Q11" i="1"/>
  <c r="Q45" i="4"/>
  <c r="Q45" i="5" s="1"/>
  <c r="Q184" i="4"/>
  <c r="Q184" i="5" s="1"/>
  <c r="Q469" i="4"/>
  <c r="Q469" i="5" s="1"/>
  <c r="Q685" i="4"/>
  <c r="Q685" i="5" s="1"/>
  <c r="Q61" i="4"/>
  <c r="Q61" i="5" s="1"/>
  <c r="Q187" i="4"/>
  <c r="Q187" i="5" s="1"/>
  <c r="Q472" i="4"/>
  <c r="Q472" i="5" s="1"/>
  <c r="Q583" i="4"/>
  <c r="Q583" i="5" s="1"/>
  <c r="Q448" i="4"/>
  <c r="Q448" i="5" s="1"/>
  <c r="Q140" i="4"/>
  <c r="Q140" i="5" s="1"/>
  <c r="Q341" i="4"/>
  <c r="Q341" i="5" s="1"/>
  <c r="Q434" i="4"/>
  <c r="Q434" i="5" s="1"/>
  <c r="Q653" i="4"/>
  <c r="Q653" i="5" s="1"/>
  <c r="Q98" i="4"/>
  <c r="Q98" i="5" s="1"/>
  <c r="Q402" i="4"/>
  <c r="Q402" i="5" s="1"/>
  <c r="Q444" i="4"/>
  <c r="Q444" i="5" s="1"/>
  <c r="Q503" i="4"/>
  <c r="Q503" i="5" s="1"/>
  <c r="Q209" i="4"/>
  <c r="Q209" i="5" s="1"/>
  <c r="Q43" i="4"/>
  <c r="Q43" i="5" s="1"/>
  <c r="Q261" i="4"/>
  <c r="Q261" i="5" s="1"/>
  <c r="Q375" i="4"/>
  <c r="Q375" i="5" s="1"/>
  <c r="Q540" i="4"/>
  <c r="Q540" i="5" s="1"/>
  <c r="Q6" i="4"/>
  <c r="Q6" i="5" s="1"/>
  <c r="Q288" i="4"/>
  <c r="Q288" i="5" s="1"/>
  <c r="Q411" i="4"/>
  <c r="Q411" i="5" s="1"/>
  <c r="Q578" i="4"/>
  <c r="Q578" i="5" s="1"/>
  <c r="Q676" i="4"/>
  <c r="Q676" i="5" s="1"/>
  <c r="Q22" i="4"/>
  <c r="Q22" i="5" s="1"/>
  <c r="Q175" i="4"/>
  <c r="Q175" i="5" s="1"/>
  <c r="Q421" i="4"/>
  <c r="Q421" i="5" s="1"/>
  <c r="Q582" i="4"/>
  <c r="Q582" i="5" s="1"/>
  <c r="Q29" i="4"/>
  <c r="Q29" i="5" s="1"/>
  <c r="Q13" i="1"/>
  <c r="Q216" i="4"/>
  <c r="Q216" i="5" s="1"/>
  <c r="Q381" i="4"/>
  <c r="Q381" i="5" s="1"/>
  <c r="Q534" i="4"/>
  <c r="Q534" i="5" s="1"/>
  <c r="Q579" i="4"/>
  <c r="Q579" i="5" s="1"/>
  <c r="Q596" i="4"/>
  <c r="Q596" i="5" s="1"/>
  <c r="Q149" i="4"/>
  <c r="Q149" i="5" s="1"/>
  <c r="Q397" i="4"/>
  <c r="Q397" i="5" s="1"/>
  <c r="Q584" i="4"/>
  <c r="Q584" i="5" s="1"/>
  <c r="Q588" i="4"/>
  <c r="Q588" i="5" s="1"/>
  <c r="Q443" i="4"/>
  <c r="Q443" i="5" s="1"/>
  <c r="Q14" i="4"/>
  <c r="Q14" i="5" s="1"/>
  <c r="Q266" i="4"/>
  <c r="Q266" i="5" s="1"/>
  <c r="Q445" i="4"/>
  <c r="Q445" i="5" s="1"/>
  <c r="Q587" i="4"/>
  <c r="Q587" i="5" s="1"/>
  <c r="Q616" i="4"/>
  <c r="Q616" i="5" s="1"/>
  <c r="Q561" i="4"/>
  <c r="Q561" i="5" s="1"/>
  <c r="Q49" i="4"/>
  <c r="Q49" i="5" s="1"/>
  <c r="Q237" i="4"/>
  <c r="Q237" i="5" s="1"/>
  <c r="Q451" i="4"/>
  <c r="Q451" i="5" s="1"/>
  <c r="Q663" i="4"/>
  <c r="Q663" i="5" s="1"/>
  <c r="Q628" i="4"/>
  <c r="Q628" i="5" s="1"/>
  <c r="Q345" i="4"/>
  <c r="Q345" i="5" s="1"/>
  <c r="Q55" i="4"/>
  <c r="Q55" i="5" s="1"/>
  <c r="Q268" i="4"/>
  <c r="Q268" i="5" s="1"/>
  <c r="Q346" i="4"/>
  <c r="Q346" i="5" s="1"/>
  <c r="Q669" i="4"/>
  <c r="Q669" i="5" s="1"/>
  <c r="Q592" i="4"/>
  <c r="Q592" i="5" s="1"/>
  <c r="Q647" i="4"/>
  <c r="Q647" i="5" s="1"/>
  <c r="Q92" i="4"/>
  <c r="Q92" i="5" s="1"/>
  <c r="Q313" i="4"/>
  <c r="Q313" i="5" s="1"/>
  <c r="Q409" i="4"/>
  <c r="Q409" i="5" s="1"/>
  <c r="Q675" i="4"/>
  <c r="Q675" i="5" s="1"/>
  <c r="Q545" i="4"/>
  <c r="Q545" i="5" s="1"/>
  <c r="Q179" i="4"/>
  <c r="Q179" i="5" s="1"/>
  <c r="Q323" i="4"/>
  <c r="Q323" i="5" s="1"/>
  <c r="Q422" i="4"/>
  <c r="Q422" i="5" s="1"/>
  <c r="Q360" i="4"/>
  <c r="Q360" i="5" s="1"/>
  <c r="Q608" i="4"/>
  <c r="Q608" i="5" s="1"/>
  <c r="Q90" i="4"/>
  <c r="Q90" i="5" s="1"/>
  <c r="Q24" i="1"/>
  <c r="Q95" i="4"/>
  <c r="Q95" i="5" s="1"/>
  <c r="Q287" i="4"/>
  <c r="Q287" i="5" s="1"/>
  <c r="Q305" i="4"/>
  <c r="Q305" i="5" s="1"/>
  <c r="Q609" i="4"/>
  <c r="Q609" i="5" s="1"/>
  <c r="Q586" i="4"/>
  <c r="Q586" i="5" s="1"/>
  <c r="Q106" i="4"/>
  <c r="Q106" i="5" s="1"/>
  <c r="Q296" i="4"/>
  <c r="Q296" i="5" s="1"/>
  <c r="Q415" i="4"/>
  <c r="Q415" i="5" s="1"/>
  <c r="Q672" i="4"/>
  <c r="Q672" i="5" s="1"/>
  <c r="Q398" i="4"/>
  <c r="Q398" i="5" s="1"/>
  <c r="Q171" i="4"/>
  <c r="Q171" i="5" s="1"/>
  <c r="Q118" i="4"/>
  <c r="Q118" i="5" s="1"/>
  <c r="Q244" i="4"/>
  <c r="Q244" i="5" s="1"/>
  <c r="Q430" i="4"/>
  <c r="Q430" i="5" s="1"/>
  <c r="Q678" i="4"/>
  <c r="Q678" i="5" s="1"/>
  <c r="Q477" i="4"/>
  <c r="Q477" i="5" s="1"/>
  <c r="Q496" i="4"/>
  <c r="Q496" i="5" s="1"/>
  <c r="Q192" i="4"/>
  <c r="Q192" i="5" s="1"/>
  <c r="Q256" i="4"/>
  <c r="Q256" i="5" s="1"/>
  <c r="Q436" i="4"/>
  <c r="Q436" i="5" s="1"/>
  <c r="Q684" i="4"/>
  <c r="Q684" i="5" s="1"/>
  <c r="Q506" i="4"/>
  <c r="Q506" i="5" s="1"/>
  <c r="Q54" i="4"/>
  <c r="Q54" i="5" s="1"/>
  <c r="Q141" i="4"/>
  <c r="Q141" i="5" s="1"/>
  <c r="Q286" i="4"/>
  <c r="Q286" i="5" s="1"/>
  <c r="Q442" i="4"/>
  <c r="Q442" i="5" s="1"/>
  <c r="Q420" i="4"/>
  <c r="Q420" i="5" s="1"/>
  <c r="Q683" i="4"/>
  <c r="Q683" i="5" s="1"/>
  <c r="Q649" i="4"/>
  <c r="Q649" i="5" s="1"/>
  <c r="Q41" i="4"/>
  <c r="Q41" i="5" s="1"/>
  <c r="Q285" i="4"/>
  <c r="Q285" i="5" s="1"/>
  <c r="Q319" i="4"/>
  <c r="Q319" i="5" s="1"/>
  <c r="Q428" i="4"/>
  <c r="Q428" i="5" s="1"/>
  <c r="Q532" i="4"/>
  <c r="Q532" i="5" s="1"/>
  <c r="Q533" i="4"/>
  <c r="Q533" i="5" s="1"/>
  <c r="Q334" i="4"/>
  <c r="Q334" i="5" s="1"/>
  <c r="Q11" i="4"/>
  <c r="Q11" i="5" s="1"/>
  <c r="Q236" i="4"/>
  <c r="Q236" i="5" s="1"/>
  <c r="Q322" i="4"/>
  <c r="Q322" i="5" s="1"/>
  <c r="Q435" i="4"/>
  <c r="Q435" i="5" s="1"/>
  <c r="Q634" i="4"/>
  <c r="Q634" i="5" s="1"/>
  <c r="Q662" i="4"/>
  <c r="Q662" i="5" s="1"/>
  <c r="Q7" i="1"/>
  <c r="Q619" i="4"/>
  <c r="Q619" i="5" s="1"/>
  <c r="Q101" i="4"/>
  <c r="Q101" i="5" s="1"/>
  <c r="Q215" i="4"/>
  <c r="Q215" i="5" s="1"/>
  <c r="Q356" i="4"/>
  <c r="Q356" i="5" s="1"/>
  <c r="Q590" i="4"/>
  <c r="Q590" i="5" s="1"/>
  <c r="Q658" i="4"/>
  <c r="Q658" i="5" s="1"/>
  <c r="Q293" i="4"/>
  <c r="Q293" i="5" s="1"/>
  <c r="Q217" i="4"/>
  <c r="Q217" i="5" s="1"/>
  <c r="Q242" i="4"/>
  <c r="Q242" i="5" s="1"/>
  <c r="Q359" i="4"/>
  <c r="Q359" i="5" s="1"/>
  <c r="Q603" i="4"/>
  <c r="Q603" i="5" s="1"/>
  <c r="Q673" i="4"/>
  <c r="Q673" i="5" s="1"/>
  <c r="Q498" i="4"/>
  <c r="Q498" i="5" s="1"/>
  <c r="Q575" i="4"/>
  <c r="Q575" i="5" s="1"/>
  <c r="Q144" i="4"/>
  <c r="Q144" i="5" s="1"/>
  <c r="Q295" i="4"/>
  <c r="Q295" i="5" s="1"/>
  <c r="Q418" i="4"/>
  <c r="Q418" i="5" s="1"/>
  <c r="Q642" i="4"/>
  <c r="Q642" i="5" s="1"/>
  <c r="Q542" i="4"/>
  <c r="Q542" i="5" s="1"/>
  <c r="Q156" i="4"/>
  <c r="Q156" i="5" s="1"/>
  <c r="Q190" i="4"/>
  <c r="Q190" i="5" s="1"/>
  <c r="Q270" i="4"/>
  <c r="Q270" i="5" s="1"/>
  <c r="Q301" i="4"/>
  <c r="Q301" i="5" s="1"/>
  <c r="Q457" i="4"/>
  <c r="Q457" i="5" s="1"/>
  <c r="Q660" i="4"/>
  <c r="Q660" i="5" s="1"/>
  <c r="Q459" i="4"/>
  <c r="Q459" i="5" s="1"/>
  <c r="Q191" i="4"/>
  <c r="Q191" i="5" s="1"/>
  <c r="Q304" i="4"/>
  <c r="Q304" i="5" s="1"/>
  <c r="Q484" i="4"/>
  <c r="Q484" i="5" s="1"/>
  <c r="Q666" i="4"/>
  <c r="Q666" i="5" s="1"/>
  <c r="Q468" i="4"/>
  <c r="Q468" i="5" s="1"/>
  <c r="Q380" i="4"/>
  <c r="Q380" i="5" s="1"/>
  <c r="Q342" i="4"/>
  <c r="Q342" i="5" s="1"/>
  <c r="Q60" i="4"/>
  <c r="Q60" i="5" s="1"/>
  <c r="Q228" i="4"/>
  <c r="Q228" i="5" s="1"/>
  <c r="Q344" i="4"/>
  <c r="Q344" i="5" s="1"/>
  <c r="Q407" i="4"/>
  <c r="Q407" i="5" s="1"/>
  <c r="Q456" i="4"/>
  <c r="Q456" i="5" s="1"/>
  <c r="Q602" i="4"/>
  <c r="Q602" i="5" s="1"/>
  <c r="Q123" i="4"/>
  <c r="Q123" i="5" s="1"/>
  <c r="Q112" i="4"/>
  <c r="Q112" i="5" s="1"/>
  <c r="Q16" i="1"/>
  <c r="Q267" i="4"/>
  <c r="Q267" i="5" s="1"/>
  <c r="Q376" i="4"/>
  <c r="Q376" i="5" s="1"/>
  <c r="Q303" i="4"/>
  <c r="Q303" i="5" s="1"/>
  <c r="Q626" i="4"/>
  <c r="Q626" i="5" s="1"/>
  <c r="Q250" i="4"/>
  <c r="Q250" i="5" s="1"/>
  <c r="Q203" i="4"/>
  <c r="Q203" i="5" s="1"/>
  <c r="Q437" i="4"/>
  <c r="Q437" i="5" s="1"/>
  <c r="Q492" i="4"/>
  <c r="Q492" i="5" s="1"/>
  <c r="Q497" i="4"/>
  <c r="Q497" i="5" s="1"/>
  <c r="Q499" i="4"/>
  <c r="Q499" i="5" s="1"/>
  <c r="Q103" i="4"/>
  <c r="Q103" i="5" s="1"/>
  <c r="Q493" i="4"/>
  <c r="Q493" i="5" s="1"/>
  <c r="Q53" i="4"/>
  <c r="Q53" i="5" s="1"/>
  <c r="Q230" i="4"/>
  <c r="Q230" i="5" s="1"/>
  <c r="Q379" i="4"/>
  <c r="Q379" i="5" s="1"/>
  <c r="Q502" i="4"/>
  <c r="Q502" i="5" s="1"/>
  <c r="Q574" i="4"/>
  <c r="Q574" i="5" s="1"/>
  <c r="Q589" i="4"/>
  <c r="Q589" i="5" s="1"/>
  <c r="Q405" i="4"/>
  <c r="Q405" i="5" s="1"/>
  <c r="Q414" i="4"/>
  <c r="Q414" i="5" s="1"/>
  <c r="Q651" i="4"/>
  <c r="Q651" i="5" s="1"/>
  <c r="Q81" i="4"/>
  <c r="Q81" i="5" s="1"/>
  <c r="Q601" i="4"/>
  <c r="Q601" i="5" s="1"/>
  <c r="Q606" i="4"/>
  <c r="Q606" i="5" s="1"/>
  <c r="Q624" i="4"/>
  <c r="Q624" i="5" s="1"/>
  <c r="Q553" i="4"/>
  <c r="Q553" i="5" s="1"/>
  <c r="Q57" i="4"/>
  <c r="Q57" i="5" s="1"/>
  <c r="Q280" i="4"/>
  <c r="Q280" i="5" s="1"/>
  <c r="Q597" i="4"/>
  <c r="Q597" i="5" s="1"/>
  <c r="Q664" i="4"/>
  <c r="Q664" i="5" s="1"/>
  <c r="Q329" i="4"/>
  <c r="Q329" i="5" s="1"/>
  <c r="Q605" i="4"/>
  <c r="Q605" i="5" s="1"/>
  <c r="Q143" i="4"/>
  <c r="Q143" i="5" s="1"/>
  <c r="Q164" i="4"/>
  <c r="Q164" i="5" s="1"/>
  <c r="Q22" i="1"/>
  <c r="Q166" i="4"/>
  <c r="Q166" i="5" s="1"/>
  <c r="Q353" i="4"/>
  <c r="Q353" i="5" s="1"/>
  <c r="Q581" i="4"/>
  <c r="Q581" i="5" s="1"/>
  <c r="Q520" i="4"/>
  <c r="Q520" i="5" s="1"/>
  <c r="Q644" i="4"/>
  <c r="Q644" i="5" s="1"/>
  <c r="Q89" i="4"/>
  <c r="Q89" i="5" s="1"/>
  <c r="Q147" i="4"/>
  <c r="Q147" i="5" s="1"/>
  <c r="Q4" i="1"/>
  <c r="Q69" i="4"/>
  <c r="Q69" i="5" s="1"/>
  <c r="Q18" i="1"/>
  <c r="Q20" i="4"/>
  <c r="Q20" i="5" s="1"/>
  <c r="Q243" i="4"/>
  <c r="Q243" i="5" s="1"/>
  <c r="Q357" i="4"/>
  <c r="Q357" i="5" s="1"/>
  <c r="Q643" i="4"/>
  <c r="Q643" i="5" s="1"/>
  <c r="Q75" i="4"/>
  <c r="Q75" i="5" s="1"/>
  <c r="Q150" i="4"/>
  <c r="Q150" i="5" s="1"/>
  <c r="Q479" i="4"/>
  <c r="Q479" i="5" s="1"/>
  <c r="Q486" i="4"/>
  <c r="Q486" i="5" s="1"/>
  <c r="Q318" i="4"/>
  <c r="Q318" i="5" s="1"/>
  <c r="Q88" i="4"/>
  <c r="Q88" i="5" s="1"/>
  <c r="Q221" i="4"/>
  <c r="Q221" i="5" s="1"/>
  <c r="Q482" i="4"/>
  <c r="Q482" i="5" s="1"/>
  <c r="Q47" i="4"/>
  <c r="Q47" i="5" s="1"/>
  <c r="Q108" i="4"/>
  <c r="Q108" i="5" s="1"/>
  <c r="Q133" i="4"/>
  <c r="Q133" i="5" s="1"/>
  <c r="Q485" i="4"/>
  <c r="Q485" i="5" s="1"/>
  <c r="Q235" i="4"/>
  <c r="Q235" i="5" s="1"/>
  <c r="Q186" i="4"/>
  <c r="Q186" i="5" s="1"/>
  <c r="Q307" i="4"/>
  <c r="Q307" i="5" s="1"/>
  <c r="Q504" i="4"/>
  <c r="Q504" i="5" s="1"/>
  <c r="Q202" i="4"/>
  <c r="Q202" i="5" s="1"/>
  <c r="Q393" i="4"/>
  <c r="Q393" i="5" s="1"/>
  <c r="Q516" i="4"/>
  <c r="Q516" i="5" s="1"/>
  <c r="Q607" i="4"/>
  <c r="Q607" i="5" s="1"/>
  <c r="Q18" i="4"/>
  <c r="Q18" i="5" s="1"/>
  <c r="Q226" i="4"/>
  <c r="Q226" i="5" s="1"/>
  <c r="Q333" i="4"/>
  <c r="Q333" i="5" s="1"/>
  <c r="Q523" i="4"/>
  <c r="Q523" i="5" s="1"/>
  <c r="Q10" i="1"/>
  <c r="Q167" i="4"/>
  <c r="Q167" i="5" s="1"/>
  <c r="Q424" i="4"/>
  <c r="Q424" i="5" s="1"/>
  <c r="Q99" i="4"/>
  <c r="Q99" i="5" s="1"/>
  <c r="Q447" i="4"/>
  <c r="Q447" i="5" s="1"/>
  <c r="Q536" i="4"/>
  <c r="Q536" i="5" s="1"/>
  <c r="Q556" i="4"/>
  <c r="Q556" i="5" s="1"/>
  <c r="Q530" i="4"/>
  <c r="Q530" i="5" s="1"/>
  <c r="Q82" i="4"/>
  <c r="Q82" i="5" s="1"/>
  <c r="Q6" i="1"/>
  <c r="Q21" i="4"/>
  <c r="Q21" i="5" s="1"/>
  <c r="Q245" i="4"/>
  <c r="Q245" i="5" s="1"/>
  <c r="Q656" i="4"/>
  <c r="Q656" i="5" s="1"/>
  <c r="Q97" i="4"/>
  <c r="Q97" i="5" s="1"/>
  <c r="Q320" i="4"/>
  <c r="Q320" i="5" s="1"/>
  <c r="Q336" i="4"/>
  <c r="Q336" i="5" s="1"/>
  <c r="Q212" i="4"/>
  <c r="Q212" i="5" s="1"/>
  <c r="Q109" i="4"/>
  <c r="Q109" i="5" s="1"/>
  <c r="Q401" i="4"/>
  <c r="Q401" i="5" s="1"/>
  <c r="Q239" i="4"/>
  <c r="Q239" i="5" s="1"/>
  <c r="Q640" i="4"/>
  <c r="Q640" i="5" s="1"/>
  <c r="Q510" i="4"/>
  <c r="Q510" i="5" s="1"/>
  <c r="Q264" i="4"/>
  <c r="Q264" i="5" s="1"/>
  <c r="Q417" i="4"/>
  <c r="Q417" i="5" s="1"/>
  <c r="Q552" i="4"/>
  <c r="Q552" i="5" s="1"/>
  <c r="Q291" i="4"/>
  <c r="Q291" i="5" s="1"/>
  <c r="Q194" i="4"/>
  <c r="Q194" i="5" s="1"/>
  <c r="Q30" i="1"/>
  <c r="Q371" i="4"/>
  <c r="Q371" i="5" s="1"/>
  <c r="Q390" i="4"/>
  <c r="Q390" i="5" s="1"/>
  <c r="Q300" i="4"/>
  <c r="Q300" i="5" s="1"/>
  <c r="Q455" i="4"/>
  <c r="Q455" i="5" s="1"/>
  <c r="Q410" i="4"/>
  <c r="Q410" i="5" s="1"/>
  <c r="Q571" i="4"/>
  <c r="Q571" i="5" s="1"/>
  <c r="R29" i="1" l="1"/>
  <c r="R3" i="4"/>
  <c r="R3" i="5" s="1"/>
  <c r="R282" i="4"/>
  <c r="R282" i="5" s="1"/>
  <c r="R524" i="4"/>
  <c r="R524" i="5" s="1"/>
  <c r="R4" i="4"/>
  <c r="R4" i="5" s="1"/>
  <c r="R16" i="4"/>
  <c r="R16" i="5" s="1"/>
  <c r="R200" i="4"/>
  <c r="R200" i="5" s="1"/>
  <c r="R549" i="4"/>
  <c r="R549" i="5" s="1"/>
  <c r="R277" i="4"/>
  <c r="R277" i="5" s="1"/>
  <c r="R172" i="4"/>
  <c r="R172" i="5" s="1"/>
  <c r="R274" i="4"/>
  <c r="R274" i="5" s="1"/>
  <c r="R471" i="4"/>
  <c r="R471" i="5" s="1"/>
  <c r="R550" i="4"/>
  <c r="R550" i="5" s="1"/>
  <c r="R15" i="4"/>
  <c r="R15" i="5" s="1"/>
  <c r="R127" i="4"/>
  <c r="R127" i="5" s="1"/>
  <c r="R283" i="4"/>
  <c r="R283" i="5" s="1"/>
  <c r="R525" i="4"/>
  <c r="R525" i="5" s="1"/>
  <c r="R278" i="4"/>
  <c r="R278" i="5" s="1"/>
  <c r="R50" i="4"/>
  <c r="R50" i="5" s="1"/>
  <c r="R275" i="4"/>
  <c r="R275" i="5" s="1"/>
  <c r="R478" i="4"/>
  <c r="R478" i="5" s="1"/>
  <c r="R528" i="4"/>
  <c r="R528" i="5" s="1"/>
  <c r="R35" i="4"/>
  <c r="R35" i="5" s="1"/>
  <c r="R281" i="4"/>
  <c r="R281" i="5" s="1"/>
  <c r="R495" i="4"/>
  <c r="R495" i="5" s="1"/>
  <c r="R622" i="4"/>
  <c r="R622" i="5" s="1"/>
  <c r="R42" i="4"/>
  <c r="R42" i="5" s="1"/>
  <c r="R513" i="4"/>
  <c r="R513" i="5" s="1"/>
  <c r="R2" i="4"/>
  <c r="R2" i="5" s="1"/>
  <c r="R276" i="4"/>
  <c r="R276" i="5" s="1"/>
  <c r="R5" i="1"/>
  <c r="R124" i="4"/>
  <c r="R124" i="5" s="1"/>
  <c r="R332" i="4"/>
  <c r="R332" i="5" s="1"/>
  <c r="R657" i="4"/>
  <c r="R657" i="5" s="1"/>
  <c r="R338" i="4"/>
  <c r="R338" i="5" s="1"/>
  <c r="R257" i="4"/>
  <c r="R257" i="5" s="1"/>
  <c r="R372" i="4"/>
  <c r="R372" i="5" s="1"/>
  <c r="R555" i="4"/>
  <c r="R555" i="5" s="1"/>
  <c r="R135" i="4"/>
  <c r="R135" i="5" s="1"/>
  <c r="R446" i="4"/>
  <c r="R446" i="5" s="1"/>
  <c r="R429" i="4"/>
  <c r="R429" i="5" s="1"/>
  <c r="R559" i="4"/>
  <c r="R559" i="5" s="1"/>
  <c r="R408" i="4"/>
  <c r="R408" i="5" s="1"/>
  <c r="R461" i="4"/>
  <c r="R461" i="5" s="1"/>
  <c r="R233" i="4"/>
  <c r="R233" i="5" s="1"/>
  <c r="R473" i="4"/>
  <c r="R473" i="5" s="1"/>
  <c r="R125" i="4"/>
  <c r="R125" i="5" s="1"/>
  <c r="R378" i="4"/>
  <c r="R378" i="5" s="1"/>
  <c r="R627" i="4"/>
  <c r="R627" i="5" s="1"/>
  <c r="R128" i="4"/>
  <c r="R128" i="5" s="1"/>
  <c r="R387" i="4"/>
  <c r="R387" i="5" s="1"/>
  <c r="R654" i="4"/>
  <c r="R654" i="5" s="1"/>
  <c r="R7" i="1"/>
  <c r="R60" i="4"/>
  <c r="R60" i="5" s="1"/>
  <c r="R270" i="4"/>
  <c r="R270" i="5" s="1"/>
  <c r="R344" i="4"/>
  <c r="R344" i="5" s="1"/>
  <c r="R407" i="4"/>
  <c r="R407" i="5" s="1"/>
  <c r="R660" i="4"/>
  <c r="R660" i="5" s="1"/>
  <c r="R456" i="4"/>
  <c r="R456" i="5" s="1"/>
  <c r="R356" i="4"/>
  <c r="R356" i="5" s="1"/>
  <c r="R123" i="4"/>
  <c r="R123" i="5" s="1"/>
  <c r="R156" i="4"/>
  <c r="R156" i="5" s="1"/>
  <c r="R380" i="4"/>
  <c r="R380" i="5" s="1"/>
  <c r="R498" i="4"/>
  <c r="R498" i="5" s="1"/>
  <c r="R666" i="4"/>
  <c r="R666" i="5" s="1"/>
  <c r="R295" i="4"/>
  <c r="R295" i="5" s="1"/>
  <c r="R191" i="4"/>
  <c r="R191" i="5" s="1"/>
  <c r="R190" i="4"/>
  <c r="R190" i="5" s="1"/>
  <c r="R293" i="4"/>
  <c r="R293" i="5" s="1"/>
  <c r="R542" i="4"/>
  <c r="R542" i="5" s="1"/>
  <c r="R619" i="4"/>
  <c r="R619" i="5" s="1"/>
  <c r="R457" i="4"/>
  <c r="R457" i="5" s="1"/>
  <c r="R228" i="4"/>
  <c r="R228" i="5" s="1"/>
  <c r="R215" i="4"/>
  <c r="R215" i="5" s="1"/>
  <c r="R359" i="4"/>
  <c r="R359" i="5" s="1"/>
  <c r="R602" i="4"/>
  <c r="R602" i="5" s="1"/>
  <c r="R658" i="4"/>
  <c r="R658" i="5" s="1"/>
  <c r="R112" i="4"/>
  <c r="R112" i="5" s="1"/>
  <c r="R101" i="4"/>
  <c r="R101" i="5" s="1"/>
  <c r="R144" i="4"/>
  <c r="R144" i="5" s="1"/>
  <c r="R418" i="4"/>
  <c r="R418" i="5" s="1"/>
  <c r="R575" i="4"/>
  <c r="R575" i="5" s="1"/>
  <c r="R673" i="4"/>
  <c r="R673" i="5" s="1"/>
  <c r="R590" i="4"/>
  <c r="R590" i="5" s="1"/>
  <c r="R217" i="4"/>
  <c r="R217" i="5" s="1"/>
  <c r="R301" i="4"/>
  <c r="R301" i="5" s="1"/>
  <c r="R484" i="4"/>
  <c r="R484" i="5" s="1"/>
  <c r="R603" i="4"/>
  <c r="R603" i="5" s="1"/>
  <c r="R459" i="4"/>
  <c r="R459" i="5" s="1"/>
  <c r="R304" i="4"/>
  <c r="R304" i="5" s="1"/>
  <c r="R642" i="4"/>
  <c r="R642" i="5" s="1"/>
  <c r="R242" i="4"/>
  <c r="R242" i="5" s="1"/>
  <c r="R342" i="4"/>
  <c r="R342" i="5" s="1"/>
  <c r="R468" i="4"/>
  <c r="R468" i="5" s="1"/>
  <c r="R23" i="1"/>
  <c r="R466" i="4"/>
  <c r="R466" i="5" s="1"/>
  <c r="R679" i="4"/>
  <c r="R679" i="5" s="1"/>
  <c r="R535" i="4"/>
  <c r="R535" i="5" s="1"/>
  <c r="R567" i="4"/>
  <c r="R567" i="5" s="1"/>
  <c r="R638" i="4"/>
  <c r="R638" i="5" s="1"/>
  <c r="R450" i="4"/>
  <c r="R450" i="5" s="1"/>
  <c r="R560" i="4"/>
  <c r="R560" i="5" s="1"/>
  <c r="R40" i="4"/>
  <c r="R40" i="5" s="1"/>
  <c r="R515" i="4"/>
  <c r="R515" i="5" s="1"/>
  <c r="R7" i="4"/>
  <c r="R7" i="5" s="1"/>
  <c r="R173" i="4"/>
  <c r="R173" i="5" s="1"/>
  <c r="R177" i="4"/>
  <c r="R177" i="5" s="1"/>
  <c r="R23" i="4"/>
  <c r="R23" i="5" s="1"/>
  <c r="R600" i="4"/>
  <c r="R600" i="5" s="1"/>
  <c r="R213" i="4"/>
  <c r="R213" i="5" s="1"/>
  <c r="R576" i="4"/>
  <c r="R576" i="5" s="1"/>
  <c r="R17" i="1"/>
  <c r="R93" i="4"/>
  <c r="R93" i="5" s="1"/>
  <c r="R248" i="4"/>
  <c r="R248" i="5" s="1"/>
  <c r="R440" i="4"/>
  <c r="R440" i="5" s="1"/>
  <c r="R347" i="4"/>
  <c r="R347" i="5" s="1"/>
  <c r="R136" i="4"/>
  <c r="R136" i="5" s="1"/>
  <c r="R263" i="4"/>
  <c r="R263" i="5" s="1"/>
  <c r="R452" i="4"/>
  <c r="R452" i="5" s="1"/>
  <c r="R591" i="4"/>
  <c r="R591" i="5" s="1"/>
  <c r="R139" i="4"/>
  <c r="R139" i="5" s="1"/>
  <c r="R298" i="4"/>
  <c r="R298" i="5" s="1"/>
  <c r="R614" i="4"/>
  <c r="R614" i="5" s="1"/>
  <c r="R119" i="4"/>
  <c r="R119" i="5" s="1"/>
  <c r="R160" i="4"/>
  <c r="R160" i="5" s="1"/>
  <c r="R373" i="4"/>
  <c r="R373" i="5" s="1"/>
  <c r="R335" i="4"/>
  <c r="R335" i="5" s="1"/>
  <c r="R225" i="4"/>
  <c r="R225" i="5" s="1"/>
  <c r="R247" i="4"/>
  <c r="R247" i="5" s="1"/>
  <c r="R621" i="4"/>
  <c r="R621" i="5" s="1"/>
  <c r="R138" i="4"/>
  <c r="R138" i="5" s="1"/>
  <c r="R439" i="4"/>
  <c r="R439" i="5" s="1"/>
  <c r="R655" i="4"/>
  <c r="R655" i="5" s="1"/>
  <c r="R148" i="4"/>
  <c r="R148" i="5" s="1"/>
  <c r="R404" i="4"/>
  <c r="R404" i="5" s="1"/>
  <c r="R30" i="1"/>
  <c r="R410" i="4"/>
  <c r="R410" i="5" s="1"/>
  <c r="R300" i="4"/>
  <c r="R300" i="5" s="1"/>
  <c r="R371" i="4"/>
  <c r="R371" i="5" s="1"/>
  <c r="R390" i="4"/>
  <c r="R390" i="5" s="1"/>
  <c r="R455" i="4"/>
  <c r="R455" i="5" s="1"/>
  <c r="R571" i="4"/>
  <c r="R571" i="5" s="1"/>
  <c r="R18" i="1"/>
  <c r="R47" i="4"/>
  <c r="R47" i="5" s="1"/>
  <c r="R202" i="4"/>
  <c r="R202" i="5" s="1"/>
  <c r="R307" i="4"/>
  <c r="R307" i="5" s="1"/>
  <c r="R607" i="4"/>
  <c r="R607" i="5" s="1"/>
  <c r="R133" i="4"/>
  <c r="R133" i="5" s="1"/>
  <c r="R20" i="4"/>
  <c r="R20" i="5" s="1"/>
  <c r="R226" i="4"/>
  <c r="R226" i="5" s="1"/>
  <c r="R393" i="4"/>
  <c r="R393" i="5" s="1"/>
  <c r="R643" i="4"/>
  <c r="R643" i="5" s="1"/>
  <c r="R504" i="4"/>
  <c r="R504" i="5" s="1"/>
  <c r="R75" i="4"/>
  <c r="R75" i="5" s="1"/>
  <c r="R235" i="4"/>
  <c r="R235" i="5" s="1"/>
  <c r="R479" i="4"/>
  <c r="R479" i="5" s="1"/>
  <c r="R486" i="4"/>
  <c r="R486" i="5" s="1"/>
  <c r="R88" i="4"/>
  <c r="R88" i="5" s="1"/>
  <c r="R243" i="4"/>
  <c r="R243" i="5" s="1"/>
  <c r="R482" i="4"/>
  <c r="R482" i="5" s="1"/>
  <c r="R318" i="4"/>
  <c r="R318" i="5" s="1"/>
  <c r="R108" i="4"/>
  <c r="R108" i="5" s="1"/>
  <c r="R221" i="4"/>
  <c r="R221" i="5" s="1"/>
  <c r="R485" i="4"/>
  <c r="R485" i="5" s="1"/>
  <c r="R150" i="4"/>
  <c r="R150" i="5" s="1"/>
  <c r="R333" i="4"/>
  <c r="R333" i="5" s="1"/>
  <c r="R516" i="4"/>
  <c r="R516" i="5" s="1"/>
  <c r="R186" i="4"/>
  <c r="R186" i="5" s="1"/>
  <c r="R523" i="4"/>
  <c r="R523" i="5" s="1"/>
  <c r="R18" i="4"/>
  <c r="R18" i="5" s="1"/>
  <c r="R357" i="4"/>
  <c r="R357" i="5" s="1"/>
  <c r="R31" i="1"/>
  <c r="R24" i="4"/>
  <c r="R24" i="5" s="1"/>
  <c r="R279" i="4"/>
  <c r="R279" i="5" s="1"/>
  <c r="R431" i="4"/>
  <c r="R431" i="5" s="1"/>
  <c r="R441" i="4"/>
  <c r="R441" i="5" s="1"/>
  <c r="R63" i="4"/>
  <c r="R63" i="5" s="1"/>
  <c r="R9" i="4"/>
  <c r="R9" i="5" s="1"/>
  <c r="R309" i="4"/>
  <c r="R309" i="5" s="1"/>
  <c r="R406" i="4"/>
  <c r="R406" i="5" s="1"/>
  <c r="R72" i="4"/>
  <c r="R72" i="5" s="1"/>
  <c r="R354" i="4"/>
  <c r="R354" i="5" s="1"/>
  <c r="R453" i="4"/>
  <c r="R453" i="5" s="1"/>
  <c r="R76" i="4"/>
  <c r="R76" i="5" s="1"/>
  <c r="R361" i="4"/>
  <c r="R361" i="5" s="1"/>
  <c r="R645" i="4"/>
  <c r="R645" i="5" s="1"/>
  <c r="R538" i="4"/>
  <c r="R538" i="5" s="1"/>
  <c r="R145" i="4"/>
  <c r="R145" i="5" s="1"/>
  <c r="R364" i="4"/>
  <c r="R364" i="5" s="1"/>
  <c r="R505" i="4"/>
  <c r="R505" i="5" s="1"/>
  <c r="R311" i="4"/>
  <c r="R311" i="5" s="1"/>
  <c r="R272" i="4"/>
  <c r="R272" i="5" s="1"/>
  <c r="R348" i="4"/>
  <c r="R348" i="5" s="1"/>
  <c r="R595" i="4"/>
  <c r="R595" i="5" s="1"/>
  <c r="R481" i="4"/>
  <c r="R481" i="5" s="1"/>
  <c r="R249" i="4"/>
  <c r="R249" i="5" s="1"/>
  <c r="R661" i="4"/>
  <c r="R661" i="5" s="1"/>
  <c r="R26" i="1"/>
  <c r="R222" i="4"/>
  <c r="R222" i="5" s="1"/>
  <c r="R241" i="4"/>
  <c r="R241" i="5" s="1"/>
  <c r="R483" i="4"/>
  <c r="R483" i="5" s="1"/>
  <c r="R122" i="4"/>
  <c r="R122" i="5" s="1"/>
  <c r="R500" i="4"/>
  <c r="R500" i="5" s="1"/>
  <c r="R207" i="4"/>
  <c r="R207" i="5" s="1"/>
  <c r="R629" i="4"/>
  <c r="R629" i="5" s="1"/>
  <c r="R259" i="4"/>
  <c r="R259" i="5" s="1"/>
  <c r="R56" i="4"/>
  <c r="R56" i="5" s="1"/>
  <c r="R246" i="4"/>
  <c r="R246" i="5" s="1"/>
  <c r="R641" i="4"/>
  <c r="R641" i="5" s="1"/>
  <c r="R201" i="4"/>
  <c r="R201" i="5" s="1"/>
  <c r="R85" i="4"/>
  <c r="R85" i="5" s="1"/>
  <c r="R162" i="4"/>
  <c r="R162" i="5" s="1"/>
  <c r="R569" i="4"/>
  <c r="R569" i="5" s="1"/>
  <c r="R604" i="4"/>
  <c r="R604" i="5" s="1"/>
  <c r="R142" i="4"/>
  <c r="R142" i="5" s="1"/>
  <c r="R312" i="4"/>
  <c r="R312" i="5" s="1"/>
  <c r="R593" i="4"/>
  <c r="R593" i="5" s="1"/>
  <c r="R185" i="4"/>
  <c r="R185" i="5" s="1"/>
  <c r="R343" i="4"/>
  <c r="R343" i="5" s="1"/>
  <c r="R633" i="4"/>
  <c r="R633" i="5" s="1"/>
  <c r="R14" i="1"/>
  <c r="R80" i="4"/>
  <c r="R80" i="5" s="1"/>
  <c r="R252" i="4"/>
  <c r="R252" i="5" s="1"/>
  <c r="R491" i="4"/>
  <c r="R491" i="5" s="1"/>
  <c r="R566" i="4"/>
  <c r="R566" i="5" s="1"/>
  <c r="R474" i="4"/>
  <c r="R474" i="5" s="1"/>
  <c r="R668" i="4"/>
  <c r="R668" i="5" s="1"/>
  <c r="R547" i="4"/>
  <c r="R547" i="5" s="1"/>
  <c r="R254" i="4"/>
  <c r="R254" i="5" s="1"/>
  <c r="R86" i="4"/>
  <c r="R86" i="5" s="1"/>
  <c r="R174" i="4"/>
  <c r="R174" i="5" s="1"/>
  <c r="R565" i="4"/>
  <c r="R565" i="5" s="1"/>
  <c r="R612" i="4"/>
  <c r="R612" i="5" s="1"/>
  <c r="R79" i="4"/>
  <c r="R79" i="5" s="1"/>
  <c r="R251" i="4"/>
  <c r="R251" i="5" s="1"/>
  <c r="R554" i="4"/>
  <c r="R554" i="5" s="1"/>
  <c r="R113" i="4"/>
  <c r="R113" i="5" s="1"/>
  <c r="R208" i="4"/>
  <c r="R208" i="5" s="1"/>
  <c r="R568" i="4"/>
  <c r="R568" i="5" s="1"/>
  <c r="R615" i="4"/>
  <c r="R615" i="5" s="1"/>
  <c r="R509" i="4"/>
  <c r="R509" i="5" s="1"/>
  <c r="R8" i="4"/>
  <c r="R8" i="5" s="1"/>
  <c r="R116" i="4"/>
  <c r="R116" i="5" s="1"/>
  <c r="R292" i="4"/>
  <c r="R292" i="5" s="1"/>
  <c r="R611" i="4"/>
  <c r="R611" i="5" s="1"/>
  <c r="R618" i="4"/>
  <c r="R618" i="5" s="1"/>
  <c r="R308" i="4"/>
  <c r="R308" i="5" s="1"/>
  <c r="R412" i="4"/>
  <c r="R412" i="5" s="1"/>
  <c r="R65" i="4"/>
  <c r="R65" i="5" s="1"/>
  <c r="R211" i="4"/>
  <c r="R211" i="5" s="1"/>
  <c r="R352" i="4"/>
  <c r="R352" i="5" s="1"/>
  <c r="R665" i="4"/>
  <c r="R665" i="5" s="1"/>
  <c r="R648" i="4"/>
  <c r="R648" i="5" s="1"/>
  <c r="R475" i="4"/>
  <c r="R475" i="5" s="1"/>
  <c r="R487" i="4"/>
  <c r="R487" i="5" s="1"/>
  <c r="R232" i="4"/>
  <c r="R232" i="5" s="1"/>
  <c r="R154" i="4"/>
  <c r="R154" i="5" s="1"/>
  <c r="R198" i="4"/>
  <c r="R198" i="5" s="1"/>
  <c r="R564" i="4"/>
  <c r="R564" i="5" s="1"/>
  <c r="Q2" i="1"/>
  <c r="P33" i="1"/>
  <c r="Q37" i="4"/>
  <c r="Q37" i="5" s="1"/>
  <c r="Q519" i="4"/>
  <c r="Q519" i="5" s="1"/>
  <c r="Q388" i="4"/>
  <c r="Q388" i="5" s="1"/>
  <c r="Q132" i="4"/>
  <c r="Q132" i="5" s="1"/>
  <c r="Q594" i="4"/>
  <c r="Q594" i="5" s="1"/>
  <c r="Q181" i="4"/>
  <c r="Q181" i="5" s="1"/>
  <c r="Q548" i="4"/>
  <c r="Q548" i="5" s="1"/>
  <c r="Q366" i="4"/>
  <c r="Q366" i="5" s="1"/>
  <c r="Q240" i="4"/>
  <c r="Q240" i="5" s="1"/>
  <c r="Q58" i="4"/>
  <c r="Q58" i="5" s="1"/>
  <c r="Q514" i="4"/>
  <c r="Q514" i="5" s="1"/>
  <c r="Q340" i="4"/>
  <c r="Q340" i="5" s="1"/>
  <c r="Q73" i="4"/>
  <c r="Q73" i="5" s="1"/>
  <c r="Q44" i="4"/>
  <c r="Q44" i="5" s="1"/>
  <c r="Q68" i="4"/>
  <c r="Q68" i="5" s="1"/>
  <c r="Q350" i="4"/>
  <c r="Q350" i="5" s="1"/>
  <c r="Q551" i="4"/>
  <c r="Q551" i="5" s="1"/>
  <c r="Q10" i="4"/>
  <c r="Q10" i="5" s="1"/>
  <c r="Q413" i="4"/>
  <c r="Q413" i="5" s="1"/>
  <c r="Q204" i="4"/>
  <c r="Q204" i="5" s="1"/>
  <c r="Q494" i="4"/>
  <c r="Q494" i="5" s="1"/>
  <c r="Q206" i="4"/>
  <c r="Q206" i="5" s="1"/>
  <c r="Q152" i="4"/>
  <c r="Q152" i="5" s="1"/>
  <c r="Q507" i="4"/>
  <c r="Q507" i="5" s="1"/>
  <c r="Q210" i="4"/>
  <c r="Q210" i="5" s="1"/>
  <c r="R20" i="1"/>
  <c r="R115" i="4"/>
  <c r="R115" i="5" s="1"/>
  <c r="R527" i="4"/>
  <c r="R527" i="5" s="1"/>
  <c r="R121" i="4"/>
  <c r="R121" i="5" s="1"/>
  <c r="R650" i="4"/>
  <c r="R650" i="5" s="1"/>
  <c r="R25" i="4"/>
  <c r="R25" i="5" s="1"/>
  <c r="R599" i="4"/>
  <c r="R599" i="5" s="1"/>
  <c r="R195" i="4"/>
  <c r="R195" i="5" s="1"/>
  <c r="R572" i="4"/>
  <c r="R572" i="5" s="1"/>
  <c r="R66" i="4"/>
  <c r="R66" i="5" s="1"/>
  <c r="R391" i="4"/>
  <c r="R391" i="5" s="1"/>
  <c r="R27" i="4"/>
  <c r="R27" i="5" s="1"/>
  <c r="R220" i="4"/>
  <c r="R220" i="5" s="1"/>
  <c r="R518" i="4"/>
  <c r="R518" i="5" s="1"/>
  <c r="R546" i="4"/>
  <c r="R546" i="5" s="1"/>
  <c r="R17" i="4"/>
  <c r="R17" i="5" s="1"/>
  <c r="R146" i="4"/>
  <c r="R146" i="5" s="1"/>
  <c r="R196" i="4"/>
  <c r="R196" i="5" s="1"/>
  <c r="R114" i="4"/>
  <c r="R114" i="5" s="1"/>
  <c r="R355" i="4"/>
  <c r="R355" i="5" s="1"/>
  <c r="R526" i="4"/>
  <c r="R526" i="5" s="1"/>
  <c r="R25" i="1"/>
  <c r="R449" i="4"/>
  <c r="R449" i="5" s="1"/>
  <c r="R8" i="1"/>
  <c r="R46" i="4"/>
  <c r="R46" i="5" s="1"/>
  <c r="R158" i="4"/>
  <c r="R158" i="5" s="1"/>
  <c r="R377" i="4"/>
  <c r="R377" i="5" s="1"/>
  <c r="R117" i="4"/>
  <c r="R117" i="5" s="1"/>
  <c r="R33" i="4"/>
  <c r="R33" i="5" s="1"/>
  <c r="R189" i="4"/>
  <c r="R189" i="5" s="1"/>
  <c r="R399" i="4"/>
  <c r="R399" i="5" s="1"/>
  <c r="R71" i="4"/>
  <c r="R71" i="5" s="1"/>
  <c r="R284" i="4"/>
  <c r="R284" i="5" s="1"/>
  <c r="R253" i="4"/>
  <c r="R253" i="5" s="1"/>
  <c r="R193" i="4"/>
  <c r="R193" i="5" s="1"/>
  <c r="R19" i="4"/>
  <c r="R19" i="5" s="1"/>
  <c r="R159" i="4"/>
  <c r="R159" i="5" s="1"/>
  <c r="R639" i="4"/>
  <c r="R639" i="5" s="1"/>
  <c r="R31" i="4"/>
  <c r="R31" i="5" s="1"/>
  <c r="R180" i="4"/>
  <c r="R180" i="5" s="1"/>
  <c r="R558" i="4"/>
  <c r="R558" i="5" s="1"/>
  <c r="R423" i="4"/>
  <c r="R423" i="5" s="1"/>
  <c r="R157" i="4"/>
  <c r="R157" i="5" s="1"/>
  <c r="R324" i="4"/>
  <c r="R324" i="5" s="1"/>
  <c r="R403" i="4"/>
  <c r="R403" i="5" s="1"/>
  <c r="R104" i="4"/>
  <c r="R104" i="5" s="1"/>
  <c r="R328" i="4"/>
  <c r="R328" i="5" s="1"/>
  <c r="R15" i="1"/>
  <c r="R199" i="4"/>
  <c r="R199" i="5" s="1"/>
  <c r="R310" i="4"/>
  <c r="R310" i="5" s="1"/>
  <c r="R677" i="4"/>
  <c r="R677" i="5" s="1"/>
  <c r="R652" i="4"/>
  <c r="R652" i="5" s="1"/>
  <c r="R51" i="4"/>
  <c r="R51" i="5" s="1"/>
  <c r="R258" i="4"/>
  <c r="R258" i="5" s="1"/>
  <c r="R262" i="4"/>
  <c r="R262" i="5" s="1"/>
  <c r="R365" i="4"/>
  <c r="R365" i="5" s="1"/>
  <c r="R327" i="4"/>
  <c r="R327" i="5" s="1"/>
  <c r="R52" i="4"/>
  <c r="R52" i="5" s="1"/>
  <c r="R294" i="4"/>
  <c r="R294" i="5" s="1"/>
  <c r="R302" i="4"/>
  <c r="R302" i="5" s="1"/>
  <c r="R563" i="4"/>
  <c r="R563" i="5" s="1"/>
  <c r="R458" i="4"/>
  <c r="R458" i="5" s="1"/>
  <c r="R64" i="4"/>
  <c r="R64" i="5" s="1"/>
  <c r="R297" i="4"/>
  <c r="R297" i="5" s="1"/>
  <c r="R460" i="4"/>
  <c r="R460" i="5" s="1"/>
  <c r="R636" i="4"/>
  <c r="R636" i="5" s="1"/>
  <c r="R48" i="4"/>
  <c r="R48" i="5" s="1"/>
  <c r="R321" i="4"/>
  <c r="R321" i="5" s="1"/>
  <c r="R463" i="4"/>
  <c r="R463" i="5" s="1"/>
  <c r="R681" i="4"/>
  <c r="R681" i="5" s="1"/>
  <c r="R544" i="4"/>
  <c r="R544" i="5" s="1"/>
  <c r="R188" i="4"/>
  <c r="R188" i="5" s="1"/>
  <c r="R339" i="4"/>
  <c r="R339" i="5" s="1"/>
  <c r="R562" i="4"/>
  <c r="R562" i="5" s="1"/>
  <c r="R625" i="4"/>
  <c r="R625" i="5" s="1"/>
  <c r="R205" i="4"/>
  <c r="R205" i="5" s="1"/>
  <c r="R632" i="4"/>
  <c r="R632" i="5" s="1"/>
  <c r="R389" i="4"/>
  <c r="R389" i="5" s="1"/>
  <c r="R631" i="4"/>
  <c r="R631" i="5" s="1"/>
  <c r="R16" i="1"/>
  <c r="R143" i="4"/>
  <c r="R143" i="5" s="1"/>
  <c r="R280" i="4"/>
  <c r="R280" i="5" s="1"/>
  <c r="R589" i="4"/>
  <c r="R589" i="5" s="1"/>
  <c r="R502" i="4"/>
  <c r="R502" i="5" s="1"/>
  <c r="R624" i="4"/>
  <c r="R624" i="5" s="1"/>
  <c r="R230" i="4"/>
  <c r="R230" i="5" s="1"/>
  <c r="R329" i="4"/>
  <c r="R329" i="5" s="1"/>
  <c r="R605" i="4"/>
  <c r="R605" i="5" s="1"/>
  <c r="R601" i="4"/>
  <c r="R601" i="5" s="1"/>
  <c r="R651" i="4"/>
  <c r="R651" i="5" s="1"/>
  <c r="R267" i="4"/>
  <c r="R267" i="5" s="1"/>
  <c r="R493" i="4"/>
  <c r="R493" i="5" s="1"/>
  <c r="R626" i="4"/>
  <c r="R626" i="5" s="1"/>
  <c r="R664" i="4"/>
  <c r="R664" i="5" s="1"/>
  <c r="R103" i="4"/>
  <c r="R103" i="5" s="1"/>
  <c r="R574" i="4"/>
  <c r="R574" i="5" s="1"/>
  <c r="R53" i="4"/>
  <c r="R53" i="5" s="1"/>
  <c r="R203" i="4"/>
  <c r="R203" i="5" s="1"/>
  <c r="R497" i="4"/>
  <c r="R497" i="5" s="1"/>
  <c r="R499" i="4"/>
  <c r="R499" i="5" s="1"/>
  <c r="R414" i="4"/>
  <c r="R414" i="5" s="1"/>
  <c r="R553" i="4"/>
  <c r="R553" i="5" s="1"/>
  <c r="R81" i="4"/>
  <c r="R81" i="5" s="1"/>
  <c r="R303" i="4"/>
  <c r="R303" i="5" s="1"/>
  <c r="R250" i="4"/>
  <c r="R250" i="5" s="1"/>
  <c r="R597" i="4"/>
  <c r="R597" i="5" s="1"/>
  <c r="R492" i="4"/>
  <c r="R492" i="5" s="1"/>
  <c r="R57" i="4"/>
  <c r="R57" i="5" s="1"/>
  <c r="R437" i="4"/>
  <c r="R437" i="5" s="1"/>
  <c r="R379" i="4"/>
  <c r="R379" i="5" s="1"/>
  <c r="R164" i="4"/>
  <c r="R164" i="5" s="1"/>
  <c r="R376" i="4"/>
  <c r="R376" i="5" s="1"/>
  <c r="R606" i="4"/>
  <c r="R606" i="5" s="1"/>
  <c r="R405" i="4"/>
  <c r="R405" i="5" s="1"/>
  <c r="R6" i="1"/>
  <c r="R245" i="4"/>
  <c r="R245" i="5" s="1"/>
  <c r="R320" i="4"/>
  <c r="R320" i="5" s="1"/>
  <c r="R239" i="4"/>
  <c r="R239" i="5" s="1"/>
  <c r="R510" i="4"/>
  <c r="R510" i="5" s="1"/>
  <c r="R264" i="4"/>
  <c r="R264" i="5" s="1"/>
  <c r="R656" i="4"/>
  <c r="R656" i="5" s="1"/>
  <c r="R291" i="4"/>
  <c r="R291" i="5" s="1"/>
  <c r="R417" i="4"/>
  <c r="R417" i="5" s="1"/>
  <c r="R97" i="4"/>
  <c r="R97" i="5" s="1"/>
  <c r="R552" i="4"/>
  <c r="R552" i="5" s="1"/>
  <c r="R109" i="4"/>
  <c r="R109" i="5" s="1"/>
  <c r="R21" i="4"/>
  <c r="R21" i="5" s="1"/>
  <c r="R212" i="4"/>
  <c r="R212" i="5" s="1"/>
  <c r="R640" i="4"/>
  <c r="R640" i="5" s="1"/>
  <c r="R194" i="4"/>
  <c r="R194" i="5" s="1"/>
  <c r="R336" i="4"/>
  <c r="R336" i="5" s="1"/>
  <c r="R401" i="4"/>
  <c r="R401" i="5" s="1"/>
  <c r="R4" i="1"/>
  <c r="R69" i="4"/>
  <c r="R69" i="5" s="1"/>
  <c r="R22" i="1"/>
  <c r="R644" i="4"/>
  <c r="R644" i="5" s="1"/>
  <c r="R147" i="4"/>
  <c r="R147" i="5" s="1"/>
  <c r="R166" i="4"/>
  <c r="R166" i="5" s="1"/>
  <c r="R89" i="4"/>
  <c r="R89" i="5" s="1"/>
  <c r="R353" i="4"/>
  <c r="R353" i="5" s="1"/>
  <c r="R581" i="4"/>
  <c r="R581" i="5" s="1"/>
  <c r="R520" i="4"/>
  <c r="R520" i="5" s="1"/>
  <c r="R24" i="1"/>
  <c r="R192" i="4"/>
  <c r="R192" i="5" s="1"/>
  <c r="R256" i="4"/>
  <c r="R256" i="5" s="1"/>
  <c r="R436" i="4"/>
  <c r="R436" i="5" s="1"/>
  <c r="R683" i="4"/>
  <c r="R683" i="5" s="1"/>
  <c r="R634" i="4"/>
  <c r="R634" i="5" s="1"/>
  <c r="R442" i="4"/>
  <c r="R442" i="5" s="1"/>
  <c r="R649" i="4"/>
  <c r="R649" i="5" s="1"/>
  <c r="R533" i="4"/>
  <c r="R533" i="5" s="1"/>
  <c r="R287" i="4"/>
  <c r="R287" i="5" s="1"/>
  <c r="R286" i="4"/>
  <c r="R286" i="5" s="1"/>
  <c r="R435" i="4"/>
  <c r="R435" i="5" s="1"/>
  <c r="R171" i="4"/>
  <c r="R171" i="5" s="1"/>
  <c r="R11" i="4"/>
  <c r="R11" i="5" s="1"/>
  <c r="R141" i="4"/>
  <c r="R141" i="5" s="1"/>
  <c r="R319" i="4"/>
  <c r="R319" i="5" s="1"/>
  <c r="R305" i="4"/>
  <c r="R305" i="5" s="1"/>
  <c r="R496" i="4"/>
  <c r="R496" i="5" s="1"/>
  <c r="R477" i="4"/>
  <c r="R477" i="5" s="1"/>
  <c r="R678" i="4"/>
  <c r="R678" i="5" s="1"/>
  <c r="R41" i="4"/>
  <c r="R41" i="5" s="1"/>
  <c r="R285" i="4"/>
  <c r="R285" i="5" s="1"/>
  <c r="R322" i="4"/>
  <c r="R322" i="5" s="1"/>
  <c r="R428" i="4"/>
  <c r="R428" i="5" s="1"/>
  <c r="R609" i="4"/>
  <c r="R609" i="5" s="1"/>
  <c r="R420" i="4"/>
  <c r="R420" i="5" s="1"/>
  <c r="R95" i="4"/>
  <c r="R95" i="5" s="1"/>
  <c r="R54" i="4"/>
  <c r="R54" i="5" s="1"/>
  <c r="R236" i="4"/>
  <c r="R236" i="5" s="1"/>
  <c r="R334" i="4"/>
  <c r="R334" i="5" s="1"/>
  <c r="R506" i="4"/>
  <c r="R506" i="5" s="1"/>
  <c r="R672" i="4"/>
  <c r="R672" i="5" s="1"/>
  <c r="R244" i="4"/>
  <c r="R244" i="5" s="1"/>
  <c r="R106" i="4"/>
  <c r="R106" i="5" s="1"/>
  <c r="R296" i="4"/>
  <c r="R296" i="5" s="1"/>
  <c r="R415" i="4"/>
  <c r="R415" i="5" s="1"/>
  <c r="R586" i="4"/>
  <c r="R586" i="5" s="1"/>
  <c r="R684" i="4"/>
  <c r="R684" i="5" s="1"/>
  <c r="R398" i="4"/>
  <c r="R398" i="5" s="1"/>
  <c r="R662" i="4"/>
  <c r="R662" i="5" s="1"/>
  <c r="R118" i="4"/>
  <c r="R118" i="5" s="1"/>
  <c r="R430" i="4"/>
  <c r="R430" i="5" s="1"/>
  <c r="R532" i="4"/>
  <c r="R532" i="5" s="1"/>
  <c r="R13" i="1"/>
  <c r="R55" i="4"/>
  <c r="R55" i="5" s="1"/>
  <c r="R346" i="4"/>
  <c r="R346" i="5" s="1"/>
  <c r="R381" i="4"/>
  <c r="R381" i="5" s="1"/>
  <c r="R647" i="4"/>
  <c r="R647" i="5" s="1"/>
  <c r="R561" i="4"/>
  <c r="R561" i="5" s="1"/>
  <c r="R445" i="4"/>
  <c r="R445" i="5" s="1"/>
  <c r="R14" i="4"/>
  <c r="R14" i="5" s="1"/>
  <c r="R360" i="4"/>
  <c r="R360" i="5" s="1"/>
  <c r="R409" i="4"/>
  <c r="R409" i="5" s="1"/>
  <c r="R534" i="4"/>
  <c r="R534" i="5" s="1"/>
  <c r="R579" i="4"/>
  <c r="R579" i="5" s="1"/>
  <c r="R592" i="4"/>
  <c r="R592" i="5" s="1"/>
  <c r="R90" i="4"/>
  <c r="R90" i="5" s="1"/>
  <c r="R237" i="4"/>
  <c r="R237" i="5" s="1"/>
  <c r="R422" i="4"/>
  <c r="R422" i="5" s="1"/>
  <c r="R584" i="4"/>
  <c r="R584" i="5" s="1"/>
  <c r="R588" i="4"/>
  <c r="R588" i="5" s="1"/>
  <c r="R179" i="4"/>
  <c r="R179" i="5" s="1"/>
  <c r="R216" i="4"/>
  <c r="R216" i="5" s="1"/>
  <c r="R313" i="4"/>
  <c r="R313" i="5" s="1"/>
  <c r="R443" i="4"/>
  <c r="R443" i="5" s="1"/>
  <c r="R587" i="4"/>
  <c r="R587" i="5" s="1"/>
  <c r="R616" i="4"/>
  <c r="R616" i="5" s="1"/>
  <c r="R669" i="4"/>
  <c r="R669" i="5" s="1"/>
  <c r="R92" i="4"/>
  <c r="R92" i="5" s="1"/>
  <c r="R397" i="4"/>
  <c r="R397" i="5" s="1"/>
  <c r="R545" i="4"/>
  <c r="R545" i="5" s="1"/>
  <c r="R663" i="4"/>
  <c r="R663" i="5" s="1"/>
  <c r="R628" i="4"/>
  <c r="R628" i="5" s="1"/>
  <c r="R345" i="4"/>
  <c r="R345" i="5" s="1"/>
  <c r="R266" i="4"/>
  <c r="R266" i="5" s="1"/>
  <c r="R451" i="4"/>
  <c r="R451" i="5" s="1"/>
  <c r="R596" i="4"/>
  <c r="R596" i="5" s="1"/>
  <c r="R675" i="4"/>
  <c r="R675" i="5" s="1"/>
  <c r="R149" i="4"/>
  <c r="R149" i="5" s="1"/>
  <c r="R608" i="4"/>
  <c r="R608" i="5" s="1"/>
  <c r="R49" i="4"/>
  <c r="R49" i="5" s="1"/>
  <c r="R323" i="4"/>
  <c r="R323" i="5" s="1"/>
  <c r="R268" i="4"/>
  <c r="R268" i="5" s="1"/>
  <c r="R12" i="1"/>
  <c r="R126" i="4"/>
  <c r="R126" i="5" s="1"/>
  <c r="R218" i="4"/>
  <c r="R218" i="5" s="1"/>
  <c r="R369" i="4"/>
  <c r="R369" i="5" s="1"/>
  <c r="R489" i="4"/>
  <c r="R489" i="5" s="1"/>
  <c r="R183" i="4"/>
  <c r="R183" i="5" s="1"/>
  <c r="R169" i="4"/>
  <c r="R169" i="5" s="1"/>
  <c r="R224" i="4"/>
  <c r="R224" i="5" s="1"/>
  <c r="R427" i="4"/>
  <c r="R427" i="5" s="1"/>
  <c r="R511" i="4"/>
  <c r="R511" i="5" s="1"/>
  <c r="R385" i="4"/>
  <c r="R385" i="5" s="1"/>
  <c r="R178" i="4"/>
  <c r="R178" i="5" s="1"/>
  <c r="R367" i="4"/>
  <c r="R367" i="5" s="1"/>
  <c r="R454" i="4"/>
  <c r="R454" i="5" s="1"/>
  <c r="R543" i="4"/>
  <c r="R543" i="5" s="1"/>
  <c r="R182" i="4"/>
  <c r="R182" i="5" s="1"/>
  <c r="R370" i="4"/>
  <c r="R370" i="5" s="1"/>
  <c r="R488" i="4"/>
  <c r="R488" i="5" s="1"/>
  <c r="R541" i="4"/>
  <c r="R541" i="5" s="1"/>
  <c r="R659" i="4"/>
  <c r="R659" i="5" s="1"/>
  <c r="R83" i="4"/>
  <c r="R83" i="5" s="1"/>
  <c r="R382" i="4"/>
  <c r="R382" i="5" s="1"/>
  <c r="R517" i="4"/>
  <c r="R517" i="5" s="1"/>
  <c r="R613" i="4"/>
  <c r="R613" i="5" s="1"/>
  <c r="R5" i="4"/>
  <c r="R5" i="5" s="1"/>
  <c r="R384" i="4"/>
  <c r="R384" i="5" s="1"/>
  <c r="R30" i="4"/>
  <c r="R30" i="5" s="1"/>
  <c r="R134" i="4"/>
  <c r="R134" i="5" s="1"/>
  <c r="R265" i="4"/>
  <c r="R265" i="5" s="1"/>
  <c r="R426" i="4"/>
  <c r="R426" i="5" s="1"/>
  <c r="R168" i="4"/>
  <c r="R168" i="5" s="1"/>
  <c r="R480" i="4"/>
  <c r="R480" i="5" s="1"/>
  <c r="R102" i="4"/>
  <c r="R102" i="5" s="1"/>
  <c r="R368" i="4"/>
  <c r="R368" i="5" s="1"/>
  <c r="R19" i="1"/>
  <c r="R38" i="4"/>
  <c r="R38" i="5" s="1"/>
  <c r="R131" i="4"/>
  <c r="R131" i="5" s="1"/>
  <c r="R467" i="4"/>
  <c r="R467" i="5" s="1"/>
  <c r="R59" i="4"/>
  <c r="R59" i="5" s="1"/>
  <c r="R120" i="4"/>
  <c r="R120" i="5" s="1"/>
  <c r="R165" i="4"/>
  <c r="R165" i="5" s="1"/>
  <c r="R620" i="4"/>
  <c r="R620" i="5" s="1"/>
  <c r="R100" i="4"/>
  <c r="R100" i="5" s="1"/>
  <c r="R12" i="4"/>
  <c r="R12" i="5" s="1"/>
  <c r="R219" i="4"/>
  <c r="R219" i="5" s="1"/>
  <c r="R306" i="4"/>
  <c r="R306" i="5" s="1"/>
  <c r="R671" i="4"/>
  <c r="R671" i="5" s="1"/>
  <c r="R316" i="4"/>
  <c r="R316" i="5" s="1"/>
  <c r="R36" i="4"/>
  <c r="R36" i="5" s="1"/>
  <c r="R77" i="4"/>
  <c r="R77" i="5" s="1"/>
  <c r="R392" i="4"/>
  <c r="R392" i="5" s="1"/>
  <c r="R512" i="4"/>
  <c r="R512" i="5" s="1"/>
  <c r="R84" i="4"/>
  <c r="R84" i="5" s="1"/>
  <c r="R78" i="4"/>
  <c r="R78" i="5" s="1"/>
  <c r="R137" i="4"/>
  <c r="R137" i="5" s="1"/>
  <c r="R130" i="4"/>
  <c r="R130" i="5" s="1"/>
  <c r="R529" i="4"/>
  <c r="R529" i="5" s="1"/>
  <c r="R573" i="4"/>
  <c r="R573" i="5" s="1"/>
  <c r="R96" i="4"/>
  <c r="R96" i="5" s="1"/>
  <c r="R260" i="4"/>
  <c r="R260" i="5" s="1"/>
  <c r="R271" i="4"/>
  <c r="R271" i="5" s="1"/>
  <c r="R585" i="4"/>
  <c r="R585" i="5" s="1"/>
  <c r="R34" i="4"/>
  <c r="R34" i="5" s="1"/>
  <c r="R314" i="4"/>
  <c r="R314" i="5" s="1"/>
  <c r="R91" i="4"/>
  <c r="R91" i="5" s="1"/>
  <c r="R10" i="1"/>
  <c r="R556" i="4"/>
  <c r="R556" i="5" s="1"/>
  <c r="R447" i="4"/>
  <c r="R447" i="5" s="1"/>
  <c r="R82" i="4"/>
  <c r="R82" i="5" s="1"/>
  <c r="R99" i="4"/>
  <c r="R99" i="5" s="1"/>
  <c r="R424" i="4"/>
  <c r="R424" i="5" s="1"/>
  <c r="R167" i="4"/>
  <c r="R167" i="5" s="1"/>
  <c r="R536" i="4"/>
  <c r="R536" i="5" s="1"/>
  <c r="R530" i="4"/>
  <c r="R530" i="5" s="1"/>
  <c r="R11" i="1"/>
  <c r="R61" i="4"/>
  <c r="R61" i="5" s="1"/>
  <c r="R140" i="4"/>
  <c r="R140" i="5" s="1"/>
  <c r="R434" i="4"/>
  <c r="R434" i="5" s="1"/>
  <c r="R676" i="4"/>
  <c r="R676" i="5" s="1"/>
  <c r="R540" i="4"/>
  <c r="R540" i="5" s="1"/>
  <c r="R175" i="4"/>
  <c r="R175" i="5" s="1"/>
  <c r="R341" i="4"/>
  <c r="R341" i="5" s="1"/>
  <c r="R503" i="4"/>
  <c r="R503" i="5" s="1"/>
  <c r="R685" i="4"/>
  <c r="R685" i="5" s="1"/>
  <c r="R6" i="4"/>
  <c r="R6" i="5" s="1"/>
  <c r="R209" i="4"/>
  <c r="R209" i="5" s="1"/>
  <c r="R402" i="4"/>
  <c r="R402" i="5" s="1"/>
  <c r="R583" i="4"/>
  <c r="R583" i="5" s="1"/>
  <c r="R375" i="4"/>
  <c r="R375" i="5" s="1"/>
  <c r="R43" i="4"/>
  <c r="R43" i="5" s="1"/>
  <c r="R98" i="4"/>
  <c r="R98" i="5" s="1"/>
  <c r="R411" i="4"/>
  <c r="R411" i="5" s="1"/>
  <c r="R653" i="4"/>
  <c r="R653" i="5" s="1"/>
  <c r="R288" i="4"/>
  <c r="R288" i="5" s="1"/>
  <c r="R29" i="4"/>
  <c r="R29" i="5" s="1"/>
  <c r="R261" i="4"/>
  <c r="R261" i="5" s="1"/>
  <c r="R421" i="4"/>
  <c r="R421" i="5" s="1"/>
  <c r="R444" i="4"/>
  <c r="R444" i="5" s="1"/>
  <c r="R448" i="4"/>
  <c r="R448" i="5" s="1"/>
  <c r="R22" i="4"/>
  <c r="R22" i="5" s="1"/>
  <c r="R184" i="4"/>
  <c r="R184" i="5" s="1"/>
  <c r="R469" i="4"/>
  <c r="R469" i="5" s="1"/>
  <c r="R578" i="4"/>
  <c r="R578" i="5" s="1"/>
  <c r="R45" i="4"/>
  <c r="R45" i="5" s="1"/>
  <c r="R472" i="4"/>
  <c r="R472" i="5" s="1"/>
  <c r="R187" i="4"/>
  <c r="R187" i="5" s="1"/>
  <c r="R582" i="4"/>
  <c r="R582" i="5" s="1"/>
  <c r="R9" i="1"/>
  <c r="R395" i="4"/>
  <c r="R395" i="5" s="1"/>
  <c r="R580" i="4"/>
  <c r="R580" i="5" s="1"/>
  <c r="R39" i="4"/>
  <c r="R39" i="5" s="1"/>
  <c r="R433" i="4"/>
  <c r="R433" i="5" s="1"/>
  <c r="R67" i="4"/>
  <c r="R67" i="5" s="1"/>
  <c r="R419" i="4"/>
  <c r="R419" i="5" s="1"/>
  <c r="R13" i="4"/>
  <c r="R13" i="5" s="1"/>
  <c r="R521" i="4"/>
  <c r="R521" i="5" s="1"/>
  <c r="R110" i="4"/>
  <c r="R110" i="5" s="1"/>
  <c r="R129" i="4"/>
  <c r="R129" i="5" s="1"/>
  <c r="R577" i="4"/>
  <c r="R577" i="5" s="1"/>
  <c r="R161" i="4"/>
  <c r="R161" i="5" s="1"/>
  <c r="R686" i="4"/>
  <c r="R686" i="5" s="1"/>
  <c r="R269" i="4"/>
  <c r="R269" i="5" s="1"/>
  <c r="R326" i="4"/>
  <c r="R326" i="5" s="1"/>
  <c r="R27" i="1"/>
  <c r="R94" i="4"/>
  <c r="R94" i="5" s="1"/>
  <c r="R273" i="4"/>
  <c r="R273" i="5" s="1"/>
  <c r="R358" i="4"/>
  <c r="R358" i="5" s="1"/>
  <c r="R470" i="4"/>
  <c r="R470" i="5" s="1"/>
  <c r="R26" i="4"/>
  <c r="R26" i="5" s="1"/>
  <c r="R111" i="4"/>
  <c r="R111" i="5" s="1"/>
  <c r="R153" i="4"/>
  <c r="R153" i="5" s="1"/>
  <c r="R374" i="4"/>
  <c r="R374" i="5" s="1"/>
  <c r="R680" i="4"/>
  <c r="R680" i="5" s="1"/>
  <c r="R598" i="4"/>
  <c r="R598" i="5" s="1"/>
  <c r="R70" i="4"/>
  <c r="R70" i="5" s="1"/>
  <c r="R234" i="4"/>
  <c r="R234" i="5" s="1"/>
  <c r="R383" i="4"/>
  <c r="R383" i="5" s="1"/>
  <c r="R394" i="4"/>
  <c r="R394" i="5" s="1"/>
  <c r="R155" i="4"/>
  <c r="R155" i="5" s="1"/>
  <c r="R107" i="4"/>
  <c r="R107" i="5" s="1"/>
  <c r="R299" i="4"/>
  <c r="R299" i="5" s="1"/>
  <c r="R396" i="4"/>
  <c r="R396" i="5" s="1"/>
  <c r="R531" i="4"/>
  <c r="R531" i="5" s="1"/>
  <c r="R362" i="4"/>
  <c r="R362" i="5" s="1"/>
  <c r="R62" i="4"/>
  <c r="R62" i="5" s="1"/>
  <c r="R151" i="4"/>
  <c r="R151" i="5" s="1"/>
  <c r="R330" i="4"/>
  <c r="R330" i="5" s="1"/>
  <c r="R490" i="4"/>
  <c r="R490" i="5" s="1"/>
  <c r="R570" i="4"/>
  <c r="R570" i="5" s="1"/>
  <c r="R349" i="4"/>
  <c r="R349" i="5" s="1"/>
  <c r="R87" i="4"/>
  <c r="R87" i="5" s="1"/>
  <c r="R214" i="4"/>
  <c r="R214" i="5" s="1"/>
  <c r="R363" i="4"/>
  <c r="R363" i="5" s="1"/>
  <c r="R425" i="4"/>
  <c r="R425" i="5" s="1"/>
  <c r="R610" i="4"/>
  <c r="R610" i="5" s="1"/>
  <c r="R231" i="4"/>
  <c r="R231" i="5" s="1"/>
  <c r="R464" i="4"/>
  <c r="R464" i="5" s="1"/>
  <c r="R28" i="4"/>
  <c r="R28" i="5" s="1"/>
  <c r="R289" i="4"/>
  <c r="R289" i="5" s="1"/>
  <c r="R682" i="4"/>
  <c r="R682" i="5" s="1"/>
  <c r="R21" i="1"/>
  <c r="R416" i="4"/>
  <c r="R416" i="5" s="1"/>
  <c r="R476" i="4"/>
  <c r="R476" i="5" s="1"/>
  <c r="R617" i="4"/>
  <c r="R617" i="5" s="1"/>
  <c r="R557" i="4"/>
  <c r="R557" i="5" s="1"/>
  <c r="R667" i="4"/>
  <c r="R667" i="5" s="1"/>
  <c r="R163" i="4"/>
  <c r="R163" i="5" s="1"/>
  <c r="R315" i="4"/>
  <c r="R315" i="5" s="1"/>
  <c r="S3" i="1"/>
  <c r="S32" i="4"/>
  <c r="S32" i="5" s="1"/>
  <c r="R32" i="1"/>
  <c r="R229" i="4"/>
  <c r="R229" i="5" s="1"/>
  <c r="R386" i="4"/>
  <c r="R386" i="5" s="1"/>
  <c r="R522" i="4"/>
  <c r="R522" i="5" s="1"/>
  <c r="R438" i="4"/>
  <c r="R438" i="5" s="1"/>
  <c r="R238" i="4"/>
  <c r="R238" i="5" s="1"/>
  <c r="R400" i="4"/>
  <c r="R400" i="5" s="1"/>
  <c r="R537" i="4"/>
  <c r="R537" i="5" s="1"/>
  <c r="R465" i="4"/>
  <c r="R465" i="5" s="1"/>
  <c r="R223" i="4"/>
  <c r="R223" i="5" s="1"/>
  <c r="R290" i="4"/>
  <c r="R290" i="5" s="1"/>
  <c r="R539" i="4"/>
  <c r="R539" i="5" s="1"/>
  <c r="R630" i="4"/>
  <c r="R630" i="5" s="1"/>
  <c r="R337" i="4"/>
  <c r="R337" i="5" s="1"/>
  <c r="R105" i="4"/>
  <c r="R105" i="5" s="1"/>
  <c r="R255" i="4"/>
  <c r="R255" i="5" s="1"/>
  <c r="R623" i="4"/>
  <c r="R623" i="5" s="1"/>
  <c r="R637" i="4"/>
  <c r="R637" i="5" s="1"/>
  <c r="R74" i="4"/>
  <c r="R74" i="5" s="1"/>
  <c r="R227" i="4"/>
  <c r="R227" i="5" s="1"/>
  <c r="R635" i="4"/>
  <c r="R635" i="5" s="1"/>
  <c r="R646" i="4"/>
  <c r="R646" i="5" s="1"/>
  <c r="R501" i="4"/>
  <c r="R501" i="5" s="1"/>
  <c r="R170" i="4"/>
  <c r="R170" i="5" s="1"/>
  <c r="R325" i="4"/>
  <c r="R325" i="5" s="1"/>
  <c r="R674" i="4"/>
  <c r="R674" i="5" s="1"/>
  <c r="R670" i="4"/>
  <c r="R670" i="5" s="1"/>
  <c r="R317" i="4"/>
  <c r="R317" i="5" s="1"/>
  <c r="R176" i="4"/>
  <c r="R176" i="5" s="1"/>
  <c r="R331" i="4"/>
  <c r="R331" i="5" s="1"/>
  <c r="R462" i="4"/>
  <c r="R462" i="5" s="1"/>
  <c r="R432" i="4"/>
  <c r="R432" i="5" s="1"/>
  <c r="R28" i="1"/>
  <c r="R508" i="4"/>
  <c r="R508" i="5" s="1"/>
  <c r="S21" i="1" l="1"/>
  <c r="S617" i="4"/>
  <c r="S617" i="5" s="1"/>
  <c r="S476" i="4"/>
  <c r="S476" i="5" s="1"/>
  <c r="S667" i="4"/>
  <c r="S667" i="5" s="1"/>
  <c r="S557" i="4"/>
  <c r="S557" i="5" s="1"/>
  <c r="S416" i="4"/>
  <c r="S416" i="5" s="1"/>
  <c r="S163" i="4"/>
  <c r="S163" i="5" s="1"/>
  <c r="S315" i="4"/>
  <c r="S315" i="5" s="1"/>
  <c r="S16" i="1"/>
  <c r="S57" i="4"/>
  <c r="S57" i="5" s="1"/>
  <c r="S250" i="4"/>
  <c r="S250" i="5" s="1"/>
  <c r="S493" i="4"/>
  <c r="S493" i="5" s="1"/>
  <c r="S626" i="4"/>
  <c r="S626" i="5" s="1"/>
  <c r="S651" i="4"/>
  <c r="S651" i="5" s="1"/>
  <c r="S574" i="4"/>
  <c r="S574" i="5" s="1"/>
  <c r="S164" i="4"/>
  <c r="S164" i="5" s="1"/>
  <c r="S303" i="4"/>
  <c r="S303" i="5" s="1"/>
  <c r="S497" i="4"/>
  <c r="S497" i="5" s="1"/>
  <c r="S499" i="4"/>
  <c r="S499" i="5" s="1"/>
  <c r="S53" i="4"/>
  <c r="S53" i="5" s="1"/>
  <c r="S376" i="4"/>
  <c r="S376" i="5" s="1"/>
  <c r="S280" i="4"/>
  <c r="S280" i="5" s="1"/>
  <c r="S502" i="4"/>
  <c r="S502" i="5" s="1"/>
  <c r="S597" i="4"/>
  <c r="S597" i="5" s="1"/>
  <c r="S143" i="4"/>
  <c r="S143" i="5" s="1"/>
  <c r="S379" i="4"/>
  <c r="S379" i="5" s="1"/>
  <c r="S437" i="4"/>
  <c r="S437" i="5" s="1"/>
  <c r="S601" i="4"/>
  <c r="S601" i="5" s="1"/>
  <c r="S103" i="4"/>
  <c r="S103" i="5" s="1"/>
  <c r="S230" i="4"/>
  <c r="S230" i="5" s="1"/>
  <c r="S405" i="4"/>
  <c r="S405" i="5" s="1"/>
  <c r="S553" i="4"/>
  <c r="S553" i="5" s="1"/>
  <c r="S664" i="4"/>
  <c r="S664" i="5" s="1"/>
  <c r="S414" i="4"/>
  <c r="S414" i="5" s="1"/>
  <c r="S267" i="4"/>
  <c r="S267" i="5" s="1"/>
  <c r="S492" i="4"/>
  <c r="S492" i="5" s="1"/>
  <c r="S589" i="4"/>
  <c r="S589" i="5" s="1"/>
  <c r="S606" i="4"/>
  <c r="S606" i="5" s="1"/>
  <c r="S81" i="4"/>
  <c r="S81" i="5" s="1"/>
  <c r="S329" i="4"/>
  <c r="S329" i="5" s="1"/>
  <c r="S624" i="4"/>
  <c r="S624" i="5" s="1"/>
  <c r="S203" i="4"/>
  <c r="S203" i="5" s="1"/>
  <c r="S605" i="4"/>
  <c r="S605" i="5" s="1"/>
  <c r="S15" i="1"/>
  <c r="S51" i="4"/>
  <c r="S51" i="5" s="1"/>
  <c r="S327" i="4"/>
  <c r="S327" i="5" s="1"/>
  <c r="S463" i="4"/>
  <c r="S463" i="5" s="1"/>
  <c r="S652" i="4"/>
  <c r="S652" i="5" s="1"/>
  <c r="S188" i="4"/>
  <c r="S188" i="5" s="1"/>
  <c r="S339" i="4"/>
  <c r="S339" i="5" s="1"/>
  <c r="S562" i="4"/>
  <c r="S562" i="5" s="1"/>
  <c r="S563" i="4"/>
  <c r="S563" i="5" s="1"/>
  <c r="S297" i="4"/>
  <c r="S297" i="5" s="1"/>
  <c r="S205" i="4"/>
  <c r="S205" i="5" s="1"/>
  <c r="S389" i="4"/>
  <c r="S389" i="5" s="1"/>
  <c r="S632" i="4"/>
  <c r="S632" i="5" s="1"/>
  <c r="S636" i="4"/>
  <c r="S636" i="5" s="1"/>
  <c r="S544" i="4"/>
  <c r="S544" i="5" s="1"/>
  <c r="S199" i="4"/>
  <c r="S199" i="5" s="1"/>
  <c r="S310" i="4"/>
  <c r="S310" i="5" s="1"/>
  <c r="S677" i="4"/>
  <c r="S677" i="5" s="1"/>
  <c r="S681" i="4"/>
  <c r="S681" i="5" s="1"/>
  <c r="S258" i="4"/>
  <c r="S258" i="5" s="1"/>
  <c r="S365" i="4"/>
  <c r="S365" i="5" s="1"/>
  <c r="S458" i="4"/>
  <c r="S458" i="5" s="1"/>
  <c r="S262" i="4"/>
  <c r="S262" i="5" s="1"/>
  <c r="S64" i="4"/>
  <c r="S64" i="5" s="1"/>
  <c r="S294" i="4"/>
  <c r="S294" i="5" s="1"/>
  <c r="S302" i="4"/>
  <c r="S302" i="5" s="1"/>
  <c r="S625" i="4"/>
  <c r="S625" i="5" s="1"/>
  <c r="S52" i="4"/>
  <c r="S52" i="5" s="1"/>
  <c r="S48" i="4"/>
  <c r="S48" i="5" s="1"/>
  <c r="S321" i="4"/>
  <c r="S321" i="5" s="1"/>
  <c r="S460" i="4"/>
  <c r="S460" i="5" s="1"/>
  <c r="S631" i="4"/>
  <c r="S631" i="5" s="1"/>
  <c r="S8" i="1"/>
  <c r="S157" i="4"/>
  <c r="S157" i="5" s="1"/>
  <c r="S328" i="4"/>
  <c r="S328" i="5" s="1"/>
  <c r="S117" i="4"/>
  <c r="S117" i="5" s="1"/>
  <c r="S46" i="4"/>
  <c r="S46" i="5" s="1"/>
  <c r="S158" i="4"/>
  <c r="S158" i="5" s="1"/>
  <c r="S377" i="4"/>
  <c r="S377" i="5" s="1"/>
  <c r="S33" i="4"/>
  <c r="S33" i="5" s="1"/>
  <c r="S189" i="4"/>
  <c r="S189" i="5" s="1"/>
  <c r="S399" i="4"/>
  <c r="S399" i="5" s="1"/>
  <c r="S71" i="4"/>
  <c r="S71" i="5" s="1"/>
  <c r="S284" i="4"/>
  <c r="S284" i="5" s="1"/>
  <c r="S403" i="4"/>
  <c r="S403" i="5" s="1"/>
  <c r="S104" i="4"/>
  <c r="S104" i="5" s="1"/>
  <c r="S159" i="4"/>
  <c r="S159" i="5" s="1"/>
  <c r="S423" i="4"/>
  <c r="S423" i="5" s="1"/>
  <c r="S253" i="4"/>
  <c r="S253" i="5" s="1"/>
  <c r="S19" i="4"/>
  <c r="S19" i="5" s="1"/>
  <c r="S193" i="4"/>
  <c r="S193" i="5" s="1"/>
  <c r="S558" i="4"/>
  <c r="S558" i="5" s="1"/>
  <c r="S180" i="4"/>
  <c r="S180" i="5" s="1"/>
  <c r="S31" i="4"/>
  <c r="S31" i="5" s="1"/>
  <c r="S324" i="4"/>
  <c r="S324" i="5" s="1"/>
  <c r="S639" i="4"/>
  <c r="S639" i="5" s="1"/>
  <c r="S26" i="1"/>
  <c r="S85" i="4"/>
  <c r="S85" i="5" s="1"/>
  <c r="S162" i="4"/>
  <c r="S162" i="5" s="1"/>
  <c r="S641" i="4"/>
  <c r="S641" i="5" s="1"/>
  <c r="S142" i="4"/>
  <c r="S142" i="5" s="1"/>
  <c r="S241" i="4"/>
  <c r="S241" i="5" s="1"/>
  <c r="S259" i="4"/>
  <c r="S259" i="5" s="1"/>
  <c r="S633" i="4"/>
  <c r="S633" i="5" s="1"/>
  <c r="S122" i="4"/>
  <c r="S122" i="5" s="1"/>
  <c r="S604" i="4"/>
  <c r="S604" i="5" s="1"/>
  <c r="S569" i="4"/>
  <c r="S569" i="5" s="1"/>
  <c r="S56" i="4"/>
  <c r="S56" i="5" s="1"/>
  <c r="S222" i="4"/>
  <c r="S222" i="5" s="1"/>
  <c r="S185" i="4"/>
  <c r="S185" i="5" s="1"/>
  <c r="S312" i="4"/>
  <c r="S312" i="5" s="1"/>
  <c r="S593" i="4"/>
  <c r="S593" i="5" s="1"/>
  <c r="S343" i="4"/>
  <c r="S343" i="5" s="1"/>
  <c r="S483" i="4"/>
  <c r="S483" i="5" s="1"/>
  <c r="S246" i="4"/>
  <c r="S246" i="5" s="1"/>
  <c r="S201" i="4"/>
  <c r="S201" i="5" s="1"/>
  <c r="S207" i="4"/>
  <c r="S207" i="5" s="1"/>
  <c r="S500" i="4"/>
  <c r="S500" i="5" s="1"/>
  <c r="S629" i="4"/>
  <c r="S629" i="5" s="1"/>
  <c r="T3" i="1"/>
  <c r="U32" i="4" s="1"/>
  <c r="U32" i="5" s="1"/>
  <c r="T32" i="4"/>
  <c r="T32" i="5" s="1"/>
  <c r="S20" i="1"/>
  <c r="S114" i="4"/>
  <c r="S114" i="5" s="1"/>
  <c r="S355" i="4"/>
  <c r="S355" i="5" s="1"/>
  <c r="S391" i="4"/>
  <c r="S391" i="5" s="1"/>
  <c r="S121" i="4"/>
  <c r="S121" i="5" s="1"/>
  <c r="S25" i="4"/>
  <c r="S25" i="5" s="1"/>
  <c r="S527" i="4"/>
  <c r="S527" i="5" s="1"/>
  <c r="S195" i="4"/>
  <c r="S195" i="5" s="1"/>
  <c r="S599" i="4"/>
  <c r="S599" i="5" s="1"/>
  <c r="S518" i="4"/>
  <c r="S518" i="5" s="1"/>
  <c r="S220" i="4"/>
  <c r="S220" i="5" s="1"/>
  <c r="S650" i="4"/>
  <c r="S650" i="5" s="1"/>
  <c r="S115" i="4"/>
  <c r="S115" i="5" s="1"/>
  <c r="S526" i="4"/>
  <c r="S526" i="5" s="1"/>
  <c r="S27" i="4"/>
  <c r="S27" i="5" s="1"/>
  <c r="S146" i="4"/>
  <c r="S146" i="5" s="1"/>
  <c r="S546" i="4"/>
  <c r="S546" i="5" s="1"/>
  <c r="S66" i="4"/>
  <c r="S66" i="5" s="1"/>
  <c r="S196" i="4"/>
  <c r="S196" i="5" s="1"/>
  <c r="S572" i="4"/>
  <c r="S572" i="5" s="1"/>
  <c r="S17" i="4"/>
  <c r="S17" i="5" s="1"/>
  <c r="S18" i="1"/>
  <c r="S20" i="4"/>
  <c r="S20" i="5" s="1"/>
  <c r="S202" i="4"/>
  <c r="S202" i="5" s="1"/>
  <c r="S357" i="4"/>
  <c r="S357" i="5" s="1"/>
  <c r="S607" i="4"/>
  <c r="S607" i="5" s="1"/>
  <c r="S47" i="4"/>
  <c r="S47" i="5" s="1"/>
  <c r="S18" i="4"/>
  <c r="S18" i="5" s="1"/>
  <c r="S226" i="4"/>
  <c r="S226" i="5" s="1"/>
  <c r="S307" i="4"/>
  <c r="S307" i="5" s="1"/>
  <c r="S643" i="4"/>
  <c r="S643" i="5" s="1"/>
  <c r="S75" i="4"/>
  <c r="S75" i="5" s="1"/>
  <c r="S243" i="4"/>
  <c r="S243" i="5" s="1"/>
  <c r="S393" i="4"/>
  <c r="S393" i="5" s="1"/>
  <c r="S504" i="4"/>
  <c r="S504" i="5" s="1"/>
  <c r="S88" i="4"/>
  <c r="S88" i="5" s="1"/>
  <c r="S221" i="4"/>
  <c r="S221" i="5" s="1"/>
  <c r="S486" i="4"/>
  <c r="S486" i="5" s="1"/>
  <c r="S479" i="4"/>
  <c r="S479" i="5" s="1"/>
  <c r="S485" i="4"/>
  <c r="S485" i="5" s="1"/>
  <c r="S108" i="4"/>
  <c r="S108" i="5" s="1"/>
  <c r="S235" i="4"/>
  <c r="S235" i="5" s="1"/>
  <c r="S482" i="4"/>
  <c r="S482" i="5" s="1"/>
  <c r="S150" i="4"/>
  <c r="S150" i="5" s="1"/>
  <c r="S318" i="4"/>
  <c r="S318" i="5" s="1"/>
  <c r="S516" i="4"/>
  <c r="S516" i="5" s="1"/>
  <c r="S186" i="4"/>
  <c r="S186" i="5" s="1"/>
  <c r="S333" i="4"/>
  <c r="S333" i="5" s="1"/>
  <c r="S523" i="4"/>
  <c r="S523" i="5" s="1"/>
  <c r="S133" i="4"/>
  <c r="S133" i="5" s="1"/>
  <c r="S23" i="1"/>
  <c r="S177" i="4"/>
  <c r="S177" i="5" s="1"/>
  <c r="S515" i="4"/>
  <c r="S515" i="5" s="1"/>
  <c r="S679" i="4"/>
  <c r="S679" i="5" s="1"/>
  <c r="S450" i="4"/>
  <c r="S450" i="5" s="1"/>
  <c r="S560" i="4"/>
  <c r="S560" i="5" s="1"/>
  <c r="S213" i="4"/>
  <c r="S213" i="5" s="1"/>
  <c r="S466" i="4"/>
  <c r="S466" i="5" s="1"/>
  <c r="S600" i="4"/>
  <c r="S600" i="5" s="1"/>
  <c r="S7" i="4"/>
  <c r="S7" i="5" s="1"/>
  <c r="S638" i="4"/>
  <c r="S638" i="5" s="1"/>
  <c r="S173" i="4"/>
  <c r="S173" i="5" s="1"/>
  <c r="S23" i="4"/>
  <c r="S23" i="5" s="1"/>
  <c r="S535" i="4"/>
  <c r="S535" i="5" s="1"/>
  <c r="S40" i="4"/>
  <c r="S40" i="5" s="1"/>
  <c r="S567" i="4"/>
  <c r="S567" i="5" s="1"/>
  <c r="S576" i="4"/>
  <c r="S576" i="5" s="1"/>
  <c r="S24" i="1"/>
  <c r="S287" i="4"/>
  <c r="S287" i="5" s="1"/>
  <c r="S256" i="4"/>
  <c r="S256" i="5" s="1"/>
  <c r="S415" i="4"/>
  <c r="S415" i="5" s="1"/>
  <c r="S586" i="4"/>
  <c r="S586" i="5" s="1"/>
  <c r="S609" i="4"/>
  <c r="S609" i="5" s="1"/>
  <c r="S296" i="4"/>
  <c r="S296" i="5" s="1"/>
  <c r="S286" i="4"/>
  <c r="S286" i="5" s="1"/>
  <c r="S430" i="4"/>
  <c r="S430" i="5" s="1"/>
  <c r="S662" i="4"/>
  <c r="S662" i="5" s="1"/>
  <c r="S672" i="4"/>
  <c r="S672" i="5" s="1"/>
  <c r="S141" i="4"/>
  <c r="S141" i="5" s="1"/>
  <c r="S11" i="4"/>
  <c r="S11" i="5" s="1"/>
  <c r="S236" i="4"/>
  <c r="S236" i="5" s="1"/>
  <c r="S319" i="4"/>
  <c r="S319" i="5" s="1"/>
  <c r="S436" i="4"/>
  <c r="S436" i="5" s="1"/>
  <c r="S683" i="4"/>
  <c r="S683" i="5" s="1"/>
  <c r="S678" i="4"/>
  <c r="S678" i="5" s="1"/>
  <c r="S54" i="4"/>
  <c r="S54" i="5" s="1"/>
  <c r="S171" i="4"/>
  <c r="S171" i="5" s="1"/>
  <c r="S322" i="4"/>
  <c r="S322" i="5" s="1"/>
  <c r="S442" i="4"/>
  <c r="S442" i="5" s="1"/>
  <c r="S496" i="4"/>
  <c r="S496" i="5" s="1"/>
  <c r="S684" i="4"/>
  <c r="S684" i="5" s="1"/>
  <c r="S634" i="4"/>
  <c r="S634" i="5" s="1"/>
  <c r="S95" i="4"/>
  <c r="S95" i="5" s="1"/>
  <c r="S106" i="4"/>
  <c r="S106" i="5" s="1"/>
  <c r="S334" i="4"/>
  <c r="S334" i="5" s="1"/>
  <c r="S428" i="4"/>
  <c r="S428" i="5" s="1"/>
  <c r="S532" i="4"/>
  <c r="S532" i="5" s="1"/>
  <c r="S244" i="4"/>
  <c r="S244" i="5" s="1"/>
  <c r="S41" i="4"/>
  <c r="S41" i="5" s="1"/>
  <c r="S285" i="4"/>
  <c r="S285" i="5" s="1"/>
  <c r="S435" i="4"/>
  <c r="S435" i="5" s="1"/>
  <c r="S506" i="4"/>
  <c r="S506" i="5" s="1"/>
  <c r="S649" i="4"/>
  <c r="S649" i="5" s="1"/>
  <c r="S118" i="4"/>
  <c r="S118" i="5" s="1"/>
  <c r="S192" i="4"/>
  <c r="S192" i="5" s="1"/>
  <c r="S398" i="4"/>
  <c r="S398" i="5" s="1"/>
  <c r="S477" i="4"/>
  <c r="S477" i="5" s="1"/>
  <c r="S533" i="4"/>
  <c r="S533" i="5" s="1"/>
  <c r="S305" i="4"/>
  <c r="S305" i="5" s="1"/>
  <c r="S420" i="4"/>
  <c r="S420" i="5" s="1"/>
  <c r="S22" i="1"/>
  <c r="S581" i="4"/>
  <c r="S581" i="5" s="1"/>
  <c r="S644" i="4"/>
  <c r="S644" i="5" s="1"/>
  <c r="S89" i="4"/>
  <c r="S89" i="5" s="1"/>
  <c r="S147" i="4"/>
  <c r="S147" i="5" s="1"/>
  <c r="S166" i="4"/>
  <c r="S166" i="5" s="1"/>
  <c r="S353" i="4"/>
  <c r="S353" i="5" s="1"/>
  <c r="S520" i="4"/>
  <c r="S520" i="5" s="1"/>
  <c r="S14" i="1"/>
  <c r="S86" i="4"/>
  <c r="S86" i="5" s="1"/>
  <c r="S113" i="4"/>
  <c r="S113" i="5" s="1"/>
  <c r="S254" i="4"/>
  <c r="S254" i="5" s="1"/>
  <c r="S474" i="4"/>
  <c r="S474" i="5" s="1"/>
  <c r="S668" i="4"/>
  <c r="S668" i="5" s="1"/>
  <c r="S615" i="4"/>
  <c r="S615" i="5" s="1"/>
  <c r="S308" i="4"/>
  <c r="S308" i="5" s="1"/>
  <c r="S116" i="4"/>
  <c r="S116" i="5" s="1"/>
  <c r="S252" i="4"/>
  <c r="S252" i="5" s="1"/>
  <c r="S475" i="4"/>
  <c r="S475" i="5" s="1"/>
  <c r="S412" i="4"/>
  <c r="S412" i="5" s="1"/>
  <c r="S618" i="4"/>
  <c r="S618" i="5" s="1"/>
  <c r="S80" i="4"/>
  <c r="S80" i="5" s="1"/>
  <c r="S65" i="4"/>
  <c r="S65" i="5" s="1"/>
  <c r="S174" i="4"/>
  <c r="S174" i="5" s="1"/>
  <c r="S487" i="4"/>
  <c r="S487" i="5" s="1"/>
  <c r="S509" i="4"/>
  <c r="S509" i="5" s="1"/>
  <c r="S648" i="4"/>
  <c r="S648" i="5" s="1"/>
  <c r="S211" i="4"/>
  <c r="S211" i="5" s="1"/>
  <c r="S79" i="4"/>
  <c r="S79" i="5" s="1"/>
  <c r="S208" i="4"/>
  <c r="S208" i="5" s="1"/>
  <c r="S491" i="4"/>
  <c r="S491" i="5" s="1"/>
  <c r="S547" i="4"/>
  <c r="S547" i="5" s="1"/>
  <c r="S566" i="4"/>
  <c r="S566" i="5" s="1"/>
  <c r="S251" i="4"/>
  <c r="S251" i="5" s="1"/>
  <c r="S154" i="4"/>
  <c r="S154" i="5" s="1"/>
  <c r="S232" i="4"/>
  <c r="S232" i="5" s="1"/>
  <c r="S565" i="4"/>
  <c r="S565" i="5" s="1"/>
  <c r="S564" i="4"/>
  <c r="S564" i="5" s="1"/>
  <c r="S8" i="4"/>
  <c r="S8" i="5" s="1"/>
  <c r="S198" i="4"/>
  <c r="S198" i="5" s="1"/>
  <c r="S568" i="4"/>
  <c r="S568" i="5" s="1"/>
  <c r="S611" i="4"/>
  <c r="S611" i="5" s="1"/>
  <c r="S665" i="4"/>
  <c r="S665" i="5" s="1"/>
  <c r="S292" i="4"/>
  <c r="S292" i="5" s="1"/>
  <c r="S554" i="4"/>
  <c r="S554" i="5" s="1"/>
  <c r="S352" i="4"/>
  <c r="S352" i="5" s="1"/>
  <c r="S612" i="4"/>
  <c r="S612" i="5" s="1"/>
  <c r="S7" i="1"/>
  <c r="S123" i="4"/>
  <c r="S123" i="5" s="1"/>
  <c r="S156" i="4"/>
  <c r="S156" i="5" s="1"/>
  <c r="S344" i="4"/>
  <c r="S344" i="5" s="1"/>
  <c r="S418" i="4"/>
  <c r="S418" i="5" s="1"/>
  <c r="S658" i="4"/>
  <c r="S658" i="5" s="1"/>
  <c r="S602" i="4"/>
  <c r="S602" i="5" s="1"/>
  <c r="S191" i="4"/>
  <c r="S191" i="5" s="1"/>
  <c r="S190" i="4"/>
  <c r="S190" i="5" s="1"/>
  <c r="S380" i="4"/>
  <c r="S380" i="5" s="1"/>
  <c r="S457" i="4"/>
  <c r="S457" i="5" s="1"/>
  <c r="S673" i="4"/>
  <c r="S673" i="5" s="1"/>
  <c r="S228" i="4"/>
  <c r="S228" i="5" s="1"/>
  <c r="S215" i="4"/>
  <c r="S215" i="5" s="1"/>
  <c r="S356" i="4"/>
  <c r="S356" i="5" s="1"/>
  <c r="S484" i="4"/>
  <c r="S484" i="5" s="1"/>
  <c r="S575" i="4"/>
  <c r="S575" i="5" s="1"/>
  <c r="S293" i="4"/>
  <c r="S293" i="5" s="1"/>
  <c r="S642" i="4"/>
  <c r="S642" i="5" s="1"/>
  <c r="S217" i="4"/>
  <c r="S217" i="5" s="1"/>
  <c r="S112" i="4"/>
  <c r="S112" i="5" s="1"/>
  <c r="S456" i="4"/>
  <c r="S456" i="5" s="1"/>
  <c r="S342" i="4"/>
  <c r="S342" i="5" s="1"/>
  <c r="S590" i="4"/>
  <c r="S590" i="5" s="1"/>
  <c r="S468" i="4"/>
  <c r="S468" i="5" s="1"/>
  <c r="S242" i="4"/>
  <c r="S242" i="5" s="1"/>
  <c r="S144" i="4"/>
  <c r="S144" i="5" s="1"/>
  <c r="S459" i="4"/>
  <c r="S459" i="5" s="1"/>
  <c r="S542" i="4"/>
  <c r="S542" i="5" s="1"/>
  <c r="S603" i="4"/>
  <c r="S603" i="5" s="1"/>
  <c r="S407" i="4"/>
  <c r="S407" i="5" s="1"/>
  <c r="S270" i="4"/>
  <c r="S270" i="5" s="1"/>
  <c r="S301" i="4"/>
  <c r="S301" i="5" s="1"/>
  <c r="S295" i="4"/>
  <c r="S295" i="5" s="1"/>
  <c r="S498" i="4"/>
  <c r="S498" i="5" s="1"/>
  <c r="S660" i="4"/>
  <c r="S660" i="5" s="1"/>
  <c r="S101" i="4"/>
  <c r="S101" i="5" s="1"/>
  <c r="S60" i="4"/>
  <c r="S60" i="5" s="1"/>
  <c r="S304" i="4"/>
  <c r="S304" i="5" s="1"/>
  <c r="S359" i="4"/>
  <c r="S359" i="5" s="1"/>
  <c r="S619" i="4"/>
  <c r="S619" i="5" s="1"/>
  <c r="S666" i="4"/>
  <c r="S666" i="5" s="1"/>
  <c r="S25" i="1"/>
  <c r="S449" i="4"/>
  <c r="S449" i="5" s="1"/>
  <c r="R2" i="1"/>
  <c r="Q33" i="1"/>
  <c r="R210" i="4"/>
  <c r="R210" i="5" s="1"/>
  <c r="R181" i="4"/>
  <c r="R181" i="5" s="1"/>
  <c r="R413" i="4"/>
  <c r="R413" i="5" s="1"/>
  <c r="R340" i="4"/>
  <c r="R340" i="5" s="1"/>
  <c r="R507" i="4"/>
  <c r="R507" i="5" s="1"/>
  <c r="R240" i="4"/>
  <c r="R240" i="5" s="1"/>
  <c r="R206" i="4"/>
  <c r="R206" i="5" s="1"/>
  <c r="R350" i="4"/>
  <c r="R350" i="5" s="1"/>
  <c r="R73" i="4"/>
  <c r="R73" i="5" s="1"/>
  <c r="R388" i="4"/>
  <c r="R388" i="5" s="1"/>
  <c r="R594" i="4"/>
  <c r="R594" i="5" s="1"/>
  <c r="R514" i="4"/>
  <c r="R514" i="5" s="1"/>
  <c r="R366" i="4"/>
  <c r="R366" i="5" s="1"/>
  <c r="R551" i="4"/>
  <c r="R551" i="5" s="1"/>
  <c r="R548" i="4"/>
  <c r="R548" i="5" s="1"/>
  <c r="R44" i="4"/>
  <c r="R44" i="5" s="1"/>
  <c r="R10" i="4"/>
  <c r="R10" i="5" s="1"/>
  <c r="R519" i="4"/>
  <c r="R519" i="5" s="1"/>
  <c r="R494" i="4"/>
  <c r="R494" i="5" s="1"/>
  <c r="R68" i="4"/>
  <c r="R68" i="5" s="1"/>
  <c r="R37" i="4"/>
  <c r="R37" i="5" s="1"/>
  <c r="R152" i="4"/>
  <c r="R152" i="5" s="1"/>
  <c r="R204" i="4"/>
  <c r="R204" i="5" s="1"/>
  <c r="R132" i="4"/>
  <c r="R132" i="5" s="1"/>
  <c r="R58" i="4"/>
  <c r="R58" i="5" s="1"/>
  <c r="S31" i="1"/>
  <c r="S279" i="4"/>
  <c r="S279" i="5" s="1"/>
  <c r="S311" i="4"/>
  <c r="S311" i="5" s="1"/>
  <c r="S661" i="4"/>
  <c r="S661" i="5" s="1"/>
  <c r="S24" i="4"/>
  <c r="S24" i="5" s="1"/>
  <c r="S348" i="4"/>
  <c r="S348" i="5" s="1"/>
  <c r="S63" i="4"/>
  <c r="S63" i="5" s="1"/>
  <c r="S309" i="4"/>
  <c r="S309" i="5" s="1"/>
  <c r="S645" i="4"/>
  <c r="S645" i="5" s="1"/>
  <c r="S481" i="4"/>
  <c r="S481" i="5" s="1"/>
  <c r="S364" i="4"/>
  <c r="S364" i="5" s="1"/>
  <c r="S354" i="4"/>
  <c r="S354" i="5" s="1"/>
  <c r="S505" i="4"/>
  <c r="S505" i="5" s="1"/>
  <c r="S72" i="4"/>
  <c r="S72" i="5" s="1"/>
  <c r="S9" i="4"/>
  <c r="S9" i="5" s="1"/>
  <c r="S406" i="4"/>
  <c r="S406" i="5" s="1"/>
  <c r="S76" i="4"/>
  <c r="S76" i="5" s="1"/>
  <c r="S361" i="4"/>
  <c r="S361" i="5" s="1"/>
  <c r="S431" i="4"/>
  <c r="S431" i="5" s="1"/>
  <c r="S272" i="4"/>
  <c r="S272" i="5" s="1"/>
  <c r="S441" i="4"/>
  <c r="S441" i="5" s="1"/>
  <c r="S538" i="4"/>
  <c r="S538" i="5" s="1"/>
  <c r="S249" i="4"/>
  <c r="S249" i="5" s="1"/>
  <c r="S453" i="4"/>
  <c r="S453" i="5" s="1"/>
  <c r="S595" i="4"/>
  <c r="S595" i="5" s="1"/>
  <c r="S145" i="4"/>
  <c r="S145" i="5" s="1"/>
  <c r="S17" i="1"/>
  <c r="S136" i="4"/>
  <c r="S136" i="5" s="1"/>
  <c r="S298" i="4"/>
  <c r="S298" i="5" s="1"/>
  <c r="S440" i="4"/>
  <c r="S440" i="5" s="1"/>
  <c r="S139" i="4"/>
  <c r="S139" i="5" s="1"/>
  <c r="S373" i="4"/>
  <c r="S373" i="5" s="1"/>
  <c r="S452" i="4"/>
  <c r="S452" i="5" s="1"/>
  <c r="S335" i="4"/>
  <c r="S335" i="5" s="1"/>
  <c r="S160" i="4"/>
  <c r="S160" i="5" s="1"/>
  <c r="S404" i="4"/>
  <c r="S404" i="5" s="1"/>
  <c r="S591" i="4"/>
  <c r="S591" i="5" s="1"/>
  <c r="S225" i="4"/>
  <c r="S225" i="5" s="1"/>
  <c r="S247" i="4"/>
  <c r="S247" i="5" s="1"/>
  <c r="S655" i="4"/>
  <c r="S655" i="5" s="1"/>
  <c r="S138" i="4"/>
  <c r="S138" i="5" s="1"/>
  <c r="S347" i="4"/>
  <c r="S347" i="5" s="1"/>
  <c r="S621" i="4"/>
  <c r="S621" i="5" s="1"/>
  <c r="S148" i="4"/>
  <c r="S148" i="5" s="1"/>
  <c r="S93" i="4"/>
  <c r="S93" i="5" s="1"/>
  <c r="S248" i="4"/>
  <c r="S248" i="5" s="1"/>
  <c r="S439" i="4"/>
  <c r="S439" i="5" s="1"/>
  <c r="S119" i="4"/>
  <c r="S119" i="5" s="1"/>
  <c r="S263" i="4"/>
  <c r="S263" i="5" s="1"/>
  <c r="S614" i="4"/>
  <c r="S614" i="5" s="1"/>
  <c r="S5" i="1"/>
  <c r="S338" i="4"/>
  <c r="S338" i="5" s="1"/>
  <c r="S332" i="4"/>
  <c r="S332" i="5" s="1"/>
  <c r="S461" i="4"/>
  <c r="S461" i="5" s="1"/>
  <c r="S125" i="4"/>
  <c r="S125" i="5" s="1"/>
  <c r="S378" i="4"/>
  <c r="S378" i="5" s="1"/>
  <c r="S555" i="4"/>
  <c r="S555" i="5" s="1"/>
  <c r="S128" i="4"/>
  <c r="S128" i="5" s="1"/>
  <c r="S387" i="4"/>
  <c r="S387" i="5" s="1"/>
  <c r="S627" i="4"/>
  <c r="S627" i="5" s="1"/>
  <c r="S257" i="4"/>
  <c r="S257" i="5" s="1"/>
  <c r="S408" i="4"/>
  <c r="S408" i="5" s="1"/>
  <c r="S654" i="4"/>
  <c r="S654" i="5" s="1"/>
  <c r="S446" i="4"/>
  <c r="S446" i="5" s="1"/>
  <c r="S124" i="4"/>
  <c r="S124" i="5" s="1"/>
  <c r="S372" i="4"/>
  <c r="S372" i="5" s="1"/>
  <c r="S657" i="4"/>
  <c r="S657" i="5" s="1"/>
  <c r="S429" i="4"/>
  <c r="S429" i="5" s="1"/>
  <c r="S473" i="4"/>
  <c r="S473" i="5" s="1"/>
  <c r="S233" i="4"/>
  <c r="S233" i="5" s="1"/>
  <c r="S559" i="4"/>
  <c r="S559" i="5" s="1"/>
  <c r="S135" i="4"/>
  <c r="S135" i="5" s="1"/>
  <c r="S27" i="1"/>
  <c r="S107" i="4"/>
  <c r="S107" i="5" s="1"/>
  <c r="S214" i="4"/>
  <c r="S214" i="5" s="1"/>
  <c r="S358" i="4"/>
  <c r="S358" i="5" s="1"/>
  <c r="S425" i="4"/>
  <c r="S425" i="5" s="1"/>
  <c r="S62" i="4"/>
  <c r="S62" i="5" s="1"/>
  <c r="S94" i="4"/>
  <c r="S94" i="5" s="1"/>
  <c r="S299" i="4"/>
  <c r="S299" i="5" s="1"/>
  <c r="S374" i="4"/>
  <c r="S374" i="5" s="1"/>
  <c r="S362" i="4"/>
  <c r="S362" i="5" s="1"/>
  <c r="S111" i="4"/>
  <c r="S111" i="5" s="1"/>
  <c r="S273" i="4"/>
  <c r="S273" i="5" s="1"/>
  <c r="S383" i="4"/>
  <c r="S383" i="5" s="1"/>
  <c r="S470" i="4"/>
  <c r="S470" i="5" s="1"/>
  <c r="S231" i="4"/>
  <c r="S231" i="5" s="1"/>
  <c r="S153" i="4"/>
  <c r="S153" i="5" s="1"/>
  <c r="S396" i="4"/>
  <c r="S396" i="5" s="1"/>
  <c r="S570" i="4"/>
  <c r="S570" i="5" s="1"/>
  <c r="S490" i="4"/>
  <c r="S490" i="5" s="1"/>
  <c r="S26" i="4"/>
  <c r="S26" i="5" s="1"/>
  <c r="S234" i="4"/>
  <c r="S234" i="5" s="1"/>
  <c r="S330" i="4"/>
  <c r="S330" i="5" s="1"/>
  <c r="S394" i="4"/>
  <c r="S394" i="5" s="1"/>
  <c r="S598" i="4"/>
  <c r="S598" i="5" s="1"/>
  <c r="S610" i="4"/>
  <c r="S610" i="5" s="1"/>
  <c r="S70" i="4"/>
  <c r="S70" i="5" s="1"/>
  <c r="S151" i="4"/>
  <c r="S151" i="5" s="1"/>
  <c r="S363" i="4"/>
  <c r="S363" i="5" s="1"/>
  <c r="S464" i="4"/>
  <c r="S464" i="5" s="1"/>
  <c r="S682" i="4"/>
  <c r="S682" i="5" s="1"/>
  <c r="S349" i="4"/>
  <c r="S349" i="5" s="1"/>
  <c r="S87" i="4"/>
  <c r="S87" i="5" s="1"/>
  <c r="S155" i="4"/>
  <c r="S155" i="5" s="1"/>
  <c r="S289" i="4"/>
  <c r="S289" i="5" s="1"/>
  <c r="S680" i="4"/>
  <c r="S680" i="5" s="1"/>
  <c r="S531" i="4"/>
  <c r="S531" i="5" s="1"/>
  <c r="S28" i="4"/>
  <c r="S28" i="5" s="1"/>
  <c r="S9" i="1"/>
  <c r="S161" i="4"/>
  <c r="S161" i="5" s="1"/>
  <c r="S580" i="4"/>
  <c r="S580" i="5" s="1"/>
  <c r="S686" i="4"/>
  <c r="S686" i="5" s="1"/>
  <c r="S269" i="4"/>
  <c r="S269" i="5" s="1"/>
  <c r="S419" i="4"/>
  <c r="S419" i="5" s="1"/>
  <c r="S395" i="4"/>
  <c r="S395" i="5" s="1"/>
  <c r="S110" i="4"/>
  <c r="S110" i="5" s="1"/>
  <c r="S39" i="4"/>
  <c r="S39" i="5" s="1"/>
  <c r="S326" i="4"/>
  <c r="S326" i="5" s="1"/>
  <c r="S67" i="4"/>
  <c r="S67" i="5" s="1"/>
  <c r="S433" i="4"/>
  <c r="S433" i="5" s="1"/>
  <c r="S129" i="4"/>
  <c r="S129" i="5" s="1"/>
  <c r="S521" i="4"/>
  <c r="S521" i="5" s="1"/>
  <c r="S13" i="4"/>
  <c r="S13" i="5" s="1"/>
  <c r="S577" i="4"/>
  <c r="S577" i="5" s="1"/>
  <c r="S4" i="1"/>
  <c r="S69" i="4"/>
  <c r="S69" i="5" s="1"/>
  <c r="S13" i="1"/>
  <c r="S55" i="4"/>
  <c r="S55" i="5" s="1"/>
  <c r="S346" i="4"/>
  <c r="S346" i="5" s="1"/>
  <c r="S409" i="4"/>
  <c r="S409" i="5" s="1"/>
  <c r="S422" i="4"/>
  <c r="S422" i="5" s="1"/>
  <c r="S584" i="4"/>
  <c r="S584" i="5" s="1"/>
  <c r="S90" i="4"/>
  <c r="S90" i="5" s="1"/>
  <c r="S360" i="4"/>
  <c r="S360" i="5" s="1"/>
  <c r="S545" i="4"/>
  <c r="S545" i="5" s="1"/>
  <c r="S561" i="4"/>
  <c r="S561" i="5" s="1"/>
  <c r="S587" i="4"/>
  <c r="S587" i="5" s="1"/>
  <c r="S216" i="4"/>
  <c r="S216" i="5" s="1"/>
  <c r="S237" i="4"/>
  <c r="S237" i="5" s="1"/>
  <c r="S592" i="4"/>
  <c r="S592" i="5" s="1"/>
  <c r="S579" i="4"/>
  <c r="S579" i="5" s="1"/>
  <c r="S663" i="4"/>
  <c r="S663" i="5" s="1"/>
  <c r="S179" i="4"/>
  <c r="S179" i="5" s="1"/>
  <c r="S313" i="4"/>
  <c r="S313" i="5" s="1"/>
  <c r="S596" i="4"/>
  <c r="S596" i="5" s="1"/>
  <c r="S588" i="4"/>
  <c r="S588" i="5" s="1"/>
  <c r="S669" i="4"/>
  <c r="S669" i="5" s="1"/>
  <c r="S628" i="4"/>
  <c r="S628" i="5" s="1"/>
  <c r="S266" i="4"/>
  <c r="S266" i="5" s="1"/>
  <c r="S345" i="4"/>
  <c r="S345" i="5" s="1"/>
  <c r="S608" i="4"/>
  <c r="S608" i="5" s="1"/>
  <c r="S616" i="4"/>
  <c r="S616" i="5" s="1"/>
  <c r="S675" i="4"/>
  <c r="S675" i="5" s="1"/>
  <c r="S397" i="4"/>
  <c r="S397" i="5" s="1"/>
  <c r="S14" i="4"/>
  <c r="S14" i="5" s="1"/>
  <c r="S92" i="4"/>
  <c r="S92" i="5" s="1"/>
  <c r="S445" i="4"/>
  <c r="S445" i="5" s="1"/>
  <c r="S323" i="4"/>
  <c r="S323" i="5" s="1"/>
  <c r="S443" i="4"/>
  <c r="S443" i="5" s="1"/>
  <c r="S149" i="4"/>
  <c r="S149" i="5" s="1"/>
  <c r="S49" i="4"/>
  <c r="S49" i="5" s="1"/>
  <c r="S268" i="4"/>
  <c r="S268" i="5" s="1"/>
  <c r="S451" i="4"/>
  <c r="S451" i="5" s="1"/>
  <c r="S381" i="4"/>
  <c r="S381" i="5" s="1"/>
  <c r="S534" i="4"/>
  <c r="S534" i="5" s="1"/>
  <c r="S647" i="4"/>
  <c r="S647" i="5" s="1"/>
  <c r="S30" i="1"/>
  <c r="S571" i="4"/>
  <c r="S571" i="5" s="1"/>
  <c r="S300" i="4"/>
  <c r="S300" i="5" s="1"/>
  <c r="S371" i="4"/>
  <c r="S371" i="5" s="1"/>
  <c r="S410" i="4"/>
  <c r="S410" i="5" s="1"/>
  <c r="S390" i="4"/>
  <c r="S390" i="5" s="1"/>
  <c r="S455" i="4"/>
  <c r="S455" i="5" s="1"/>
  <c r="S32" i="1"/>
  <c r="S105" i="4"/>
  <c r="S105" i="5" s="1"/>
  <c r="S227" i="4"/>
  <c r="S227" i="5" s="1"/>
  <c r="S462" i="4"/>
  <c r="S462" i="5" s="1"/>
  <c r="S646" i="4"/>
  <c r="S646" i="5" s="1"/>
  <c r="S317" i="4"/>
  <c r="S317" i="5" s="1"/>
  <c r="S170" i="4"/>
  <c r="S170" i="5" s="1"/>
  <c r="S325" i="4"/>
  <c r="S325" i="5" s="1"/>
  <c r="S465" i="4"/>
  <c r="S465" i="5" s="1"/>
  <c r="S670" i="4"/>
  <c r="S670" i="5" s="1"/>
  <c r="S238" i="4"/>
  <c r="S238" i="5" s="1"/>
  <c r="S176" i="4"/>
  <c r="S176" i="5" s="1"/>
  <c r="S331" i="4"/>
  <c r="S331" i="5" s="1"/>
  <c r="S400" i="4"/>
  <c r="S400" i="5" s="1"/>
  <c r="S501" i="4"/>
  <c r="S501" i="5" s="1"/>
  <c r="S630" i="4"/>
  <c r="S630" i="5" s="1"/>
  <c r="S223" i="4"/>
  <c r="S223" i="5" s="1"/>
  <c r="S337" i="4"/>
  <c r="S337" i="5" s="1"/>
  <c r="S539" i="4"/>
  <c r="S539" i="5" s="1"/>
  <c r="S522" i="4"/>
  <c r="S522" i="5" s="1"/>
  <c r="S635" i="4"/>
  <c r="S635" i="5" s="1"/>
  <c r="S229" i="4"/>
  <c r="S229" i="5" s="1"/>
  <c r="S386" i="4"/>
  <c r="S386" i="5" s="1"/>
  <c r="S623" i="4"/>
  <c r="S623" i="5" s="1"/>
  <c r="S537" i="4"/>
  <c r="S537" i="5" s="1"/>
  <c r="S290" i="4"/>
  <c r="S290" i="5" s="1"/>
  <c r="S432" i="4"/>
  <c r="S432" i="5" s="1"/>
  <c r="S674" i="4"/>
  <c r="S674" i="5" s="1"/>
  <c r="S74" i="4"/>
  <c r="S74" i="5" s="1"/>
  <c r="S438" i="4"/>
  <c r="S438" i="5" s="1"/>
  <c r="S255" i="4"/>
  <c r="S255" i="5" s="1"/>
  <c r="S637" i="4"/>
  <c r="S637" i="5" s="1"/>
  <c r="S11" i="1"/>
  <c r="S6" i="4"/>
  <c r="S6" i="5" s="1"/>
  <c r="S341" i="4"/>
  <c r="S341" i="5" s="1"/>
  <c r="S472" i="4"/>
  <c r="S472" i="5" s="1"/>
  <c r="S578" i="4"/>
  <c r="S578" i="5" s="1"/>
  <c r="S676" i="4"/>
  <c r="S676" i="5" s="1"/>
  <c r="S175" i="4"/>
  <c r="S175" i="5" s="1"/>
  <c r="S402" i="4"/>
  <c r="S402" i="5" s="1"/>
  <c r="S503" i="4"/>
  <c r="S503" i="5" s="1"/>
  <c r="S434" i="4"/>
  <c r="S434" i="5" s="1"/>
  <c r="S29" i="4"/>
  <c r="S29" i="5" s="1"/>
  <c r="S209" i="4"/>
  <c r="S209" i="5" s="1"/>
  <c r="S375" i="4"/>
  <c r="S375" i="5" s="1"/>
  <c r="S583" i="4"/>
  <c r="S583" i="5" s="1"/>
  <c r="S43" i="4"/>
  <c r="S43" i="5" s="1"/>
  <c r="S261" i="4"/>
  <c r="S261" i="5" s="1"/>
  <c r="S444" i="4"/>
  <c r="S444" i="5" s="1"/>
  <c r="S653" i="4"/>
  <c r="S653" i="5" s="1"/>
  <c r="S45" i="4"/>
  <c r="S45" i="5" s="1"/>
  <c r="S98" i="4"/>
  <c r="S98" i="5" s="1"/>
  <c r="S22" i="4"/>
  <c r="S22" i="5" s="1"/>
  <c r="S411" i="4"/>
  <c r="S411" i="5" s="1"/>
  <c r="S582" i="4"/>
  <c r="S582" i="5" s="1"/>
  <c r="S421" i="4"/>
  <c r="S421" i="5" s="1"/>
  <c r="S61" i="4"/>
  <c r="S61" i="5" s="1"/>
  <c r="S187" i="4"/>
  <c r="S187" i="5" s="1"/>
  <c r="S448" i="4"/>
  <c r="S448" i="5" s="1"/>
  <c r="S685" i="4"/>
  <c r="S685" i="5" s="1"/>
  <c r="S184" i="4"/>
  <c r="S184" i="5" s="1"/>
  <c r="S140" i="4"/>
  <c r="S140" i="5" s="1"/>
  <c r="S288" i="4"/>
  <c r="S288" i="5" s="1"/>
  <c r="S469" i="4"/>
  <c r="S469" i="5" s="1"/>
  <c r="S540" i="4"/>
  <c r="S540" i="5" s="1"/>
  <c r="S19" i="1"/>
  <c r="S120" i="4"/>
  <c r="S120" i="5" s="1"/>
  <c r="S165" i="4"/>
  <c r="S165" i="5" s="1"/>
  <c r="S671" i="4"/>
  <c r="S671" i="5" s="1"/>
  <c r="S78" i="4"/>
  <c r="S78" i="5" s="1"/>
  <c r="S59" i="4"/>
  <c r="S59" i="5" s="1"/>
  <c r="S91" i="4"/>
  <c r="S91" i="5" s="1"/>
  <c r="S100" i="4"/>
  <c r="S100" i="5" s="1"/>
  <c r="S467" i="4"/>
  <c r="S467" i="5" s="1"/>
  <c r="S573" i="4"/>
  <c r="S573" i="5" s="1"/>
  <c r="S12" i="4"/>
  <c r="S12" i="5" s="1"/>
  <c r="S130" i="4"/>
  <c r="S130" i="5" s="1"/>
  <c r="S306" i="4"/>
  <c r="S306" i="5" s="1"/>
  <c r="S271" i="4"/>
  <c r="S271" i="5" s="1"/>
  <c r="S36" i="4"/>
  <c r="S36" i="5" s="1"/>
  <c r="S131" i="4"/>
  <c r="S131" i="5" s="1"/>
  <c r="S392" i="4"/>
  <c r="S392" i="5" s="1"/>
  <c r="S512" i="4"/>
  <c r="S512" i="5" s="1"/>
  <c r="S77" i="4"/>
  <c r="S77" i="5" s="1"/>
  <c r="S38" i="4"/>
  <c r="S38" i="5" s="1"/>
  <c r="S316" i="4"/>
  <c r="S316" i="5" s="1"/>
  <c r="S529" i="4"/>
  <c r="S529" i="5" s="1"/>
  <c r="S84" i="4"/>
  <c r="S84" i="5" s="1"/>
  <c r="S137" i="4"/>
  <c r="S137" i="5" s="1"/>
  <c r="S314" i="4"/>
  <c r="S314" i="5" s="1"/>
  <c r="S585" i="4"/>
  <c r="S585" i="5" s="1"/>
  <c r="S34" i="4"/>
  <c r="S34" i="5" s="1"/>
  <c r="S96" i="4"/>
  <c r="S96" i="5" s="1"/>
  <c r="S260" i="4"/>
  <c r="S260" i="5" s="1"/>
  <c r="S620" i="4"/>
  <c r="S620" i="5" s="1"/>
  <c r="S219" i="4"/>
  <c r="S219" i="5" s="1"/>
  <c r="S12" i="1"/>
  <c r="S102" i="4"/>
  <c r="S102" i="5" s="1"/>
  <c r="S218" i="4"/>
  <c r="S218" i="5" s="1"/>
  <c r="S384" i="4"/>
  <c r="S384" i="5" s="1"/>
  <c r="S659" i="4"/>
  <c r="S659" i="5" s="1"/>
  <c r="S426" i="4"/>
  <c r="S426" i="5" s="1"/>
  <c r="S5" i="4"/>
  <c r="S5" i="5" s="1"/>
  <c r="S126" i="4"/>
  <c r="S126" i="5" s="1"/>
  <c r="S224" i="4"/>
  <c r="S224" i="5" s="1"/>
  <c r="S488" i="4"/>
  <c r="S488" i="5" s="1"/>
  <c r="S385" i="4"/>
  <c r="S385" i="5" s="1"/>
  <c r="S169" i="4"/>
  <c r="S169" i="5" s="1"/>
  <c r="S367" i="4"/>
  <c r="S367" i="5" s="1"/>
  <c r="S480" i="4"/>
  <c r="S480" i="5" s="1"/>
  <c r="S541" i="4"/>
  <c r="S541" i="5" s="1"/>
  <c r="S183" i="4"/>
  <c r="S183" i="5" s="1"/>
  <c r="S178" i="4"/>
  <c r="S178" i="5" s="1"/>
  <c r="S370" i="4"/>
  <c r="S370" i="5" s="1"/>
  <c r="S489" i="4"/>
  <c r="S489" i="5" s="1"/>
  <c r="S613" i="4"/>
  <c r="S613" i="5" s="1"/>
  <c r="S182" i="4"/>
  <c r="S182" i="5" s="1"/>
  <c r="S382" i="4"/>
  <c r="S382" i="5" s="1"/>
  <c r="S369" i="4"/>
  <c r="S369" i="5" s="1"/>
  <c r="S511" i="4"/>
  <c r="S511" i="5" s="1"/>
  <c r="S543" i="4"/>
  <c r="S543" i="5" s="1"/>
  <c r="S30" i="4"/>
  <c r="S30" i="5" s="1"/>
  <c r="S134" i="4"/>
  <c r="S134" i="5" s="1"/>
  <c r="S265" i="4"/>
  <c r="S265" i="5" s="1"/>
  <c r="S454" i="4"/>
  <c r="S454" i="5" s="1"/>
  <c r="S427" i="4"/>
  <c r="S427" i="5" s="1"/>
  <c r="S83" i="4"/>
  <c r="S83" i="5" s="1"/>
  <c r="S168" i="4"/>
  <c r="S168" i="5" s="1"/>
  <c r="S368" i="4"/>
  <c r="S368" i="5" s="1"/>
  <c r="S517" i="4"/>
  <c r="S517" i="5" s="1"/>
  <c r="S28" i="1"/>
  <c r="S508" i="4"/>
  <c r="S508" i="5" s="1"/>
  <c r="S10" i="1"/>
  <c r="S424" i="4"/>
  <c r="S424" i="5" s="1"/>
  <c r="S99" i="4"/>
  <c r="S99" i="5" s="1"/>
  <c r="S530" i="4"/>
  <c r="S530" i="5" s="1"/>
  <c r="S536" i="4"/>
  <c r="S536" i="5" s="1"/>
  <c r="S556" i="4"/>
  <c r="S556" i="5" s="1"/>
  <c r="S82" i="4"/>
  <c r="S82" i="5" s="1"/>
  <c r="S167" i="4"/>
  <c r="S167" i="5" s="1"/>
  <c r="S447" i="4"/>
  <c r="S447" i="5" s="1"/>
  <c r="S6" i="1"/>
  <c r="S239" i="4"/>
  <c r="S239" i="5" s="1"/>
  <c r="S510" i="4"/>
  <c r="S510" i="5" s="1"/>
  <c r="S264" i="4"/>
  <c r="S264" i="5" s="1"/>
  <c r="S656" i="4"/>
  <c r="S656" i="5" s="1"/>
  <c r="S212" i="4"/>
  <c r="S212" i="5" s="1"/>
  <c r="S552" i="4"/>
  <c r="S552" i="5" s="1"/>
  <c r="S194" i="4"/>
  <c r="S194" i="5" s="1"/>
  <c r="S21" i="4"/>
  <c r="S21" i="5" s="1"/>
  <c r="S291" i="4"/>
  <c r="S291" i="5" s="1"/>
  <c r="S640" i="4"/>
  <c r="S640" i="5" s="1"/>
  <c r="S97" i="4"/>
  <c r="S97" i="5" s="1"/>
  <c r="S336" i="4"/>
  <c r="S336" i="5" s="1"/>
  <c r="S401" i="4"/>
  <c r="S401" i="5" s="1"/>
  <c r="S245" i="4"/>
  <c r="S245" i="5" s="1"/>
  <c r="S417" i="4"/>
  <c r="S417" i="5" s="1"/>
  <c r="S320" i="4"/>
  <c r="S320" i="5" s="1"/>
  <c r="S109" i="4"/>
  <c r="S109" i="5" s="1"/>
  <c r="S29" i="1"/>
  <c r="S3" i="4"/>
  <c r="S3" i="5" s="1"/>
  <c r="S200" i="4"/>
  <c r="S200" i="5" s="1"/>
  <c r="S549" i="4"/>
  <c r="S549" i="5" s="1"/>
  <c r="S16" i="4"/>
  <c r="S16" i="5" s="1"/>
  <c r="S277" i="4"/>
  <c r="S277" i="5" s="1"/>
  <c r="S4" i="4"/>
  <c r="S4" i="5" s="1"/>
  <c r="S2" i="4"/>
  <c r="S2" i="5" s="1"/>
  <c r="S283" i="4"/>
  <c r="S283" i="5" s="1"/>
  <c r="S281" i="4"/>
  <c r="S281" i="5" s="1"/>
  <c r="S528" i="4"/>
  <c r="S528" i="5" s="1"/>
  <c r="S495" i="4"/>
  <c r="S495" i="5" s="1"/>
  <c r="S274" i="4"/>
  <c r="S274" i="5" s="1"/>
  <c r="S35" i="4"/>
  <c r="S35" i="5" s="1"/>
  <c r="S275" i="4"/>
  <c r="S275" i="5" s="1"/>
  <c r="S278" i="4"/>
  <c r="S278" i="5" s="1"/>
  <c r="S525" i="4"/>
  <c r="S525" i="5" s="1"/>
  <c r="S622" i="4"/>
  <c r="S622" i="5" s="1"/>
  <c r="S15" i="4"/>
  <c r="S15" i="5" s="1"/>
  <c r="S42" i="4"/>
  <c r="S42" i="5" s="1"/>
  <c r="S471" i="4"/>
  <c r="S471" i="5" s="1"/>
  <c r="S478" i="4"/>
  <c r="S478" i="5" s="1"/>
  <c r="S50" i="4"/>
  <c r="S50" i="5" s="1"/>
  <c r="S276" i="4"/>
  <c r="S276" i="5" s="1"/>
  <c r="S513" i="4"/>
  <c r="S513" i="5" s="1"/>
  <c r="S550" i="4"/>
  <c r="S550" i="5" s="1"/>
  <c r="S127" i="4"/>
  <c r="S127" i="5" s="1"/>
  <c r="S172" i="4"/>
  <c r="S172" i="5" s="1"/>
  <c r="S282" i="4"/>
  <c r="S282" i="5" s="1"/>
  <c r="S524" i="4"/>
  <c r="S524" i="5" s="1"/>
  <c r="T11" i="1" l="1"/>
  <c r="T22" i="4"/>
  <c r="T22" i="5" s="1"/>
  <c r="T261" i="4"/>
  <c r="T261" i="5" s="1"/>
  <c r="T448" i="4"/>
  <c r="T448" i="5" s="1"/>
  <c r="T653" i="4"/>
  <c r="T653" i="5" s="1"/>
  <c r="T98" i="4"/>
  <c r="T98" i="5" s="1"/>
  <c r="T288" i="4"/>
  <c r="T288" i="5" s="1"/>
  <c r="T469" i="4"/>
  <c r="T469" i="5" s="1"/>
  <c r="T540" i="4"/>
  <c r="T540" i="5" s="1"/>
  <c r="T421" i="4"/>
  <c r="T421" i="5" s="1"/>
  <c r="T43" i="4"/>
  <c r="T43" i="5" s="1"/>
  <c r="T375" i="4"/>
  <c r="T375" i="5" s="1"/>
  <c r="T472" i="4"/>
  <c r="T472" i="5" s="1"/>
  <c r="T578" i="4"/>
  <c r="T578" i="5" s="1"/>
  <c r="T184" i="4"/>
  <c r="T184" i="5" s="1"/>
  <c r="T341" i="4"/>
  <c r="T341" i="5" s="1"/>
  <c r="T582" i="4"/>
  <c r="T582" i="5" s="1"/>
  <c r="T434" i="4"/>
  <c r="T434" i="5" s="1"/>
  <c r="T209" i="4"/>
  <c r="T209" i="5" s="1"/>
  <c r="T45" i="4"/>
  <c r="T45" i="5" s="1"/>
  <c r="T187" i="4"/>
  <c r="T187" i="5" s="1"/>
  <c r="T444" i="4"/>
  <c r="T444" i="5" s="1"/>
  <c r="T676" i="4"/>
  <c r="T676" i="5" s="1"/>
  <c r="T61" i="4"/>
  <c r="T61" i="5" s="1"/>
  <c r="T140" i="4"/>
  <c r="T140" i="5" s="1"/>
  <c r="T402" i="4"/>
  <c r="T402" i="5" s="1"/>
  <c r="T685" i="4"/>
  <c r="T685" i="5" s="1"/>
  <c r="T583" i="4"/>
  <c r="T583" i="5" s="1"/>
  <c r="T29" i="4"/>
  <c r="T29" i="5" s="1"/>
  <c r="T175" i="4"/>
  <c r="T175" i="5" s="1"/>
  <c r="T411" i="4"/>
  <c r="T411" i="5" s="1"/>
  <c r="T503" i="4"/>
  <c r="T503" i="5" s="1"/>
  <c r="T6" i="4"/>
  <c r="T6" i="5" s="1"/>
  <c r="T32" i="1"/>
  <c r="T229" i="4"/>
  <c r="T229" i="5" s="1"/>
  <c r="T438" i="4"/>
  <c r="T438" i="5" s="1"/>
  <c r="T539" i="4"/>
  <c r="T539" i="5" s="1"/>
  <c r="T630" i="4"/>
  <c r="T630" i="5" s="1"/>
  <c r="T238" i="4"/>
  <c r="T238" i="5" s="1"/>
  <c r="T462" i="4"/>
  <c r="T462" i="5" s="1"/>
  <c r="T623" i="4"/>
  <c r="T623" i="5" s="1"/>
  <c r="T646" i="4"/>
  <c r="T646" i="5" s="1"/>
  <c r="T74" i="4"/>
  <c r="T74" i="5" s="1"/>
  <c r="T290" i="4"/>
  <c r="T290" i="5" s="1"/>
  <c r="T465" i="4"/>
  <c r="T465" i="5" s="1"/>
  <c r="T635" i="4"/>
  <c r="T635" i="5" s="1"/>
  <c r="T501" i="4"/>
  <c r="T501" i="5" s="1"/>
  <c r="T227" i="4"/>
  <c r="T227" i="5" s="1"/>
  <c r="T255" i="4"/>
  <c r="T255" i="5" s="1"/>
  <c r="T325" i="4"/>
  <c r="T325" i="5" s="1"/>
  <c r="T674" i="4"/>
  <c r="T674" i="5" s="1"/>
  <c r="T400" i="4"/>
  <c r="T400" i="5" s="1"/>
  <c r="T170" i="4"/>
  <c r="T170" i="5" s="1"/>
  <c r="T317" i="4"/>
  <c r="T317" i="5" s="1"/>
  <c r="T637" i="4"/>
  <c r="T637" i="5" s="1"/>
  <c r="T337" i="4"/>
  <c r="T337" i="5" s="1"/>
  <c r="T223" i="4"/>
  <c r="T223" i="5" s="1"/>
  <c r="T331" i="4"/>
  <c r="T331" i="5" s="1"/>
  <c r="T670" i="4"/>
  <c r="T670" i="5" s="1"/>
  <c r="T537" i="4"/>
  <c r="T537" i="5" s="1"/>
  <c r="T105" i="4"/>
  <c r="T105" i="5" s="1"/>
  <c r="T432" i="4"/>
  <c r="T432" i="5" s="1"/>
  <c r="T386" i="4"/>
  <c r="T386" i="5" s="1"/>
  <c r="T522" i="4"/>
  <c r="T522" i="5" s="1"/>
  <c r="T176" i="4"/>
  <c r="T176" i="5" s="1"/>
  <c r="T23" i="1"/>
  <c r="T40" i="4"/>
  <c r="T40" i="5" s="1"/>
  <c r="T560" i="4"/>
  <c r="T560" i="5" s="1"/>
  <c r="T450" i="4"/>
  <c r="T450" i="5" s="1"/>
  <c r="T600" i="4"/>
  <c r="T600" i="5" s="1"/>
  <c r="T576" i="4"/>
  <c r="T576" i="5" s="1"/>
  <c r="T466" i="4"/>
  <c r="T466" i="5" s="1"/>
  <c r="T515" i="4"/>
  <c r="T515" i="5" s="1"/>
  <c r="T177" i="4"/>
  <c r="T177" i="5" s="1"/>
  <c r="T7" i="4"/>
  <c r="T7" i="5" s="1"/>
  <c r="T535" i="4"/>
  <c r="T535" i="5" s="1"/>
  <c r="T23" i="4"/>
  <c r="T23" i="5" s="1"/>
  <c r="T567" i="4"/>
  <c r="T567" i="5" s="1"/>
  <c r="T213" i="4"/>
  <c r="T213" i="5" s="1"/>
  <c r="T679" i="4"/>
  <c r="T679" i="5" s="1"/>
  <c r="T173" i="4"/>
  <c r="T173" i="5" s="1"/>
  <c r="T638" i="4"/>
  <c r="T638" i="5" s="1"/>
  <c r="T29" i="1"/>
  <c r="T50" i="4"/>
  <c r="T50" i="5" s="1"/>
  <c r="T275" i="4"/>
  <c r="T275" i="5" s="1"/>
  <c r="T478" i="4"/>
  <c r="T478" i="5" s="1"/>
  <c r="T525" i="4"/>
  <c r="T525" i="5" s="1"/>
  <c r="T3" i="4"/>
  <c r="T3" i="5" s="1"/>
  <c r="T278" i="4"/>
  <c r="T278" i="5" s="1"/>
  <c r="T622" i="4"/>
  <c r="T622" i="5" s="1"/>
  <c r="T2" i="4"/>
  <c r="T2" i="5" s="1"/>
  <c r="T16" i="4"/>
  <c r="T16" i="5" s="1"/>
  <c r="T281" i="4"/>
  <c r="T281" i="5" s="1"/>
  <c r="T513" i="4"/>
  <c r="T513" i="5" s="1"/>
  <c r="T283" i="4"/>
  <c r="T283" i="5" s="1"/>
  <c r="T200" i="4"/>
  <c r="T200" i="5" s="1"/>
  <c r="T15" i="4"/>
  <c r="T15" i="5" s="1"/>
  <c r="T524" i="4"/>
  <c r="T524" i="5" s="1"/>
  <c r="T471" i="4"/>
  <c r="T471" i="5" s="1"/>
  <c r="T172" i="4"/>
  <c r="T172" i="5" s="1"/>
  <c r="T127" i="4"/>
  <c r="T127" i="5" s="1"/>
  <c r="T549" i="4"/>
  <c r="T549" i="5" s="1"/>
  <c r="T550" i="4"/>
  <c r="T550" i="5" s="1"/>
  <c r="T4" i="4"/>
  <c r="T4" i="5" s="1"/>
  <c r="T274" i="4"/>
  <c r="T274" i="5" s="1"/>
  <c r="T276" i="4"/>
  <c r="T276" i="5" s="1"/>
  <c r="T495" i="4"/>
  <c r="T495" i="5" s="1"/>
  <c r="T42" i="4"/>
  <c r="T42" i="5" s="1"/>
  <c r="T35" i="4"/>
  <c r="T35" i="5" s="1"/>
  <c r="T277" i="4"/>
  <c r="T277" i="5" s="1"/>
  <c r="T282" i="4"/>
  <c r="T282" i="5" s="1"/>
  <c r="T528" i="4"/>
  <c r="T528" i="5" s="1"/>
  <c r="T4" i="1"/>
  <c r="U69" i="4" s="1"/>
  <c r="U69" i="5" s="1"/>
  <c r="T69" i="4"/>
  <c r="T69" i="5" s="1"/>
  <c r="T9" i="1"/>
  <c r="T269" i="4"/>
  <c r="T269" i="5" s="1"/>
  <c r="T686" i="4"/>
  <c r="T686" i="5" s="1"/>
  <c r="T326" i="4"/>
  <c r="T326" i="5" s="1"/>
  <c r="T161" i="4"/>
  <c r="T161" i="5" s="1"/>
  <c r="T39" i="4"/>
  <c r="T39" i="5" s="1"/>
  <c r="T395" i="4"/>
  <c r="T395" i="5" s="1"/>
  <c r="T13" i="4"/>
  <c r="T13" i="5" s="1"/>
  <c r="T433" i="4"/>
  <c r="T433" i="5" s="1"/>
  <c r="T110" i="4"/>
  <c r="T110" i="5" s="1"/>
  <c r="T419" i="4"/>
  <c r="T419" i="5" s="1"/>
  <c r="T129" i="4"/>
  <c r="T129" i="5" s="1"/>
  <c r="T521" i="4"/>
  <c r="T521" i="5" s="1"/>
  <c r="T67" i="4"/>
  <c r="T67" i="5" s="1"/>
  <c r="T577" i="4"/>
  <c r="T577" i="5" s="1"/>
  <c r="T580" i="4"/>
  <c r="T580" i="5" s="1"/>
  <c r="S2" i="1"/>
  <c r="R33" i="1"/>
  <c r="S204" i="4"/>
  <c r="S204" i="5" s="1"/>
  <c r="S494" i="4"/>
  <c r="S494" i="5" s="1"/>
  <c r="S206" i="4"/>
  <c r="S206" i="5" s="1"/>
  <c r="S210" i="4"/>
  <c r="S210" i="5" s="1"/>
  <c r="S350" i="4"/>
  <c r="S350" i="5" s="1"/>
  <c r="S551" i="4"/>
  <c r="S551" i="5" s="1"/>
  <c r="S44" i="4"/>
  <c r="S44" i="5" s="1"/>
  <c r="S594" i="4"/>
  <c r="S594" i="5" s="1"/>
  <c r="S548" i="4"/>
  <c r="S548" i="5" s="1"/>
  <c r="S366" i="4"/>
  <c r="S366" i="5" s="1"/>
  <c r="S519" i="4"/>
  <c r="S519" i="5" s="1"/>
  <c r="S132" i="4"/>
  <c r="S132" i="5" s="1"/>
  <c r="S181" i="4"/>
  <c r="S181" i="5" s="1"/>
  <c r="S240" i="4"/>
  <c r="S240" i="5" s="1"/>
  <c r="S514" i="4"/>
  <c r="S514" i="5" s="1"/>
  <c r="S388" i="4"/>
  <c r="S388" i="5" s="1"/>
  <c r="S10" i="4"/>
  <c r="S10" i="5" s="1"/>
  <c r="S507" i="4"/>
  <c r="S507" i="5" s="1"/>
  <c r="S37" i="4"/>
  <c r="S37" i="5" s="1"/>
  <c r="S58" i="4"/>
  <c r="S58" i="5" s="1"/>
  <c r="S413" i="4"/>
  <c r="S413" i="5" s="1"/>
  <c r="S68" i="4"/>
  <c r="S68" i="5" s="1"/>
  <c r="S340" i="4"/>
  <c r="S340" i="5" s="1"/>
  <c r="S73" i="4"/>
  <c r="S73" i="5" s="1"/>
  <c r="S152" i="4"/>
  <c r="S152" i="5" s="1"/>
  <c r="T20" i="1"/>
  <c r="T195" i="4"/>
  <c r="T195" i="5" s="1"/>
  <c r="T526" i="4"/>
  <c r="T526" i="5" s="1"/>
  <c r="T220" i="4"/>
  <c r="T220" i="5" s="1"/>
  <c r="T527" i="4"/>
  <c r="T527" i="5" s="1"/>
  <c r="T114" i="4"/>
  <c r="T114" i="5" s="1"/>
  <c r="T599" i="4"/>
  <c r="T599" i="5" s="1"/>
  <c r="T196" i="4"/>
  <c r="T196" i="5" s="1"/>
  <c r="T17" i="4"/>
  <c r="T17" i="5" s="1"/>
  <c r="T115" i="4"/>
  <c r="T115" i="5" s="1"/>
  <c r="T650" i="4"/>
  <c r="T650" i="5" s="1"/>
  <c r="T355" i="4"/>
  <c r="T355" i="5" s="1"/>
  <c r="T66" i="4"/>
  <c r="T66" i="5" s="1"/>
  <c r="T121" i="4"/>
  <c r="T121" i="5" s="1"/>
  <c r="T546" i="4"/>
  <c r="T546" i="5" s="1"/>
  <c r="T25" i="4"/>
  <c r="T25" i="5" s="1"/>
  <c r="T391" i="4"/>
  <c r="T391" i="5" s="1"/>
  <c r="T572" i="4"/>
  <c r="T572" i="5" s="1"/>
  <c r="T146" i="4"/>
  <c r="T146" i="5" s="1"/>
  <c r="T27" i="4"/>
  <c r="T27" i="5" s="1"/>
  <c r="T518" i="4"/>
  <c r="T518" i="5" s="1"/>
  <c r="T19" i="1"/>
  <c r="T36" i="4"/>
  <c r="T36" i="5" s="1"/>
  <c r="T120" i="4"/>
  <c r="T120" i="5" s="1"/>
  <c r="T512" i="4"/>
  <c r="T512" i="5" s="1"/>
  <c r="T100" i="4"/>
  <c r="T100" i="5" s="1"/>
  <c r="T59" i="4"/>
  <c r="T59" i="5" s="1"/>
  <c r="T165" i="4"/>
  <c r="T165" i="5" s="1"/>
  <c r="T260" i="4"/>
  <c r="T260" i="5" s="1"/>
  <c r="T529" i="4"/>
  <c r="T529" i="5" s="1"/>
  <c r="T131" i="4"/>
  <c r="T131" i="5" s="1"/>
  <c r="T271" i="4"/>
  <c r="T271" i="5" s="1"/>
  <c r="T77" i="4"/>
  <c r="T77" i="5" s="1"/>
  <c r="T91" i="4"/>
  <c r="T91" i="5" s="1"/>
  <c r="T137" i="4"/>
  <c r="T137" i="5" s="1"/>
  <c r="T573" i="4"/>
  <c r="T573" i="5" s="1"/>
  <c r="T316" i="4"/>
  <c r="T316" i="5" s="1"/>
  <c r="T34" i="4"/>
  <c r="T34" i="5" s="1"/>
  <c r="T130" i="4"/>
  <c r="T130" i="5" s="1"/>
  <c r="T314" i="4"/>
  <c r="T314" i="5" s="1"/>
  <c r="T585" i="4"/>
  <c r="T585" i="5" s="1"/>
  <c r="T219" i="4"/>
  <c r="T219" i="5" s="1"/>
  <c r="T38" i="4"/>
  <c r="T38" i="5" s="1"/>
  <c r="T78" i="4"/>
  <c r="T78" i="5" s="1"/>
  <c r="T306" i="4"/>
  <c r="T306" i="5" s="1"/>
  <c r="T620" i="4"/>
  <c r="T620" i="5" s="1"/>
  <c r="T12" i="4"/>
  <c r="T12" i="5" s="1"/>
  <c r="T96" i="4"/>
  <c r="T96" i="5" s="1"/>
  <c r="T84" i="4"/>
  <c r="T84" i="5" s="1"/>
  <c r="T392" i="4"/>
  <c r="T392" i="5" s="1"/>
  <c r="T671" i="4"/>
  <c r="T671" i="5" s="1"/>
  <c r="T467" i="4"/>
  <c r="T467" i="5" s="1"/>
  <c r="T6" i="1"/>
  <c r="T97" i="4"/>
  <c r="T97" i="5" s="1"/>
  <c r="T291" i="4"/>
  <c r="T291" i="5" s="1"/>
  <c r="T656" i="4"/>
  <c r="T656" i="5" s="1"/>
  <c r="T212" i="4"/>
  <c r="T212" i="5" s="1"/>
  <c r="T320" i="4"/>
  <c r="T320" i="5" s="1"/>
  <c r="T109" i="4"/>
  <c r="T109" i="5" s="1"/>
  <c r="T194" i="4"/>
  <c r="T194" i="5" s="1"/>
  <c r="T336" i="4"/>
  <c r="T336" i="5" s="1"/>
  <c r="T552" i="4"/>
  <c r="T552" i="5" s="1"/>
  <c r="T21" i="4"/>
  <c r="T21" i="5" s="1"/>
  <c r="T401" i="4"/>
  <c r="T401" i="5" s="1"/>
  <c r="T245" i="4"/>
  <c r="T245" i="5" s="1"/>
  <c r="T417" i="4"/>
  <c r="T417" i="5" s="1"/>
  <c r="T239" i="4"/>
  <c r="T239" i="5" s="1"/>
  <c r="T640" i="4"/>
  <c r="T640" i="5" s="1"/>
  <c r="T264" i="4"/>
  <c r="T264" i="5" s="1"/>
  <c r="T510" i="4"/>
  <c r="T510" i="5" s="1"/>
  <c r="T25" i="1"/>
  <c r="U449" i="4" s="1"/>
  <c r="U449" i="5" s="1"/>
  <c r="T449" i="4"/>
  <c r="T449" i="5" s="1"/>
  <c r="T26" i="1"/>
  <c r="T162" i="4"/>
  <c r="T162" i="5" s="1"/>
  <c r="T142" i="4"/>
  <c r="T142" i="5" s="1"/>
  <c r="T569" i="4"/>
  <c r="T569" i="5" s="1"/>
  <c r="T312" i="4"/>
  <c r="T312" i="5" s="1"/>
  <c r="T593" i="4"/>
  <c r="T593" i="5" s="1"/>
  <c r="T500" i="4"/>
  <c r="T500" i="5" s="1"/>
  <c r="T185" i="4"/>
  <c r="T185" i="5" s="1"/>
  <c r="T201" i="4"/>
  <c r="T201" i="5" s="1"/>
  <c r="T343" i="4"/>
  <c r="T343" i="5" s="1"/>
  <c r="T633" i="4"/>
  <c r="T633" i="5" s="1"/>
  <c r="T222" i="4"/>
  <c r="T222" i="5" s="1"/>
  <c r="T483" i="4"/>
  <c r="T483" i="5" s="1"/>
  <c r="T259" i="4"/>
  <c r="T259" i="5" s="1"/>
  <c r="T241" i="4"/>
  <c r="T241" i="5" s="1"/>
  <c r="T604" i="4"/>
  <c r="T604" i="5" s="1"/>
  <c r="T122" i="4"/>
  <c r="T122" i="5" s="1"/>
  <c r="T207" i="4"/>
  <c r="T207" i="5" s="1"/>
  <c r="T629" i="4"/>
  <c r="T629" i="5" s="1"/>
  <c r="T85" i="4"/>
  <c r="T85" i="5" s="1"/>
  <c r="T246" i="4"/>
  <c r="T246" i="5" s="1"/>
  <c r="T641" i="4"/>
  <c r="T641" i="5" s="1"/>
  <c r="T56" i="4"/>
  <c r="T56" i="5" s="1"/>
  <c r="T8" i="1"/>
  <c r="T31" i="4"/>
  <c r="T31" i="5" s="1"/>
  <c r="T158" i="4"/>
  <c r="T158" i="5" s="1"/>
  <c r="T423" i="4"/>
  <c r="T423" i="5" s="1"/>
  <c r="T104" i="4"/>
  <c r="T104" i="5" s="1"/>
  <c r="T189" i="4"/>
  <c r="T189" i="5" s="1"/>
  <c r="T558" i="4"/>
  <c r="T558" i="5" s="1"/>
  <c r="T159" i="4"/>
  <c r="T159" i="5" s="1"/>
  <c r="T33" i="4"/>
  <c r="T33" i="5" s="1"/>
  <c r="T328" i="4"/>
  <c r="T328" i="5" s="1"/>
  <c r="T399" i="4"/>
  <c r="T399" i="5" s="1"/>
  <c r="T180" i="4"/>
  <c r="T180" i="5" s="1"/>
  <c r="T117" i="4"/>
  <c r="T117" i="5" s="1"/>
  <c r="T639" i="4"/>
  <c r="T639" i="5" s="1"/>
  <c r="T19" i="4"/>
  <c r="T19" i="5" s="1"/>
  <c r="T193" i="4"/>
  <c r="T193" i="5" s="1"/>
  <c r="T284" i="4"/>
  <c r="T284" i="5" s="1"/>
  <c r="T377" i="4"/>
  <c r="T377" i="5" s="1"/>
  <c r="T71" i="4"/>
  <c r="T71" i="5" s="1"/>
  <c r="T403" i="4"/>
  <c r="T403" i="5" s="1"/>
  <c r="T253" i="4"/>
  <c r="T253" i="5" s="1"/>
  <c r="T46" i="4"/>
  <c r="T46" i="5" s="1"/>
  <c r="T157" i="4"/>
  <c r="T157" i="5" s="1"/>
  <c r="T324" i="4"/>
  <c r="T324" i="5" s="1"/>
  <c r="T15" i="1"/>
  <c r="T64" i="4"/>
  <c r="T64" i="5" s="1"/>
  <c r="T294" i="4"/>
  <c r="T294" i="5" s="1"/>
  <c r="T544" i="4"/>
  <c r="T544" i="5" s="1"/>
  <c r="T458" i="4"/>
  <c r="T458" i="5" s="1"/>
  <c r="T321" i="4"/>
  <c r="T321" i="5" s="1"/>
  <c r="T563" i="4"/>
  <c r="T563" i="5" s="1"/>
  <c r="T460" i="4"/>
  <c r="T460" i="5" s="1"/>
  <c r="T463" i="4"/>
  <c r="T463" i="5" s="1"/>
  <c r="T188" i="4"/>
  <c r="T188" i="5" s="1"/>
  <c r="T625" i="4"/>
  <c r="T625" i="5" s="1"/>
  <c r="T310" i="4"/>
  <c r="T310" i="5" s="1"/>
  <c r="T205" i="4"/>
  <c r="T205" i="5" s="1"/>
  <c r="T327" i="4"/>
  <c r="T327" i="5" s="1"/>
  <c r="T631" i="4"/>
  <c r="T631" i="5" s="1"/>
  <c r="T636" i="4"/>
  <c r="T636" i="5" s="1"/>
  <c r="T51" i="4"/>
  <c r="T51" i="5" s="1"/>
  <c r="T262" i="4"/>
  <c r="T262" i="5" s="1"/>
  <c r="T339" i="4"/>
  <c r="T339" i="5" s="1"/>
  <c r="T652" i="4"/>
  <c r="T652" i="5" s="1"/>
  <c r="T681" i="4"/>
  <c r="T681" i="5" s="1"/>
  <c r="T677" i="4"/>
  <c r="T677" i="5" s="1"/>
  <c r="T365" i="4"/>
  <c r="T365" i="5" s="1"/>
  <c r="T199" i="4"/>
  <c r="T199" i="5" s="1"/>
  <c r="T389" i="4"/>
  <c r="T389" i="5" s="1"/>
  <c r="T562" i="4"/>
  <c r="T562" i="5" s="1"/>
  <c r="T52" i="4"/>
  <c r="T52" i="5" s="1"/>
  <c r="T48" i="4"/>
  <c r="T48" i="5" s="1"/>
  <c r="T258" i="4"/>
  <c r="T258" i="5" s="1"/>
  <c r="T297" i="4"/>
  <c r="T297" i="5" s="1"/>
  <c r="T632" i="4"/>
  <c r="T632" i="5" s="1"/>
  <c r="T302" i="4"/>
  <c r="T302" i="5" s="1"/>
  <c r="T10" i="1"/>
  <c r="T530" i="4"/>
  <c r="T530" i="5" s="1"/>
  <c r="T536" i="4"/>
  <c r="T536" i="5" s="1"/>
  <c r="T556" i="4"/>
  <c r="T556" i="5" s="1"/>
  <c r="T82" i="4"/>
  <c r="T82" i="5" s="1"/>
  <c r="T167" i="4"/>
  <c r="T167" i="5" s="1"/>
  <c r="T99" i="4"/>
  <c r="T99" i="5" s="1"/>
  <c r="T447" i="4"/>
  <c r="T447" i="5" s="1"/>
  <c r="T424" i="4"/>
  <c r="T424" i="5" s="1"/>
  <c r="T5" i="1"/>
  <c r="T128" i="4"/>
  <c r="T128" i="5" s="1"/>
  <c r="T387" i="4"/>
  <c r="T387" i="5" s="1"/>
  <c r="T627" i="4"/>
  <c r="T627" i="5" s="1"/>
  <c r="T125" i="4"/>
  <c r="T125" i="5" s="1"/>
  <c r="T135" i="4"/>
  <c r="T135" i="5" s="1"/>
  <c r="T429" i="4"/>
  <c r="T429" i="5" s="1"/>
  <c r="T654" i="4"/>
  <c r="T654" i="5" s="1"/>
  <c r="T233" i="4"/>
  <c r="T233" i="5" s="1"/>
  <c r="T408" i="4"/>
  <c r="T408" i="5" s="1"/>
  <c r="T461" i="4"/>
  <c r="T461" i="5" s="1"/>
  <c r="T559" i="4"/>
  <c r="T559" i="5" s="1"/>
  <c r="T257" i="4"/>
  <c r="T257" i="5" s="1"/>
  <c r="T555" i="4"/>
  <c r="T555" i="5" s="1"/>
  <c r="T657" i="4"/>
  <c r="T657" i="5" s="1"/>
  <c r="T124" i="4"/>
  <c r="T124" i="5" s="1"/>
  <c r="T332" i="4"/>
  <c r="T332" i="5" s="1"/>
  <c r="T446" i="4"/>
  <c r="T446" i="5" s="1"/>
  <c r="T372" i="4"/>
  <c r="T372" i="5" s="1"/>
  <c r="T378" i="4"/>
  <c r="T378" i="5" s="1"/>
  <c r="T338" i="4"/>
  <c r="T338" i="5" s="1"/>
  <c r="T473" i="4"/>
  <c r="T473" i="5" s="1"/>
  <c r="T17" i="1"/>
  <c r="T136" i="4"/>
  <c r="T136" i="5" s="1"/>
  <c r="T373" i="4"/>
  <c r="T373" i="5" s="1"/>
  <c r="T347" i="4"/>
  <c r="T347" i="5" s="1"/>
  <c r="T247" i="4"/>
  <c r="T247" i="5" s="1"/>
  <c r="T404" i="4"/>
  <c r="T404" i="5" s="1"/>
  <c r="T452" i="4"/>
  <c r="T452" i="5" s="1"/>
  <c r="T148" i="4"/>
  <c r="T148" i="5" s="1"/>
  <c r="T439" i="4"/>
  <c r="T439" i="5" s="1"/>
  <c r="T298" i="4"/>
  <c r="T298" i="5" s="1"/>
  <c r="T119" i="4"/>
  <c r="T119" i="5" s="1"/>
  <c r="T248" i="4"/>
  <c r="T248" i="5" s="1"/>
  <c r="T591" i="4"/>
  <c r="T591" i="5" s="1"/>
  <c r="T138" i="4"/>
  <c r="T138" i="5" s="1"/>
  <c r="T263" i="4"/>
  <c r="T263" i="5" s="1"/>
  <c r="T655" i="4"/>
  <c r="T655" i="5" s="1"/>
  <c r="T621" i="4"/>
  <c r="T621" i="5" s="1"/>
  <c r="T139" i="4"/>
  <c r="T139" i="5" s="1"/>
  <c r="T335" i="4"/>
  <c r="T335" i="5" s="1"/>
  <c r="T614" i="4"/>
  <c r="T614" i="5" s="1"/>
  <c r="T225" i="4"/>
  <c r="T225" i="5" s="1"/>
  <c r="T160" i="4"/>
  <c r="T160" i="5" s="1"/>
  <c r="T93" i="4"/>
  <c r="T93" i="5" s="1"/>
  <c r="T440" i="4"/>
  <c r="T440" i="5" s="1"/>
  <c r="T14" i="1"/>
  <c r="T65" i="4"/>
  <c r="T65" i="5" s="1"/>
  <c r="T8" i="4"/>
  <c r="T8" i="5" s="1"/>
  <c r="T475" i="4"/>
  <c r="T475" i="5" s="1"/>
  <c r="T611" i="4"/>
  <c r="T611" i="5" s="1"/>
  <c r="T612" i="4"/>
  <c r="T612" i="5" s="1"/>
  <c r="T251" i="4"/>
  <c r="T251" i="5" s="1"/>
  <c r="T487" i="4"/>
  <c r="T487" i="5" s="1"/>
  <c r="T618" i="4"/>
  <c r="T618" i="5" s="1"/>
  <c r="T491" i="4"/>
  <c r="T491" i="5" s="1"/>
  <c r="T79" i="4"/>
  <c r="T79" i="5" s="1"/>
  <c r="T665" i="4"/>
  <c r="T665" i="5" s="1"/>
  <c r="T198" i="4"/>
  <c r="T198" i="5" s="1"/>
  <c r="T174" i="4"/>
  <c r="T174" i="5" s="1"/>
  <c r="T254" i="4"/>
  <c r="T254" i="5" s="1"/>
  <c r="T509" i="4"/>
  <c r="T509" i="5" s="1"/>
  <c r="T668" i="4"/>
  <c r="T668" i="5" s="1"/>
  <c r="T566" i="4"/>
  <c r="T566" i="5" s="1"/>
  <c r="T208" i="4"/>
  <c r="T208" i="5" s="1"/>
  <c r="T252" i="4"/>
  <c r="T252" i="5" s="1"/>
  <c r="T547" i="4"/>
  <c r="T547" i="5" s="1"/>
  <c r="T412" i="4"/>
  <c r="T412" i="5" s="1"/>
  <c r="T86" i="4"/>
  <c r="T86" i="5" s="1"/>
  <c r="T80" i="4"/>
  <c r="T80" i="5" s="1"/>
  <c r="T154" i="4"/>
  <c r="T154" i="5" s="1"/>
  <c r="T292" i="4"/>
  <c r="T292" i="5" s="1"/>
  <c r="T564" i="4"/>
  <c r="T564" i="5" s="1"/>
  <c r="T554" i="4"/>
  <c r="T554" i="5" s="1"/>
  <c r="T308" i="4"/>
  <c r="T308" i="5" s="1"/>
  <c r="T113" i="4"/>
  <c r="T113" i="5" s="1"/>
  <c r="T232" i="4"/>
  <c r="T232" i="5" s="1"/>
  <c r="T352" i="4"/>
  <c r="T352" i="5" s="1"/>
  <c r="T565" i="4"/>
  <c r="T565" i="5" s="1"/>
  <c r="T615" i="4"/>
  <c r="T615" i="5" s="1"/>
  <c r="T116" i="4"/>
  <c r="T116" i="5" s="1"/>
  <c r="T474" i="4"/>
  <c r="T474" i="5" s="1"/>
  <c r="T648" i="4"/>
  <c r="T648" i="5" s="1"/>
  <c r="T211" i="4"/>
  <c r="T211" i="5" s="1"/>
  <c r="T568" i="4"/>
  <c r="T568" i="5" s="1"/>
  <c r="T22" i="1"/>
  <c r="T353" i="4"/>
  <c r="T353" i="5" s="1"/>
  <c r="T520" i="4"/>
  <c r="T520" i="5" s="1"/>
  <c r="T644" i="4"/>
  <c r="T644" i="5" s="1"/>
  <c r="T581" i="4"/>
  <c r="T581" i="5" s="1"/>
  <c r="T166" i="4"/>
  <c r="T166" i="5" s="1"/>
  <c r="T89" i="4"/>
  <c r="T89" i="5" s="1"/>
  <c r="T147" i="4"/>
  <c r="T147" i="5" s="1"/>
  <c r="T30" i="1"/>
  <c r="T300" i="4"/>
  <c r="T300" i="5" s="1"/>
  <c r="T371" i="4"/>
  <c r="T371" i="5" s="1"/>
  <c r="T390" i="4"/>
  <c r="T390" i="5" s="1"/>
  <c r="T410" i="4"/>
  <c r="T410" i="5" s="1"/>
  <c r="T455" i="4"/>
  <c r="T455" i="5" s="1"/>
  <c r="T571" i="4"/>
  <c r="T571" i="5" s="1"/>
  <c r="T24" i="1"/>
  <c r="T171" i="4"/>
  <c r="T171" i="5" s="1"/>
  <c r="T236" i="4"/>
  <c r="T236" i="5" s="1"/>
  <c r="T496" i="4"/>
  <c r="T496" i="5" s="1"/>
  <c r="T634" i="4"/>
  <c r="T634" i="5" s="1"/>
  <c r="T609" i="4"/>
  <c r="T609" i="5" s="1"/>
  <c r="T305" i="4"/>
  <c r="T305" i="5" s="1"/>
  <c r="T649" i="4"/>
  <c r="T649" i="5" s="1"/>
  <c r="T672" i="4"/>
  <c r="T672" i="5" s="1"/>
  <c r="T296" i="4"/>
  <c r="T296" i="5" s="1"/>
  <c r="T285" i="4"/>
  <c r="T285" i="5" s="1"/>
  <c r="T244" i="4"/>
  <c r="T244" i="5" s="1"/>
  <c r="T106" i="4"/>
  <c r="T106" i="5" s="1"/>
  <c r="T442" i="4"/>
  <c r="T442" i="5" s="1"/>
  <c r="T477" i="4"/>
  <c r="T477" i="5" s="1"/>
  <c r="T256" i="4"/>
  <c r="T256" i="5" s="1"/>
  <c r="T398" i="4"/>
  <c r="T398" i="5" s="1"/>
  <c r="T334" i="4"/>
  <c r="T334" i="5" s="1"/>
  <c r="T428" i="4"/>
  <c r="T428" i="5" s="1"/>
  <c r="T678" i="4"/>
  <c r="T678" i="5" s="1"/>
  <c r="T683" i="4"/>
  <c r="T683" i="5" s="1"/>
  <c r="T54" i="4"/>
  <c r="T54" i="5" s="1"/>
  <c r="T286" i="4"/>
  <c r="T286" i="5" s="1"/>
  <c r="T118" i="4"/>
  <c r="T118" i="5" s="1"/>
  <c r="T415" i="4"/>
  <c r="T415" i="5" s="1"/>
  <c r="T506" i="4"/>
  <c r="T506" i="5" s="1"/>
  <c r="T684" i="4"/>
  <c r="T684" i="5" s="1"/>
  <c r="T435" i="4"/>
  <c r="T435" i="5" s="1"/>
  <c r="T141" i="4"/>
  <c r="T141" i="5" s="1"/>
  <c r="T11" i="4"/>
  <c r="T11" i="5" s="1"/>
  <c r="T192" i="4"/>
  <c r="T192" i="5" s="1"/>
  <c r="T322" i="4"/>
  <c r="T322" i="5" s="1"/>
  <c r="T430" i="4"/>
  <c r="T430" i="5" s="1"/>
  <c r="T533" i="4"/>
  <c r="T533" i="5" s="1"/>
  <c r="T319" i="4"/>
  <c r="T319" i="5" s="1"/>
  <c r="T662" i="4"/>
  <c r="T662" i="5" s="1"/>
  <c r="T95" i="4"/>
  <c r="T95" i="5" s="1"/>
  <c r="T287" i="4"/>
  <c r="T287" i="5" s="1"/>
  <c r="T420" i="4"/>
  <c r="T420" i="5" s="1"/>
  <c r="T436" i="4"/>
  <c r="T436" i="5" s="1"/>
  <c r="T586" i="4"/>
  <c r="T586" i="5" s="1"/>
  <c r="T41" i="4"/>
  <c r="T41" i="5" s="1"/>
  <c r="T532" i="4"/>
  <c r="T532" i="5" s="1"/>
  <c r="T7" i="1"/>
  <c r="T144" i="4"/>
  <c r="T144" i="5" s="1"/>
  <c r="T242" i="4"/>
  <c r="T242" i="5" s="1"/>
  <c r="T304" i="4"/>
  <c r="T304" i="5" s="1"/>
  <c r="T457" i="4"/>
  <c r="T457" i="5" s="1"/>
  <c r="T575" i="4"/>
  <c r="T575" i="5" s="1"/>
  <c r="T156" i="4"/>
  <c r="T156" i="5" s="1"/>
  <c r="T293" i="4"/>
  <c r="T293" i="5" s="1"/>
  <c r="T380" i="4"/>
  <c r="T380" i="5" s="1"/>
  <c r="T484" i="4"/>
  <c r="T484" i="5" s="1"/>
  <c r="T603" i="4"/>
  <c r="T603" i="5" s="1"/>
  <c r="T602" i="4"/>
  <c r="T602" i="5" s="1"/>
  <c r="T190" i="4"/>
  <c r="T190" i="5" s="1"/>
  <c r="T270" i="4"/>
  <c r="T270" i="5" s="1"/>
  <c r="T456" i="4"/>
  <c r="T456" i="5" s="1"/>
  <c r="T619" i="4"/>
  <c r="T619" i="5" s="1"/>
  <c r="T498" i="4"/>
  <c r="T498" i="5" s="1"/>
  <c r="T407" i="4"/>
  <c r="T407" i="5" s="1"/>
  <c r="T215" i="4"/>
  <c r="T215" i="5" s="1"/>
  <c r="T342" i="4"/>
  <c r="T342" i="5" s="1"/>
  <c r="T459" i="4"/>
  <c r="T459" i="5" s="1"/>
  <c r="T658" i="4"/>
  <c r="T658" i="5" s="1"/>
  <c r="T660" i="4"/>
  <c r="T660" i="5" s="1"/>
  <c r="T101" i="4"/>
  <c r="T101" i="5" s="1"/>
  <c r="T191" i="4"/>
  <c r="T191" i="5" s="1"/>
  <c r="T356" i="4"/>
  <c r="T356" i="5" s="1"/>
  <c r="T468" i="4"/>
  <c r="T468" i="5" s="1"/>
  <c r="T673" i="4"/>
  <c r="T673" i="5" s="1"/>
  <c r="T666" i="4"/>
  <c r="T666" i="5" s="1"/>
  <c r="T418" i="4"/>
  <c r="T418" i="5" s="1"/>
  <c r="T228" i="4"/>
  <c r="T228" i="5" s="1"/>
  <c r="T359" i="4"/>
  <c r="T359" i="5" s="1"/>
  <c r="T295" i="4"/>
  <c r="T295" i="5" s="1"/>
  <c r="T301" i="4"/>
  <c r="T301" i="5" s="1"/>
  <c r="T590" i="4"/>
  <c r="T590" i="5" s="1"/>
  <c r="T123" i="4"/>
  <c r="T123" i="5" s="1"/>
  <c r="T60" i="4"/>
  <c r="T60" i="5" s="1"/>
  <c r="T217" i="4"/>
  <c r="T217" i="5" s="1"/>
  <c r="T112" i="4"/>
  <c r="T112" i="5" s="1"/>
  <c r="T344" i="4"/>
  <c r="T344" i="5" s="1"/>
  <c r="T542" i="4"/>
  <c r="T542" i="5" s="1"/>
  <c r="T642" i="4"/>
  <c r="T642" i="5" s="1"/>
  <c r="T18" i="1"/>
  <c r="T150" i="4"/>
  <c r="T150" i="5" s="1"/>
  <c r="T333" i="4"/>
  <c r="T333" i="5" s="1"/>
  <c r="T607" i="4"/>
  <c r="T607" i="5" s="1"/>
  <c r="T186" i="4"/>
  <c r="T186" i="5" s="1"/>
  <c r="T357" i="4"/>
  <c r="T357" i="5" s="1"/>
  <c r="T643" i="4"/>
  <c r="T643" i="5" s="1"/>
  <c r="T523" i="4"/>
  <c r="T523" i="5" s="1"/>
  <c r="T20" i="4"/>
  <c r="T20" i="5" s="1"/>
  <c r="T202" i="4"/>
  <c r="T202" i="5" s="1"/>
  <c r="T486" i="4"/>
  <c r="T486" i="5" s="1"/>
  <c r="T482" i="4"/>
  <c r="T482" i="5" s="1"/>
  <c r="T47" i="4"/>
  <c r="T47" i="5" s="1"/>
  <c r="T226" i="4"/>
  <c r="T226" i="5" s="1"/>
  <c r="T235" i="4"/>
  <c r="T235" i="5" s="1"/>
  <c r="T485" i="4"/>
  <c r="T485" i="5" s="1"/>
  <c r="T88" i="4"/>
  <c r="T88" i="5" s="1"/>
  <c r="T108" i="4"/>
  <c r="T108" i="5" s="1"/>
  <c r="T307" i="4"/>
  <c r="T307" i="5" s="1"/>
  <c r="T479" i="4"/>
  <c r="T479" i="5" s="1"/>
  <c r="T75" i="4"/>
  <c r="T75" i="5" s="1"/>
  <c r="T18" i="4"/>
  <c r="T18" i="5" s="1"/>
  <c r="T243" i="4"/>
  <c r="T243" i="5" s="1"/>
  <c r="T393" i="4"/>
  <c r="T393" i="5" s="1"/>
  <c r="T504" i="4"/>
  <c r="T504" i="5" s="1"/>
  <c r="T221" i="4"/>
  <c r="T221" i="5" s="1"/>
  <c r="T133" i="4"/>
  <c r="T133" i="5" s="1"/>
  <c r="T516" i="4"/>
  <c r="T516" i="5" s="1"/>
  <c r="T318" i="4"/>
  <c r="T318" i="5" s="1"/>
  <c r="T13" i="1"/>
  <c r="T149" i="4"/>
  <c r="T149" i="5" s="1"/>
  <c r="T345" i="4"/>
  <c r="T345" i="5" s="1"/>
  <c r="T561" i="4"/>
  <c r="T561" i="5" s="1"/>
  <c r="T596" i="4"/>
  <c r="T596" i="5" s="1"/>
  <c r="T443" i="4"/>
  <c r="T443" i="5" s="1"/>
  <c r="T579" i="4"/>
  <c r="T579" i="5" s="1"/>
  <c r="T584" i="4"/>
  <c r="T584" i="5" s="1"/>
  <c r="T445" i="4"/>
  <c r="T445" i="5" s="1"/>
  <c r="T92" i="4"/>
  <c r="T92" i="5" s="1"/>
  <c r="T216" i="4"/>
  <c r="T216" i="5" s="1"/>
  <c r="T381" i="4"/>
  <c r="T381" i="5" s="1"/>
  <c r="T608" i="4"/>
  <c r="T608" i="5" s="1"/>
  <c r="T55" i="4"/>
  <c r="T55" i="5" s="1"/>
  <c r="T592" i="4"/>
  <c r="T592" i="5" s="1"/>
  <c r="T237" i="4"/>
  <c r="T237" i="5" s="1"/>
  <c r="T397" i="4"/>
  <c r="T397" i="5" s="1"/>
  <c r="T588" i="4"/>
  <c r="T588" i="5" s="1"/>
  <c r="T647" i="4"/>
  <c r="T647" i="5" s="1"/>
  <c r="T663" i="4"/>
  <c r="T663" i="5" s="1"/>
  <c r="T669" i="4"/>
  <c r="T669" i="5" s="1"/>
  <c r="T451" i="4"/>
  <c r="T451" i="5" s="1"/>
  <c r="T268" i="4"/>
  <c r="T268" i="5" s="1"/>
  <c r="T346" i="4"/>
  <c r="T346" i="5" s="1"/>
  <c r="T616" i="4"/>
  <c r="T616" i="5" s="1"/>
  <c r="T422" i="4"/>
  <c r="T422" i="5" s="1"/>
  <c r="T266" i="4"/>
  <c r="T266" i="5" s="1"/>
  <c r="T14" i="4"/>
  <c r="T14" i="5" s="1"/>
  <c r="T90" i="4"/>
  <c r="T90" i="5" s="1"/>
  <c r="T360" i="4"/>
  <c r="T360" i="5" s="1"/>
  <c r="T628" i="4"/>
  <c r="T628" i="5" s="1"/>
  <c r="T587" i="4"/>
  <c r="T587" i="5" s="1"/>
  <c r="T545" i="4"/>
  <c r="T545" i="5" s="1"/>
  <c r="T675" i="4"/>
  <c r="T675" i="5" s="1"/>
  <c r="T49" i="4"/>
  <c r="T49" i="5" s="1"/>
  <c r="T179" i="4"/>
  <c r="T179" i="5" s="1"/>
  <c r="T313" i="4"/>
  <c r="T313" i="5" s="1"/>
  <c r="T409" i="4"/>
  <c r="T409" i="5" s="1"/>
  <c r="T534" i="4"/>
  <c r="T534" i="5" s="1"/>
  <c r="T323" i="4"/>
  <c r="T323" i="5" s="1"/>
  <c r="T12" i="1"/>
  <c r="T178" i="4"/>
  <c r="T178" i="5" s="1"/>
  <c r="T384" i="4"/>
  <c r="T384" i="5" s="1"/>
  <c r="T427" i="4"/>
  <c r="T427" i="5" s="1"/>
  <c r="T543" i="4"/>
  <c r="T543" i="5" s="1"/>
  <c r="T83" i="4"/>
  <c r="T83" i="5" s="1"/>
  <c r="T182" i="4"/>
  <c r="T182" i="5" s="1"/>
  <c r="T367" i="4"/>
  <c r="T367" i="5" s="1"/>
  <c r="T454" i="4"/>
  <c r="T454" i="5" s="1"/>
  <c r="T511" i="4"/>
  <c r="T511" i="5" s="1"/>
  <c r="T489" i="4"/>
  <c r="T489" i="5" s="1"/>
  <c r="T5" i="4"/>
  <c r="T5" i="5" s="1"/>
  <c r="T265" i="4"/>
  <c r="T265" i="5" s="1"/>
  <c r="T370" i="4"/>
  <c r="T370" i="5" s="1"/>
  <c r="T541" i="4"/>
  <c r="T541" i="5" s="1"/>
  <c r="T488" i="4"/>
  <c r="T488" i="5" s="1"/>
  <c r="T30" i="4"/>
  <c r="T30" i="5" s="1"/>
  <c r="T183" i="4"/>
  <c r="T183" i="5" s="1"/>
  <c r="T382" i="4"/>
  <c r="T382" i="5" s="1"/>
  <c r="T613" i="4"/>
  <c r="T613" i="5" s="1"/>
  <c r="T169" i="4"/>
  <c r="T169" i="5" s="1"/>
  <c r="T168" i="4"/>
  <c r="T168" i="5" s="1"/>
  <c r="T102" i="4"/>
  <c r="T102" i="5" s="1"/>
  <c r="T385" i="4"/>
  <c r="T385" i="5" s="1"/>
  <c r="T517" i="4"/>
  <c r="T517" i="5" s="1"/>
  <c r="T218" i="4"/>
  <c r="T218" i="5" s="1"/>
  <c r="T126" i="4"/>
  <c r="T126" i="5" s="1"/>
  <c r="T426" i="4"/>
  <c r="T426" i="5" s="1"/>
  <c r="T659" i="4"/>
  <c r="T659" i="5" s="1"/>
  <c r="T369" i="4"/>
  <c r="T369" i="5" s="1"/>
  <c r="T224" i="4"/>
  <c r="T224" i="5" s="1"/>
  <c r="T134" i="4"/>
  <c r="T134" i="5" s="1"/>
  <c r="T480" i="4"/>
  <c r="T480" i="5" s="1"/>
  <c r="T368" i="4"/>
  <c r="T368" i="5" s="1"/>
  <c r="T28" i="1"/>
  <c r="U508" i="4" s="1"/>
  <c r="U508" i="5" s="1"/>
  <c r="T508" i="4"/>
  <c r="T508" i="5" s="1"/>
  <c r="T27" i="1"/>
  <c r="T107" i="4"/>
  <c r="T107" i="5" s="1"/>
  <c r="T155" i="4"/>
  <c r="T155" i="5" s="1"/>
  <c r="T349" i="4"/>
  <c r="T349" i="5" s="1"/>
  <c r="T682" i="4"/>
  <c r="T682" i="5" s="1"/>
  <c r="T153" i="4"/>
  <c r="T153" i="5" s="1"/>
  <c r="T363" i="4"/>
  <c r="T363" i="5" s="1"/>
  <c r="T531" i="4"/>
  <c r="T531" i="5" s="1"/>
  <c r="T470" i="4"/>
  <c r="T470" i="5" s="1"/>
  <c r="T214" i="4"/>
  <c r="T214" i="5" s="1"/>
  <c r="T358" i="4"/>
  <c r="T358" i="5" s="1"/>
  <c r="T289" i="4"/>
  <c r="T289" i="5" s="1"/>
  <c r="T87" i="4"/>
  <c r="T87" i="5" s="1"/>
  <c r="T111" i="4"/>
  <c r="T111" i="5" s="1"/>
  <c r="T374" i="4"/>
  <c r="T374" i="5" s="1"/>
  <c r="T464" i="4"/>
  <c r="T464" i="5" s="1"/>
  <c r="T394" i="4"/>
  <c r="T394" i="5" s="1"/>
  <c r="T151" i="4"/>
  <c r="T151" i="5" s="1"/>
  <c r="T94" i="4"/>
  <c r="T94" i="5" s="1"/>
  <c r="T299" i="4"/>
  <c r="T299" i="5" s="1"/>
  <c r="T383" i="4"/>
  <c r="T383" i="5" s="1"/>
  <c r="T680" i="4"/>
  <c r="T680" i="5" s="1"/>
  <c r="T610" i="4"/>
  <c r="T610" i="5" s="1"/>
  <c r="T26" i="4"/>
  <c r="T26" i="5" s="1"/>
  <c r="T231" i="4"/>
  <c r="T231" i="5" s="1"/>
  <c r="T273" i="4"/>
  <c r="T273" i="5" s="1"/>
  <c r="T490" i="4"/>
  <c r="T490" i="5" s="1"/>
  <c r="T396" i="4"/>
  <c r="T396" i="5" s="1"/>
  <c r="T70" i="4"/>
  <c r="T70" i="5" s="1"/>
  <c r="T330" i="4"/>
  <c r="T330" i="5" s="1"/>
  <c r="T62" i="4"/>
  <c r="T62" i="5" s="1"/>
  <c r="T234" i="4"/>
  <c r="T234" i="5" s="1"/>
  <c r="T362" i="4"/>
  <c r="T362" i="5" s="1"/>
  <c r="T570" i="4"/>
  <c r="T570" i="5" s="1"/>
  <c r="T425" i="4"/>
  <c r="T425" i="5" s="1"/>
  <c r="T598" i="4"/>
  <c r="T598" i="5" s="1"/>
  <c r="T28" i="4"/>
  <c r="T28" i="5" s="1"/>
  <c r="T31" i="1"/>
  <c r="T272" i="4"/>
  <c r="T272" i="5" s="1"/>
  <c r="T249" i="4"/>
  <c r="T249" i="5" s="1"/>
  <c r="T441" i="4"/>
  <c r="T441" i="5" s="1"/>
  <c r="T431" i="4"/>
  <c r="T431" i="5" s="1"/>
  <c r="T145" i="4"/>
  <c r="T145" i="5" s="1"/>
  <c r="T361" i="4"/>
  <c r="T361" i="5" s="1"/>
  <c r="T63" i="4"/>
  <c r="T63" i="5" s="1"/>
  <c r="T279" i="4"/>
  <c r="T279" i="5" s="1"/>
  <c r="T453" i="4"/>
  <c r="T453" i="5" s="1"/>
  <c r="T645" i="4"/>
  <c r="T645" i="5" s="1"/>
  <c r="T9" i="4"/>
  <c r="T9" i="5" s="1"/>
  <c r="T311" i="4"/>
  <c r="T311" i="5" s="1"/>
  <c r="T364" i="4"/>
  <c r="T364" i="5" s="1"/>
  <c r="T72" i="4"/>
  <c r="T72" i="5" s="1"/>
  <c r="T348" i="4"/>
  <c r="T348" i="5" s="1"/>
  <c r="T481" i="4"/>
  <c r="T481" i="5" s="1"/>
  <c r="T76" i="4"/>
  <c r="T76" i="5" s="1"/>
  <c r="T309" i="4"/>
  <c r="T309" i="5" s="1"/>
  <c r="T505" i="4"/>
  <c r="T505" i="5" s="1"/>
  <c r="T595" i="4"/>
  <c r="T595" i="5" s="1"/>
  <c r="T24" i="4"/>
  <c r="T24" i="5" s="1"/>
  <c r="T354" i="4"/>
  <c r="T354" i="5" s="1"/>
  <c r="T538" i="4"/>
  <c r="T538" i="5" s="1"/>
  <c r="T406" i="4"/>
  <c r="T406" i="5" s="1"/>
  <c r="T661" i="4"/>
  <c r="T661" i="5" s="1"/>
  <c r="T16" i="1"/>
  <c r="T250" i="4"/>
  <c r="T250" i="5" s="1"/>
  <c r="T303" i="4"/>
  <c r="T303" i="5" s="1"/>
  <c r="T497" i="4"/>
  <c r="T497" i="5" s="1"/>
  <c r="T605" i="4"/>
  <c r="T605" i="5" s="1"/>
  <c r="T492" i="4"/>
  <c r="T492" i="5" s="1"/>
  <c r="T280" i="4"/>
  <c r="T280" i="5" s="1"/>
  <c r="T376" i="4"/>
  <c r="T376" i="5" s="1"/>
  <c r="T502" i="4"/>
  <c r="T502" i="5" s="1"/>
  <c r="T626" i="4"/>
  <c r="T626" i="5" s="1"/>
  <c r="T103" i="4"/>
  <c r="T103" i="5" s="1"/>
  <c r="T164" i="4"/>
  <c r="T164" i="5" s="1"/>
  <c r="T379" i="4"/>
  <c r="T379" i="5" s="1"/>
  <c r="T601" i="4"/>
  <c r="T601" i="5" s="1"/>
  <c r="T624" i="4"/>
  <c r="T624" i="5" s="1"/>
  <c r="T53" i="4"/>
  <c r="T53" i="5" s="1"/>
  <c r="T143" i="4"/>
  <c r="T143" i="5" s="1"/>
  <c r="T405" i="4"/>
  <c r="T405" i="5" s="1"/>
  <c r="T664" i="4"/>
  <c r="T664" i="5" s="1"/>
  <c r="T597" i="4"/>
  <c r="T597" i="5" s="1"/>
  <c r="T57" i="4"/>
  <c r="T57" i="5" s="1"/>
  <c r="T230" i="4"/>
  <c r="T230" i="5" s="1"/>
  <c r="T414" i="4"/>
  <c r="T414" i="5" s="1"/>
  <c r="T437" i="4"/>
  <c r="T437" i="5" s="1"/>
  <c r="T606" i="4"/>
  <c r="T606" i="5" s="1"/>
  <c r="T651" i="4"/>
  <c r="T651" i="5" s="1"/>
  <c r="T203" i="4"/>
  <c r="T203" i="5" s="1"/>
  <c r="T267" i="4"/>
  <c r="T267" i="5" s="1"/>
  <c r="T499" i="4"/>
  <c r="T499" i="5" s="1"/>
  <c r="T574" i="4"/>
  <c r="T574" i="5" s="1"/>
  <c r="T553" i="4"/>
  <c r="T553" i="5" s="1"/>
  <c r="T81" i="4"/>
  <c r="T81" i="5" s="1"/>
  <c r="T329" i="4"/>
  <c r="T329" i="5" s="1"/>
  <c r="T493" i="4"/>
  <c r="T493" i="5" s="1"/>
  <c r="T589" i="4"/>
  <c r="T589" i="5" s="1"/>
  <c r="T21" i="1"/>
  <c r="T557" i="4"/>
  <c r="T557" i="5" s="1"/>
  <c r="T163" i="4"/>
  <c r="T163" i="5" s="1"/>
  <c r="T476" i="4"/>
  <c r="T476" i="5" s="1"/>
  <c r="T315" i="4"/>
  <c r="T315" i="5" s="1"/>
  <c r="T416" i="4"/>
  <c r="T416" i="5" s="1"/>
  <c r="T667" i="4"/>
  <c r="T667" i="5" s="1"/>
  <c r="T617" i="4"/>
  <c r="T617" i="5" s="1"/>
  <c r="U257" i="4" l="1"/>
  <c r="U257" i="5" s="1"/>
  <c r="U473" i="4"/>
  <c r="U473" i="5" s="1"/>
  <c r="U372" i="4"/>
  <c r="U372" i="5" s="1"/>
  <c r="U657" i="4"/>
  <c r="U657" i="5" s="1"/>
  <c r="U332" i="4"/>
  <c r="U332" i="5" s="1"/>
  <c r="U429" i="4"/>
  <c r="U429" i="5" s="1"/>
  <c r="U446" i="4"/>
  <c r="U446" i="5" s="1"/>
  <c r="U627" i="4"/>
  <c r="U627" i="5" s="1"/>
  <c r="U338" i="4"/>
  <c r="U338" i="5" s="1"/>
  <c r="U555" i="4"/>
  <c r="U555" i="5" s="1"/>
  <c r="U124" i="4"/>
  <c r="U124" i="5" s="1"/>
  <c r="U559" i="4"/>
  <c r="U559" i="5" s="1"/>
  <c r="U233" i="4"/>
  <c r="U233" i="5" s="1"/>
  <c r="U125" i="4"/>
  <c r="U125" i="5" s="1"/>
  <c r="U378" i="4"/>
  <c r="U378" i="5" s="1"/>
  <c r="U654" i="4"/>
  <c r="U654" i="5" s="1"/>
  <c r="U135" i="4"/>
  <c r="U135" i="5" s="1"/>
  <c r="U128" i="4"/>
  <c r="U128" i="5" s="1"/>
  <c r="U387" i="4"/>
  <c r="U387" i="5" s="1"/>
  <c r="U408" i="4"/>
  <c r="U408" i="5" s="1"/>
  <c r="U461" i="4"/>
  <c r="U461" i="5" s="1"/>
  <c r="U56" i="4"/>
  <c r="U56" i="5" s="1"/>
  <c r="U185" i="4"/>
  <c r="U185" i="5" s="1"/>
  <c r="U629" i="4"/>
  <c r="U629" i="5" s="1"/>
  <c r="U122" i="4"/>
  <c r="U122" i="5" s="1"/>
  <c r="U201" i="4"/>
  <c r="U201" i="5" s="1"/>
  <c r="U641" i="4"/>
  <c r="U641" i="5" s="1"/>
  <c r="U246" i="4"/>
  <c r="U246" i="5" s="1"/>
  <c r="U142" i="4"/>
  <c r="U142" i="5" s="1"/>
  <c r="U222" i="4"/>
  <c r="U222" i="5" s="1"/>
  <c r="U593" i="4"/>
  <c r="U593" i="5" s="1"/>
  <c r="U162" i="4"/>
  <c r="U162" i="5" s="1"/>
  <c r="U312" i="4"/>
  <c r="U312" i="5" s="1"/>
  <c r="U633" i="4"/>
  <c r="U633" i="5" s="1"/>
  <c r="U241" i="4"/>
  <c r="U241" i="5" s="1"/>
  <c r="U343" i="4"/>
  <c r="U343" i="5" s="1"/>
  <c r="U569" i="4"/>
  <c r="U569" i="5" s="1"/>
  <c r="U85" i="4"/>
  <c r="U85" i="5" s="1"/>
  <c r="U259" i="4"/>
  <c r="U259" i="5" s="1"/>
  <c r="U483" i="4"/>
  <c r="U483" i="5" s="1"/>
  <c r="U207" i="4"/>
  <c r="U207" i="5" s="1"/>
  <c r="U604" i="4"/>
  <c r="U604" i="5" s="1"/>
  <c r="U500" i="4"/>
  <c r="U500" i="5" s="1"/>
  <c r="U17" i="4"/>
  <c r="U17" i="5" s="1"/>
  <c r="U195" i="4"/>
  <c r="U195" i="5" s="1"/>
  <c r="U572" i="4"/>
  <c r="U572" i="5" s="1"/>
  <c r="U27" i="4"/>
  <c r="U27" i="5" s="1"/>
  <c r="U518" i="4"/>
  <c r="U518" i="5" s="1"/>
  <c r="U526" i="4"/>
  <c r="U526" i="5" s="1"/>
  <c r="U650" i="4"/>
  <c r="U650" i="5" s="1"/>
  <c r="U220" i="4"/>
  <c r="U220" i="5" s="1"/>
  <c r="U146" i="4"/>
  <c r="U146" i="5" s="1"/>
  <c r="U355" i="4"/>
  <c r="U355" i="5" s="1"/>
  <c r="U66" i="4"/>
  <c r="U66" i="5" s="1"/>
  <c r="U391" i="4"/>
  <c r="U391" i="5" s="1"/>
  <c r="U546" i="4"/>
  <c r="U546" i="5" s="1"/>
  <c r="U115" i="4"/>
  <c r="U115" i="5" s="1"/>
  <c r="U25" i="4"/>
  <c r="U25" i="5" s="1"/>
  <c r="U121" i="4"/>
  <c r="U121" i="5" s="1"/>
  <c r="U527" i="4"/>
  <c r="U527" i="5" s="1"/>
  <c r="U114" i="4"/>
  <c r="U114" i="5" s="1"/>
  <c r="U599" i="4"/>
  <c r="U599" i="5" s="1"/>
  <c r="U196" i="4"/>
  <c r="U196" i="5" s="1"/>
  <c r="U24" i="4"/>
  <c r="U24" i="5" s="1"/>
  <c r="U311" i="4"/>
  <c r="U311" i="5" s="1"/>
  <c r="U453" i="4"/>
  <c r="U453" i="5" s="1"/>
  <c r="U272" i="4"/>
  <c r="U272" i="5" s="1"/>
  <c r="U72" i="4"/>
  <c r="U72" i="5" s="1"/>
  <c r="U348" i="4"/>
  <c r="U348" i="5" s="1"/>
  <c r="U364" i="4"/>
  <c r="U364" i="5" s="1"/>
  <c r="U279" i="4"/>
  <c r="U279" i="5" s="1"/>
  <c r="U645" i="4"/>
  <c r="U645" i="5" s="1"/>
  <c r="U76" i="4"/>
  <c r="U76" i="5" s="1"/>
  <c r="U406" i="4"/>
  <c r="U406" i="5" s="1"/>
  <c r="U505" i="4"/>
  <c r="U505" i="5" s="1"/>
  <c r="U309" i="4"/>
  <c r="U309" i="5" s="1"/>
  <c r="U441" i="4"/>
  <c r="U441" i="5" s="1"/>
  <c r="U63" i="4"/>
  <c r="U63" i="5" s="1"/>
  <c r="U538" i="4"/>
  <c r="U538" i="5" s="1"/>
  <c r="U481" i="4"/>
  <c r="U481" i="5" s="1"/>
  <c r="U145" i="4"/>
  <c r="U145" i="5" s="1"/>
  <c r="U354" i="4"/>
  <c r="U354" i="5" s="1"/>
  <c r="U595" i="4"/>
  <c r="U595" i="5" s="1"/>
  <c r="U9" i="4"/>
  <c r="U9" i="5" s="1"/>
  <c r="U249" i="4"/>
  <c r="U249" i="5" s="1"/>
  <c r="U431" i="4"/>
  <c r="U431" i="5" s="1"/>
  <c r="U661" i="4"/>
  <c r="U661" i="5" s="1"/>
  <c r="U361" i="4"/>
  <c r="U361" i="5" s="1"/>
  <c r="U123" i="4"/>
  <c r="U123" i="5" s="1"/>
  <c r="U228" i="4"/>
  <c r="U228" i="5" s="1"/>
  <c r="U304" i="4"/>
  <c r="U304" i="5" s="1"/>
  <c r="U658" i="4"/>
  <c r="U658" i="5" s="1"/>
  <c r="U642" i="4"/>
  <c r="U642" i="5" s="1"/>
  <c r="U459" i="4"/>
  <c r="U459" i="5" s="1"/>
  <c r="U270" i="4"/>
  <c r="U270" i="5" s="1"/>
  <c r="U156" i="4"/>
  <c r="U156" i="5" s="1"/>
  <c r="U242" i="4"/>
  <c r="U242" i="5" s="1"/>
  <c r="U380" i="4"/>
  <c r="U380" i="5" s="1"/>
  <c r="U673" i="4"/>
  <c r="U673" i="5" s="1"/>
  <c r="U498" i="4"/>
  <c r="U498" i="5" s="1"/>
  <c r="U575" i="4"/>
  <c r="U575" i="5" s="1"/>
  <c r="U144" i="4"/>
  <c r="U144" i="5" s="1"/>
  <c r="U190" i="4"/>
  <c r="U190" i="5" s="1"/>
  <c r="U293" i="4"/>
  <c r="U293" i="5" s="1"/>
  <c r="U456" i="4"/>
  <c r="U456" i="5" s="1"/>
  <c r="U344" i="4"/>
  <c r="U344" i="5" s="1"/>
  <c r="U590" i="4"/>
  <c r="U590" i="5" s="1"/>
  <c r="U342" i="4"/>
  <c r="U342" i="5" s="1"/>
  <c r="U542" i="4"/>
  <c r="U542" i="5" s="1"/>
  <c r="U484" i="4"/>
  <c r="U484" i="5" s="1"/>
  <c r="U215" i="4"/>
  <c r="U215" i="5" s="1"/>
  <c r="U407" i="4"/>
  <c r="U407" i="5" s="1"/>
  <c r="U301" i="4"/>
  <c r="U301" i="5" s="1"/>
  <c r="U60" i="4"/>
  <c r="U60" i="5" s="1"/>
  <c r="U295" i="4"/>
  <c r="U295" i="5" s="1"/>
  <c r="U356" i="4"/>
  <c r="U356" i="5" s="1"/>
  <c r="U468" i="4"/>
  <c r="U468" i="5" s="1"/>
  <c r="U602" i="4"/>
  <c r="U602" i="5" s="1"/>
  <c r="U603" i="4"/>
  <c r="U603" i="5" s="1"/>
  <c r="U666" i="4"/>
  <c r="U666" i="5" s="1"/>
  <c r="U619" i="4"/>
  <c r="U619" i="5" s="1"/>
  <c r="U112" i="4"/>
  <c r="U112" i="5" s="1"/>
  <c r="U217" i="4"/>
  <c r="U217" i="5" s="1"/>
  <c r="U359" i="4"/>
  <c r="U359" i="5" s="1"/>
  <c r="U457" i="4"/>
  <c r="U457" i="5" s="1"/>
  <c r="U660" i="4"/>
  <c r="U660" i="5" s="1"/>
  <c r="U101" i="4"/>
  <c r="U101" i="5" s="1"/>
  <c r="U191" i="4"/>
  <c r="U191" i="5" s="1"/>
  <c r="U418" i="4"/>
  <c r="U418" i="5" s="1"/>
  <c r="U530" i="4"/>
  <c r="U530" i="5" s="1"/>
  <c r="U447" i="4"/>
  <c r="U447" i="5" s="1"/>
  <c r="U536" i="4"/>
  <c r="U536" i="5" s="1"/>
  <c r="U556" i="4"/>
  <c r="U556" i="5" s="1"/>
  <c r="U82" i="4"/>
  <c r="U82" i="5" s="1"/>
  <c r="U99" i="4"/>
  <c r="U99" i="5" s="1"/>
  <c r="U424" i="4"/>
  <c r="U424" i="5" s="1"/>
  <c r="U167" i="4"/>
  <c r="U167" i="5" s="1"/>
  <c r="U64" i="4"/>
  <c r="U64" i="5" s="1"/>
  <c r="U294" i="4"/>
  <c r="U294" i="5" s="1"/>
  <c r="U625" i="4"/>
  <c r="U625" i="5" s="1"/>
  <c r="U681" i="4"/>
  <c r="U681" i="5" s="1"/>
  <c r="U51" i="4"/>
  <c r="U51" i="5" s="1"/>
  <c r="U365" i="4"/>
  <c r="U365" i="5" s="1"/>
  <c r="U262" i="4"/>
  <c r="U262" i="5" s="1"/>
  <c r="U321" i="4"/>
  <c r="U321" i="5" s="1"/>
  <c r="U631" i="4"/>
  <c r="U631" i="5" s="1"/>
  <c r="U297" i="4"/>
  <c r="U297" i="5" s="1"/>
  <c r="U302" i="4"/>
  <c r="U302" i="5" s="1"/>
  <c r="U199" i="4"/>
  <c r="U199" i="5" s="1"/>
  <c r="U327" i="4"/>
  <c r="U327" i="5" s="1"/>
  <c r="U652" i="4"/>
  <c r="U652" i="5" s="1"/>
  <c r="U463" i="4"/>
  <c r="U463" i="5" s="1"/>
  <c r="U52" i="4"/>
  <c r="U52" i="5" s="1"/>
  <c r="U258" i="4"/>
  <c r="U258" i="5" s="1"/>
  <c r="U339" i="4"/>
  <c r="U339" i="5" s="1"/>
  <c r="U460" i="4"/>
  <c r="U460" i="5" s="1"/>
  <c r="U563" i="4"/>
  <c r="U563" i="5" s="1"/>
  <c r="U544" i="4"/>
  <c r="U544" i="5" s="1"/>
  <c r="U188" i="4"/>
  <c r="U188" i="5" s="1"/>
  <c r="U389" i="4"/>
  <c r="U389" i="5" s="1"/>
  <c r="U562" i="4"/>
  <c r="U562" i="5" s="1"/>
  <c r="U458" i="4"/>
  <c r="U458" i="5" s="1"/>
  <c r="U48" i="4"/>
  <c r="U48" i="5" s="1"/>
  <c r="U205" i="4"/>
  <c r="U205" i="5" s="1"/>
  <c r="U310" i="4"/>
  <c r="U310" i="5" s="1"/>
  <c r="U632" i="4"/>
  <c r="U632" i="5" s="1"/>
  <c r="U677" i="4"/>
  <c r="U677" i="5" s="1"/>
  <c r="U636" i="4"/>
  <c r="U636" i="5" s="1"/>
  <c r="U19" i="4"/>
  <c r="U19" i="5" s="1"/>
  <c r="U193" i="4"/>
  <c r="U193" i="5" s="1"/>
  <c r="U324" i="4"/>
  <c r="U324" i="5" s="1"/>
  <c r="U284" i="4"/>
  <c r="U284" i="5" s="1"/>
  <c r="U31" i="4"/>
  <c r="U31" i="5" s="1"/>
  <c r="U71" i="4"/>
  <c r="U71" i="5" s="1"/>
  <c r="U328" i="4"/>
  <c r="U328" i="5" s="1"/>
  <c r="U180" i="4"/>
  <c r="U180" i="5" s="1"/>
  <c r="U33" i="4"/>
  <c r="U33" i="5" s="1"/>
  <c r="U253" i="4"/>
  <c r="U253" i="5" s="1"/>
  <c r="U377" i="4"/>
  <c r="U377" i="5" s="1"/>
  <c r="U639" i="4"/>
  <c r="U639" i="5" s="1"/>
  <c r="U46" i="4"/>
  <c r="U46" i="5" s="1"/>
  <c r="U158" i="4"/>
  <c r="U158" i="5" s="1"/>
  <c r="U399" i="4"/>
  <c r="U399" i="5" s="1"/>
  <c r="U403" i="4"/>
  <c r="U403" i="5" s="1"/>
  <c r="U104" i="4"/>
  <c r="U104" i="5" s="1"/>
  <c r="U189" i="4"/>
  <c r="U189" i="5" s="1"/>
  <c r="U423" i="4"/>
  <c r="U423" i="5" s="1"/>
  <c r="U159" i="4"/>
  <c r="U159" i="5" s="1"/>
  <c r="U117" i="4"/>
  <c r="U117" i="5" s="1"/>
  <c r="U157" i="4"/>
  <c r="U157" i="5" s="1"/>
  <c r="U558" i="4"/>
  <c r="U558" i="5" s="1"/>
  <c r="U102" i="4"/>
  <c r="U102" i="5" s="1"/>
  <c r="U169" i="4"/>
  <c r="U169" i="5" s="1"/>
  <c r="U385" i="4"/>
  <c r="U385" i="5" s="1"/>
  <c r="U517" i="4"/>
  <c r="U517" i="5" s="1"/>
  <c r="U369" i="4"/>
  <c r="U369" i="5" s="1"/>
  <c r="U454" i="4"/>
  <c r="U454" i="5" s="1"/>
  <c r="U30" i="4"/>
  <c r="U30" i="5" s="1"/>
  <c r="U183" i="4"/>
  <c r="U183" i="5" s="1"/>
  <c r="U126" i="4"/>
  <c r="U126" i="5" s="1"/>
  <c r="U178" i="4"/>
  <c r="U178" i="5" s="1"/>
  <c r="U368" i="4"/>
  <c r="U368" i="5" s="1"/>
  <c r="U659" i="4"/>
  <c r="U659" i="5" s="1"/>
  <c r="U83" i="4"/>
  <c r="U83" i="5" s="1"/>
  <c r="U134" i="4"/>
  <c r="U134" i="5" s="1"/>
  <c r="U182" i="4"/>
  <c r="U182" i="5" s="1"/>
  <c r="U488" i="4"/>
  <c r="U488" i="5" s="1"/>
  <c r="U427" i="4"/>
  <c r="U427" i="5" s="1"/>
  <c r="U426" i="4"/>
  <c r="U426" i="5" s="1"/>
  <c r="U370" i="4"/>
  <c r="U370" i="5" s="1"/>
  <c r="U382" i="4"/>
  <c r="U382" i="5" s="1"/>
  <c r="U168" i="4"/>
  <c r="U168" i="5" s="1"/>
  <c r="U541" i="4"/>
  <c r="U541" i="5" s="1"/>
  <c r="U218" i="4"/>
  <c r="U218" i="5" s="1"/>
  <c r="U384" i="4"/>
  <c r="U384" i="5" s="1"/>
  <c r="U480" i="4"/>
  <c r="U480" i="5" s="1"/>
  <c r="U511" i="4"/>
  <c r="U511" i="5" s="1"/>
  <c r="U613" i="4"/>
  <c r="U613" i="5" s="1"/>
  <c r="U5" i="4"/>
  <c r="U5" i="5" s="1"/>
  <c r="U224" i="4"/>
  <c r="U224" i="5" s="1"/>
  <c r="U367" i="4"/>
  <c r="U367" i="5" s="1"/>
  <c r="U489" i="4"/>
  <c r="U489" i="5" s="1"/>
  <c r="U543" i="4"/>
  <c r="U543" i="5" s="1"/>
  <c r="U265" i="4"/>
  <c r="U265" i="5" s="1"/>
  <c r="U55" i="4"/>
  <c r="U55" i="5" s="1"/>
  <c r="U266" i="4"/>
  <c r="U266" i="5" s="1"/>
  <c r="U422" i="4"/>
  <c r="U422" i="5" s="1"/>
  <c r="U451" i="4"/>
  <c r="U451" i="5" s="1"/>
  <c r="U587" i="4"/>
  <c r="U587" i="5" s="1"/>
  <c r="U596" i="4"/>
  <c r="U596" i="5" s="1"/>
  <c r="U360" i="4"/>
  <c r="U360" i="5" s="1"/>
  <c r="U628" i="4"/>
  <c r="U628" i="5" s="1"/>
  <c r="U92" i="4"/>
  <c r="U92" i="5" s="1"/>
  <c r="U323" i="4"/>
  <c r="U323" i="5" s="1"/>
  <c r="U443" i="4"/>
  <c r="U443" i="5" s="1"/>
  <c r="U545" i="4"/>
  <c r="U545" i="5" s="1"/>
  <c r="U663" i="4"/>
  <c r="U663" i="5" s="1"/>
  <c r="U149" i="4"/>
  <c r="U149" i="5" s="1"/>
  <c r="U669" i="4"/>
  <c r="U669" i="5" s="1"/>
  <c r="U14" i="4"/>
  <c r="U14" i="5" s="1"/>
  <c r="U409" i="4"/>
  <c r="U409" i="5" s="1"/>
  <c r="U90" i="4"/>
  <c r="U90" i="5" s="1"/>
  <c r="U345" i="4"/>
  <c r="U345" i="5" s="1"/>
  <c r="U313" i="4"/>
  <c r="U313" i="5" s="1"/>
  <c r="U592" i="4"/>
  <c r="U592" i="5" s="1"/>
  <c r="U584" i="4"/>
  <c r="U584" i="5" s="1"/>
  <c r="U561" i="4"/>
  <c r="U561" i="5" s="1"/>
  <c r="U445" i="4"/>
  <c r="U445" i="5" s="1"/>
  <c r="U534" i="4"/>
  <c r="U534" i="5" s="1"/>
  <c r="U381" i="4"/>
  <c r="U381" i="5" s="1"/>
  <c r="U49" i="4"/>
  <c r="U49" i="5" s="1"/>
  <c r="U237" i="4"/>
  <c r="U237" i="5" s="1"/>
  <c r="U397" i="4"/>
  <c r="U397" i="5" s="1"/>
  <c r="U579" i="4"/>
  <c r="U579" i="5" s="1"/>
  <c r="U608" i="4"/>
  <c r="U608" i="5" s="1"/>
  <c r="U675" i="4"/>
  <c r="U675" i="5" s="1"/>
  <c r="U179" i="4"/>
  <c r="U179" i="5" s="1"/>
  <c r="U268" i="4"/>
  <c r="U268" i="5" s="1"/>
  <c r="U346" i="4"/>
  <c r="U346" i="5" s="1"/>
  <c r="U588" i="4"/>
  <c r="U588" i="5" s="1"/>
  <c r="U647" i="4"/>
  <c r="U647" i="5" s="1"/>
  <c r="U616" i="4"/>
  <c r="U616" i="5" s="1"/>
  <c r="U216" i="4"/>
  <c r="U216" i="5" s="1"/>
  <c r="U8" i="4"/>
  <c r="U8" i="5" s="1"/>
  <c r="U208" i="4"/>
  <c r="U208" i="5" s="1"/>
  <c r="U254" i="4"/>
  <c r="U254" i="5" s="1"/>
  <c r="U547" i="4"/>
  <c r="U547" i="5" s="1"/>
  <c r="U566" i="4"/>
  <c r="U566" i="5" s="1"/>
  <c r="U611" i="4"/>
  <c r="U611" i="5" s="1"/>
  <c r="U65" i="4"/>
  <c r="U65" i="5" s="1"/>
  <c r="U232" i="4"/>
  <c r="U232" i="5" s="1"/>
  <c r="U308" i="4"/>
  <c r="U308" i="5" s="1"/>
  <c r="U564" i="4"/>
  <c r="U564" i="5" s="1"/>
  <c r="U648" i="4"/>
  <c r="U648" i="5" s="1"/>
  <c r="U618" i="4"/>
  <c r="U618" i="5" s="1"/>
  <c r="U79" i="4"/>
  <c r="U79" i="5" s="1"/>
  <c r="U292" i="4"/>
  <c r="U292" i="5" s="1"/>
  <c r="U412" i="4"/>
  <c r="U412" i="5" s="1"/>
  <c r="U487" i="4"/>
  <c r="U487" i="5" s="1"/>
  <c r="U615" i="4"/>
  <c r="U615" i="5" s="1"/>
  <c r="U474" i="4"/>
  <c r="U474" i="5" s="1"/>
  <c r="U80" i="4"/>
  <c r="U80" i="5" s="1"/>
  <c r="U211" i="4"/>
  <c r="U211" i="5" s="1"/>
  <c r="U491" i="4"/>
  <c r="U491" i="5" s="1"/>
  <c r="U565" i="4"/>
  <c r="U565" i="5" s="1"/>
  <c r="U554" i="4"/>
  <c r="U554" i="5" s="1"/>
  <c r="U154" i="4"/>
  <c r="U154" i="5" s="1"/>
  <c r="U86" i="4"/>
  <c r="U86" i="5" s="1"/>
  <c r="U252" i="4"/>
  <c r="U252" i="5" s="1"/>
  <c r="U352" i="4"/>
  <c r="U352" i="5" s="1"/>
  <c r="U568" i="4"/>
  <c r="U568" i="5" s="1"/>
  <c r="U612" i="4"/>
  <c r="U612" i="5" s="1"/>
  <c r="U116" i="4"/>
  <c r="U116" i="5" s="1"/>
  <c r="U198" i="4"/>
  <c r="U198" i="5" s="1"/>
  <c r="U475" i="4"/>
  <c r="U475" i="5" s="1"/>
  <c r="U665" i="4"/>
  <c r="U665" i="5" s="1"/>
  <c r="U174" i="4"/>
  <c r="U174" i="5" s="1"/>
  <c r="U251" i="4"/>
  <c r="U251" i="5" s="1"/>
  <c r="U509" i="4"/>
  <c r="U509" i="5" s="1"/>
  <c r="U668" i="4"/>
  <c r="U668" i="5" s="1"/>
  <c r="U113" i="4"/>
  <c r="U113" i="5" s="1"/>
  <c r="U119" i="4"/>
  <c r="U119" i="5" s="1"/>
  <c r="U160" i="4"/>
  <c r="U160" i="5" s="1"/>
  <c r="U440" i="4"/>
  <c r="U440" i="5" s="1"/>
  <c r="U138" i="4"/>
  <c r="U138" i="5" s="1"/>
  <c r="U263" i="4"/>
  <c r="U263" i="5" s="1"/>
  <c r="U148" i="4"/>
  <c r="U148" i="5" s="1"/>
  <c r="U225" i="4"/>
  <c r="U225" i="5" s="1"/>
  <c r="U452" i="4"/>
  <c r="U452" i="5" s="1"/>
  <c r="U591" i="4"/>
  <c r="U591" i="5" s="1"/>
  <c r="U93" i="4"/>
  <c r="U93" i="5" s="1"/>
  <c r="U248" i="4"/>
  <c r="U248" i="5" s="1"/>
  <c r="U439" i="4"/>
  <c r="U439" i="5" s="1"/>
  <c r="U139" i="4"/>
  <c r="U139" i="5" s="1"/>
  <c r="U404" i="4"/>
  <c r="U404" i="5" s="1"/>
  <c r="U347" i="4"/>
  <c r="U347" i="5" s="1"/>
  <c r="U136" i="4"/>
  <c r="U136" i="5" s="1"/>
  <c r="U335" i="4"/>
  <c r="U335" i="5" s="1"/>
  <c r="U655" i="4"/>
  <c r="U655" i="5" s="1"/>
  <c r="U621" i="4"/>
  <c r="U621" i="5" s="1"/>
  <c r="U247" i="4"/>
  <c r="U247" i="5" s="1"/>
  <c r="U373" i="4"/>
  <c r="U373" i="5" s="1"/>
  <c r="U614" i="4"/>
  <c r="U614" i="5" s="1"/>
  <c r="U298" i="4"/>
  <c r="U298" i="5" s="1"/>
  <c r="U203" i="4"/>
  <c r="U203" i="5" s="1"/>
  <c r="U303" i="4"/>
  <c r="U303" i="5" s="1"/>
  <c r="U493" i="4"/>
  <c r="U493" i="5" s="1"/>
  <c r="U605" i="4"/>
  <c r="U605" i="5" s="1"/>
  <c r="U230" i="4"/>
  <c r="U230" i="5" s="1"/>
  <c r="U376" i="4"/>
  <c r="U376" i="5" s="1"/>
  <c r="U497" i="4"/>
  <c r="U497" i="5" s="1"/>
  <c r="U626" i="4"/>
  <c r="U626" i="5" s="1"/>
  <c r="U589" i="4"/>
  <c r="U589" i="5" s="1"/>
  <c r="U250" i="4"/>
  <c r="U250" i="5" s="1"/>
  <c r="U379" i="4"/>
  <c r="U379" i="5" s="1"/>
  <c r="U502" i="4"/>
  <c r="U502" i="5" s="1"/>
  <c r="U651" i="4"/>
  <c r="U651" i="5" s="1"/>
  <c r="U143" i="4"/>
  <c r="U143" i="5" s="1"/>
  <c r="U280" i="4"/>
  <c r="U280" i="5" s="1"/>
  <c r="U437" i="4"/>
  <c r="U437" i="5" s="1"/>
  <c r="U601" i="4"/>
  <c r="U601" i="5" s="1"/>
  <c r="U597" i="4"/>
  <c r="U597" i="5" s="1"/>
  <c r="U57" i="4"/>
  <c r="U57" i="5" s="1"/>
  <c r="U164" i="4"/>
  <c r="U164" i="5" s="1"/>
  <c r="U405" i="4"/>
  <c r="U405" i="5" s="1"/>
  <c r="U664" i="4"/>
  <c r="U664" i="5" s="1"/>
  <c r="U606" i="4"/>
  <c r="U606" i="5" s="1"/>
  <c r="U329" i="4"/>
  <c r="U329" i="5" s="1"/>
  <c r="U53" i="4"/>
  <c r="U53" i="5" s="1"/>
  <c r="U267" i="4"/>
  <c r="U267" i="5" s="1"/>
  <c r="U414" i="4"/>
  <c r="U414" i="5" s="1"/>
  <c r="U553" i="4"/>
  <c r="U553" i="5" s="1"/>
  <c r="U624" i="4"/>
  <c r="U624" i="5" s="1"/>
  <c r="U103" i="4"/>
  <c r="U103" i="5" s="1"/>
  <c r="U81" i="4"/>
  <c r="U81" i="5" s="1"/>
  <c r="U492" i="4"/>
  <c r="U492" i="5" s="1"/>
  <c r="U574" i="4"/>
  <c r="U574" i="5" s="1"/>
  <c r="U499" i="4"/>
  <c r="U499" i="5" s="1"/>
  <c r="U390" i="4"/>
  <c r="U390" i="5" s="1"/>
  <c r="U410" i="4"/>
  <c r="U410" i="5" s="1"/>
  <c r="U571" i="4"/>
  <c r="U571" i="5" s="1"/>
  <c r="U455" i="4"/>
  <c r="U455" i="5" s="1"/>
  <c r="U371" i="4"/>
  <c r="U371" i="5" s="1"/>
  <c r="U300" i="4"/>
  <c r="U300" i="5" s="1"/>
  <c r="U89" i="4"/>
  <c r="U89" i="5" s="1"/>
  <c r="U147" i="4"/>
  <c r="U147" i="5" s="1"/>
  <c r="U166" i="4"/>
  <c r="U166" i="5" s="1"/>
  <c r="U353" i="4"/>
  <c r="U353" i="5" s="1"/>
  <c r="U520" i="4"/>
  <c r="U520" i="5" s="1"/>
  <c r="U644" i="4"/>
  <c r="U644" i="5" s="1"/>
  <c r="U581" i="4"/>
  <c r="U581" i="5" s="1"/>
  <c r="U38" i="4"/>
  <c r="U38" i="5" s="1"/>
  <c r="U131" i="4"/>
  <c r="U131" i="5" s="1"/>
  <c r="U219" i="4"/>
  <c r="U219" i="5" s="1"/>
  <c r="U573" i="4"/>
  <c r="U573" i="5" s="1"/>
  <c r="U271" i="4"/>
  <c r="U271" i="5" s="1"/>
  <c r="U529" i="4"/>
  <c r="U529" i="5" s="1"/>
  <c r="U12" i="4"/>
  <c r="U12" i="5" s="1"/>
  <c r="U120" i="4"/>
  <c r="U120" i="5" s="1"/>
  <c r="U260" i="4"/>
  <c r="U260" i="5" s="1"/>
  <c r="U585" i="4"/>
  <c r="U585" i="5" s="1"/>
  <c r="U36" i="4"/>
  <c r="U36" i="5" s="1"/>
  <c r="U165" i="4"/>
  <c r="U165" i="5" s="1"/>
  <c r="U314" i="4"/>
  <c r="U314" i="5" s="1"/>
  <c r="U316" i="4"/>
  <c r="U316" i="5" s="1"/>
  <c r="U96" i="4"/>
  <c r="U96" i="5" s="1"/>
  <c r="U59" i="4"/>
  <c r="U59" i="5" s="1"/>
  <c r="U130" i="4"/>
  <c r="U130" i="5" s="1"/>
  <c r="U306" i="4"/>
  <c r="U306" i="5" s="1"/>
  <c r="U620" i="4"/>
  <c r="U620" i="5" s="1"/>
  <c r="U100" i="4"/>
  <c r="U100" i="5" s="1"/>
  <c r="U77" i="4"/>
  <c r="U77" i="5" s="1"/>
  <c r="U78" i="4"/>
  <c r="U78" i="5" s="1"/>
  <c r="U392" i="4"/>
  <c r="U392" i="5" s="1"/>
  <c r="U671" i="4"/>
  <c r="U671" i="5" s="1"/>
  <c r="U137" i="4"/>
  <c r="U137" i="5" s="1"/>
  <c r="U91" i="4"/>
  <c r="U91" i="5" s="1"/>
  <c r="U84" i="4"/>
  <c r="U84" i="5" s="1"/>
  <c r="U467" i="4"/>
  <c r="U467" i="5" s="1"/>
  <c r="U512" i="4"/>
  <c r="U512" i="5" s="1"/>
  <c r="U34" i="4"/>
  <c r="U34" i="5" s="1"/>
  <c r="T2" i="1"/>
  <c r="S33" i="1"/>
  <c r="T37" i="4"/>
  <c r="T37" i="5" s="1"/>
  <c r="T519" i="4"/>
  <c r="T519" i="5" s="1"/>
  <c r="T44" i="4"/>
  <c r="T44" i="5" s="1"/>
  <c r="T58" i="4"/>
  <c r="T58" i="5" s="1"/>
  <c r="T594" i="4"/>
  <c r="T594" i="5" s="1"/>
  <c r="T494" i="4"/>
  <c r="T494" i="5" s="1"/>
  <c r="T210" i="4"/>
  <c r="T210" i="5" s="1"/>
  <c r="T181" i="4"/>
  <c r="T181" i="5" s="1"/>
  <c r="T73" i="4"/>
  <c r="T73" i="5" s="1"/>
  <c r="T240" i="4"/>
  <c r="T240" i="5" s="1"/>
  <c r="T206" i="4"/>
  <c r="T206" i="5" s="1"/>
  <c r="T68" i="4"/>
  <c r="T68" i="5" s="1"/>
  <c r="T132" i="4"/>
  <c r="T132" i="5" s="1"/>
  <c r="T340" i="4"/>
  <c r="T340" i="5" s="1"/>
  <c r="T152" i="4"/>
  <c r="T152" i="5" s="1"/>
  <c r="T413" i="4"/>
  <c r="T413" i="5" s="1"/>
  <c r="T204" i="4"/>
  <c r="T204" i="5" s="1"/>
  <c r="T366" i="4"/>
  <c r="T366" i="5" s="1"/>
  <c r="T551" i="4"/>
  <c r="T551" i="5" s="1"/>
  <c r="T548" i="4"/>
  <c r="T548" i="5" s="1"/>
  <c r="T10" i="4"/>
  <c r="T10" i="5" s="1"/>
  <c r="T507" i="4"/>
  <c r="T507" i="5" s="1"/>
  <c r="T388" i="4"/>
  <c r="T388" i="5" s="1"/>
  <c r="T514" i="4"/>
  <c r="T514" i="5" s="1"/>
  <c r="T350" i="4"/>
  <c r="T350" i="5" s="1"/>
  <c r="U13" i="4"/>
  <c r="U13" i="5" s="1"/>
  <c r="U395" i="4"/>
  <c r="U395" i="5" s="1"/>
  <c r="U686" i="4"/>
  <c r="U686" i="5" s="1"/>
  <c r="U39" i="4"/>
  <c r="U39" i="5" s="1"/>
  <c r="U419" i="4"/>
  <c r="U419" i="5" s="1"/>
  <c r="U110" i="4"/>
  <c r="U110" i="5" s="1"/>
  <c r="U433" i="4"/>
  <c r="U433" i="5" s="1"/>
  <c r="U129" i="4"/>
  <c r="U129" i="5" s="1"/>
  <c r="U521" i="4"/>
  <c r="U521" i="5" s="1"/>
  <c r="U161" i="4"/>
  <c r="U161" i="5" s="1"/>
  <c r="U577" i="4"/>
  <c r="U577" i="5" s="1"/>
  <c r="U269" i="4"/>
  <c r="U269" i="5" s="1"/>
  <c r="U67" i="4"/>
  <c r="U67" i="5" s="1"/>
  <c r="U580" i="4"/>
  <c r="U580" i="5" s="1"/>
  <c r="U326" i="4"/>
  <c r="U326" i="5" s="1"/>
  <c r="U16" i="4"/>
  <c r="U16" i="5" s="1"/>
  <c r="U274" i="4"/>
  <c r="U274" i="5" s="1"/>
  <c r="U281" i="4"/>
  <c r="U281" i="5" s="1"/>
  <c r="U528" i="4"/>
  <c r="U528" i="5" s="1"/>
  <c r="U276" i="4"/>
  <c r="U276" i="5" s="1"/>
  <c r="U278" i="4"/>
  <c r="U278" i="5" s="1"/>
  <c r="U4" i="4"/>
  <c r="U4" i="5" s="1"/>
  <c r="U277" i="4"/>
  <c r="U277" i="5" s="1"/>
  <c r="U471" i="4"/>
  <c r="U471" i="5" s="1"/>
  <c r="U495" i="4"/>
  <c r="U495" i="5" s="1"/>
  <c r="U42" i="4"/>
  <c r="U42" i="5" s="1"/>
  <c r="U549" i="4"/>
  <c r="U549" i="5" s="1"/>
  <c r="U35" i="4"/>
  <c r="U35" i="5" s="1"/>
  <c r="U283" i="4"/>
  <c r="U283" i="5" s="1"/>
  <c r="U622" i="4"/>
  <c r="U622" i="5" s="1"/>
  <c r="U550" i="4"/>
  <c r="U550" i="5" s="1"/>
  <c r="U525" i="4"/>
  <c r="U525" i="5" s="1"/>
  <c r="U127" i="4"/>
  <c r="U127" i="5" s="1"/>
  <c r="U2" i="4"/>
  <c r="U2" i="5" s="1"/>
  <c r="U478" i="4"/>
  <c r="U478" i="5" s="1"/>
  <c r="U3" i="4"/>
  <c r="U3" i="5" s="1"/>
  <c r="U15" i="4"/>
  <c r="U15" i="5" s="1"/>
  <c r="U282" i="4"/>
  <c r="U282" i="5" s="1"/>
  <c r="U513" i="4"/>
  <c r="U513" i="5" s="1"/>
  <c r="U275" i="4"/>
  <c r="U275" i="5" s="1"/>
  <c r="U200" i="4"/>
  <c r="U200" i="5" s="1"/>
  <c r="U50" i="4"/>
  <c r="U50" i="5" s="1"/>
  <c r="U172" i="4"/>
  <c r="U172" i="5" s="1"/>
  <c r="U524" i="4"/>
  <c r="U524" i="5" s="1"/>
  <c r="U133" i="4"/>
  <c r="U133" i="5" s="1"/>
  <c r="U235" i="4"/>
  <c r="U235" i="5" s="1"/>
  <c r="U307" i="4"/>
  <c r="U307" i="5" s="1"/>
  <c r="U150" i="4"/>
  <c r="U150" i="5" s="1"/>
  <c r="U221" i="4"/>
  <c r="U221" i="5" s="1"/>
  <c r="U318" i="4"/>
  <c r="U318" i="5" s="1"/>
  <c r="U393" i="4"/>
  <c r="U393" i="5" s="1"/>
  <c r="U485" i="4"/>
  <c r="U485" i="5" s="1"/>
  <c r="U186" i="4"/>
  <c r="U186" i="5" s="1"/>
  <c r="U333" i="4"/>
  <c r="U333" i="5" s="1"/>
  <c r="U516" i="4"/>
  <c r="U516" i="5" s="1"/>
  <c r="U108" i="4"/>
  <c r="U108" i="5" s="1"/>
  <c r="U20" i="4"/>
  <c r="U20" i="5" s="1"/>
  <c r="U202" i="4"/>
  <c r="U202" i="5" s="1"/>
  <c r="U357" i="4"/>
  <c r="U357" i="5" s="1"/>
  <c r="U523" i="4"/>
  <c r="U523" i="5" s="1"/>
  <c r="U243" i="4"/>
  <c r="U243" i="5" s="1"/>
  <c r="U18" i="4"/>
  <c r="U18" i="5" s="1"/>
  <c r="U226" i="4"/>
  <c r="U226" i="5" s="1"/>
  <c r="U479" i="4"/>
  <c r="U479" i="5" s="1"/>
  <c r="U607" i="4"/>
  <c r="U607" i="5" s="1"/>
  <c r="U47" i="4"/>
  <c r="U47" i="5" s="1"/>
  <c r="U88" i="4"/>
  <c r="U88" i="5" s="1"/>
  <c r="U75" i="4"/>
  <c r="U75" i="5" s="1"/>
  <c r="U482" i="4"/>
  <c r="U482" i="5" s="1"/>
  <c r="U643" i="4"/>
  <c r="U643" i="5" s="1"/>
  <c r="U504" i="4"/>
  <c r="U504" i="5" s="1"/>
  <c r="U486" i="4"/>
  <c r="U486" i="5" s="1"/>
  <c r="U667" i="4"/>
  <c r="U667" i="5" s="1"/>
  <c r="U617" i="4"/>
  <c r="U617" i="5" s="1"/>
  <c r="U476" i="4"/>
  <c r="U476" i="5" s="1"/>
  <c r="U557" i="4"/>
  <c r="U557" i="5" s="1"/>
  <c r="U416" i="4"/>
  <c r="U416" i="5" s="1"/>
  <c r="U163" i="4"/>
  <c r="U163" i="5" s="1"/>
  <c r="U315" i="4"/>
  <c r="U315" i="5" s="1"/>
  <c r="U54" i="4"/>
  <c r="U54" i="5" s="1"/>
  <c r="U244" i="4"/>
  <c r="U244" i="5" s="1"/>
  <c r="U398" i="4"/>
  <c r="U398" i="5" s="1"/>
  <c r="U334" i="4"/>
  <c r="U334" i="5" s="1"/>
  <c r="U533" i="4"/>
  <c r="U533" i="5" s="1"/>
  <c r="U684" i="4"/>
  <c r="U684" i="5" s="1"/>
  <c r="U296" i="4"/>
  <c r="U296" i="5" s="1"/>
  <c r="U496" i="4"/>
  <c r="U496" i="5" s="1"/>
  <c r="U11" i="4"/>
  <c r="U11" i="5" s="1"/>
  <c r="U256" i="4"/>
  <c r="U256" i="5" s="1"/>
  <c r="U319" i="4"/>
  <c r="U319" i="5" s="1"/>
  <c r="U430" i="4"/>
  <c r="U430" i="5" s="1"/>
  <c r="U586" i="4"/>
  <c r="U586" i="5" s="1"/>
  <c r="U672" i="4"/>
  <c r="U672" i="5" s="1"/>
  <c r="U305" i="4"/>
  <c r="U305" i="5" s="1"/>
  <c r="U95" i="4"/>
  <c r="U95" i="5" s="1"/>
  <c r="U286" i="4"/>
  <c r="U286" i="5" s="1"/>
  <c r="U428" i="4"/>
  <c r="U428" i="5" s="1"/>
  <c r="U532" i="4"/>
  <c r="U532" i="5" s="1"/>
  <c r="U662" i="4"/>
  <c r="U662" i="5" s="1"/>
  <c r="U171" i="4"/>
  <c r="U171" i="5" s="1"/>
  <c r="U506" i="4"/>
  <c r="U506" i="5" s="1"/>
  <c r="U106" i="4"/>
  <c r="U106" i="5" s="1"/>
  <c r="U192" i="4"/>
  <c r="U192" i="5" s="1"/>
  <c r="U322" i="4"/>
  <c r="U322" i="5" s="1"/>
  <c r="U634" i="4"/>
  <c r="U634" i="5" s="1"/>
  <c r="U683" i="4"/>
  <c r="U683" i="5" s="1"/>
  <c r="U442" i="4"/>
  <c r="U442" i="5" s="1"/>
  <c r="U41" i="4"/>
  <c r="U41" i="5" s="1"/>
  <c r="U118" i="4"/>
  <c r="U118" i="5" s="1"/>
  <c r="U285" i="4"/>
  <c r="U285" i="5" s="1"/>
  <c r="U420" i="4"/>
  <c r="U420" i="5" s="1"/>
  <c r="U649" i="4"/>
  <c r="U649" i="5" s="1"/>
  <c r="U436" i="4"/>
  <c r="U436" i="5" s="1"/>
  <c r="U477" i="4"/>
  <c r="U477" i="5" s="1"/>
  <c r="U236" i="4"/>
  <c r="U236" i="5" s="1"/>
  <c r="U678" i="4"/>
  <c r="U678" i="5" s="1"/>
  <c r="U141" i="4"/>
  <c r="U141" i="5" s="1"/>
  <c r="U287" i="4"/>
  <c r="U287" i="5" s="1"/>
  <c r="U435" i="4"/>
  <c r="U435" i="5" s="1"/>
  <c r="U415" i="4"/>
  <c r="U415" i="5" s="1"/>
  <c r="U609" i="4"/>
  <c r="U609" i="5" s="1"/>
  <c r="U109" i="4"/>
  <c r="U109" i="5" s="1"/>
  <c r="U320" i="4"/>
  <c r="U320" i="5" s="1"/>
  <c r="U21" i="4"/>
  <c r="U21" i="5" s="1"/>
  <c r="U97" i="4"/>
  <c r="U97" i="5" s="1"/>
  <c r="U336" i="4"/>
  <c r="U336" i="5" s="1"/>
  <c r="U212" i="4"/>
  <c r="U212" i="5" s="1"/>
  <c r="U401" i="4"/>
  <c r="U401" i="5" s="1"/>
  <c r="U510" i="4"/>
  <c r="U510" i="5" s="1"/>
  <c r="U239" i="4"/>
  <c r="U239" i="5" s="1"/>
  <c r="U417" i="4"/>
  <c r="U417" i="5" s="1"/>
  <c r="U656" i="4"/>
  <c r="U656" i="5" s="1"/>
  <c r="U264" i="4"/>
  <c r="U264" i="5" s="1"/>
  <c r="U552" i="4"/>
  <c r="U552" i="5" s="1"/>
  <c r="U194" i="4"/>
  <c r="U194" i="5" s="1"/>
  <c r="U245" i="4"/>
  <c r="U245" i="5" s="1"/>
  <c r="U291" i="4"/>
  <c r="U291" i="5" s="1"/>
  <c r="U640" i="4"/>
  <c r="U640" i="5" s="1"/>
  <c r="U450" i="4"/>
  <c r="U450" i="5" s="1"/>
  <c r="U560" i="4"/>
  <c r="U560" i="5" s="1"/>
  <c r="U466" i="4"/>
  <c r="U466" i="5" s="1"/>
  <c r="U600" i="4"/>
  <c r="U600" i="5" s="1"/>
  <c r="U7" i="4"/>
  <c r="U7" i="5" s="1"/>
  <c r="U535" i="4"/>
  <c r="U535" i="5" s="1"/>
  <c r="U23" i="4"/>
  <c r="U23" i="5" s="1"/>
  <c r="U567" i="4"/>
  <c r="U567" i="5" s="1"/>
  <c r="U40" i="4"/>
  <c r="U40" i="5" s="1"/>
  <c r="U576" i="4"/>
  <c r="U576" i="5" s="1"/>
  <c r="U679" i="4"/>
  <c r="U679" i="5" s="1"/>
  <c r="U173" i="4"/>
  <c r="U173" i="5" s="1"/>
  <c r="U638" i="4"/>
  <c r="U638" i="5" s="1"/>
  <c r="U177" i="4"/>
  <c r="U177" i="5" s="1"/>
  <c r="U213" i="4"/>
  <c r="U213" i="5" s="1"/>
  <c r="U515" i="4"/>
  <c r="U515" i="5" s="1"/>
  <c r="U74" i="4"/>
  <c r="U74" i="5" s="1"/>
  <c r="U238" i="4"/>
  <c r="U238" i="5" s="1"/>
  <c r="U438" i="4"/>
  <c r="U438" i="5" s="1"/>
  <c r="U635" i="4"/>
  <c r="U635" i="5" s="1"/>
  <c r="U539" i="4"/>
  <c r="U539" i="5" s="1"/>
  <c r="U105" i="4"/>
  <c r="U105" i="5" s="1"/>
  <c r="U290" i="4"/>
  <c r="U290" i="5" s="1"/>
  <c r="U462" i="4"/>
  <c r="U462" i="5" s="1"/>
  <c r="U674" i="4"/>
  <c r="U674" i="5" s="1"/>
  <c r="U229" i="4"/>
  <c r="U229" i="5" s="1"/>
  <c r="U623" i="4"/>
  <c r="U623" i="5" s="1"/>
  <c r="U227" i="4"/>
  <c r="U227" i="5" s="1"/>
  <c r="U317" i="4"/>
  <c r="U317" i="5" s="1"/>
  <c r="U465" i="4"/>
  <c r="U465" i="5" s="1"/>
  <c r="U501" i="4"/>
  <c r="U501" i="5" s="1"/>
  <c r="U432" i="4"/>
  <c r="U432" i="5" s="1"/>
  <c r="U170" i="4"/>
  <c r="U170" i="5" s="1"/>
  <c r="U400" i="4"/>
  <c r="U400" i="5" s="1"/>
  <c r="U637" i="4"/>
  <c r="U637" i="5" s="1"/>
  <c r="U325" i="4"/>
  <c r="U325" i="5" s="1"/>
  <c r="U331" i="4"/>
  <c r="U331" i="5" s="1"/>
  <c r="U176" i="4"/>
  <c r="U176" i="5" s="1"/>
  <c r="U337" i="4"/>
  <c r="U337" i="5" s="1"/>
  <c r="U646" i="4"/>
  <c r="U646" i="5" s="1"/>
  <c r="U522" i="4"/>
  <c r="U522" i="5" s="1"/>
  <c r="U223" i="4"/>
  <c r="U223" i="5" s="1"/>
  <c r="U386" i="4"/>
  <c r="U386" i="5" s="1"/>
  <c r="U670" i="4"/>
  <c r="U670" i="5" s="1"/>
  <c r="U537" i="4"/>
  <c r="U537" i="5" s="1"/>
  <c r="U630" i="4"/>
  <c r="U630" i="5" s="1"/>
  <c r="U255" i="4"/>
  <c r="U255" i="5" s="1"/>
  <c r="U111" i="4"/>
  <c r="U111" i="5" s="1"/>
  <c r="U87" i="4"/>
  <c r="U87" i="5" s="1"/>
  <c r="U363" i="4"/>
  <c r="U363" i="5" s="1"/>
  <c r="U610" i="4"/>
  <c r="U610" i="5" s="1"/>
  <c r="U153" i="4"/>
  <c r="U153" i="5" s="1"/>
  <c r="U234" i="4"/>
  <c r="U234" i="5" s="1"/>
  <c r="U358" i="4"/>
  <c r="U358" i="5" s="1"/>
  <c r="U682" i="4"/>
  <c r="U682" i="5" s="1"/>
  <c r="U155" i="4"/>
  <c r="U155" i="5" s="1"/>
  <c r="U598" i="4"/>
  <c r="U598" i="5" s="1"/>
  <c r="U94" i="4"/>
  <c r="U94" i="5" s="1"/>
  <c r="U273" i="4"/>
  <c r="U273" i="5" s="1"/>
  <c r="U396" i="4"/>
  <c r="U396" i="5" s="1"/>
  <c r="U374" i="4"/>
  <c r="U374" i="5" s="1"/>
  <c r="U531" i="4"/>
  <c r="U531" i="5" s="1"/>
  <c r="U107" i="4"/>
  <c r="U107" i="5" s="1"/>
  <c r="U28" i="4"/>
  <c r="U28" i="5" s="1"/>
  <c r="U231" i="4"/>
  <c r="U231" i="5" s="1"/>
  <c r="U299" i="4"/>
  <c r="U299" i="5" s="1"/>
  <c r="U425" i="4"/>
  <c r="U425" i="5" s="1"/>
  <c r="U680" i="4"/>
  <c r="U680" i="5" s="1"/>
  <c r="U70" i="4"/>
  <c r="U70" i="5" s="1"/>
  <c r="U349" i="4"/>
  <c r="U349" i="5" s="1"/>
  <c r="U26" i="4"/>
  <c r="U26" i="5" s="1"/>
  <c r="U289" i="4"/>
  <c r="U289" i="5" s="1"/>
  <c r="U362" i="4"/>
  <c r="U362" i="5" s="1"/>
  <c r="U464" i="4"/>
  <c r="U464" i="5" s="1"/>
  <c r="U383" i="4"/>
  <c r="U383" i="5" s="1"/>
  <c r="U570" i="4"/>
  <c r="U570" i="5" s="1"/>
  <c r="U214" i="4"/>
  <c r="U214" i="5" s="1"/>
  <c r="U62" i="4"/>
  <c r="U62" i="5" s="1"/>
  <c r="U151" i="4"/>
  <c r="U151" i="5" s="1"/>
  <c r="U394" i="4"/>
  <c r="U394" i="5" s="1"/>
  <c r="U470" i="4"/>
  <c r="U470" i="5" s="1"/>
  <c r="U490" i="4"/>
  <c r="U490" i="5" s="1"/>
  <c r="U330" i="4"/>
  <c r="U330" i="5" s="1"/>
  <c r="U61" i="4"/>
  <c r="U61" i="5" s="1"/>
  <c r="U288" i="4"/>
  <c r="U288" i="5" s="1"/>
  <c r="U421" i="4"/>
  <c r="U421" i="5" s="1"/>
  <c r="U583" i="4"/>
  <c r="U583" i="5" s="1"/>
  <c r="U29" i="4"/>
  <c r="U29" i="5" s="1"/>
  <c r="U175" i="4"/>
  <c r="U175" i="5" s="1"/>
  <c r="U448" i="4"/>
  <c r="U448" i="5" s="1"/>
  <c r="U653" i="4"/>
  <c r="U653" i="5" s="1"/>
  <c r="U22" i="4"/>
  <c r="U22" i="5" s="1"/>
  <c r="U411" i="4"/>
  <c r="U411" i="5" s="1"/>
  <c r="U43" i="4"/>
  <c r="U43" i="5" s="1"/>
  <c r="U209" i="4"/>
  <c r="U209" i="5" s="1"/>
  <c r="U582" i="4"/>
  <c r="U582" i="5" s="1"/>
  <c r="U472" i="4"/>
  <c r="U472" i="5" s="1"/>
  <c r="U444" i="4"/>
  <c r="U444" i="5" s="1"/>
  <c r="U98" i="4"/>
  <c r="U98" i="5" s="1"/>
  <c r="U375" i="4"/>
  <c r="U375" i="5" s="1"/>
  <c r="U676" i="4"/>
  <c r="U676" i="5" s="1"/>
  <c r="U540" i="4"/>
  <c r="U540" i="5" s="1"/>
  <c r="U469" i="4"/>
  <c r="U469" i="5" s="1"/>
  <c r="U45" i="4"/>
  <c r="U45" i="5" s="1"/>
  <c r="U184" i="4"/>
  <c r="U184" i="5" s="1"/>
  <c r="U434" i="4"/>
  <c r="U434" i="5" s="1"/>
  <c r="U685" i="4"/>
  <c r="U685" i="5" s="1"/>
  <c r="U578" i="4"/>
  <c r="U578" i="5" s="1"/>
  <c r="U140" i="4"/>
  <c r="U140" i="5" s="1"/>
  <c r="U503" i="4"/>
  <c r="U503" i="5" s="1"/>
  <c r="U6" i="4"/>
  <c r="U6" i="5" s="1"/>
  <c r="U187" i="4"/>
  <c r="U187" i="5" s="1"/>
  <c r="U341" i="4"/>
  <c r="U341" i="5" s="1"/>
  <c r="U402" i="4"/>
  <c r="U402" i="5" s="1"/>
  <c r="U261" i="4"/>
  <c r="U261" i="5" s="1"/>
  <c r="T33" i="1" l="1"/>
  <c r="U58" i="4"/>
  <c r="U58" i="5" s="1"/>
  <c r="U594" i="4"/>
  <c r="U594" i="5" s="1"/>
  <c r="U514" i="4"/>
  <c r="U514" i="5" s="1"/>
  <c r="U44" i="4"/>
  <c r="U44" i="5" s="1"/>
  <c r="U73" i="4"/>
  <c r="U73" i="5" s="1"/>
  <c r="U132" i="4"/>
  <c r="U132" i="5" s="1"/>
  <c r="U240" i="4"/>
  <c r="U240" i="5" s="1"/>
  <c r="U37" i="4"/>
  <c r="U37" i="5" s="1"/>
  <c r="U181" i="4"/>
  <c r="U181" i="5" s="1"/>
  <c r="U68" i="4"/>
  <c r="U68" i="5" s="1"/>
  <c r="U340" i="4"/>
  <c r="U340" i="5" s="1"/>
  <c r="U551" i="4"/>
  <c r="U551" i="5" s="1"/>
  <c r="U388" i="4"/>
  <c r="U388" i="5" s="1"/>
  <c r="U206" i="4"/>
  <c r="U206" i="5" s="1"/>
  <c r="U152" i="4"/>
  <c r="U152" i="5" s="1"/>
  <c r="U413" i="4"/>
  <c r="U413" i="5" s="1"/>
  <c r="U10" i="4"/>
  <c r="U10" i="5" s="1"/>
  <c r="U350" i="4"/>
  <c r="U350" i="5" s="1"/>
  <c r="U204" i="4"/>
  <c r="U204" i="5" s="1"/>
  <c r="U494" i="4"/>
  <c r="U494" i="5" s="1"/>
  <c r="U507" i="4"/>
  <c r="U507" i="5" s="1"/>
  <c r="U366" i="4"/>
  <c r="U366" i="5" s="1"/>
  <c r="U210" i="4"/>
  <c r="U210" i="5" s="1"/>
  <c r="U548" i="4"/>
  <c r="U548" i="5" s="1"/>
  <c r="U519" i="4"/>
  <c r="U519" i="5" s="1"/>
</calcChain>
</file>

<file path=xl/sharedStrings.xml><?xml version="1.0" encoding="utf-8"?>
<sst xmlns="http://schemas.openxmlformats.org/spreadsheetml/2006/main" count="5611" uniqueCount="2157">
  <si>
    <t>prov</t>
  </si>
  <si>
    <t>id_prov</t>
  </si>
  <si>
    <t>ename_prov</t>
  </si>
  <si>
    <t>上海</t>
  </si>
  <si>
    <t>云南</t>
  </si>
  <si>
    <t>内蒙古</t>
  </si>
  <si>
    <t>北京</t>
  </si>
  <si>
    <t>合计</t>
  </si>
  <si>
    <t>National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</si>
  <si>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</si>
  <si>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</si>
  <si>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</si>
  <si>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</si>
  <si>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</si>
  <si>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</si>
  <si>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</si>
  <si>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</si>
  <si>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</si>
  <si>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</si>
  <si>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</si>
  <si>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</si>
  <si>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</si>
  <si>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</si>
  <si>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</si>
  <si>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</si>
  <si>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</si>
  <si>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</si>
  <si>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</si>
  <si>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</si>
  <si>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</si>
  <si>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</si>
  <si>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</si>
  <si>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</si>
  <si>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</si>
  <si>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</si>
  <si>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</si>
  <si>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Tianjin</t>
  </si>
  <si>
    <t>Hebei</t>
  </si>
  <si>
    <t>Shanxi</t>
  </si>
  <si>
    <t>Liaoning</t>
  </si>
  <si>
    <t>Jilin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</si>
  <si>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</si>
  <si>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</si>
  <si>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</si>
  <si>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</si>
  <si>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</si>
  <si>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</si>
  <si>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</si>
  <si>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</si>
  <si>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</si>
  <si>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</si>
  <si>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</si>
  <si>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</si>
  <si>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</si>
  <si>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</si>
  <si>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</si>
  <si>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Shaanxi</t>
  </si>
  <si>
    <t>Gansu</t>
  </si>
  <si>
    <t>Qinghai</t>
  </si>
  <si>
    <t>Ningxia</t>
  </si>
  <si>
    <t>Xinjiang</t>
  </si>
  <si>
    <t>Beijing</t>
  </si>
  <si>
    <t>Inner Mongolia</t>
  </si>
  <si>
    <t>Heilongjiang</t>
  </si>
  <si>
    <t>Shanghai</t>
  </si>
  <si>
    <t>Yunnan</t>
  </si>
  <si>
    <t>Tibet</t>
  </si>
  <si>
    <t>name_city_chn</t>
  </si>
  <si>
    <t>name_city_eng</t>
  </si>
  <si>
    <t>node_name</t>
  </si>
  <si>
    <t>province</t>
  </si>
  <si>
    <t>阿克苏市</t>
  </si>
  <si>
    <t>Aksu</t>
  </si>
  <si>
    <t>ctct Aksu 阿克苏市</t>
  </si>
  <si>
    <t>阿拉山口市</t>
  </si>
  <si>
    <t>Alashankou</t>
  </si>
  <si>
    <t>ctct Alashankou 阿拉山口市</t>
  </si>
  <si>
    <t>阿勒泰市</t>
  </si>
  <si>
    <t>Altay</t>
  </si>
  <si>
    <t>ctct Altay 阿勒泰市</t>
  </si>
  <si>
    <t>安达市</t>
  </si>
  <si>
    <t>Anda</t>
  </si>
  <si>
    <t>ctct Anda 安达市</t>
  </si>
  <si>
    <t>安国市</t>
  </si>
  <si>
    <t>Anguo</t>
  </si>
  <si>
    <t>ctct Anguo 安国市</t>
  </si>
  <si>
    <t>安康市</t>
  </si>
  <si>
    <t>Ankang</t>
  </si>
  <si>
    <t>ctct Ankang 安康市</t>
  </si>
  <si>
    <t>安陆市</t>
  </si>
  <si>
    <t>Anlu</t>
  </si>
  <si>
    <t>ctct Anlu 安陆市</t>
  </si>
  <si>
    <t>安宁市</t>
  </si>
  <si>
    <t>Anning</t>
  </si>
  <si>
    <t>ctct Anning 安宁市</t>
  </si>
  <si>
    <t>安庆市</t>
  </si>
  <si>
    <t>Anqing</t>
  </si>
  <si>
    <t>ctct Anqing 安庆市</t>
  </si>
  <si>
    <t>安丘市</t>
  </si>
  <si>
    <t>Anqiu</t>
  </si>
  <si>
    <t>ctct Anqiu 安丘市</t>
  </si>
  <si>
    <t>鞍山市</t>
  </si>
  <si>
    <t>Anshan</t>
  </si>
  <si>
    <t>ctct Anshan 鞍山市</t>
  </si>
  <si>
    <t>安顺市</t>
  </si>
  <si>
    <t>Anshun</t>
  </si>
  <si>
    <t>ctct Anshun 安顺市</t>
  </si>
  <si>
    <t>安阳市</t>
  </si>
  <si>
    <t>Anyang</t>
  </si>
  <si>
    <t>ctct Anyang 安阳市</t>
  </si>
  <si>
    <t>阿拉尔市</t>
  </si>
  <si>
    <t>Aral</t>
  </si>
  <si>
    <t>ctct Aral 阿拉尔市</t>
  </si>
  <si>
    <t>阿图什市</t>
  </si>
  <si>
    <t>Artux</t>
  </si>
  <si>
    <t>ctct Artux 阿图什市</t>
  </si>
  <si>
    <t>阿尔山市</t>
  </si>
  <si>
    <t>Arxan</t>
  </si>
  <si>
    <t>ctct Arxan 阿尔山市</t>
  </si>
  <si>
    <t>白城市</t>
  </si>
  <si>
    <t>Baicheng</t>
  </si>
  <si>
    <t>ctct Baicheng 白城市</t>
  </si>
  <si>
    <t>百色市</t>
  </si>
  <si>
    <t>Baise</t>
  </si>
  <si>
    <t>ctct Baise 百色市</t>
  </si>
  <si>
    <t>白山市</t>
  </si>
  <si>
    <t>Baishan</t>
  </si>
  <si>
    <t>ctct Baishan 白山市</t>
  </si>
  <si>
    <t>白银市</t>
  </si>
  <si>
    <t>Baiyin</t>
  </si>
  <si>
    <t>ctct Baiyin 白银市</t>
  </si>
  <si>
    <t>保定市</t>
  </si>
  <si>
    <t>Baoding</t>
  </si>
  <si>
    <t>ctct Baoding 保定市</t>
  </si>
  <si>
    <t>宝鸡市</t>
  </si>
  <si>
    <t>Baoji</t>
  </si>
  <si>
    <t>ctct Baoji 宝鸡市</t>
  </si>
  <si>
    <t>保山市</t>
  </si>
  <si>
    <t>Baoshan</t>
  </si>
  <si>
    <t>ctct Baoshan 保山市</t>
  </si>
  <si>
    <t>包头市</t>
  </si>
  <si>
    <t>Baotou</t>
  </si>
  <si>
    <t>ctct Baotou 包头市</t>
  </si>
  <si>
    <t>马尔康市</t>
  </si>
  <si>
    <t>Barkam</t>
  </si>
  <si>
    <t>ctct Barkam 马尔康市</t>
  </si>
  <si>
    <t>巴彦淖尔市</t>
  </si>
  <si>
    <t>Bayannur</t>
  </si>
  <si>
    <t>ctct Bayannur 巴彦淖尔市</t>
  </si>
  <si>
    <t>巴中市</t>
  </si>
  <si>
    <t>Bazhong</t>
  </si>
  <si>
    <t>ctct Bazhong 巴中市</t>
  </si>
  <si>
    <t>霸州市</t>
  </si>
  <si>
    <t>Bazhou</t>
  </si>
  <si>
    <t>ctct Bazhou 霸州市</t>
  </si>
  <si>
    <t>北安市</t>
  </si>
  <si>
    <t>Bei'an</t>
  </si>
  <si>
    <t>ctct Bei'an 北安市</t>
  </si>
  <si>
    <t>北海市</t>
  </si>
  <si>
    <t>Beihai</t>
  </si>
  <si>
    <t>ctct Beihai 北海市</t>
  </si>
  <si>
    <t>北京市</t>
  </si>
  <si>
    <t>ctct Beijing 北京市</t>
  </si>
  <si>
    <t>北流市</t>
  </si>
  <si>
    <t>Beiliu</t>
  </si>
  <si>
    <t>ctct Beiliu 北流市</t>
  </si>
  <si>
    <t>北票市</t>
  </si>
  <si>
    <t>Beipiao</t>
  </si>
  <si>
    <t>ctct Beipiao 北票市</t>
  </si>
  <si>
    <t>北屯市</t>
  </si>
  <si>
    <t>Beitun</t>
  </si>
  <si>
    <t>ctct Beitun 北屯市</t>
  </si>
  <si>
    <t>北镇市</t>
  </si>
  <si>
    <t>Beizhen</t>
  </si>
  <si>
    <t>ctct Beizhen 北镇市</t>
  </si>
  <si>
    <t>蚌埠市</t>
  </si>
  <si>
    <t>Bengbu</t>
  </si>
  <si>
    <t>ctct Bengbu 蚌埠市</t>
  </si>
  <si>
    <t>本溪市</t>
  </si>
  <si>
    <t>Benxi</t>
  </si>
  <si>
    <t>ctct Benxi 本溪市</t>
  </si>
  <si>
    <t>毕节市</t>
  </si>
  <si>
    <t>Bijie</t>
  </si>
  <si>
    <t>ctct Bijie 毕节市</t>
  </si>
  <si>
    <t>彬州市</t>
  </si>
  <si>
    <t>Binzhou</t>
  </si>
  <si>
    <t>ctct Binzhou 彬州市</t>
  </si>
  <si>
    <t>滨州市</t>
  </si>
  <si>
    <t>ctct Binzhou 滨州市</t>
  </si>
  <si>
    <t>博乐市</t>
  </si>
  <si>
    <t>Bole</t>
  </si>
  <si>
    <t>ctct Bole 博乐市</t>
  </si>
  <si>
    <t>泊头市</t>
  </si>
  <si>
    <t>Botou</t>
  </si>
  <si>
    <t>ctct Botou 泊头市</t>
  </si>
  <si>
    <t>亳州市</t>
  </si>
  <si>
    <t>Bozhou</t>
  </si>
  <si>
    <t>ctct Bozhou 亳州市</t>
  </si>
  <si>
    <t>沧州市</t>
  </si>
  <si>
    <t>Cangzhou</t>
  </si>
  <si>
    <t>ctct Cangzhou 沧州市</t>
  </si>
  <si>
    <t>岑溪市</t>
  </si>
  <si>
    <t>Cenxi</t>
  </si>
  <si>
    <t>ctct Cenxi 岑溪市</t>
  </si>
  <si>
    <t>长春市</t>
  </si>
  <si>
    <t>Changchun</t>
  </si>
  <si>
    <t>ctct Changchun 长春市</t>
  </si>
  <si>
    <t>常德市</t>
  </si>
  <si>
    <t>Changde</t>
  </si>
  <si>
    <t>ctct Changde 常德市</t>
  </si>
  <si>
    <t>长葛市</t>
  </si>
  <si>
    <t>Changge</t>
  </si>
  <si>
    <t>ctct Changge 长葛市</t>
  </si>
  <si>
    <t>昌吉市</t>
  </si>
  <si>
    <t>Changji</t>
  </si>
  <si>
    <t>ctct Changji 昌吉市</t>
  </si>
  <si>
    <t>常宁市</t>
  </si>
  <si>
    <t>Changning</t>
  </si>
  <si>
    <t>ctct Changning 常宁市</t>
  </si>
  <si>
    <t>长沙市</t>
  </si>
  <si>
    <t>Changsha</t>
  </si>
  <si>
    <t>ctct Changsha 长沙市</t>
  </si>
  <si>
    <t>常熟市</t>
  </si>
  <si>
    <t>Changshu</t>
  </si>
  <si>
    <t>ctct Changshu 常熟市</t>
  </si>
  <si>
    <t>昌邑市</t>
  </si>
  <si>
    <t>Changyi</t>
  </si>
  <si>
    <t>ctct Changyi 昌邑市</t>
  </si>
  <si>
    <t>长垣市</t>
  </si>
  <si>
    <t>Changyuan</t>
  </si>
  <si>
    <t>ctct Changyuan 长垣市</t>
  </si>
  <si>
    <t>长治市</t>
  </si>
  <si>
    <t>Changzhi</t>
  </si>
  <si>
    <t>ctct Changzhi 长治市</t>
  </si>
  <si>
    <t>常州市</t>
  </si>
  <si>
    <t>Changzhou</t>
  </si>
  <si>
    <t>ctct Changzhou 常州市</t>
  </si>
  <si>
    <t>巢湖市</t>
  </si>
  <si>
    <t>Chaohu</t>
  </si>
  <si>
    <t>ctct Chaohu 巢湖市</t>
  </si>
  <si>
    <t>朝阳市</t>
  </si>
  <si>
    <t>Chaoyang</t>
  </si>
  <si>
    <t>ctct Chaoyang 朝阳市</t>
  </si>
  <si>
    <t>潮州市</t>
  </si>
  <si>
    <t>Chaozhou</t>
  </si>
  <si>
    <t>ctct Chaozhou 潮州市</t>
  </si>
  <si>
    <t>承德市</t>
  </si>
  <si>
    <t>Chengde</t>
  </si>
  <si>
    <t>ctct Chengde 承德市</t>
  </si>
  <si>
    <t>成都市</t>
  </si>
  <si>
    <t>Chengdu</t>
  </si>
  <si>
    <t>ctct Chengdu 成都市</t>
  </si>
  <si>
    <t>澄江市</t>
  </si>
  <si>
    <t>Chengjiang</t>
  </si>
  <si>
    <t>ctct Chengjiang 澄江市</t>
  </si>
  <si>
    <t>郴州市</t>
  </si>
  <si>
    <t>Chenzhou</t>
  </si>
  <si>
    <t>ctct Chenzhou 郴州市</t>
  </si>
  <si>
    <t>赤壁市</t>
  </si>
  <si>
    <t>Chibi</t>
  </si>
  <si>
    <t>ctct Chibi 赤壁市</t>
  </si>
  <si>
    <t>赤峰市</t>
  </si>
  <si>
    <t>Chifeng</t>
  </si>
  <si>
    <t>ctct Chifeng 赤峰市</t>
  </si>
  <si>
    <t>赤水市</t>
  </si>
  <si>
    <t>Chishui</t>
  </si>
  <si>
    <t>ctct Chishui 赤水市</t>
  </si>
  <si>
    <t>池州市</t>
  </si>
  <si>
    <t>Chizhou</t>
  </si>
  <si>
    <t>ctct Chizhou 池州市</t>
  </si>
  <si>
    <t>重庆市</t>
  </si>
  <si>
    <t>ctct Chongqing 重庆市</t>
  </si>
  <si>
    <t>崇州市</t>
  </si>
  <si>
    <t>Chongzhou</t>
  </si>
  <si>
    <t>ctct Chongzhou 崇州市</t>
  </si>
  <si>
    <t>崇左市</t>
  </si>
  <si>
    <t>Chongzuo</t>
  </si>
  <si>
    <t>ctct Chongzuo 崇左市</t>
  </si>
  <si>
    <t>楚雄市</t>
  </si>
  <si>
    <t>Chuxiong</t>
  </si>
  <si>
    <t>ctct Chuxiong 楚雄市</t>
  </si>
  <si>
    <t>滁州市</t>
  </si>
  <si>
    <t>Chuzhou</t>
  </si>
  <si>
    <t>ctct Chuzhou 滁州市</t>
  </si>
  <si>
    <t>慈溪市</t>
  </si>
  <si>
    <t>Cixi</t>
  </si>
  <si>
    <t>ctct Cixi 慈溪市</t>
  </si>
  <si>
    <t>大安市</t>
  </si>
  <si>
    <t>Da'an</t>
  </si>
  <si>
    <t>ctct Da'an 大安市</t>
  </si>
  <si>
    <t>大理市</t>
  </si>
  <si>
    <t>Dali</t>
  </si>
  <si>
    <t>ctct Dali 大理市</t>
  </si>
  <si>
    <t>大连市</t>
  </si>
  <si>
    <t>Dalian</t>
  </si>
  <si>
    <t>ctct Dalian 大连市</t>
  </si>
  <si>
    <t>丹东市</t>
  </si>
  <si>
    <t>Dandong</t>
  </si>
  <si>
    <t>ctct Dandong 丹东市</t>
  </si>
  <si>
    <t>当阳市</t>
  </si>
  <si>
    <t>Dangyang</t>
  </si>
  <si>
    <t>ctct Dangyang 当阳市</t>
  </si>
  <si>
    <t>丹江口市</t>
  </si>
  <si>
    <t>Danjiangkou</t>
  </si>
  <si>
    <t>ctct Danjiangkou 丹江口市</t>
  </si>
  <si>
    <t>丹阳市</t>
  </si>
  <si>
    <t>Danyang</t>
  </si>
  <si>
    <t>ctct Danyang 丹阳市</t>
  </si>
  <si>
    <t>儋州市</t>
  </si>
  <si>
    <t>Danzhou</t>
  </si>
  <si>
    <t>ctct Danzhou 儋州市</t>
  </si>
  <si>
    <t>大庆市</t>
  </si>
  <si>
    <t>Daqing</t>
  </si>
  <si>
    <t>ctct Daqing 大庆市</t>
  </si>
  <si>
    <t>大石桥市</t>
  </si>
  <si>
    <t>Dashiqiao</t>
  </si>
  <si>
    <t>ctct Dashiqiao 大石桥市</t>
  </si>
  <si>
    <t>大同市</t>
  </si>
  <si>
    <t>Datong</t>
  </si>
  <si>
    <t>ctct Datong 大同市</t>
  </si>
  <si>
    <t>大冶市</t>
  </si>
  <si>
    <t>Daye</t>
  </si>
  <si>
    <t>ctct Daye 大冶市</t>
  </si>
  <si>
    <t>达州市</t>
  </si>
  <si>
    <t>Dazhou</t>
  </si>
  <si>
    <t>ctct Dazhou 达州市</t>
  </si>
  <si>
    <t>德惠市</t>
  </si>
  <si>
    <t>Dehui</t>
  </si>
  <si>
    <t>ctct Dehui 德惠市</t>
  </si>
  <si>
    <t>德令哈市</t>
  </si>
  <si>
    <t>Delingha</t>
  </si>
  <si>
    <t>ctct Delingha 德令哈市</t>
  </si>
  <si>
    <t>登封市</t>
  </si>
  <si>
    <t>Dengfeng</t>
  </si>
  <si>
    <t>ctct Dengfeng 登封市</t>
  </si>
  <si>
    <t>灯塔市</t>
  </si>
  <si>
    <t>Dengta</t>
  </si>
  <si>
    <t>ctct Dengta 灯塔市</t>
  </si>
  <si>
    <t>邓州市</t>
  </si>
  <si>
    <t>Dengzhou</t>
  </si>
  <si>
    <t>ctct Dengzhou 邓州市</t>
  </si>
  <si>
    <t>德兴市</t>
  </si>
  <si>
    <t>Dexing</t>
  </si>
  <si>
    <t>ctct Dexing 德兴市</t>
  </si>
  <si>
    <t>德阳市</t>
  </si>
  <si>
    <t>Deyang</t>
  </si>
  <si>
    <t>ctct Deyang 德阳市</t>
  </si>
  <si>
    <t>德州市</t>
  </si>
  <si>
    <t>Dezhou</t>
  </si>
  <si>
    <t>ctct Dezhou 德州市</t>
  </si>
  <si>
    <t>调兵山市</t>
  </si>
  <si>
    <t>Diaobingshan</t>
  </si>
  <si>
    <t>ctct Diaobingshan 调兵山市</t>
  </si>
  <si>
    <t>定西市</t>
  </si>
  <si>
    <t>Dingxi</t>
  </si>
  <si>
    <t>ctct Dingxi 定西市</t>
  </si>
  <si>
    <t>定州市</t>
  </si>
  <si>
    <t>Dingzhou</t>
  </si>
  <si>
    <t>ctct Dingzhou 定州市</t>
  </si>
  <si>
    <t>东方市</t>
  </si>
  <si>
    <t>Dongfang</t>
  </si>
  <si>
    <t>ctct Dongfang 东方市</t>
  </si>
  <si>
    <t>东港市</t>
  </si>
  <si>
    <t>Donggang</t>
  </si>
  <si>
    <t>ctct Donggang 东港市</t>
  </si>
  <si>
    <t>东莞市</t>
  </si>
  <si>
    <t>Dongguan</t>
  </si>
  <si>
    <t>ctct Dongguan 东莞市</t>
  </si>
  <si>
    <t>东宁市</t>
  </si>
  <si>
    <t>Dongning</t>
  </si>
  <si>
    <t>ctct Dongning 东宁市</t>
  </si>
  <si>
    <t>东台市</t>
  </si>
  <si>
    <t>Dongtai</t>
  </si>
  <si>
    <t>ctct Dongtai 东台市</t>
  </si>
  <si>
    <t>东兴市</t>
  </si>
  <si>
    <t>Dongxing</t>
  </si>
  <si>
    <t>ctct Dongxing 东兴市</t>
  </si>
  <si>
    <t>东阳市</t>
  </si>
  <si>
    <t>Dongyang</t>
  </si>
  <si>
    <t>ctct Dongyang 东阳市</t>
  </si>
  <si>
    <t>东营市</t>
  </si>
  <si>
    <t>Dongying</t>
  </si>
  <si>
    <t>ctct Dongying 东营市</t>
  </si>
  <si>
    <t>都江堰市</t>
  </si>
  <si>
    <t>Dujiangyan</t>
  </si>
  <si>
    <t>ctct Dujiangyan 都江堰市</t>
  </si>
  <si>
    <t>敦化市</t>
  </si>
  <si>
    <t>Dunhua</t>
  </si>
  <si>
    <t>ctct Dunhua 敦化市</t>
  </si>
  <si>
    <t>敦煌市</t>
  </si>
  <si>
    <t>Dunhuang</t>
  </si>
  <si>
    <t>ctct Dunhuang 敦煌市</t>
  </si>
  <si>
    <t>都匀市</t>
  </si>
  <si>
    <t>Duyun</t>
  </si>
  <si>
    <t>ctct Duyun 都匀市</t>
  </si>
  <si>
    <t>峨眉山市</t>
  </si>
  <si>
    <t>Emeishan</t>
  </si>
  <si>
    <t>ctct Emeishan 峨眉山市</t>
  </si>
  <si>
    <t>恩平市</t>
  </si>
  <si>
    <t>Enping</t>
  </si>
  <si>
    <t>ctct Enping 恩平市</t>
  </si>
  <si>
    <t>恩施市</t>
  </si>
  <si>
    <t>Enshi</t>
  </si>
  <si>
    <t>ctct Enshi 恩施市</t>
  </si>
  <si>
    <t>二连浩特市</t>
  </si>
  <si>
    <t>Erenhot</t>
  </si>
  <si>
    <t>ctct Erenhot 二连浩特市</t>
  </si>
  <si>
    <t>额尔古纳市</t>
  </si>
  <si>
    <t>Ergun</t>
  </si>
  <si>
    <t>ctct Ergun 额尔古纳市</t>
  </si>
  <si>
    <t>鄂州市</t>
  </si>
  <si>
    <t>Ezhou</t>
  </si>
  <si>
    <t>ctct Ezhou 鄂州市</t>
  </si>
  <si>
    <t>防城港市</t>
  </si>
  <si>
    <t>Fangchenggang</t>
  </si>
  <si>
    <t>ctct Fangchenggang 防城港市</t>
  </si>
  <si>
    <t>肥城市</t>
  </si>
  <si>
    <t>Feicheng</t>
  </si>
  <si>
    <t>ctct Feicheng 肥城市</t>
  </si>
  <si>
    <t>丰城市</t>
  </si>
  <si>
    <t>Fengcheng</t>
  </si>
  <si>
    <t>ctct Fengcheng 丰城市</t>
  </si>
  <si>
    <t>凤城市</t>
  </si>
  <si>
    <t>ctct Fengcheng 凤城市</t>
  </si>
  <si>
    <t>丰镇市</t>
  </si>
  <si>
    <t>Fengzhen</t>
  </si>
  <si>
    <t>ctct Fengzhen 丰镇市</t>
  </si>
  <si>
    <t>汾阳市</t>
  </si>
  <si>
    <t>Fenyang</t>
  </si>
  <si>
    <t>ctct Fenyang 汾阳市</t>
  </si>
  <si>
    <t>佛山市</t>
  </si>
  <si>
    <t>Foshan</t>
  </si>
  <si>
    <t>ctct Foshan 佛山市</t>
  </si>
  <si>
    <t>福安市</t>
  </si>
  <si>
    <t>Fu'an</t>
  </si>
  <si>
    <t>ctct Fu'an 福安市</t>
  </si>
  <si>
    <t>福鼎市</t>
  </si>
  <si>
    <t>Fuding</t>
  </si>
  <si>
    <t>ctct Fuding 福鼎市</t>
  </si>
  <si>
    <t>富锦市</t>
  </si>
  <si>
    <t>Fujin</t>
  </si>
  <si>
    <t>ctct Fujin 富锦市</t>
  </si>
  <si>
    <t>阜康市</t>
  </si>
  <si>
    <t>Fukang</t>
  </si>
  <si>
    <t>ctct Fukang 阜康市</t>
  </si>
  <si>
    <t>福清市</t>
  </si>
  <si>
    <t>Fuqing</t>
  </si>
  <si>
    <t>ctct Fuqing 福清市</t>
  </si>
  <si>
    <t>福泉市</t>
  </si>
  <si>
    <t>Fuquan</t>
  </si>
  <si>
    <t>ctct Fuquan 福泉市</t>
  </si>
  <si>
    <t>抚顺市</t>
  </si>
  <si>
    <t>Fushun</t>
  </si>
  <si>
    <t>ctct Fushun 抚顺市</t>
  </si>
  <si>
    <t>阜新市</t>
  </si>
  <si>
    <t>Fuxin</t>
  </si>
  <si>
    <t>ctct Fuxin 阜新市</t>
  </si>
  <si>
    <t>阜阳市</t>
  </si>
  <si>
    <t>Fuyang</t>
  </si>
  <si>
    <t>ctct Fuyang 阜阳市</t>
  </si>
  <si>
    <t>扶余市</t>
  </si>
  <si>
    <t>Fuyu</t>
  </si>
  <si>
    <t>ctct Fuyu 扶余市</t>
  </si>
  <si>
    <t>抚远市</t>
  </si>
  <si>
    <t>Fuyuan</t>
  </si>
  <si>
    <t>ctct Fuyuan 抚远市</t>
  </si>
  <si>
    <t>福州市</t>
  </si>
  <si>
    <t>Fuzhou</t>
  </si>
  <si>
    <t>ctct Fuzhou 福州市</t>
  </si>
  <si>
    <t>抚州市</t>
  </si>
  <si>
    <t>ctct Fuzhou 抚州市</t>
  </si>
  <si>
    <t>盖州市</t>
  </si>
  <si>
    <t>Gaizhou</t>
  </si>
  <si>
    <t>ctct Gaizhou 盖州市</t>
  </si>
  <si>
    <t>赣州市</t>
  </si>
  <si>
    <t>Ganzhou</t>
  </si>
  <si>
    <t>ctct Ganzhou 赣州市</t>
  </si>
  <si>
    <t>高安市</t>
  </si>
  <si>
    <t>Gao'an</t>
  </si>
  <si>
    <t>ctct Gao'an 高安市</t>
  </si>
  <si>
    <t>高碑店市</t>
  </si>
  <si>
    <t>Gaobeidian</t>
  </si>
  <si>
    <t>ctct Gaobeidian 高碑店市</t>
  </si>
  <si>
    <t>高密市</t>
  </si>
  <si>
    <t>Gaomi</t>
  </si>
  <si>
    <t>ctct Gaomi 高密市</t>
  </si>
  <si>
    <t>高平市</t>
  </si>
  <si>
    <t>Gaoping</t>
  </si>
  <si>
    <t>ctct Gaoping 高平市</t>
  </si>
  <si>
    <t>高邮市</t>
  </si>
  <si>
    <t>Gaoyou</t>
  </si>
  <si>
    <t>ctct Gaoyou 高邮市</t>
  </si>
  <si>
    <t>高州市</t>
  </si>
  <si>
    <t>Gaozhou</t>
  </si>
  <si>
    <t>ctct Gaozhou 高州市</t>
  </si>
  <si>
    <t>个旧市</t>
  </si>
  <si>
    <t>Gejiu</t>
  </si>
  <si>
    <t>ctct Gejiu 个旧市</t>
  </si>
  <si>
    <t>根河市</t>
  </si>
  <si>
    <t>Genhe</t>
  </si>
  <si>
    <t>ctct Genhe 根河市</t>
  </si>
  <si>
    <t>格尔木市</t>
  </si>
  <si>
    <t>Golmud</t>
  </si>
  <si>
    <t>ctct Golmud 格尔木市</t>
  </si>
  <si>
    <t>共青城市</t>
  </si>
  <si>
    <t>Gongqingcheng</t>
  </si>
  <si>
    <t>ctct Gongqingcheng 共青城市</t>
  </si>
  <si>
    <t>巩义市</t>
  </si>
  <si>
    <t>Gongyi</t>
  </si>
  <si>
    <t>ctct Gongyi 巩义市</t>
  </si>
  <si>
    <t>公主岭市</t>
  </si>
  <si>
    <t>Gongzhuling</t>
  </si>
  <si>
    <t>ctct Gongzhuling 公主岭市</t>
  </si>
  <si>
    <t>广安市</t>
  </si>
  <si>
    <t>Guang'an</t>
  </si>
  <si>
    <t>ctct Guang'an 广安市</t>
  </si>
  <si>
    <t>广德市</t>
  </si>
  <si>
    <t>Guangde</t>
  </si>
  <si>
    <t>ctct Guangde 广德市</t>
  </si>
  <si>
    <t>广汉市</t>
  </si>
  <si>
    <t>Guanghan</t>
  </si>
  <si>
    <t>ctct Guanghan 广汉市</t>
  </si>
  <si>
    <t>广水市</t>
  </si>
  <si>
    <t>Guangshui</t>
  </si>
  <si>
    <t>ctct Guangshui 广水市</t>
  </si>
  <si>
    <t>广元市</t>
  </si>
  <si>
    <t>Guangyuan</t>
  </si>
  <si>
    <t>ctct Guangyuan 广元市</t>
  </si>
  <si>
    <t>广州市</t>
  </si>
  <si>
    <t>Guangzhou</t>
  </si>
  <si>
    <t>ctct Guangzhou 广州市</t>
  </si>
  <si>
    <t>贵港市</t>
  </si>
  <si>
    <t>Guigang</t>
  </si>
  <si>
    <t>ctct Guigang 贵港市</t>
  </si>
  <si>
    <t>桂林市</t>
  </si>
  <si>
    <t>Guilin</t>
  </si>
  <si>
    <t>ctct Guilin 桂林市</t>
  </si>
  <si>
    <t>桂平市</t>
  </si>
  <si>
    <t>Guiping</t>
  </si>
  <si>
    <t>ctct Guiping 桂平市</t>
  </si>
  <si>
    <t>贵溪市</t>
  </si>
  <si>
    <t>Guixi</t>
  </si>
  <si>
    <t>ctct Guixi 贵溪市</t>
  </si>
  <si>
    <t>贵阳市</t>
  </si>
  <si>
    <t>Guiyang</t>
  </si>
  <si>
    <t>ctct Guiyang 贵阳市</t>
  </si>
  <si>
    <t>古交市</t>
  </si>
  <si>
    <t>Gujiao</t>
  </si>
  <si>
    <t>ctct Gujiao 古交市</t>
  </si>
  <si>
    <t>固原市</t>
  </si>
  <si>
    <t>Guyuan</t>
  </si>
  <si>
    <t>ctct Guyuan 固原市</t>
  </si>
  <si>
    <t>海安市</t>
  </si>
  <si>
    <t>Hai'an</t>
  </si>
  <si>
    <t>ctct Hai'an 海安市</t>
  </si>
  <si>
    <t>海城市</t>
  </si>
  <si>
    <t>Haicheng</t>
  </si>
  <si>
    <t>ctct Haicheng 海城市</t>
  </si>
  <si>
    <t>海东市</t>
  </si>
  <si>
    <t>Haidong</t>
  </si>
  <si>
    <t>ctct Haidong 海东市</t>
  </si>
  <si>
    <t>海口市</t>
  </si>
  <si>
    <t>Haikou</t>
  </si>
  <si>
    <t>ctct Haikou 海口市</t>
  </si>
  <si>
    <t>海林市</t>
  </si>
  <si>
    <t>Hailin</t>
  </si>
  <si>
    <t>ctct Hailin 海林市</t>
  </si>
  <si>
    <t>海伦市</t>
  </si>
  <si>
    <t>Hailun</t>
  </si>
  <si>
    <t>ctct Hailun 海伦市</t>
  </si>
  <si>
    <t>海宁市</t>
  </si>
  <si>
    <t>Haining</t>
  </si>
  <si>
    <t>ctct Haining 海宁市</t>
  </si>
  <si>
    <t>海阳市</t>
  </si>
  <si>
    <t>Haiyang</t>
  </si>
  <si>
    <t>ctct Haiyang 海阳市</t>
  </si>
  <si>
    <t>哈密市</t>
  </si>
  <si>
    <t>Hami</t>
  </si>
  <si>
    <t>ctct Hami 哈密市</t>
  </si>
  <si>
    <t>韩城市</t>
  </si>
  <si>
    <t>Hancheng</t>
  </si>
  <si>
    <t>ctct Hancheng 韩城市</t>
  </si>
  <si>
    <t>汉川市</t>
  </si>
  <si>
    <t>Hanchuan</t>
  </si>
  <si>
    <t>ctct Hanchuan 汉川市</t>
  </si>
  <si>
    <t>邯郸市</t>
  </si>
  <si>
    <t>Handan</t>
  </si>
  <si>
    <t>ctct Handan 邯郸市</t>
  </si>
  <si>
    <t>杭州市</t>
  </si>
  <si>
    <t>Hangzhou</t>
  </si>
  <si>
    <t>ctct Hangzhou 杭州市</t>
  </si>
  <si>
    <t>汉中市</t>
  </si>
  <si>
    <t>Hanzhong</t>
  </si>
  <si>
    <t>ctct Hanzhong 汉中市</t>
  </si>
  <si>
    <t>哈尔滨市</t>
  </si>
  <si>
    <t>Harbin</t>
  </si>
  <si>
    <t>ctct Harbin 哈尔滨市</t>
  </si>
  <si>
    <t>鹤壁市</t>
  </si>
  <si>
    <t>Hebi</t>
  </si>
  <si>
    <t>ctct Hebi 鹤壁市</t>
  </si>
  <si>
    <t>河池市</t>
  </si>
  <si>
    <t>Hechi</t>
  </si>
  <si>
    <t>ctct Hechi 河池市</t>
  </si>
  <si>
    <t>合肥市</t>
  </si>
  <si>
    <t>Hefei</t>
  </si>
  <si>
    <t>ctct Hefei 合肥市</t>
  </si>
  <si>
    <t>鹤岗市</t>
  </si>
  <si>
    <t>Hegang</t>
  </si>
  <si>
    <t>ctct Hegang 鹤岗市</t>
  </si>
  <si>
    <t>黑河市</t>
  </si>
  <si>
    <t>Heihe</t>
  </si>
  <si>
    <t>ctct Heihe 黑河市</t>
  </si>
  <si>
    <t>河间市</t>
  </si>
  <si>
    <t>Hejian</t>
  </si>
  <si>
    <t>ctct Hejian 河间市</t>
  </si>
  <si>
    <t>河津市</t>
  </si>
  <si>
    <t>Hejin</t>
  </si>
  <si>
    <t>ctct Hejin 河津市</t>
  </si>
  <si>
    <t>和龙市</t>
  </si>
  <si>
    <t>Helong</t>
  </si>
  <si>
    <t>ctct Helong 和龙市</t>
  </si>
  <si>
    <t>衡水市</t>
  </si>
  <si>
    <t>Hengshui</t>
  </si>
  <si>
    <t>ctct Hengshui 衡水市</t>
  </si>
  <si>
    <t>衡阳市</t>
  </si>
  <si>
    <t>Hengyang</t>
  </si>
  <si>
    <t>ctct Hengyang 衡阳市</t>
  </si>
  <si>
    <t>合山市</t>
  </si>
  <si>
    <t>Heshan</t>
  </si>
  <si>
    <t>ctct Heshan 合山市</t>
  </si>
  <si>
    <t>鹤山市</t>
  </si>
  <si>
    <t>ctct Heshan 鹤山市</t>
  </si>
  <si>
    <t>河源市</t>
  </si>
  <si>
    <t>Heyuan</t>
  </si>
  <si>
    <t>ctct Heyuan 河源市</t>
  </si>
  <si>
    <t>菏泽市</t>
  </si>
  <si>
    <t>Heze</t>
  </si>
  <si>
    <t>ctct Heze 菏泽市</t>
  </si>
  <si>
    <t>贺州市</t>
  </si>
  <si>
    <t>Hezhou</t>
  </si>
  <si>
    <t>ctct Hezhou 贺州市</t>
  </si>
  <si>
    <t>合作市</t>
  </si>
  <si>
    <t>Hezuo</t>
  </si>
  <si>
    <t>ctct Hezuo 合作市</t>
  </si>
  <si>
    <t>呼和浩特市</t>
  </si>
  <si>
    <t>Hohhot</t>
  </si>
  <si>
    <t>ctct Hohhot 呼和浩特市</t>
  </si>
  <si>
    <t>霍林郭勒市</t>
  </si>
  <si>
    <t>Holingol</t>
  </si>
  <si>
    <t>ctct Holingol 霍林郭勒市</t>
  </si>
  <si>
    <t>香港特别行政區</t>
  </si>
  <si>
    <t>Hong Kong</t>
  </si>
  <si>
    <t>ctct Hong Kong 香港特别行政區</t>
  </si>
  <si>
    <t>洪湖市</t>
  </si>
  <si>
    <t>Honghu</t>
  </si>
  <si>
    <t>ctct Honghu 洪湖市</t>
  </si>
  <si>
    <t>洪江市</t>
  </si>
  <si>
    <t>Hongjiang</t>
  </si>
  <si>
    <t>ctct Hongjiang 洪江市</t>
  </si>
  <si>
    <t>和田市</t>
  </si>
  <si>
    <t>Hotan</t>
  </si>
  <si>
    <t>ctct Hotan 和田市</t>
  </si>
  <si>
    <t>侯马市</t>
  </si>
  <si>
    <t>Houma</t>
  </si>
  <si>
    <t>ctct Houma 侯马市</t>
  </si>
  <si>
    <t>桦甸市</t>
  </si>
  <si>
    <t>Huadian</t>
  </si>
  <si>
    <t>ctct Huadian 桦甸市</t>
  </si>
  <si>
    <t>淮安市</t>
  </si>
  <si>
    <t>Huai'an</t>
  </si>
  <si>
    <t>ctct Huai'an 淮安市</t>
  </si>
  <si>
    <t>淮北市</t>
  </si>
  <si>
    <t>Huaibei</t>
  </si>
  <si>
    <t>ctct Huaibei 淮北市</t>
  </si>
  <si>
    <t>怀化市</t>
  </si>
  <si>
    <t>Huaihua</t>
  </si>
  <si>
    <t>ctct Huaihua 怀化市</t>
  </si>
  <si>
    <t>淮南市</t>
  </si>
  <si>
    <t>Huainan</t>
  </si>
  <si>
    <t>ctct Huainan 淮南市</t>
  </si>
  <si>
    <t>怀仁市</t>
  </si>
  <si>
    <t>Huairen</t>
  </si>
  <si>
    <t>ctct Huairen 怀仁市</t>
  </si>
  <si>
    <t>黄冈市</t>
  </si>
  <si>
    <t>Huanggang</t>
  </si>
  <si>
    <t>ctct Huanggang 黄冈市</t>
  </si>
  <si>
    <t>黄骅市</t>
  </si>
  <si>
    <t>Huanghua</t>
  </si>
  <si>
    <t>ctct Huanghua 黄骅市</t>
  </si>
  <si>
    <t>黄山市</t>
  </si>
  <si>
    <t>Huangshan</t>
  </si>
  <si>
    <t>ctct Huangshan 黄山市</t>
  </si>
  <si>
    <t>黄石市</t>
  </si>
  <si>
    <t>Huangshi</t>
  </si>
  <si>
    <t>ctct Huangshi 黄石市</t>
  </si>
  <si>
    <t>华亭市</t>
  </si>
  <si>
    <t>Huating</t>
  </si>
  <si>
    <t>ctct Huating 华亭市</t>
  </si>
  <si>
    <t>华阴市</t>
  </si>
  <si>
    <t>Huayin</t>
  </si>
  <si>
    <t>ctct Huayin 华阴市</t>
  </si>
  <si>
    <t>华蓥市</t>
  </si>
  <si>
    <t>Huaying</t>
  </si>
  <si>
    <t>ctct Huaying 华蓥市</t>
  </si>
  <si>
    <t>化州市</t>
  </si>
  <si>
    <t>Huazhou</t>
  </si>
  <si>
    <t>ctct Huazhou 化州市</t>
  </si>
  <si>
    <t>辉县市</t>
  </si>
  <si>
    <t>Huixian</t>
  </si>
  <si>
    <t>ctct Huixian 辉县市</t>
  </si>
  <si>
    <t>惠州市</t>
  </si>
  <si>
    <t>Huizhou</t>
  </si>
  <si>
    <t>ctct Huizhou 惠州市</t>
  </si>
  <si>
    <t>虎林市</t>
  </si>
  <si>
    <t>Hulin</t>
  </si>
  <si>
    <t>ctct Hulin 虎林市</t>
  </si>
  <si>
    <t>葫芦岛市</t>
  </si>
  <si>
    <t>Huludao</t>
  </si>
  <si>
    <t>ctct Huludao 葫芦岛市</t>
  </si>
  <si>
    <t>呼伦贝尔市</t>
  </si>
  <si>
    <t>Hulunbuir</t>
  </si>
  <si>
    <t>ctct Hulunbuir 呼伦贝尔市</t>
  </si>
  <si>
    <t>珲春市</t>
  </si>
  <si>
    <t>Hunchun</t>
  </si>
  <si>
    <t>ctct Hunchun 珲春市</t>
  </si>
  <si>
    <t>霍州市</t>
  </si>
  <si>
    <t>Huozhou</t>
  </si>
  <si>
    <t>ctct Huozhou 霍州市</t>
  </si>
  <si>
    <t>湖州市</t>
  </si>
  <si>
    <t>Huzhou</t>
  </si>
  <si>
    <t>ctct Huzhou 湖州市</t>
  </si>
  <si>
    <t>佳木斯市</t>
  </si>
  <si>
    <t>Jiamusi</t>
  </si>
  <si>
    <t>ctct Jiamusi 佳木斯市</t>
  </si>
  <si>
    <t>吉安市</t>
  </si>
  <si>
    <t>Ji'an</t>
  </si>
  <si>
    <t>ctct Ji'an 吉安市</t>
  </si>
  <si>
    <t>集安市</t>
  </si>
  <si>
    <t>ctct Ji'an 集安市</t>
  </si>
  <si>
    <t>建德市</t>
  </si>
  <si>
    <t>Jiande</t>
  </si>
  <si>
    <t>ctct Jiande 建德市</t>
  </si>
  <si>
    <t>江门市</t>
  </si>
  <si>
    <t>Jiangmen</t>
  </si>
  <si>
    <t>ctct Jiangmen 江门市</t>
  </si>
  <si>
    <t>江山市</t>
  </si>
  <si>
    <t>Jiangshan</t>
  </si>
  <si>
    <t>ctct Jiangshan 江山市</t>
  </si>
  <si>
    <t>江阴市</t>
  </si>
  <si>
    <t>Jiangyin</t>
  </si>
  <si>
    <t>ctct Jiangyin 江阴市</t>
  </si>
  <si>
    <t>江油市</t>
  </si>
  <si>
    <t>Jiangyou</t>
  </si>
  <si>
    <t>ctct Jiangyou 江油市</t>
  </si>
  <si>
    <t>监利市</t>
  </si>
  <si>
    <t>Jianli</t>
  </si>
  <si>
    <t>ctct Jianli 监利市</t>
  </si>
  <si>
    <t>建瓯市</t>
  </si>
  <si>
    <t>Jian'ou</t>
  </si>
  <si>
    <t>ctct Jian'ou 建瓯市</t>
  </si>
  <si>
    <t>简阳市</t>
  </si>
  <si>
    <t>Jianyang</t>
  </si>
  <si>
    <t>ctct Jianyang 简阳市</t>
  </si>
  <si>
    <t>蛟河市</t>
  </si>
  <si>
    <t>Jiaohe</t>
  </si>
  <si>
    <t>ctct Jiaohe 蛟河市</t>
  </si>
  <si>
    <t>胶州市</t>
  </si>
  <si>
    <t>Jiaozhou</t>
  </si>
  <si>
    <t>ctct Jiaozhou 胶州市</t>
  </si>
  <si>
    <t>焦作市</t>
  </si>
  <si>
    <t>Jiaozuo</t>
  </si>
  <si>
    <t>ctct Jiaozuo 焦作市</t>
  </si>
  <si>
    <t>嘉兴市</t>
  </si>
  <si>
    <t>Jiaxing</t>
  </si>
  <si>
    <t>ctct Jiaxing 嘉兴市</t>
  </si>
  <si>
    <t>嘉峪关市</t>
  </si>
  <si>
    <t>Jiayuguan</t>
  </si>
  <si>
    <t>ctct Jiayuguan 嘉峪关市</t>
  </si>
  <si>
    <t>界首市</t>
  </si>
  <si>
    <t>Jieshou</t>
  </si>
  <si>
    <t>ctct Jieshou 界首市</t>
  </si>
  <si>
    <t>介休市</t>
  </si>
  <si>
    <t>Jiexiu</t>
  </si>
  <si>
    <t>ctct Jiexiu 介休市</t>
  </si>
  <si>
    <t>揭阳市</t>
  </si>
  <si>
    <t>Jieyang</t>
  </si>
  <si>
    <t>ctct Jieyang 揭阳市</t>
  </si>
  <si>
    <t>吉林市</t>
  </si>
  <si>
    <t>ctct Jilin 吉林市</t>
  </si>
  <si>
    <t>济南市</t>
  </si>
  <si>
    <t>Jinan</t>
  </si>
  <si>
    <t>ctct Jinan 济南市</t>
  </si>
  <si>
    <t>金昌市</t>
  </si>
  <si>
    <t>Jinchang</t>
  </si>
  <si>
    <t>ctct Jinchang 金昌市</t>
  </si>
  <si>
    <t>晋城市</t>
  </si>
  <si>
    <t>Jincheng</t>
  </si>
  <si>
    <t>ctct Jincheng 晋城市</t>
  </si>
  <si>
    <t>景德镇市</t>
  </si>
  <si>
    <t>Jingdezhen</t>
  </si>
  <si>
    <t>ctct Jingdezhen 景德镇市</t>
  </si>
  <si>
    <t>井冈山市</t>
  </si>
  <si>
    <t>Jinggangshan</t>
  </si>
  <si>
    <t>ctct Jinggangshan 井冈山市</t>
  </si>
  <si>
    <t>景洪市</t>
  </si>
  <si>
    <t>Jinghong</t>
  </si>
  <si>
    <t>ctct Jinghong 景洪市</t>
  </si>
  <si>
    <t>靖江市</t>
  </si>
  <si>
    <t>Jingjiang</t>
  </si>
  <si>
    <t>ctct Jingjiang 靖江市</t>
  </si>
  <si>
    <t>荆门市</t>
  </si>
  <si>
    <t>Jingmen</t>
  </si>
  <si>
    <t>ctct Jingmen 荆门市</t>
  </si>
  <si>
    <t>京山市</t>
  </si>
  <si>
    <t>Jingshan</t>
  </si>
  <si>
    <t>ctct Jingshan 京山市</t>
  </si>
  <si>
    <t>靖西市</t>
  </si>
  <si>
    <t>Jingxi</t>
  </si>
  <si>
    <t>ctct Jingxi 靖西市</t>
  </si>
  <si>
    <t>荆州市</t>
  </si>
  <si>
    <t>Jingzhou</t>
  </si>
  <si>
    <t>ctct Jingzhou 荆州市</t>
  </si>
  <si>
    <t>金华市</t>
  </si>
  <si>
    <t>Jinhua</t>
  </si>
  <si>
    <t>ctct Jinhua 金华市</t>
  </si>
  <si>
    <t>济宁市</t>
  </si>
  <si>
    <t>Jining</t>
  </si>
  <si>
    <t>ctct Jining 济宁市</t>
  </si>
  <si>
    <t>晋江市</t>
  </si>
  <si>
    <t>Jinjiang</t>
  </si>
  <si>
    <t>ctct Jinjiang 晋江市</t>
  </si>
  <si>
    <t>津市市</t>
  </si>
  <si>
    <t>Jinshi</t>
  </si>
  <si>
    <t>ctct Jinshi 津市市</t>
  </si>
  <si>
    <t>晋中市</t>
  </si>
  <si>
    <t>Jinzhong</t>
  </si>
  <si>
    <t>ctct Jinzhong 晋中市</t>
  </si>
  <si>
    <t>锦州市</t>
  </si>
  <si>
    <t>Jinzhou</t>
  </si>
  <si>
    <t>ctct Jinzhou 锦州市</t>
  </si>
  <si>
    <t>晋州市</t>
  </si>
  <si>
    <t>ctct Jinzhou 晋州市</t>
  </si>
  <si>
    <t>吉首市</t>
  </si>
  <si>
    <t>Jishou</t>
  </si>
  <si>
    <t>ctct Jishou 吉首市</t>
  </si>
  <si>
    <t>九江市</t>
  </si>
  <si>
    <t>Jiujiang</t>
  </si>
  <si>
    <t>ctct Jiujiang 九江市</t>
  </si>
  <si>
    <t>酒泉市</t>
  </si>
  <si>
    <t>Jiuquan</t>
  </si>
  <si>
    <t>ctct Jiuquan 酒泉市</t>
  </si>
  <si>
    <t>鸡西市</t>
  </si>
  <si>
    <t>Jixi</t>
  </si>
  <si>
    <t>ctct Jixi 鸡西市</t>
  </si>
  <si>
    <t>济源市</t>
  </si>
  <si>
    <t>Jiyuan</t>
  </si>
  <si>
    <t>ctct Jiyuan 济源市</t>
  </si>
  <si>
    <t>句容市</t>
  </si>
  <si>
    <t>Jurong</t>
  </si>
  <si>
    <t>ctct Jurong 句容市</t>
  </si>
  <si>
    <t>开封市</t>
  </si>
  <si>
    <t>Kaifeng</t>
  </si>
  <si>
    <t>ctct Kaifeng 开封市</t>
  </si>
  <si>
    <t>凯里市</t>
  </si>
  <si>
    <t>Kaili</t>
  </si>
  <si>
    <t>ctct Kaili 凯里市</t>
  </si>
  <si>
    <t>开平市</t>
  </si>
  <si>
    <t>Kaiping</t>
  </si>
  <si>
    <t>ctct Kaiping 开平市</t>
  </si>
  <si>
    <t>开原市</t>
  </si>
  <si>
    <t>Kaiyuan</t>
  </si>
  <si>
    <t>ctct Kaiyuan 开原市</t>
  </si>
  <si>
    <t>开远市</t>
  </si>
  <si>
    <t>ctct Kaiyuan 开远市</t>
  </si>
  <si>
    <t>康定市</t>
  </si>
  <si>
    <t>Kangding</t>
  </si>
  <si>
    <t>ctct Kangding 康定市</t>
  </si>
  <si>
    <t>克拉玛依市</t>
  </si>
  <si>
    <t>Karamay</t>
  </si>
  <si>
    <t>ctct Karamay 克拉玛依市</t>
  </si>
  <si>
    <t>喀什市</t>
  </si>
  <si>
    <t>Kashgar</t>
  </si>
  <si>
    <t>ctct Kashgar 喀什市</t>
  </si>
  <si>
    <t>霍尔果斯市</t>
  </si>
  <si>
    <t>Khorgas</t>
  </si>
  <si>
    <t>ctct Khorgas 霍尔果斯市</t>
  </si>
  <si>
    <t>可克达拉市</t>
  </si>
  <si>
    <t>Kokdala</t>
  </si>
  <si>
    <t>ctct Kokdala 可克达拉市</t>
  </si>
  <si>
    <t>库尔勒市</t>
  </si>
  <si>
    <t>Korla</t>
  </si>
  <si>
    <t>ctct Korla 库尔勒市</t>
  </si>
  <si>
    <t>昆明市</t>
  </si>
  <si>
    <t>Kunming</t>
  </si>
  <si>
    <t>ctct Kunming 昆明市</t>
  </si>
  <si>
    <t>昆山市</t>
  </si>
  <si>
    <t>Kunshan</t>
  </si>
  <si>
    <t>ctct Kunshan 昆山市</t>
  </si>
  <si>
    <t>昆玉市</t>
  </si>
  <si>
    <t>Kunyu</t>
  </si>
  <si>
    <t>ctct Kunyu 昆玉市</t>
  </si>
  <si>
    <t>库车市</t>
  </si>
  <si>
    <t>Kuqa</t>
  </si>
  <si>
    <t>ctct Kuqa 库车市</t>
  </si>
  <si>
    <t>奎屯市</t>
  </si>
  <si>
    <t>Kuytun</t>
  </si>
  <si>
    <t>ctct Kuytun 奎屯市</t>
  </si>
  <si>
    <t>来宾市</t>
  </si>
  <si>
    <t>Laibin</t>
  </si>
  <si>
    <t>ctct Laibin 来宾市</t>
  </si>
  <si>
    <t>莱西市</t>
  </si>
  <si>
    <t>Laixi</t>
  </si>
  <si>
    <t>ctct Laixi 莱西市</t>
  </si>
  <si>
    <t>莱阳市</t>
  </si>
  <si>
    <t>Laiyang</t>
  </si>
  <si>
    <t>ctct Laiyang 莱阳市</t>
  </si>
  <si>
    <t>莱州市</t>
  </si>
  <si>
    <t>Laizhou</t>
  </si>
  <si>
    <t>ctct Laizhou 莱州市</t>
  </si>
  <si>
    <t>廊坊市</t>
  </si>
  <si>
    <t>Langfang</t>
  </si>
  <si>
    <t>ctct Langfang 廊坊市</t>
  </si>
  <si>
    <t>阆中市</t>
  </si>
  <si>
    <t>Langzhong</t>
  </si>
  <si>
    <t>ctct Langzhong 阆中市</t>
  </si>
  <si>
    <t>兰溪市</t>
  </si>
  <si>
    <t>Lanxi</t>
  </si>
  <si>
    <t>ctct Lanxi 兰溪市</t>
  </si>
  <si>
    <t>兰州市</t>
  </si>
  <si>
    <t>Lanzhou</t>
  </si>
  <si>
    <t>ctct Lanzhou 兰州市</t>
  </si>
  <si>
    <t>老河口市</t>
  </si>
  <si>
    <t>Laohekou</t>
  </si>
  <si>
    <t>ctct Laohekou 老河口市</t>
  </si>
  <si>
    <t>乐昌市</t>
  </si>
  <si>
    <t>Lechang</t>
  </si>
  <si>
    <t>ctct Lechang 乐昌市</t>
  </si>
  <si>
    <t>耒阳市</t>
  </si>
  <si>
    <t>Leiyang</t>
  </si>
  <si>
    <t>ctct Leiyang 耒阳市</t>
  </si>
  <si>
    <t>雷州市</t>
  </si>
  <si>
    <t>Leizhou</t>
  </si>
  <si>
    <t>ctct Leizhou 雷州市</t>
  </si>
  <si>
    <t>乐陵市</t>
  </si>
  <si>
    <t>Leling</t>
  </si>
  <si>
    <t>ctct Leling 乐陵市</t>
  </si>
  <si>
    <t>冷水江市</t>
  </si>
  <si>
    <t>Lengshuijiang</t>
  </si>
  <si>
    <t>ctct Lengshuijiang 冷水江市</t>
  </si>
  <si>
    <t>乐平市</t>
  </si>
  <si>
    <t>Leping</t>
  </si>
  <si>
    <t>ctct Leping 乐平市</t>
  </si>
  <si>
    <t>乐山市</t>
  </si>
  <si>
    <t>Leshan</t>
  </si>
  <si>
    <t>ctct Leshan 乐山市</t>
  </si>
  <si>
    <t>拉萨市</t>
  </si>
  <si>
    <t>Lhasa</t>
  </si>
  <si>
    <t>ctct Lhasa 拉萨市</t>
  </si>
  <si>
    <t>廉江市</t>
  </si>
  <si>
    <t>Lianjiang</t>
  </si>
  <si>
    <t>ctct Lianjiang 廉江市</t>
  </si>
  <si>
    <t>涟源市</t>
  </si>
  <si>
    <t>Lianyuan</t>
  </si>
  <si>
    <t>ctct Lianyuan 涟源市</t>
  </si>
  <si>
    <t>连云港市</t>
  </si>
  <si>
    <t>Lianyungang</t>
  </si>
  <si>
    <t>ctct Lianyungang 连云港市</t>
  </si>
  <si>
    <t>连州市</t>
  </si>
  <si>
    <t>Lianzhou</t>
  </si>
  <si>
    <t>ctct Lianzhou 连州市</t>
  </si>
  <si>
    <t>聊城市</t>
  </si>
  <si>
    <t>Liaocheng</t>
  </si>
  <si>
    <t>ctct Liaocheng 聊城市</t>
  </si>
  <si>
    <t>辽阳市</t>
  </si>
  <si>
    <t>Liaoyang</t>
  </si>
  <si>
    <t>ctct Liaoyang 辽阳市</t>
  </si>
  <si>
    <t>辽源市</t>
  </si>
  <si>
    <t>Liaoyuan</t>
  </si>
  <si>
    <t>ctct Liaoyuan 辽源市</t>
  </si>
  <si>
    <t>利川市</t>
  </si>
  <si>
    <t>Lichuan</t>
  </si>
  <si>
    <t>ctct Lichuan 利川市</t>
  </si>
  <si>
    <t>丽江市</t>
  </si>
  <si>
    <t>Lijiang</t>
  </si>
  <si>
    <t>ctct Lijiang 丽江市</t>
  </si>
  <si>
    <t>醴陵市</t>
  </si>
  <si>
    <t>Liling</t>
  </si>
  <si>
    <t>ctct Liling 醴陵市</t>
  </si>
  <si>
    <t>临沧市</t>
  </si>
  <si>
    <t>Lincang</t>
  </si>
  <si>
    <t>ctct Lincang 临沧市</t>
  </si>
  <si>
    <t>临汾市</t>
  </si>
  <si>
    <t>Linfen</t>
  </si>
  <si>
    <t>ctct Linfen 临汾市</t>
  </si>
  <si>
    <t>灵宝市</t>
  </si>
  <si>
    <t>Lingbao</t>
  </si>
  <si>
    <t>ctct Lingbao 灵宝市</t>
  </si>
  <si>
    <t>凌海市</t>
  </si>
  <si>
    <t>Linghai</t>
  </si>
  <si>
    <t>ctct Linghai 凌海市</t>
  </si>
  <si>
    <t>灵武市</t>
  </si>
  <si>
    <t>Lingwu</t>
  </si>
  <si>
    <t>ctct Lingwu 灵武市</t>
  </si>
  <si>
    <t>凌源市</t>
  </si>
  <si>
    <t>Lingyuan</t>
  </si>
  <si>
    <t>ctct Lingyuan 凌源市</t>
  </si>
  <si>
    <t>临海市</t>
  </si>
  <si>
    <t>Linhai</t>
  </si>
  <si>
    <t>ctct Linhai 临海市</t>
  </si>
  <si>
    <t>临江市</t>
  </si>
  <si>
    <t>Linjiang</t>
  </si>
  <si>
    <t>ctct Linjiang 临江市</t>
  </si>
  <si>
    <t>临清市</t>
  </si>
  <si>
    <t>Linqing</t>
  </si>
  <si>
    <t>ctct Linqing 临清市</t>
  </si>
  <si>
    <t>临夏市</t>
  </si>
  <si>
    <t>Linxia</t>
  </si>
  <si>
    <t>ctct Linxia 临夏市</t>
  </si>
  <si>
    <t>临湘市</t>
  </si>
  <si>
    <t>Linxiang</t>
  </si>
  <si>
    <t>ctct Linxiang 临湘市</t>
  </si>
  <si>
    <t>临沂市</t>
  </si>
  <si>
    <t>Linyi</t>
  </si>
  <si>
    <t>ctct Linyi 临沂市</t>
  </si>
  <si>
    <t>林州市</t>
  </si>
  <si>
    <t>Linzhou</t>
  </si>
  <si>
    <t>ctct Linzhou 林州市</t>
  </si>
  <si>
    <t>荔浦市</t>
  </si>
  <si>
    <t>Lipu</t>
  </si>
  <si>
    <t>ctct Lipu 荔浦市</t>
  </si>
  <si>
    <t>丽水市</t>
  </si>
  <si>
    <t>Lishui</t>
  </si>
  <si>
    <t>ctct Lishui 丽水市</t>
  </si>
  <si>
    <t>六盘水市</t>
  </si>
  <si>
    <t>Liupanshui</t>
  </si>
  <si>
    <t>ctct Liupanshui 六盘水市</t>
  </si>
  <si>
    <t>浏阳市</t>
  </si>
  <si>
    <t>Liuyang</t>
  </si>
  <si>
    <t>ctct Liuyang 浏阳市</t>
  </si>
  <si>
    <t>柳州市</t>
  </si>
  <si>
    <t>Liuzhou</t>
  </si>
  <si>
    <t>ctct Liuzhou 柳州市</t>
  </si>
  <si>
    <t>溧阳市</t>
  </si>
  <si>
    <t>Liyang</t>
  </si>
  <si>
    <t>ctct Liyang 溧阳市</t>
  </si>
  <si>
    <t>隆昌市</t>
  </si>
  <si>
    <t>Longchang</t>
  </si>
  <si>
    <t>ctct Longchang 隆昌市</t>
  </si>
  <si>
    <t>龙港市</t>
  </si>
  <si>
    <t>Longgang</t>
  </si>
  <si>
    <t>ctct Longgang 龙港市</t>
  </si>
  <si>
    <t>龙海市</t>
  </si>
  <si>
    <t>Longhai</t>
  </si>
  <si>
    <t>ctct Longhai 龙海市</t>
  </si>
  <si>
    <t>龙井市</t>
  </si>
  <si>
    <t>Longjing</t>
  </si>
  <si>
    <t>ctct Longjing 龙井市</t>
  </si>
  <si>
    <t>龙口市</t>
  </si>
  <si>
    <t>Longkou</t>
  </si>
  <si>
    <t>ctct Longkou 龙口市</t>
  </si>
  <si>
    <t>龙南市</t>
  </si>
  <si>
    <t>Longnan</t>
  </si>
  <si>
    <t>ctct Longnan 龙南市</t>
  </si>
  <si>
    <t>陇南市</t>
  </si>
  <si>
    <t>ctct Longnan 陇南市</t>
  </si>
  <si>
    <t>龙泉市</t>
  </si>
  <si>
    <t>Longquan</t>
  </si>
  <si>
    <t>ctct Longquan 龙泉市</t>
  </si>
  <si>
    <t>龙岩市</t>
  </si>
  <si>
    <t>Longyan</t>
  </si>
  <si>
    <t>ctct Longyan 龙岩市</t>
  </si>
  <si>
    <t>娄底市</t>
  </si>
  <si>
    <t>Loudi</t>
  </si>
  <si>
    <t>ctct Loudi 娄底市</t>
  </si>
  <si>
    <t>六安市</t>
  </si>
  <si>
    <t>Lu'an</t>
  </si>
  <si>
    <t>ctct Lu'an 六安市</t>
  </si>
  <si>
    <t>滦州市</t>
  </si>
  <si>
    <t>Luanzhou</t>
  </si>
  <si>
    <t>ctct Luanzhou 滦州市</t>
  </si>
  <si>
    <t>陆丰市</t>
  </si>
  <si>
    <t>Lufeng</t>
  </si>
  <si>
    <t>ctct Lufeng 陆丰市</t>
  </si>
  <si>
    <t>吕梁市</t>
  </si>
  <si>
    <t>Lüliang</t>
  </si>
  <si>
    <t>ctct Lüliang 吕梁市</t>
  </si>
  <si>
    <t>罗定市</t>
  </si>
  <si>
    <t>Luoding</t>
  </si>
  <si>
    <t>ctct Luoding 罗定市</t>
  </si>
  <si>
    <t>漯河市</t>
  </si>
  <si>
    <t>Luohe</t>
  </si>
  <si>
    <t>ctct Luohe 漯河市</t>
  </si>
  <si>
    <t>洛阳市</t>
  </si>
  <si>
    <t>Luoyang</t>
  </si>
  <si>
    <t>ctct Luoyang 洛阳市</t>
  </si>
  <si>
    <t>庐山市</t>
  </si>
  <si>
    <t>Lushan</t>
  </si>
  <si>
    <t>ctct Lushan 庐山市</t>
  </si>
  <si>
    <t>泸水市</t>
  </si>
  <si>
    <t>Lushui</t>
  </si>
  <si>
    <t>ctct Lushui 泸水市</t>
  </si>
  <si>
    <t>泸州市</t>
  </si>
  <si>
    <t>Luzhou</t>
  </si>
  <si>
    <t>ctct Luzhou 泸州市</t>
  </si>
  <si>
    <t>马鞍山市</t>
  </si>
  <si>
    <t>Ma'anshan</t>
  </si>
  <si>
    <t>ctct Ma'anshan 马鞍山市</t>
  </si>
  <si>
    <t>澳門特别行政區</t>
  </si>
  <si>
    <t>Macau</t>
  </si>
  <si>
    <t>ctct Macau 澳門特别行政區</t>
  </si>
  <si>
    <t>麻城市</t>
  </si>
  <si>
    <t>Macheng</t>
  </si>
  <si>
    <t>ctct Macheng 麻城市</t>
  </si>
  <si>
    <t>茫崖市</t>
  </si>
  <si>
    <t>Mangnai</t>
  </si>
  <si>
    <t>ctct Mangnai 茫崖市</t>
  </si>
  <si>
    <t>芒市</t>
  </si>
  <si>
    <t>Mangshi</t>
  </si>
  <si>
    <t>ctct Mangshi 芒市</t>
  </si>
  <si>
    <t>满洲里市</t>
  </si>
  <si>
    <t>Manzhouli</t>
  </si>
  <si>
    <t>ctct Manzhouli 满洲里市</t>
  </si>
  <si>
    <t>茂名市</t>
  </si>
  <si>
    <t>Maoming</t>
  </si>
  <si>
    <t>ctct Maoming 茂名市</t>
  </si>
  <si>
    <t>梅河口市</t>
  </si>
  <si>
    <t>Meihekou</t>
  </si>
  <si>
    <t>ctct Meihekou 梅河口市</t>
  </si>
  <si>
    <t>眉山市</t>
  </si>
  <si>
    <t>Meishan</t>
  </si>
  <si>
    <t>ctct Meishan 眉山市</t>
  </si>
  <si>
    <t>梅州市</t>
  </si>
  <si>
    <t>Meizhou</t>
  </si>
  <si>
    <t>ctct Meizhou 梅州市</t>
  </si>
  <si>
    <t>孟州市</t>
  </si>
  <si>
    <t>Mengzhou</t>
  </si>
  <si>
    <t>ctct Mengzhou 孟州市</t>
  </si>
  <si>
    <t>蒙自市</t>
  </si>
  <si>
    <t>Mengzi</t>
  </si>
  <si>
    <t>ctct Mengzi 蒙自市</t>
  </si>
  <si>
    <t>绵阳市</t>
  </si>
  <si>
    <t>Mianyang</t>
  </si>
  <si>
    <t>ctct Mianyang 绵阳市</t>
  </si>
  <si>
    <t>绵竹市</t>
  </si>
  <si>
    <t>Mianzhu</t>
  </si>
  <si>
    <t>ctct Mianzhu 绵竹市</t>
  </si>
  <si>
    <t>弥勒市</t>
  </si>
  <si>
    <t>Mile</t>
  </si>
  <si>
    <t>ctct Mile 弥勒市</t>
  </si>
  <si>
    <t>汨罗市</t>
  </si>
  <si>
    <t>Miluo</t>
  </si>
  <si>
    <t>ctct Miluo 汨罗市</t>
  </si>
  <si>
    <t>明光市</t>
  </si>
  <si>
    <t>Mingguang</t>
  </si>
  <si>
    <t>ctct Mingguang 明光市</t>
  </si>
  <si>
    <t>密山市</t>
  </si>
  <si>
    <t>Mishan</t>
  </si>
  <si>
    <t>ctct Mishan 密山市</t>
  </si>
  <si>
    <t>漠河市</t>
  </si>
  <si>
    <t>Mohe</t>
  </si>
  <si>
    <t>ctct Mohe 漠河市</t>
  </si>
  <si>
    <t>牡丹江市</t>
  </si>
  <si>
    <t>Mudanjiang</t>
  </si>
  <si>
    <t>ctct Mudanjiang 牡丹江市</t>
  </si>
  <si>
    <t>穆棱市</t>
  </si>
  <si>
    <t>Muling</t>
  </si>
  <si>
    <t>ctct Muling 穆棱市</t>
  </si>
  <si>
    <t>那曲市</t>
  </si>
  <si>
    <t>Nagqu</t>
  </si>
  <si>
    <t>ctct Nagqu 那曲市</t>
  </si>
  <si>
    <t>南安市</t>
  </si>
  <si>
    <t>Nan'an</t>
  </si>
  <si>
    <t>ctct Nan'an 南安市</t>
  </si>
  <si>
    <t>南昌市</t>
  </si>
  <si>
    <t>Nanchang</t>
  </si>
  <si>
    <t>ctct Nanchang 南昌市</t>
  </si>
  <si>
    <t>南充市</t>
  </si>
  <si>
    <t>Nanchong</t>
  </si>
  <si>
    <t>ctct Nanchong 南充市</t>
  </si>
  <si>
    <t>南宫市</t>
  </si>
  <si>
    <t>Nangong</t>
  </si>
  <si>
    <t>ctct Nangong 南宫市</t>
  </si>
  <si>
    <t>南京市</t>
  </si>
  <si>
    <t>Nanjing</t>
  </si>
  <si>
    <t>ctct Nanjing 南京市</t>
  </si>
  <si>
    <t>南宁市</t>
  </si>
  <si>
    <t>Nanning</t>
  </si>
  <si>
    <t>ctct Nanning 南宁市</t>
  </si>
  <si>
    <t>南平市</t>
  </si>
  <si>
    <t>Nanping</t>
  </si>
  <si>
    <t>ctct Nanping 南平市</t>
  </si>
  <si>
    <t>南通市</t>
  </si>
  <si>
    <t>Nantong</t>
  </si>
  <si>
    <t>ctct Nantong 南通市</t>
  </si>
  <si>
    <t>南雄市</t>
  </si>
  <si>
    <t>Nanxiong</t>
  </si>
  <si>
    <t>ctct Nanxiong 南雄市</t>
  </si>
  <si>
    <t>南阳市</t>
  </si>
  <si>
    <t>Nanyang</t>
  </si>
  <si>
    <t>ctct Nanyang 南阳市</t>
  </si>
  <si>
    <t>讷河市</t>
  </si>
  <si>
    <t>Nehe</t>
  </si>
  <si>
    <t>ctct Nehe 讷河市</t>
  </si>
  <si>
    <t>内江市</t>
  </si>
  <si>
    <t>Neijiang</t>
  </si>
  <si>
    <t>ctct Neijiang 内江市</t>
  </si>
  <si>
    <t>嫩江市</t>
  </si>
  <si>
    <t>Nenjiang</t>
  </si>
  <si>
    <t>ctct Nenjiang 嫩江市</t>
  </si>
  <si>
    <t>宁安市</t>
  </si>
  <si>
    <t>Ning'an</t>
  </si>
  <si>
    <t>ctct Ning'an 宁安市</t>
  </si>
  <si>
    <t>宁波市</t>
  </si>
  <si>
    <t>Ningbo</t>
  </si>
  <si>
    <t>ctct Ningbo 宁波市</t>
  </si>
  <si>
    <t>宁德市</t>
  </si>
  <si>
    <t>Ningde</t>
  </si>
  <si>
    <t>ctct Ningde 宁德市</t>
  </si>
  <si>
    <t>宁国市</t>
  </si>
  <si>
    <t>Ningguo</t>
  </si>
  <si>
    <t>ctct Ningguo 宁国市</t>
  </si>
  <si>
    <t>宁乡市</t>
  </si>
  <si>
    <t>Ningxiang</t>
  </si>
  <si>
    <t>ctct Ningxiang 宁乡市</t>
  </si>
  <si>
    <t>林芝市</t>
  </si>
  <si>
    <t>Nyingchi</t>
  </si>
  <si>
    <t>ctct Nyingchi 林芝市</t>
  </si>
  <si>
    <t>鄂尔多斯市</t>
  </si>
  <si>
    <t>Ordos</t>
  </si>
  <si>
    <t>ctct Ordos 鄂尔多斯市</t>
  </si>
  <si>
    <t>盘锦市</t>
  </si>
  <si>
    <t>Panjin</t>
  </si>
  <si>
    <t>ctct Panjin 盘锦市</t>
  </si>
  <si>
    <t>磐石市</t>
  </si>
  <si>
    <t>Panshi</t>
  </si>
  <si>
    <t>ctct Panshi 磐石市</t>
  </si>
  <si>
    <t>攀枝花市</t>
  </si>
  <si>
    <t>Panzhihua</t>
  </si>
  <si>
    <t>ctct Panzhihua 攀枝花市</t>
  </si>
  <si>
    <t>盘州市</t>
  </si>
  <si>
    <t>Panzhou</t>
  </si>
  <si>
    <t>ctct Panzhou 盘州市</t>
  </si>
  <si>
    <t>彭州市</t>
  </si>
  <si>
    <t>Pengzhou</t>
  </si>
  <si>
    <t>ctct Pengzhou 彭州市</t>
  </si>
  <si>
    <t>平顶山市</t>
  </si>
  <si>
    <t>Pingdingshan</t>
  </si>
  <si>
    <t>ctct Pingdingshan 平顶山市</t>
  </si>
  <si>
    <t>平度市</t>
  </si>
  <si>
    <t>Pingdu</t>
  </si>
  <si>
    <t>ctct Pingdu 平度市</t>
  </si>
  <si>
    <t>平果市</t>
  </si>
  <si>
    <t>Pingguo</t>
  </si>
  <si>
    <t>ctct Pingguo 平果市</t>
  </si>
  <si>
    <t>平湖市</t>
  </si>
  <si>
    <t>Pinghu</t>
  </si>
  <si>
    <t>ctct Pinghu 平湖市</t>
  </si>
  <si>
    <t>平凉市</t>
  </si>
  <si>
    <t>Pingliang</t>
  </si>
  <si>
    <t>ctct Pingliang 平凉市</t>
  </si>
  <si>
    <t>平泉市</t>
  </si>
  <si>
    <t>Pingquan</t>
  </si>
  <si>
    <t>ctct Pingquan 平泉市</t>
  </si>
  <si>
    <t>凭祥市</t>
  </si>
  <si>
    <t>Pingxiang</t>
  </si>
  <si>
    <t>ctct Pingxiang 凭祥市</t>
  </si>
  <si>
    <t>萍乡市</t>
  </si>
  <si>
    <t>ctct Pingxiang 萍乡市</t>
  </si>
  <si>
    <t>邳州市</t>
  </si>
  <si>
    <t>Pizhou</t>
  </si>
  <si>
    <t>ctct Pizhou 邳州市</t>
  </si>
  <si>
    <t>普洱市</t>
  </si>
  <si>
    <t>Pu'er</t>
  </si>
  <si>
    <t>ctct Pu'er 普洱市</t>
  </si>
  <si>
    <t>普宁市</t>
  </si>
  <si>
    <t>Puning</t>
  </si>
  <si>
    <t>ctct Puning 普宁市</t>
  </si>
  <si>
    <t>莆田市</t>
  </si>
  <si>
    <t>Putian</t>
  </si>
  <si>
    <t>ctct Putian 莆田市</t>
  </si>
  <si>
    <t>濮阳市</t>
  </si>
  <si>
    <t>Puyang</t>
  </si>
  <si>
    <t>ctct Puyang 濮阳市</t>
  </si>
  <si>
    <t>昌都市</t>
  </si>
  <si>
    <t>Qamdo</t>
  </si>
  <si>
    <t>ctct Qamdo 昌都市</t>
  </si>
  <si>
    <t>迁安市</t>
  </si>
  <si>
    <t>Qian'an</t>
  </si>
  <si>
    <t>ctct Qian'an 迁安市</t>
  </si>
  <si>
    <t>潜江市</t>
  </si>
  <si>
    <t>Qianjiang</t>
  </si>
  <si>
    <t>ctct Qianjiang 潜江市</t>
  </si>
  <si>
    <t>潜山市</t>
  </si>
  <si>
    <t>Qianshan</t>
  </si>
  <si>
    <t>ctct Qianshan 潜山市</t>
  </si>
  <si>
    <t>启东市</t>
  </si>
  <si>
    <t>Qidong</t>
  </si>
  <si>
    <t>ctct Qidong 启东市</t>
  </si>
  <si>
    <t>青岛市</t>
  </si>
  <si>
    <t>Qingdao</t>
  </si>
  <si>
    <t>ctct Qingdao 青岛市</t>
  </si>
  <si>
    <t>青铜峡市</t>
  </si>
  <si>
    <t>Qingtongxia</t>
  </si>
  <si>
    <t>ctct Qingtongxia 青铜峡市</t>
  </si>
  <si>
    <t>庆阳市</t>
  </si>
  <si>
    <t>Qingyang</t>
  </si>
  <si>
    <t>ctct Qingyang 庆阳市</t>
  </si>
  <si>
    <t>清远市</t>
  </si>
  <si>
    <t>Qingyuan</t>
  </si>
  <si>
    <t>ctct Qingyuan 清远市</t>
  </si>
  <si>
    <t>清镇市</t>
  </si>
  <si>
    <t>Qingzhen</t>
  </si>
  <si>
    <t>ctct Qingzhen 清镇市</t>
  </si>
  <si>
    <t>青州市</t>
  </si>
  <si>
    <t>Qingzhou</t>
  </si>
  <si>
    <t>ctct Qingzhou 青州市</t>
  </si>
  <si>
    <t>秦皇岛市</t>
  </si>
  <si>
    <t>Qinhuangdao</t>
  </si>
  <si>
    <t>ctct Qinhuangdao 秦皇岛市</t>
  </si>
  <si>
    <t>沁阳市</t>
  </si>
  <si>
    <t>Qinyang</t>
  </si>
  <si>
    <t>ctct Qinyang 沁阳市</t>
  </si>
  <si>
    <t>钦州市</t>
  </si>
  <si>
    <t>Qinzhou</t>
  </si>
  <si>
    <t>ctct Qinzhou 钦州市</t>
  </si>
  <si>
    <t>琼海市</t>
  </si>
  <si>
    <t>Qionghai</t>
  </si>
  <si>
    <t>ctct Qionghai 琼海市</t>
  </si>
  <si>
    <t>邛崃市</t>
  </si>
  <si>
    <t>Qionglai</t>
  </si>
  <si>
    <t>ctct Qionglai 邛崃市</t>
  </si>
  <si>
    <t>齐齐哈尔市</t>
  </si>
  <si>
    <t>Qiqihar</t>
  </si>
  <si>
    <t>ctct Qiqihar 齐齐哈尔市</t>
  </si>
  <si>
    <t>七台河市</t>
  </si>
  <si>
    <t>Qitaihe</t>
  </si>
  <si>
    <t>ctct Qitaihe 七台河市</t>
  </si>
  <si>
    <t>栖霞市</t>
  </si>
  <si>
    <t>Qixia</t>
  </si>
  <si>
    <t>ctct Qixia 栖霞市</t>
  </si>
  <si>
    <t>泉州市</t>
  </si>
  <si>
    <t>Quanzhou</t>
  </si>
  <si>
    <t>ctct Quanzhou 泉州市</t>
  </si>
  <si>
    <t>曲阜市</t>
  </si>
  <si>
    <t>Qufu</t>
  </si>
  <si>
    <t>ctct Qufu 曲阜市</t>
  </si>
  <si>
    <t>曲靖市</t>
  </si>
  <si>
    <t>Qujing</t>
  </si>
  <si>
    <t>ctct Qujing 曲靖市</t>
  </si>
  <si>
    <t>衢州市</t>
  </si>
  <si>
    <t>Quzhou</t>
  </si>
  <si>
    <t>ctct Quzhou 衢州市</t>
  </si>
  <si>
    <t>仁怀市</t>
  </si>
  <si>
    <t>Renhuai</t>
  </si>
  <si>
    <t>ctct Renhuai 仁怀市</t>
  </si>
  <si>
    <t>任丘市</t>
  </si>
  <si>
    <t>Renqiu</t>
  </si>
  <si>
    <t>ctct Renqiu 任丘市</t>
  </si>
  <si>
    <t>日照市</t>
  </si>
  <si>
    <t>Rizhao</t>
  </si>
  <si>
    <t>ctct Rizhao 日照市</t>
  </si>
  <si>
    <t>荣成市</t>
  </si>
  <si>
    <t>Rongcheng</t>
  </si>
  <si>
    <t>ctct Rongcheng 荣成市</t>
  </si>
  <si>
    <t>如皋市</t>
  </si>
  <si>
    <t>Rugao</t>
  </si>
  <si>
    <t>ctct Rugao 如皋市</t>
  </si>
  <si>
    <t>瑞安市</t>
  </si>
  <si>
    <t>Ruian</t>
  </si>
  <si>
    <t>ctct Ruian 瑞安市</t>
  </si>
  <si>
    <t>瑞昌市</t>
  </si>
  <si>
    <t>Ruichang</t>
  </si>
  <si>
    <t>ctct Ruichang 瑞昌市</t>
  </si>
  <si>
    <t>瑞金市</t>
  </si>
  <si>
    <t>Ruijin</t>
  </si>
  <si>
    <t>ctct Ruijin 瑞金市</t>
  </si>
  <si>
    <t>瑞丽市</t>
  </si>
  <si>
    <t>Ruili</t>
  </si>
  <si>
    <t>ctct Ruili 瑞丽市</t>
  </si>
  <si>
    <t>乳山市</t>
  </si>
  <si>
    <t>Rushan</t>
  </si>
  <si>
    <t>ctct Rushan 乳山市</t>
  </si>
  <si>
    <t>汝州市</t>
  </si>
  <si>
    <t>Ruzhou</t>
  </si>
  <si>
    <t>ctct Ruzhou 汝州市</t>
  </si>
  <si>
    <t>三河市</t>
  </si>
  <si>
    <t>Sanhe</t>
  </si>
  <si>
    <t>ctct Sanhe 三河市</t>
  </si>
  <si>
    <t>三门峡市</t>
  </si>
  <si>
    <t>Sanmenxia</t>
  </si>
  <si>
    <t>ctct Sanmenxia 三门峡市</t>
  </si>
  <si>
    <t>三明市</t>
  </si>
  <si>
    <t>Sanming</t>
  </si>
  <si>
    <t>ctct Sanming 三明市</t>
  </si>
  <si>
    <t>三亚市</t>
  </si>
  <si>
    <t>Sanya</t>
  </si>
  <si>
    <t>ctct Sanya 三亚市</t>
  </si>
  <si>
    <t>沙河市</t>
  </si>
  <si>
    <t>Shahe</t>
  </si>
  <si>
    <t>ctct Shahe 沙河市</t>
  </si>
  <si>
    <t>上海市</t>
  </si>
  <si>
    <t>ctct Shanghai 上海市</t>
  </si>
  <si>
    <t>商洛市</t>
  </si>
  <si>
    <t>Shangluo</t>
  </si>
  <si>
    <t>ctct Shangluo 商洛市</t>
  </si>
  <si>
    <t>商丘市</t>
  </si>
  <si>
    <t>Shangqiu</t>
  </si>
  <si>
    <t>ctct Shangqiu 商丘市</t>
  </si>
  <si>
    <t>上饶市</t>
  </si>
  <si>
    <t>Shangrao</t>
  </si>
  <si>
    <t>ctct Shangrao 上饶市</t>
  </si>
  <si>
    <t>香格里拉市</t>
  </si>
  <si>
    <t>Shangri-La</t>
  </si>
  <si>
    <t>ctct Shangri-La 香格里拉市</t>
  </si>
  <si>
    <t>尚志市</t>
  </si>
  <si>
    <t>Shangzhi</t>
  </si>
  <si>
    <t>ctct Shangzhi 尚志市</t>
  </si>
  <si>
    <t>山南市</t>
  </si>
  <si>
    <t>Shannan</t>
  </si>
  <si>
    <t>ctct Shannan 山南市</t>
  </si>
  <si>
    <t>汕头市</t>
  </si>
  <si>
    <t>Shantou</t>
  </si>
  <si>
    <t>ctct Shantou 汕头市</t>
  </si>
  <si>
    <t>汕尾市</t>
  </si>
  <si>
    <t>Shanwei</t>
  </si>
  <si>
    <t>ctct Shanwei 汕尾市</t>
  </si>
  <si>
    <t>邵东市</t>
  </si>
  <si>
    <t>Shaodong</t>
  </si>
  <si>
    <t>ctct Shaodong 邵东市</t>
  </si>
  <si>
    <t>韶关市</t>
  </si>
  <si>
    <t>Shaoguan</t>
  </si>
  <si>
    <t>ctct Shaoguan 韶关市</t>
  </si>
  <si>
    <t>韶山市</t>
  </si>
  <si>
    <t>Shaoshan</t>
  </si>
  <si>
    <t>ctct Shaoshan 韶山市</t>
  </si>
  <si>
    <t>邵武市</t>
  </si>
  <si>
    <t>Shaowu</t>
  </si>
  <si>
    <t>ctct Shaowu 邵武市</t>
  </si>
  <si>
    <t>绍兴市</t>
  </si>
  <si>
    <t>Shaoxing</t>
  </si>
  <si>
    <t>ctct Shaoxing 绍兴市</t>
  </si>
  <si>
    <t>邵阳市</t>
  </si>
  <si>
    <t>Shaoyang</t>
  </si>
  <si>
    <t>ctct Shaoyang 邵阳市</t>
  </si>
  <si>
    <t>射洪市</t>
  </si>
  <si>
    <t>Shehong</t>
  </si>
  <si>
    <t>ctct Shehong 射洪市</t>
  </si>
  <si>
    <t>嵊州市</t>
  </si>
  <si>
    <t>Shengzhou</t>
  </si>
  <si>
    <t>ctct Shengzhou 嵊州市</t>
  </si>
  <si>
    <t>神木市</t>
  </si>
  <si>
    <t>Shenmu</t>
  </si>
  <si>
    <t>ctct Shenmu 神木市</t>
  </si>
  <si>
    <t>沈阳市</t>
  </si>
  <si>
    <t>Shenyang</t>
  </si>
  <si>
    <t>ctct Shenyang 沈阳市</t>
  </si>
  <si>
    <t>深圳市</t>
  </si>
  <si>
    <t>Shenzhen</t>
  </si>
  <si>
    <t>ctct Shenzhen 深圳市</t>
  </si>
  <si>
    <t>深州市</t>
  </si>
  <si>
    <t>Shenzhou</t>
  </si>
  <si>
    <t>ctct Shenzhou 深州市</t>
  </si>
  <si>
    <t>什邡市</t>
  </si>
  <si>
    <t>Shifang</t>
  </si>
  <si>
    <t>ctct Shifang 什邡市</t>
  </si>
  <si>
    <t>石河子市</t>
  </si>
  <si>
    <t>Shihezi</t>
  </si>
  <si>
    <t>ctct Shihezi 石河子市</t>
  </si>
  <si>
    <t>石家庄市</t>
  </si>
  <si>
    <t>Shijiazhuang</t>
  </si>
  <si>
    <t>ctct Shijiazhuang 石家庄市</t>
  </si>
  <si>
    <t>石狮市</t>
  </si>
  <si>
    <t>Shishi</t>
  </si>
  <si>
    <t>ctct Shishi 石狮市</t>
  </si>
  <si>
    <t>石首市</t>
  </si>
  <si>
    <t>Shishou</t>
  </si>
  <si>
    <t>ctct Shishou 石首市</t>
  </si>
  <si>
    <t>十堰市</t>
  </si>
  <si>
    <t>Shiyan</t>
  </si>
  <si>
    <t>ctct Shiyan 十堰市</t>
  </si>
  <si>
    <t>石嘴山市</t>
  </si>
  <si>
    <t>Shizuishan</t>
  </si>
  <si>
    <t>ctct Shizuishan 石嘴山市</t>
  </si>
  <si>
    <t>寿光市</t>
  </si>
  <si>
    <t>Shouguang</t>
  </si>
  <si>
    <t>ctct Shouguang 寿光市</t>
  </si>
  <si>
    <t>双河市</t>
  </si>
  <si>
    <t>Shuanghe</t>
  </si>
  <si>
    <t>ctct Shuanghe 双河市</t>
  </si>
  <si>
    <t>双辽市</t>
  </si>
  <si>
    <t>Shuangliao</t>
  </si>
  <si>
    <t>ctct Shuangliao 双辽市</t>
  </si>
  <si>
    <t>双鸭山市</t>
  </si>
  <si>
    <t>Shuangyashan</t>
  </si>
  <si>
    <t>ctct Shuangyashan 双鸭山市</t>
  </si>
  <si>
    <t>水富市</t>
  </si>
  <si>
    <t>Shuifu</t>
  </si>
  <si>
    <t>ctct Shuifu 水富市</t>
  </si>
  <si>
    <t>舒兰市</t>
  </si>
  <si>
    <t>Shulan</t>
  </si>
  <si>
    <t>ctct Shulan 舒兰市</t>
  </si>
  <si>
    <t>朔州市</t>
  </si>
  <si>
    <t>Shuozhou</t>
  </si>
  <si>
    <t>ctct Shuozhou 朔州市</t>
  </si>
  <si>
    <t>四会市</t>
  </si>
  <si>
    <t>Sihui</t>
  </si>
  <si>
    <t>ctct Sihui 四会市</t>
  </si>
  <si>
    <t>四平市</t>
  </si>
  <si>
    <t>Siping</t>
  </si>
  <si>
    <t>ctct Siping 四平市</t>
  </si>
  <si>
    <t>松原市</t>
  </si>
  <si>
    <t>Songyuan</t>
  </si>
  <si>
    <t>ctct Songyuan 松原市</t>
  </si>
  <si>
    <t>松滋市</t>
  </si>
  <si>
    <t>Songzi</t>
  </si>
  <si>
    <t>ctct Songzi 松滋市</t>
  </si>
  <si>
    <t>绥芬河市</t>
  </si>
  <si>
    <t>Suifenhe</t>
  </si>
  <si>
    <t>ctct Suifenhe 绥芬河市</t>
  </si>
  <si>
    <t>绥化市</t>
  </si>
  <si>
    <t>Suihua</t>
  </si>
  <si>
    <t>ctct Suihua 绥化市</t>
  </si>
  <si>
    <t>遂宁市</t>
  </si>
  <si>
    <t>Suining</t>
  </si>
  <si>
    <t>ctct Suining 遂宁市</t>
  </si>
  <si>
    <t>随州市</t>
  </si>
  <si>
    <t>Suizhou</t>
  </si>
  <si>
    <t>ctct Suizhou 随州市</t>
  </si>
  <si>
    <t>宿迁市</t>
  </si>
  <si>
    <t>Suqian</t>
  </si>
  <si>
    <t>ctct Suqian 宿迁市</t>
  </si>
  <si>
    <t>苏州市</t>
  </si>
  <si>
    <t>Suzhou</t>
  </si>
  <si>
    <t>ctct Suzhou 苏州市</t>
  </si>
  <si>
    <t>宿州市</t>
  </si>
  <si>
    <t>ctct Suzhou 宿州市</t>
  </si>
  <si>
    <t>塔城市</t>
  </si>
  <si>
    <t>Tacheng</t>
  </si>
  <si>
    <t>ctct Tacheng 塔城市</t>
  </si>
  <si>
    <t>泰安市</t>
  </si>
  <si>
    <t>Tai'an</t>
  </si>
  <si>
    <t>ctct Tai'an 泰安市</t>
  </si>
  <si>
    <t>太仓市</t>
  </si>
  <si>
    <t>Taicang</t>
  </si>
  <si>
    <t>ctct Taicang 太仓市</t>
  </si>
  <si>
    <t>台山市</t>
  </si>
  <si>
    <t>Taishan</t>
  </si>
  <si>
    <t>ctct Taishan 台山市</t>
  </si>
  <si>
    <t>泰兴市</t>
  </si>
  <si>
    <t>Taixing</t>
  </si>
  <si>
    <t>ctct Taixing 泰兴市</t>
  </si>
  <si>
    <t>太原市</t>
  </si>
  <si>
    <t>Taiyuan</t>
  </si>
  <si>
    <t>ctct Taiyuan 太原市</t>
  </si>
  <si>
    <t>台州市</t>
  </si>
  <si>
    <t>Taizhou</t>
  </si>
  <si>
    <t>ctct Taizhou 台州市</t>
  </si>
  <si>
    <t>泰州市</t>
  </si>
  <si>
    <t>ctct Taizhou 泰州市</t>
  </si>
  <si>
    <t>唐山市</t>
  </si>
  <si>
    <t>Tangshan</t>
  </si>
  <si>
    <t>ctct Tangshan 唐山市</t>
  </si>
  <si>
    <t>洮南市</t>
  </si>
  <si>
    <t>Taonan</t>
  </si>
  <si>
    <t>ctct Taonan 洮南市</t>
  </si>
  <si>
    <t>腾冲市</t>
  </si>
  <si>
    <t>Tengchong</t>
  </si>
  <si>
    <t>ctct Tengchong 腾冲市</t>
  </si>
  <si>
    <t>滕州市</t>
  </si>
  <si>
    <t>Tengzhou</t>
  </si>
  <si>
    <t>ctct Tengzhou 滕州市</t>
  </si>
  <si>
    <t>天长市</t>
  </si>
  <si>
    <t>Tianchang</t>
  </si>
  <si>
    <t>ctct Tianchang 天长市</t>
  </si>
  <si>
    <t>天津市</t>
  </si>
  <si>
    <t>ctct Tianjin 天津市</t>
  </si>
  <si>
    <t>天门市</t>
  </si>
  <si>
    <t>Tianmen</t>
  </si>
  <si>
    <t>ctct Tianmen 天门市</t>
  </si>
  <si>
    <t>天水市</t>
  </si>
  <si>
    <t>Tianshui</t>
  </si>
  <si>
    <t>ctct Tianshui 天水市</t>
  </si>
  <si>
    <t>铁力市</t>
  </si>
  <si>
    <t>Tieli</t>
  </si>
  <si>
    <t>ctct Tieli 铁力市</t>
  </si>
  <si>
    <t>铁岭市</t>
  </si>
  <si>
    <t>Tieling</t>
  </si>
  <si>
    <t>ctct Tieling 铁岭市</t>
  </si>
  <si>
    <t>铁门关市</t>
  </si>
  <si>
    <t>Tiemenguan</t>
  </si>
  <si>
    <t>ctct Tiemenguan 铁门关市</t>
  </si>
  <si>
    <t>桐城市</t>
  </si>
  <si>
    <t>Tongcheng</t>
  </si>
  <si>
    <t>ctct Tongcheng 桐城市</t>
  </si>
  <si>
    <t>铜川市</t>
  </si>
  <si>
    <t>Tongchuan</t>
  </si>
  <si>
    <t>ctct Tongchuan 铜川市</t>
  </si>
  <si>
    <t>通化市</t>
  </si>
  <si>
    <t>Tonghua</t>
  </si>
  <si>
    <t>ctct Tonghua 通化市</t>
  </si>
  <si>
    <t>同江市</t>
  </si>
  <si>
    <t>Tongjiang</t>
  </si>
  <si>
    <t>ctct Tongjiang 同江市</t>
  </si>
  <si>
    <t>通辽市</t>
  </si>
  <si>
    <t>Tongliao</t>
  </si>
  <si>
    <t>ctct Tongliao 通辽市</t>
  </si>
  <si>
    <t>铜陵市</t>
  </si>
  <si>
    <t>Tongling</t>
  </si>
  <si>
    <t>ctct Tongling 铜陵市</t>
  </si>
  <si>
    <t>同仁市</t>
  </si>
  <si>
    <t>Tongren</t>
  </si>
  <si>
    <t>ctct Tongren 同仁市</t>
  </si>
  <si>
    <t>铜仁市</t>
  </si>
  <si>
    <t>ctct Tongren 铜仁市</t>
  </si>
  <si>
    <t>桐乡市</t>
  </si>
  <si>
    <t>Tongxiang</t>
  </si>
  <si>
    <t>ctct Tongxiang 桐乡市</t>
  </si>
  <si>
    <t>图们市</t>
  </si>
  <si>
    <t>Tumen</t>
  </si>
  <si>
    <t>ctct Tumen 图们市</t>
  </si>
  <si>
    <t>图木舒克市</t>
  </si>
  <si>
    <t>Tumxuk</t>
  </si>
  <si>
    <t>ctct Tumxuk 图木舒克市</t>
  </si>
  <si>
    <t>吐鲁番市</t>
  </si>
  <si>
    <t>Turpan</t>
  </si>
  <si>
    <t>ctct Turpan 吐鲁番市</t>
  </si>
  <si>
    <t>乌兰浩特市</t>
  </si>
  <si>
    <t>Ulanhot</t>
  </si>
  <si>
    <t>ctct Ulanhot 乌兰浩特市</t>
  </si>
  <si>
    <t>乌兰察布市</t>
  </si>
  <si>
    <t>Ulanqab</t>
  </si>
  <si>
    <t>ctct Ulanqab 乌兰察布市</t>
  </si>
  <si>
    <t>乌鲁木齐市</t>
  </si>
  <si>
    <t>Ürümqi</t>
  </si>
  <si>
    <t>ctct Ürümqi 乌鲁木齐市</t>
  </si>
  <si>
    <t>瓦房店市</t>
  </si>
  <si>
    <t>Wafangdian</t>
  </si>
  <si>
    <t>ctct Wafangdian 瓦房店市</t>
  </si>
  <si>
    <t>万宁市</t>
  </si>
  <si>
    <t>Wanning</t>
  </si>
  <si>
    <t>ctct Wanning 万宁市</t>
  </si>
  <si>
    <t>万源市</t>
  </si>
  <si>
    <t>Wanyuan</t>
  </si>
  <si>
    <t>ctct Wanyuan 万源市</t>
  </si>
  <si>
    <t>潍坊市</t>
  </si>
  <si>
    <t>Weifang</t>
  </si>
  <si>
    <t>ctct Weifang 潍坊市</t>
  </si>
  <si>
    <t>威海市</t>
  </si>
  <si>
    <t>Weihai</t>
  </si>
  <si>
    <t>ctct Weihai 威海市</t>
  </si>
  <si>
    <t>卫辉市</t>
  </si>
  <si>
    <t>Weihui</t>
  </si>
  <si>
    <t>ctct Weihui 卫辉市</t>
  </si>
  <si>
    <t>渭南市</t>
  </si>
  <si>
    <t>Weinan</t>
  </si>
  <si>
    <t>ctct Weinan 渭南市</t>
  </si>
  <si>
    <t>文昌市</t>
  </si>
  <si>
    <t>Wenchang</t>
  </si>
  <si>
    <t>ctct Wenchang 文昌市</t>
  </si>
  <si>
    <t>温岭市</t>
  </si>
  <si>
    <t>Wenling</t>
  </si>
  <si>
    <t>ctct Wenling 温岭市</t>
  </si>
  <si>
    <t>文山市</t>
  </si>
  <si>
    <t>Wenshan</t>
  </si>
  <si>
    <t>ctct Wenshan 文山市</t>
  </si>
  <si>
    <t>温州市</t>
  </si>
  <si>
    <t>Wenzhou</t>
  </si>
  <si>
    <t>ctct Wenzhou 温州市</t>
  </si>
  <si>
    <t>武安市</t>
  </si>
  <si>
    <t>Wu'an</t>
  </si>
  <si>
    <t>ctct Wu'an 武安市</t>
  </si>
  <si>
    <t>五常市</t>
  </si>
  <si>
    <t>Wuchang</t>
  </si>
  <si>
    <t>ctct Wuchang 五常市</t>
  </si>
  <si>
    <t>吴川市</t>
  </si>
  <si>
    <t>Wuchuan</t>
  </si>
  <si>
    <t>ctct Wuchuan 吴川市</t>
  </si>
  <si>
    <t>五大连池市</t>
  </si>
  <si>
    <t>Wudalianchi</t>
  </si>
  <si>
    <t>ctct Wudalianchi 五大连池市</t>
  </si>
  <si>
    <t>武冈市</t>
  </si>
  <si>
    <t>Wugang</t>
  </si>
  <si>
    <t>ctct Wugang 武冈市</t>
  </si>
  <si>
    <t>舞钢市</t>
  </si>
  <si>
    <t>ctct Wugang 舞钢市</t>
  </si>
  <si>
    <t>乌海市</t>
  </si>
  <si>
    <t>Wuhai</t>
  </si>
  <si>
    <t>ctct Wuhai 乌海市</t>
  </si>
  <si>
    <t>武汉市</t>
  </si>
  <si>
    <t>Wuhan</t>
  </si>
  <si>
    <t>ctct Wuhan 武汉市</t>
  </si>
  <si>
    <t>芜湖市</t>
  </si>
  <si>
    <t>Wuhu</t>
  </si>
  <si>
    <t>ctct Wuhu 芜湖市</t>
  </si>
  <si>
    <t>五家渠市</t>
  </si>
  <si>
    <t>Wujiaqu</t>
  </si>
  <si>
    <t>ctct Wujiaqu 五家渠市</t>
  </si>
  <si>
    <t>乌苏市</t>
  </si>
  <si>
    <t>Wusu</t>
  </si>
  <si>
    <t>ctct Wusu 乌苏市</t>
  </si>
  <si>
    <t>无为市</t>
  </si>
  <si>
    <t>Wuwei</t>
  </si>
  <si>
    <t>ctct Wuwei 无为市</t>
  </si>
  <si>
    <t>武威市</t>
  </si>
  <si>
    <t>ctct Wuwei 武威市</t>
  </si>
  <si>
    <t>无锡市</t>
  </si>
  <si>
    <t>Wuxi</t>
  </si>
  <si>
    <t>ctct Wuxi 无锡市</t>
  </si>
  <si>
    <t>武穴市</t>
  </si>
  <si>
    <t>Wuxue</t>
  </si>
  <si>
    <t>ctct Wuxue 武穴市</t>
  </si>
  <si>
    <t>武夷山市</t>
  </si>
  <si>
    <t>Wuyishan</t>
  </si>
  <si>
    <t>ctct Wuyishan 武夷山市</t>
  </si>
  <si>
    <t>五指山市</t>
  </si>
  <si>
    <t>Wuzhishan</t>
  </si>
  <si>
    <t>ctct Wuzhishan 五指山市</t>
  </si>
  <si>
    <t>吴忠市</t>
  </si>
  <si>
    <t>Wuzhong</t>
  </si>
  <si>
    <t>ctct Wuzhong 吴忠市</t>
  </si>
  <si>
    <t>梧州市</t>
  </si>
  <si>
    <t>Wuzhou</t>
  </si>
  <si>
    <t>ctct Wuzhou 梧州市</t>
  </si>
  <si>
    <t>厦门市</t>
  </si>
  <si>
    <t>Xiamen</t>
  </si>
  <si>
    <t>ctct Xiamen 厦门市</t>
  </si>
  <si>
    <t>西安市</t>
  </si>
  <si>
    <t>Xi'an</t>
  </si>
  <si>
    <t>ctct Xi'an 西安市</t>
  </si>
  <si>
    <t>项城市</t>
  </si>
  <si>
    <t>Xiangcheng</t>
  </si>
  <si>
    <t>ctct Xiangcheng 项城市</t>
  </si>
  <si>
    <t>湘潭市</t>
  </si>
  <si>
    <t>Xiangtan</t>
  </si>
  <si>
    <t>ctct Xiangtan 湘潭市</t>
  </si>
  <si>
    <t>湘乡市</t>
  </si>
  <si>
    <t>Xiangxiang</t>
  </si>
  <si>
    <t>ctct Xiangxiang 湘乡市</t>
  </si>
  <si>
    <t>襄阳市</t>
  </si>
  <si>
    <t>Xiangyang</t>
  </si>
  <si>
    <t>ctct Xiangyang 襄阳市</t>
  </si>
  <si>
    <t>咸宁市</t>
  </si>
  <si>
    <t>Xianning</t>
  </si>
  <si>
    <t>ctct Xianning 咸宁市</t>
  </si>
  <si>
    <t>仙桃市</t>
  </si>
  <si>
    <t>Xiantao</t>
  </si>
  <si>
    <t>ctct Xiantao 仙桃市</t>
  </si>
  <si>
    <t>咸阳市</t>
  </si>
  <si>
    <t>Xianyang</t>
  </si>
  <si>
    <t>ctct Xianyang 咸阳市</t>
  </si>
  <si>
    <t>孝感市</t>
  </si>
  <si>
    <t>Xiaogan</t>
  </si>
  <si>
    <t>ctct Xiaogan 孝感市</t>
  </si>
  <si>
    <t>孝义市</t>
  </si>
  <si>
    <t>Xiaoyi</t>
  </si>
  <si>
    <t>ctct Xiaoyi 孝义市</t>
  </si>
  <si>
    <t>西昌市</t>
  </si>
  <si>
    <t>Xichang</t>
  </si>
  <si>
    <t>ctct Xichang 西昌市</t>
  </si>
  <si>
    <t>日喀则市</t>
  </si>
  <si>
    <t>Xigazê</t>
  </si>
  <si>
    <t>ctct Xigazê 日喀则市</t>
  </si>
  <si>
    <t>锡林浩特市</t>
  </si>
  <si>
    <t>Xilinhot</t>
  </si>
  <si>
    <t>ctct Xilinhot 锡林浩特市</t>
  </si>
  <si>
    <t>兴城市</t>
  </si>
  <si>
    <t>Xingcheng</t>
  </si>
  <si>
    <t>ctct Xingcheng 兴城市</t>
  </si>
  <si>
    <t>兴化市</t>
  </si>
  <si>
    <t>Xinghua</t>
  </si>
  <si>
    <t>ctct Xinghua 兴化市</t>
  </si>
  <si>
    <t>兴宁市</t>
  </si>
  <si>
    <t>Xingning</t>
  </si>
  <si>
    <t>ctct Xingning 兴宁市</t>
  </si>
  <si>
    <t>兴平市</t>
  </si>
  <si>
    <t>Xingping</t>
  </si>
  <si>
    <t>ctct Xingping 兴平市</t>
  </si>
  <si>
    <t>兴仁市</t>
  </si>
  <si>
    <t>Xingren</t>
  </si>
  <si>
    <t>ctct Xingren 兴仁市</t>
  </si>
  <si>
    <t>邢台市</t>
  </si>
  <si>
    <t>Xingtai</t>
  </si>
  <si>
    <t>ctct Xingtai 邢台市</t>
  </si>
  <si>
    <t>荥阳市</t>
  </si>
  <si>
    <t>Xingyang</t>
  </si>
  <si>
    <t>ctct Xingyang 荥阳市</t>
  </si>
  <si>
    <t>兴义市</t>
  </si>
  <si>
    <t>Xingyi</t>
  </si>
  <si>
    <t>ctct Xingyi 兴义市</t>
  </si>
  <si>
    <t>西宁市</t>
  </si>
  <si>
    <t>Xining</t>
  </si>
  <si>
    <t>ctct Xining 西宁市</t>
  </si>
  <si>
    <t>辛集市</t>
  </si>
  <si>
    <t>Xinji</t>
  </si>
  <si>
    <t>ctct Xinji 辛集市</t>
  </si>
  <si>
    <t>新乐市</t>
  </si>
  <si>
    <t>Xinle</t>
  </si>
  <si>
    <t>ctct Xinle 新乐市</t>
  </si>
  <si>
    <t>新密市</t>
  </si>
  <si>
    <t>Xinmi</t>
  </si>
  <si>
    <t>ctct Xinmi 新密市</t>
  </si>
  <si>
    <t>新民市</t>
  </si>
  <si>
    <t>Xinmin</t>
  </si>
  <si>
    <t>ctct Xinmin 新民市</t>
  </si>
  <si>
    <t>新泰市</t>
  </si>
  <si>
    <t>Xintai</t>
  </si>
  <si>
    <t>ctct Xintai 新泰市</t>
  </si>
  <si>
    <t>新乡市</t>
  </si>
  <si>
    <t>Xinxiang</t>
  </si>
  <si>
    <t>ctct Xinxiang 新乡市</t>
  </si>
  <si>
    <t>信阳市</t>
  </si>
  <si>
    <t>Xinyang</t>
  </si>
  <si>
    <t>ctct Xinyang 信阳市</t>
  </si>
  <si>
    <t>新沂市</t>
  </si>
  <si>
    <t>Xinyi</t>
  </si>
  <si>
    <t>ctct Xinyi 新沂市</t>
  </si>
  <si>
    <t>信宜市</t>
  </si>
  <si>
    <t>ctct Xinyi 信宜市</t>
  </si>
  <si>
    <t>新余市</t>
  </si>
  <si>
    <t>Xinyu</t>
  </si>
  <si>
    <t>ctct Xinyu 新余市</t>
  </si>
  <si>
    <t>新郑市</t>
  </si>
  <si>
    <t>Xinzheng</t>
  </si>
  <si>
    <t>ctct Xinzheng 新郑市</t>
  </si>
  <si>
    <t>忻州市</t>
  </si>
  <si>
    <t>Xinzhou</t>
  </si>
  <si>
    <t>ctct Xinzhou 忻州市</t>
  </si>
  <si>
    <t>宣城市</t>
  </si>
  <si>
    <t>Xuancheng</t>
  </si>
  <si>
    <t>ctct Xuancheng 宣城市</t>
  </si>
  <si>
    <t>宣威市</t>
  </si>
  <si>
    <t>Xuanwei</t>
  </si>
  <si>
    <t>ctct Xuanwei 宣威市</t>
  </si>
  <si>
    <t>许昌市</t>
  </si>
  <si>
    <t>Xuchang</t>
  </si>
  <si>
    <t>ctct Xuchang 许昌市</t>
  </si>
  <si>
    <t>徐州市</t>
  </si>
  <si>
    <t>Xuzhou</t>
  </si>
  <si>
    <t>ctct Xuzhou 徐州市</t>
  </si>
  <si>
    <t>雅安市</t>
  </si>
  <si>
    <t>Ya'an</t>
  </si>
  <si>
    <t>ctct Ya'an 雅安市</t>
  </si>
  <si>
    <t>牙克石市</t>
  </si>
  <si>
    <t>Yakeshi</t>
  </si>
  <si>
    <t>ctct Yakeshi 牙克石市</t>
  </si>
  <si>
    <t>延安市</t>
  </si>
  <si>
    <t>Yan'an</t>
  </si>
  <si>
    <t>ctct Yan'an 延安市</t>
  </si>
  <si>
    <t>盐城市</t>
  </si>
  <si>
    <t>Yancheng</t>
  </si>
  <si>
    <t>ctct Yancheng 盐城市</t>
  </si>
  <si>
    <t>阳春市</t>
  </si>
  <si>
    <t>Yangchun</t>
  </si>
  <si>
    <t>ctct Yangchun 阳春市</t>
  </si>
  <si>
    <t>阳江市</t>
  </si>
  <si>
    <t>Yangjiang</t>
  </si>
  <si>
    <t>ctct Yangjiang 阳江市</t>
  </si>
  <si>
    <t>阳泉市</t>
  </si>
  <si>
    <t>Yangquan</t>
  </si>
  <si>
    <t>ctct Yangquan 阳泉市</t>
  </si>
  <si>
    <t>扬中市</t>
  </si>
  <si>
    <t>Yangzhong</t>
  </si>
  <si>
    <t>ctct Yangzhong 扬中市</t>
  </si>
  <si>
    <t>扬州市</t>
  </si>
  <si>
    <t>Yangzhou</t>
  </si>
  <si>
    <t>ctct Yangzhou 扬州市</t>
  </si>
  <si>
    <t>延吉市</t>
  </si>
  <si>
    <t>Yanji</t>
  </si>
  <si>
    <t>ctct Yanji 延吉市</t>
  </si>
  <si>
    <t>偃师市</t>
  </si>
  <si>
    <t>Yanshi</t>
  </si>
  <si>
    <t>ctct Yanshi 偃师市</t>
  </si>
  <si>
    <t>烟台市</t>
  </si>
  <si>
    <t>Yantai</t>
  </si>
  <si>
    <t>ctct Yantai 烟台市</t>
  </si>
  <si>
    <t>宜宾市</t>
  </si>
  <si>
    <t>Yibin</t>
  </si>
  <si>
    <t>ctct Yibin 宜宾市</t>
  </si>
  <si>
    <t>宜昌市</t>
  </si>
  <si>
    <t>Yichang</t>
  </si>
  <si>
    <t>ctct Yichang 宜昌市</t>
  </si>
  <si>
    <t>宜城市</t>
  </si>
  <si>
    <t>Yicheng</t>
  </si>
  <si>
    <t>ctct Yicheng 宜城市</t>
  </si>
  <si>
    <t>伊春市</t>
  </si>
  <si>
    <t>Yichun</t>
  </si>
  <si>
    <t>ctct Yichun 伊春市</t>
  </si>
  <si>
    <t>宜春市</t>
  </si>
  <si>
    <t>ctct Yichun 宜春市</t>
  </si>
  <si>
    <t>宜都市</t>
  </si>
  <si>
    <t>Yidu</t>
  </si>
  <si>
    <t>ctct Yidu 宜都市</t>
  </si>
  <si>
    <t>义马市</t>
  </si>
  <si>
    <t>Yima</t>
  </si>
  <si>
    <t>ctct Yima 义马市</t>
  </si>
  <si>
    <t>银川市</t>
  </si>
  <si>
    <t>Yinchuan</t>
  </si>
  <si>
    <t>ctct Yinchuan 银川市</t>
  </si>
  <si>
    <t>应城市</t>
  </si>
  <si>
    <t>Yingcheng</t>
  </si>
  <si>
    <t>ctct Yingcheng 应城市</t>
  </si>
  <si>
    <t>英德市</t>
  </si>
  <si>
    <t>Yingde</t>
  </si>
  <si>
    <t>ctct Yingde 英德市</t>
  </si>
  <si>
    <t>营口市</t>
  </si>
  <si>
    <t>Yingkou</t>
  </si>
  <si>
    <t>ctct Yingkou 营口市</t>
  </si>
  <si>
    <t>鹰潭市</t>
  </si>
  <si>
    <t>Yingtan</t>
  </si>
  <si>
    <t>ctct Yingtan 鹰潭市</t>
  </si>
  <si>
    <t>伊宁市</t>
  </si>
  <si>
    <t>Yining</t>
  </si>
  <si>
    <t>ctct Yining 伊宁市</t>
  </si>
  <si>
    <t>义乌市</t>
  </si>
  <si>
    <t>Yiwu</t>
  </si>
  <si>
    <t>ctct Yiwu 义乌市</t>
  </si>
  <si>
    <t>宜兴市</t>
  </si>
  <si>
    <t>Yixing</t>
  </si>
  <si>
    <t>ctct Yixing 宜兴市</t>
  </si>
  <si>
    <t>益阳市</t>
  </si>
  <si>
    <t>Yiyang</t>
  </si>
  <si>
    <t>ctct Yiyang 益阳市</t>
  </si>
  <si>
    <t>仪征市</t>
  </si>
  <si>
    <t>Yizheng</t>
  </si>
  <si>
    <t>ctct Yizheng 仪征市</t>
  </si>
  <si>
    <t>永安市</t>
  </si>
  <si>
    <t>Yong'an</t>
  </si>
  <si>
    <t>ctct Yong'an 永安市</t>
  </si>
  <si>
    <t>永城市</t>
  </si>
  <si>
    <t>Yongcheng</t>
  </si>
  <si>
    <t>ctct Yongcheng 永城市</t>
  </si>
  <si>
    <t>永济市</t>
  </si>
  <si>
    <t>Yongji</t>
  </si>
  <si>
    <t>ctct Yongji 永济市</t>
  </si>
  <si>
    <t>永康市</t>
  </si>
  <si>
    <t>Yongkang</t>
  </si>
  <si>
    <t>ctct Yongkang 永康市</t>
  </si>
  <si>
    <t>永州市</t>
  </si>
  <si>
    <t>Yongzhou</t>
  </si>
  <si>
    <t>ctct Yongzhou 永州市</t>
  </si>
  <si>
    <t>沅江市</t>
  </si>
  <si>
    <t>Yuanjiang</t>
  </si>
  <si>
    <t>ctct Yuanjiang 沅江市</t>
  </si>
  <si>
    <t>原平市</t>
  </si>
  <si>
    <t>Yuanping</t>
  </si>
  <si>
    <t>ctct Yuanping 原平市</t>
  </si>
  <si>
    <t>禹城市</t>
  </si>
  <si>
    <t>Yucheng</t>
  </si>
  <si>
    <t>ctct Yucheng 禹城市</t>
  </si>
  <si>
    <t>乐清市</t>
  </si>
  <si>
    <t>Yueqing</t>
  </si>
  <si>
    <t>ctct Yueqing 乐清市</t>
  </si>
  <si>
    <t>岳阳市</t>
  </si>
  <si>
    <t>Yueyang</t>
  </si>
  <si>
    <t>ctct Yueyang 岳阳市</t>
  </si>
  <si>
    <t>玉环市</t>
  </si>
  <si>
    <t>Yuhuan</t>
  </si>
  <si>
    <t>ctct Yuhuan 玉环市</t>
  </si>
  <si>
    <t>榆林市</t>
  </si>
  <si>
    <t>Yulin</t>
  </si>
  <si>
    <t>ctct Yulin 榆林市</t>
  </si>
  <si>
    <t>玉林市</t>
  </si>
  <si>
    <t>ctct Yulin 玉林市</t>
  </si>
  <si>
    <t>玉门市</t>
  </si>
  <si>
    <t>Yumen</t>
  </si>
  <si>
    <t>ctct Yumen 玉门市</t>
  </si>
  <si>
    <t>运城市</t>
  </si>
  <si>
    <t>Yuncheng</t>
  </si>
  <si>
    <t>ctct Yuncheng 运城市</t>
  </si>
  <si>
    <t>云浮市</t>
  </si>
  <si>
    <t>Yunfu</t>
  </si>
  <si>
    <t>ctct Yunfu 云浮市</t>
  </si>
  <si>
    <t>榆树市</t>
  </si>
  <si>
    <t>Yushu</t>
  </si>
  <si>
    <t>ctct Yushu 榆树市</t>
  </si>
  <si>
    <t>玉树市</t>
  </si>
  <si>
    <t>ctct Yushu 玉树市</t>
  </si>
  <si>
    <t>玉溪市</t>
  </si>
  <si>
    <t>Yuxi</t>
  </si>
  <si>
    <t>ctct Yuxi 玉溪市</t>
  </si>
  <si>
    <t>余姚市</t>
  </si>
  <si>
    <t>Yuyao</t>
  </si>
  <si>
    <t>ctct Yuyao 余姚市</t>
  </si>
  <si>
    <t>禹州市</t>
  </si>
  <si>
    <t>Yuzhou</t>
  </si>
  <si>
    <t>ctct Yuzhou 禹州市</t>
  </si>
  <si>
    <t>枣阳市</t>
  </si>
  <si>
    <t>Zaoyang</t>
  </si>
  <si>
    <t>ctct Zaoyang 枣阳市</t>
  </si>
  <si>
    <t>枣庄市</t>
  </si>
  <si>
    <t>Zaozhuang</t>
  </si>
  <si>
    <t>ctct Zaozhuang 枣庄市</t>
  </si>
  <si>
    <t>扎兰屯市</t>
  </si>
  <si>
    <t>Zhalantun</t>
  </si>
  <si>
    <t>ctct Zhalantun 扎兰屯市</t>
  </si>
  <si>
    <t>张家港市</t>
  </si>
  <si>
    <t>Zhangjiagang</t>
  </si>
  <si>
    <t>ctct Zhangjiagang 张家港市</t>
  </si>
  <si>
    <t>张家界市</t>
  </si>
  <si>
    <t>Zhangjiajie</t>
  </si>
  <si>
    <t>ctct Zhangjiajie 张家界市</t>
  </si>
  <si>
    <t>张家口市</t>
  </si>
  <si>
    <t>Zhangjiakou</t>
  </si>
  <si>
    <t>ctct Zhangjiakou 张家口市</t>
  </si>
  <si>
    <t>漳平市</t>
  </si>
  <si>
    <t>Zhangping</t>
  </si>
  <si>
    <t>ctct Zhangping 漳平市</t>
  </si>
  <si>
    <t>樟树市</t>
  </si>
  <si>
    <t>Zhangshu</t>
  </si>
  <si>
    <t>ctct Zhangshu 樟树市</t>
  </si>
  <si>
    <t>张掖市</t>
  </si>
  <si>
    <t>Zhangye</t>
  </si>
  <si>
    <t>ctct Zhangye 张掖市</t>
  </si>
  <si>
    <t>漳州市</t>
  </si>
  <si>
    <t>Zhangzhou</t>
  </si>
  <si>
    <t>ctct Zhangzhou 漳州市</t>
  </si>
  <si>
    <t>湛江市</t>
  </si>
  <si>
    <t>Zhanjiang</t>
  </si>
  <si>
    <t>ctct Zhanjiang 湛江市</t>
  </si>
  <si>
    <t>肇东市</t>
  </si>
  <si>
    <t>Zhaodong</t>
  </si>
  <si>
    <t>ctct Zhaodong 肇东市</t>
  </si>
  <si>
    <t>肇庆市</t>
  </si>
  <si>
    <t>Zhaoqing</t>
  </si>
  <si>
    <t>ctct Zhaoqing 肇庆市</t>
  </si>
  <si>
    <t>昭通市</t>
  </si>
  <si>
    <t>Zhaotong</t>
  </si>
  <si>
    <t>ctct Zhaotong 昭通市</t>
  </si>
  <si>
    <t>招远市</t>
  </si>
  <si>
    <t>Zhaoyuan</t>
  </si>
  <si>
    <t>ctct Zhaoyuan 招远市</t>
  </si>
  <si>
    <t>郑州市</t>
  </si>
  <si>
    <t>Zhengzhou</t>
  </si>
  <si>
    <t>ctct Zhengzhou 郑州市</t>
  </si>
  <si>
    <t>镇江市</t>
  </si>
  <si>
    <t>Zhenjiang</t>
  </si>
  <si>
    <t>ctct Zhenjiang 镇江市</t>
  </si>
  <si>
    <t>枝江市</t>
  </si>
  <si>
    <t>Zhijiang</t>
  </si>
  <si>
    <t>ctct Zhijiang 枝江市</t>
  </si>
  <si>
    <t>中山市</t>
  </si>
  <si>
    <t>Zhongshan</t>
  </si>
  <si>
    <t>ctct Zhongshan 中山市</t>
  </si>
  <si>
    <t>中卫市</t>
  </si>
  <si>
    <t>Zhongwei</t>
  </si>
  <si>
    <t>ctct Zhongwei 中卫市</t>
  </si>
  <si>
    <t>钟祥市</t>
  </si>
  <si>
    <t>Zhongxiang</t>
  </si>
  <si>
    <t>ctct Zhongxiang 钟祥市</t>
  </si>
  <si>
    <t>周口市</t>
  </si>
  <si>
    <t>Zhoukou</t>
  </si>
  <si>
    <t>ctct Zhoukou 周口市</t>
  </si>
  <si>
    <t>舟山市</t>
  </si>
  <si>
    <t>Zhoushan</t>
  </si>
  <si>
    <t>ctct Zhoushan 舟山市</t>
  </si>
  <si>
    <t>庄河市</t>
  </si>
  <si>
    <t>Zhuanghe</t>
  </si>
  <si>
    <t>ctct Zhuanghe 庄河市</t>
  </si>
  <si>
    <t>诸城市</t>
  </si>
  <si>
    <t>Zhucheng</t>
  </si>
  <si>
    <t>ctct Zhucheng 诸城市</t>
  </si>
  <si>
    <t>珠海市</t>
  </si>
  <si>
    <t>Zhuhai</t>
  </si>
  <si>
    <t>ctct Zhuhai 珠海市</t>
  </si>
  <si>
    <t>诸暨市</t>
  </si>
  <si>
    <t>Zhuji</t>
  </si>
  <si>
    <t>ctct Zhuji 诸暨市</t>
  </si>
  <si>
    <t>驻马店市</t>
  </si>
  <si>
    <t>Zhumadian</t>
  </si>
  <si>
    <t>ctct Zhumadian 驻马店市</t>
  </si>
  <si>
    <t>涿州市</t>
  </si>
  <si>
    <t>Zhuozhou</t>
  </si>
  <si>
    <t>ctct Zhuozhou 涿州市</t>
  </si>
  <si>
    <t>株洲市</t>
  </si>
  <si>
    <t>Zhuzhou</t>
  </si>
  <si>
    <t>ctct Zhuzhou 株洲市</t>
  </si>
  <si>
    <t>淄博市</t>
  </si>
  <si>
    <t>Zibo</t>
  </si>
  <si>
    <t>ctct Zibo 淄博市</t>
  </si>
  <si>
    <t>子长市</t>
  </si>
  <si>
    <t>Zichang</t>
  </si>
  <si>
    <t>ctct Zichang 子长市</t>
  </si>
  <si>
    <t>自贡市</t>
  </si>
  <si>
    <t>Zigong</t>
  </si>
  <si>
    <t>ctct Zigong 自贡市</t>
  </si>
  <si>
    <t>资兴市</t>
  </si>
  <si>
    <t>Zixing</t>
  </si>
  <si>
    <t>ctct Zixing 资兴市</t>
  </si>
  <si>
    <t>资阳市</t>
  </si>
  <si>
    <t>Ziyang</t>
  </si>
  <si>
    <t>ctct Ziyang 资阳市</t>
  </si>
  <si>
    <t>邹城市</t>
  </si>
  <si>
    <t>Zoucheng</t>
  </si>
  <si>
    <t>ctct Zoucheng 邹城市</t>
  </si>
  <si>
    <t>邹平市</t>
  </si>
  <si>
    <t>Zouping</t>
  </si>
  <si>
    <t>ctct Zouping 邹平市</t>
  </si>
  <si>
    <t>遵化市</t>
  </si>
  <si>
    <t>Zunhua</t>
  </si>
  <si>
    <t>ctct Zunhua 遵化市</t>
  </si>
  <si>
    <t>遵义市</t>
  </si>
  <si>
    <t>Zunyi</t>
  </si>
  <si>
    <t>ctct Zunyi 遵义市</t>
  </si>
  <si>
    <t>Province</t>
  </si>
  <si>
    <t>coal demand other Mt 2015</t>
  </si>
  <si>
    <t>coal demand other Mt 2016</t>
  </si>
  <si>
    <t>coal demand other Mt 2017</t>
  </si>
  <si>
    <t>coal demand other Mt 2018</t>
  </si>
  <si>
    <t>coal demand other Mt 2019</t>
  </si>
  <si>
    <t>coal demand other Mt 2020</t>
  </si>
  <si>
    <t>coal demand other Mt 2022</t>
  </si>
  <si>
    <t>coal demand other Mt 2025</t>
  </si>
  <si>
    <t>Share of 2019 gdp</t>
  </si>
  <si>
    <t>GDP</t>
  </si>
  <si>
    <t>% of nat</t>
  </si>
  <si>
    <t>Pop</t>
  </si>
  <si>
    <t>city pop as share of prov</t>
  </si>
  <si>
    <t>prov_others_dm_Mt_2015</t>
  </si>
  <si>
    <t>prov_others_dm_Mt_2016</t>
  </si>
  <si>
    <t>prov_others_dm_Mt_2017</t>
  </si>
  <si>
    <t>prov_others_dm_Mt_2018</t>
  </si>
  <si>
    <t>prov_others_dm_Mt_2019</t>
  </si>
  <si>
    <t>prov_others_dm_Mt_2020</t>
  </si>
  <si>
    <t>prov_others_dm_Mt_2022</t>
  </si>
  <si>
    <t>prov_others_dm_Mt_2025</t>
  </si>
  <si>
    <t>coal demand other Mt 2021</t>
  </si>
  <si>
    <t>coal demand other Mt 2023</t>
  </si>
  <si>
    <t>coal demand other Mt 2024</t>
  </si>
  <si>
    <t>coal demand other Mt 2026</t>
  </si>
  <si>
    <t>coal demand other Mt 2027</t>
  </si>
  <si>
    <t>coal demand other Mt 2028</t>
  </si>
  <si>
    <t>coal demand other Mt 2029</t>
  </si>
  <si>
    <t>coal demand other Mt 2030</t>
  </si>
  <si>
    <t>prov_others_dm_Mt_2021</t>
  </si>
  <si>
    <t>prov_others_dm_Mt_2023</t>
  </si>
  <si>
    <t>prov_others_dm_Mt_2024</t>
  </si>
  <si>
    <t>prov_others_dm_Mt_2026</t>
  </si>
  <si>
    <t>prov_others_dm_Mt_2027</t>
  </si>
  <si>
    <t>prov_others_dm_Mt_2028</t>
  </si>
  <si>
    <t>prov_others_dm_Mt_2029</t>
  </si>
  <si>
    <t>prov_others_dm_Mt_2030</t>
  </si>
  <si>
    <t>city_others_dm_Mt_2015</t>
  </si>
  <si>
    <t>city_others_dm_Mt_2016</t>
  </si>
  <si>
    <t>city_others_dm_Mt_2017</t>
  </si>
  <si>
    <t>city_others_dm_Mt_2018</t>
  </si>
  <si>
    <t>city_others_dm_Mt_2019</t>
  </si>
  <si>
    <t>city_others_dm_Mt_2020</t>
  </si>
  <si>
    <t>city_others_dm_Mt_2021</t>
  </si>
  <si>
    <t>city_others_dm_Mt_2022</t>
  </si>
  <si>
    <t>city_others_dm_Mt_2023</t>
  </si>
  <si>
    <t>city_others_dm_Mt_2024</t>
  </si>
  <si>
    <t>city_others_dm_Mt_2025</t>
  </si>
  <si>
    <t>city_others_dm_Mt_2026</t>
  </si>
  <si>
    <t>city_others_dm_Mt_2027</t>
  </si>
  <si>
    <t>city_others_dm_Mt_2028</t>
  </si>
  <si>
    <t>city_others_dm_Mt_2029</t>
  </si>
  <si>
    <t>city_others_dm_Mt_2030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</si>
</sst>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ri\OneDrive\CEP%20work\Maps\prov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oal mon 22"/>
      <sheetName val="coal mon 21"/>
      <sheetName val="Steel prod 2018"/>
      <sheetName val="Sheet4"/>
      <sheetName val="Sheet5"/>
    </sheetNames>
    <sheetDataSet>
      <sheetData sheetId="0"/>
      <sheetData sheetId="1"/>
      <sheetData sheetId="2">
        <row r="1">
          <cell r="A1" t="str">
            <v>prov</v>
          </cell>
          <cell r="B1" t="str">
            <v>prov</v>
          </cell>
          <cell r="C1" t="str">
            <v>id_prov</v>
          </cell>
          <cell r="D1" t="str">
            <v>ename_prov</v>
          </cell>
        </row>
        <row r="2">
          <cell r="A2" t="str">
            <v>上海</v>
          </cell>
          <cell r="B2" t="str">
            <v>上海市</v>
          </cell>
          <cell r="C2">
            <v>24</v>
          </cell>
          <cell r="D2" t="str">
            <v>Shanghai</v>
          </cell>
        </row>
        <row r="3">
          <cell r="A3" t="str">
            <v>云南</v>
          </cell>
          <cell r="B3" t="str">
            <v>云南省</v>
          </cell>
          <cell r="C3">
            <v>30</v>
          </cell>
          <cell r="D3" t="str">
            <v>Yunnan</v>
          </cell>
        </row>
        <row r="4">
          <cell r="A4" t="str">
            <v>云南</v>
          </cell>
          <cell r="B4" t="str">
            <v>云南省</v>
          </cell>
          <cell r="C4">
            <v>30</v>
          </cell>
          <cell r="D4" t="str">
            <v>Yunnan</v>
          </cell>
        </row>
        <row r="5">
          <cell r="A5" t="str">
            <v>云南</v>
          </cell>
          <cell r="B5" t="str">
            <v>云南省</v>
          </cell>
          <cell r="C5">
            <v>30</v>
          </cell>
          <cell r="D5" t="str">
            <v>Yunnan</v>
          </cell>
        </row>
        <row r="6">
          <cell r="A6" t="str">
            <v>云南</v>
          </cell>
          <cell r="B6" t="str">
            <v>云南省</v>
          </cell>
          <cell r="C6">
            <v>30</v>
          </cell>
          <cell r="D6" t="str">
            <v>Yunnan</v>
          </cell>
        </row>
        <row r="7">
          <cell r="A7" t="str">
            <v>云南</v>
          </cell>
          <cell r="B7" t="str">
            <v>云南省</v>
          </cell>
          <cell r="C7">
            <v>30</v>
          </cell>
          <cell r="D7" t="str">
            <v>Yunnan</v>
          </cell>
        </row>
        <row r="8">
          <cell r="A8" t="str">
            <v>云南</v>
          </cell>
          <cell r="B8" t="str">
            <v>云南省</v>
          </cell>
          <cell r="C8">
            <v>30</v>
          </cell>
          <cell r="D8" t="str">
            <v>Yunnan</v>
          </cell>
        </row>
        <row r="9">
          <cell r="A9" t="str">
            <v>云南</v>
          </cell>
          <cell r="B9" t="str">
            <v>云南省</v>
          </cell>
          <cell r="C9">
            <v>30</v>
          </cell>
          <cell r="D9" t="str">
            <v>Yunnan</v>
          </cell>
        </row>
        <row r="10">
          <cell r="A10" t="str">
            <v>云南</v>
          </cell>
          <cell r="B10" t="str">
            <v>云南省</v>
          </cell>
          <cell r="C10">
            <v>30</v>
          </cell>
          <cell r="D10" t="str">
            <v>Yunnan</v>
          </cell>
        </row>
        <row r="11">
          <cell r="A11" t="str">
            <v>云南</v>
          </cell>
          <cell r="B11" t="str">
            <v>云南省</v>
          </cell>
          <cell r="C11">
            <v>30</v>
          </cell>
          <cell r="D11" t="str">
            <v>Yunnan</v>
          </cell>
        </row>
        <row r="12">
          <cell r="A12" t="str">
            <v>云南</v>
          </cell>
          <cell r="B12" t="str">
            <v>云南省</v>
          </cell>
          <cell r="C12">
            <v>30</v>
          </cell>
          <cell r="D12" t="str">
            <v>Yunnan</v>
          </cell>
        </row>
        <row r="13">
          <cell r="A13" t="str">
            <v>云南</v>
          </cell>
          <cell r="B13" t="str">
            <v>云南省</v>
          </cell>
          <cell r="C13">
            <v>30</v>
          </cell>
          <cell r="D13" t="str">
            <v>Yunnan</v>
          </cell>
        </row>
        <row r="14">
          <cell r="A14" t="str">
            <v>云南</v>
          </cell>
          <cell r="B14" t="str">
            <v>云南省</v>
          </cell>
          <cell r="C14">
            <v>30</v>
          </cell>
          <cell r="D14" t="str">
            <v>Yunnan</v>
          </cell>
        </row>
        <row r="15">
          <cell r="A15" t="str">
            <v>云南</v>
          </cell>
          <cell r="B15" t="str">
            <v>云南省</v>
          </cell>
          <cell r="C15">
            <v>30</v>
          </cell>
          <cell r="D15" t="str">
            <v>Yunnan</v>
          </cell>
        </row>
        <row r="16">
          <cell r="A16" t="str">
            <v>云南</v>
          </cell>
          <cell r="B16" t="str">
            <v>云南省</v>
          </cell>
          <cell r="C16">
            <v>30</v>
          </cell>
          <cell r="D16" t="str">
            <v>Yunnan</v>
          </cell>
        </row>
        <row r="17">
          <cell r="A17" t="str">
            <v>云南</v>
          </cell>
          <cell r="B17" t="str">
            <v>云南省</v>
          </cell>
          <cell r="C17">
            <v>30</v>
          </cell>
          <cell r="D17" t="str">
            <v>Yunnan</v>
          </cell>
        </row>
        <row r="18">
          <cell r="A18" t="str">
            <v>云南</v>
          </cell>
          <cell r="B18" t="str">
            <v>云南省</v>
          </cell>
          <cell r="C18">
            <v>30</v>
          </cell>
          <cell r="D18" t="str">
            <v>Yunnan</v>
          </cell>
        </row>
        <row r="19">
          <cell r="A19" t="str">
            <v>内蒙古</v>
          </cell>
          <cell r="B19" t="str">
            <v>内蒙古自治区</v>
          </cell>
          <cell r="C19">
            <v>19</v>
          </cell>
          <cell r="D19" t="str">
            <v>Inner Mongolia</v>
          </cell>
        </row>
        <row r="20">
          <cell r="A20" t="str">
            <v>内蒙古</v>
          </cell>
          <cell r="B20" t="str">
            <v>内蒙古自治区</v>
          </cell>
          <cell r="C20">
            <v>19</v>
          </cell>
          <cell r="D20" t="str">
            <v>Inner Mongolia</v>
          </cell>
        </row>
        <row r="21">
          <cell r="A21" t="str">
            <v>内蒙古</v>
          </cell>
          <cell r="B21" t="str">
            <v>内蒙古自治区</v>
          </cell>
          <cell r="C21">
            <v>19</v>
          </cell>
          <cell r="D21" t="str">
            <v>Inner Mongolia</v>
          </cell>
        </row>
        <row r="22">
          <cell r="A22" t="str">
            <v>内蒙古</v>
          </cell>
          <cell r="B22" t="str">
            <v>内蒙古自治区</v>
          </cell>
          <cell r="C22">
            <v>19</v>
          </cell>
          <cell r="D22" t="str">
            <v>Inner Mongolia</v>
          </cell>
        </row>
        <row r="23">
          <cell r="A23" t="str">
            <v>内蒙古</v>
          </cell>
          <cell r="B23" t="str">
            <v>内蒙古自治区</v>
          </cell>
          <cell r="C23">
            <v>19</v>
          </cell>
          <cell r="D23" t="str">
            <v>Inner Mongolia</v>
          </cell>
        </row>
        <row r="24">
          <cell r="A24" t="str">
            <v>内蒙古</v>
          </cell>
          <cell r="B24" t="str">
            <v>内蒙古自治区</v>
          </cell>
          <cell r="C24">
            <v>19</v>
          </cell>
          <cell r="D24" t="str">
            <v>Inner Mongolia</v>
          </cell>
        </row>
        <row r="25">
          <cell r="A25" t="str">
            <v>内蒙古</v>
          </cell>
          <cell r="B25" t="str">
            <v>内蒙古自治区</v>
          </cell>
          <cell r="C25">
            <v>19</v>
          </cell>
          <cell r="D25" t="str">
            <v>Inner Mongolia</v>
          </cell>
        </row>
        <row r="26">
          <cell r="A26" t="str">
            <v>内蒙古</v>
          </cell>
          <cell r="B26" t="str">
            <v>内蒙古自治区</v>
          </cell>
          <cell r="C26">
            <v>19</v>
          </cell>
          <cell r="D26" t="str">
            <v>Inner Mongolia</v>
          </cell>
        </row>
        <row r="27">
          <cell r="A27" t="str">
            <v>内蒙古</v>
          </cell>
          <cell r="B27" t="str">
            <v>内蒙古自治区</v>
          </cell>
          <cell r="C27">
            <v>19</v>
          </cell>
          <cell r="D27" t="str">
            <v>Inner Mongolia</v>
          </cell>
        </row>
        <row r="28">
          <cell r="A28" t="str">
            <v>内蒙古</v>
          </cell>
          <cell r="B28" t="str">
            <v>内蒙古自治区</v>
          </cell>
          <cell r="C28">
            <v>19</v>
          </cell>
          <cell r="D28" t="str">
            <v>Inner Mongolia</v>
          </cell>
        </row>
        <row r="29">
          <cell r="A29" t="str">
            <v>内蒙古</v>
          </cell>
          <cell r="B29" t="str">
            <v>内蒙古自治区</v>
          </cell>
          <cell r="C29">
            <v>19</v>
          </cell>
          <cell r="D29" t="str">
            <v>Inner Mongolia</v>
          </cell>
        </row>
        <row r="30">
          <cell r="A30" t="str">
            <v>内蒙古</v>
          </cell>
          <cell r="B30" t="str">
            <v>内蒙古自治区</v>
          </cell>
          <cell r="C30">
            <v>19</v>
          </cell>
          <cell r="D30" t="str">
            <v>Inner Mongolia</v>
          </cell>
        </row>
        <row r="31">
          <cell r="A31" t="str">
            <v>北京</v>
          </cell>
          <cell r="B31" t="str">
            <v>北京市</v>
          </cell>
          <cell r="C31">
            <v>2</v>
          </cell>
          <cell r="D31" t="str">
            <v>Beijing</v>
          </cell>
        </row>
        <row r="32">
          <cell r="A32" t="str">
            <v>吉林</v>
          </cell>
          <cell r="B32" t="str">
            <v>吉林省</v>
          </cell>
          <cell r="C32">
            <v>17</v>
          </cell>
          <cell r="D32" t="str">
            <v>Jilin</v>
          </cell>
        </row>
        <row r="33">
          <cell r="A33" t="str">
            <v>吉林</v>
          </cell>
          <cell r="B33" t="str">
            <v>吉林省</v>
          </cell>
          <cell r="C33">
            <v>17</v>
          </cell>
          <cell r="D33" t="str">
            <v>Jilin</v>
          </cell>
        </row>
        <row r="34">
          <cell r="A34" t="str">
            <v>吉林</v>
          </cell>
          <cell r="B34" t="str">
            <v>吉林省</v>
          </cell>
          <cell r="C34">
            <v>17</v>
          </cell>
          <cell r="D34" t="str">
            <v>Jilin</v>
          </cell>
        </row>
        <row r="35">
          <cell r="A35" t="str">
            <v>吉林</v>
          </cell>
          <cell r="B35" t="str">
            <v>吉林省</v>
          </cell>
          <cell r="C35">
            <v>17</v>
          </cell>
          <cell r="D35" t="str">
            <v>Jilin</v>
          </cell>
        </row>
        <row r="36">
          <cell r="A36" t="str">
            <v>吉林</v>
          </cell>
          <cell r="B36" t="str">
            <v>吉林省</v>
          </cell>
          <cell r="C36">
            <v>17</v>
          </cell>
          <cell r="D36" t="str">
            <v>Jilin</v>
          </cell>
        </row>
        <row r="37">
          <cell r="A37" t="str">
            <v>吉林</v>
          </cell>
          <cell r="B37" t="str">
            <v>吉林省</v>
          </cell>
          <cell r="C37">
            <v>17</v>
          </cell>
          <cell r="D37" t="str">
            <v>Jilin</v>
          </cell>
        </row>
        <row r="38">
          <cell r="A38" t="str">
            <v>吉林</v>
          </cell>
          <cell r="B38" t="str">
            <v>吉林省</v>
          </cell>
          <cell r="C38">
            <v>17</v>
          </cell>
          <cell r="D38" t="str">
            <v>Jilin</v>
          </cell>
        </row>
        <row r="39">
          <cell r="A39" t="str">
            <v>吉林</v>
          </cell>
          <cell r="B39" t="str">
            <v>吉林省</v>
          </cell>
          <cell r="C39">
            <v>17</v>
          </cell>
          <cell r="D39" t="str">
            <v>Jilin</v>
          </cell>
        </row>
        <row r="40">
          <cell r="A40" t="str">
            <v>吉林</v>
          </cell>
          <cell r="B40" t="str">
            <v>吉林省</v>
          </cell>
          <cell r="C40">
            <v>17</v>
          </cell>
          <cell r="D40" t="str">
            <v>Jilin</v>
          </cell>
        </row>
        <row r="41">
          <cell r="A41" t="str">
            <v>四川</v>
          </cell>
          <cell r="B41" t="str">
            <v>四川省</v>
          </cell>
          <cell r="C41">
            <v>26</v>
          </cell>
          <cell r="D41" t="str">
            <v>Sichuan</v>
          </cell>
        </row>
        <row r="42">
          <cell r="A42" t="str">
            <v>四川</v>
          </cell>
          <cell r="B42" t="str">
            <v>四川省</v>
          </cell>
          <cell r="C42">
            <v>26</v>
          </cell>
          <cell r="D42" t="str">
            <v>Sichuan</v>
          </cell>
        </row>
        <row r="43">
          <cell r="A43" t="str">
            <v>四川</v>
          </cell>
          <cell r="B43" t="str">
            <v>四川省</v>
          </cell>
          <cell r="C43">
            <v>26</v>
          </cell>
          <cell r="D43" t="str">
            <v>Sichuan</v>
          </cell>
        </row>
        <row r="44">
          <cell r="A44" t="str">
            <v>四川</v>
          </cell>
          <cell r="B44" t="str">
            <v>四川省</v>
          </cell>
          <cell r="C44">
            <v>26</v>
          </cell>
          <cell r="D44" t="str">
            <v>Sichuan</v>
          </cell>
        </row>
        <row r="45">
          <cell r="A45" t="str">
            <v>四川</v>
          </cell>
          <cell r="B45" t="str">
            <v>四川省</v>
          </cell>
          <cell r="C45">
            <v>26</v>
          </cell>
          <cell r="D45" t="str">
            <v>Sichuan</v>
          </cell>
        </row>
        <row r="46">
          <cell r="A46" t="str">
            <v>四川</v>
          </cell>
          <cell r="B46" t="str">
            <v>四川省</v>
          </cell>
          <cell r="C46">
            <v>26</v>
          </cell>
          <cell r="D46" t="str">
            <v>Sichuan</v>
          </cell>
        </row>
        <row r="47">
          <cell r="A47" t="str">
            <v>四川</v>
          </cell>
          <cell r="B47" t="str">
            <v>四川省</v>
          </cell>
          <cell r="C47">
            <v>26</v>
          </cell>
          <cell r="D47" t="str">
            <v>Sichuan</v>
          </cell>
        </row>
        <row r="48">
          <cell r="A48" t="str">
            <v>四川</v>
          </cell>
          <cell r="B48" t="str">
            <v>四川省</v>
          </cell>
          <cell r="C48">
            <v>26</v>
          </cell>
          <cell r="D48" t="str">
            <v>Sichuan</v>
          </cell>
        </row>
        <row r="49">
          <cell r="A49" t="str">
            <v>四川</v>
          </cell>
          <cell r="B49" t="str">
            <v>四川省</v>
          </cell>
          <cell r="C49">
            <v>26</v>
          </cell>
          <cell r="D49" t="str">
            <v>Sichuan</v>
          </cell>
        </row>
        <row r="50">
          <cell r="A50" t="str">
            <v>四川</v>
          </cell>
          <cell r="B50" t="str">
            <v>四川省</v>
          </cell>
          <cell r="C50">
            <v>26</v>
          </cell>
          <cell r="D50" t="str">
            <v>Sichuan</v>
          </cell>
        </row>
        <row r="51">
          <cell r="A51" t="str">
            <v>四川</v>
          </cell>
          <cell r="B51" t="str">
            <v>四川省</v>
          </cell>
          <cell r="C51">
            <v>26</v>
          </cell>
          <cell r="D51" t="str">
            <v>Sichuan</v>
          </cell>
        </row>
        <row r="52">
          <cell r="A52" t="str">
            <v>四川</v>
          </cell>
          <cell r="B52" t="str">
            <v>四川省</v>
          </cell>
          <cell r="C52">
            <v>26</v>
          </cell>
          <cell r="D52" t="str">
            <v>Sichuan</v>
          </cell>
        </row>
        <row r="53">
          <cell r="A53" t="str">
            <v>四川</v>
          </cell>
          <cell r="B53" t="str">
            <v>四川省</v>
          </cell>
          <cell r="C53">
            <v>26</v>
          </cell>
          <cell r="D53" t="str">
            <v>Sichuan</v>
          </cell>
        </row>
        <row r="54">
          <cell r="A54" t="str">
            <v>四川</v>
          </cell>
          <cell r="B54" t="str">
            <v>四川省</v>
          </cell>
          <cell r="C54">
            <v>26</v>
          </cell>
          <cell r="D54" t="str">
            <v>Sichuan</v>
          </cell>
        </row>
        <row r="55">
          <cell r="A55" t="str">
            <v>四川</v>
          </cell>
          <cell r="B55" t="str">
            <v>四川省</v>
          </cell>
          <cell r="C55">
            <v>26</v>
          </cell>
          <cell r="D55" t="str">
            <v>Sichuan</v>
          </cell>
        </row>
        <row r="56">
          <cell r="A56" t="str">
            <v>四川</v>
          </cell>
          <cell r="B56" t="str">
            <v>四川省</v>
          </cell>
          <cell r="C56">
            <v>26</v>
          </cell>
          <cell r="D56" t="str">
            <v>Sichuan</v>
          </cell>
        </row>
        <row r="57">
          <cell r="A57" t="str">
            <v>四川</v>
          </cell>
          <cell r="B57" t="str">
            <v>四川省</v>
          </cell>
          <cell r="C57">
            <v>26</v>
          </cell>
          <cell r="D57" t="str">
            <v>Sichuan</v>
          </cell>
        </row>
        <row r="58">
          <cell r="A58" t="str">
            <v>四川</v>
          </cell>
          <cell r="B58" t="str">
            <v>四川省</v>
          </cell>
          <cell r="C58">
            <v>26</v>
          </cell>
          <cell r="D58" t="str">
            <v>Sichuan</v>
          </cell>
        </row>
        <row r="59">
          <cell r="A59" t="str">
            <v>四川</v>
          </cell>
          <cell r="B59" t="str">
            <v>四川省</v>
          </cell>
          <cell r="C59">
            <v>26</v>
          </cell>
          <cell r="D59" t="str">
            <v>Sichuan</v>
          </cell>
        </row>
        <row r="60">
          <cell r="A60" t="str">
            <v>四川</v>
          </cell>
          <cell r="B60" t="str">
            <v>四川省</v>
          </cell>
          <cell r="C60">
            <v>26</v>
          </cell>
          <cell r="D60" t="str">
            <v>Sichuan</v>
          </cell>
        </row>
        <row r="61">
          <cell r="A61" t="str">
            <v>四川</v>
          </cell>
          <cell r="B61" t="str">
            <v>四川省</v>
          </cell>
          <cell r="C61">
            <v>26</v>
          </cell>
          <cell r="D61" t="str">
            <v>Sichuan</v>
          </cell>
        </row>
        <row r="62">
          <cell r="A62" t="str">
            <v>四川</v>
          </cell>
          <cell r="B62" t="str">
            <v>四川省</v>
          </cell>
          <cell r="C62">
            <v>26</v>
          </cell>
          <cell r="D62" t="str">
            <v>Sichuan</v>
          </cell>
        </row>
        <row r="63">
          <cell r="A63" t="str">
            <v>天津</v>
          </cell>
          <cell r="B63" t="str">
            <v>天津市</v>
          </cell>
          <cell r="C63">
            <v>27</v>
          </cell>
          <cell r="D63" t="str">
            <v>Tianjin</v>
          </cell>
        </row>
        <row r="64">
          <cell r="A64" t="str">
            <v>宁夏</v>
          </cell>
          <cell r="B64" t="str">
            <v>宁夏回族自治区</v>
          </cell>
          <cell r="C64">
            <v>20</v>
          </cell>
          <cell r="D64" t="str">
            <v>Ningxia</v>
          </cell>
        </row>
        <row r="65">
          <cell r="A65" t="str">
            <v>宁夏</v>
          </cell>
          <cell r="B65" t="str">
            <v>宁夏回族自治区</v>
          </cell>
          <cell r="C65">
            <v>20</v>
          </cell>
          <cell r="D65" t="str">
            <v>Ningxia</v>
          </cell>
        </row>
        <row r="66">
          <cell r="A66" t="str">
            <v>宁夏</v>
          </cell>
          <cell r="B66" t="str">
            <v>宁夏回族自治区</v>
          </cell>
          <cell r="C66">
            <v>20</v>
          </cell>
          <cell r="D66" t="str">
            <v>Ningxia</v>
          </cell>
        </row>
        <row r="67">
          <cell r="A67" t="str">
            <v>宁夏</v>
          </cell>
          <cell r="B67" t="str">
            <v>宁夏回族自治区</v>
          </cell>
          <cell r="C67">
            <v>20</v>
          </cell>
          <cell r="D67" t="str">
            <v>Ningxia</v>
          </cell>
        </row>
        <row r="68">
          <cell r="A68" t="str">
            <v>宁夏</v>
          </cell>
          <cell r="B68" t="str">
            <v>宁夏回族自治区</v>
          </cell>
          <cell r="C68">
            <v>20</v>
          </cell>
          <cell r="D68" t="str">
            <v>Ningxia</v>
          </cell>
        </row>
        <row r="69">
          <cell r="A69" t="str">
            <v>安徽</v>
          </cell>
          <cell r="B69" t="str">
            <v>安徽省</v>
          </cell>
          <cell r="C69">
            <v>1</v>
          </cell>
          <cell r="D69" t="str">
            <v>Anhui</v>
          </cell>
        </row>
        <row r="70">
          <cell r="A70" t="str">
            <v>安徽</v>
          </cell>
          <cell r="B70" t="str">
            <v>安徽省</v>
          </cell>
          <cell r="C70">
            <v>1</v>
          </cell>
          <cell r="D70" t="str">
            <v>Anhui</v>
          </cell>
        </row>
        <row r="71">
          <cell r="A71" t="str">
            <v>安徽</v>
          </cell>
          <cell r="B71" t="str">
            <v>安徽省</v>
          </cell>
          <cell r="C71">
            <v>1</v>
          </cell>
          <cell r="D71" t="str">
            <v>Anhui</v>
          </cell>
        </row>
        <row r="72">
          <cell r="A72" t="str">
            <v>安徽</v>
          </cell>
          <cell r="B72" t="str">
            <v>安徽省</v>
          </cell>
          <cell r="C72">
            <v>1</v>
          </cell>
          <cell r="D72" t="str">
            <v>Anhui</v>
          </cell>
        </row>
        <row r="73">
          <cell r="A73" t="str">
            <v>安徽</v>
          </cell>
          <cell r="B73" t="str">
            <v>安徽省</v>
          </cell>
          <cell r="C73">
            <v>1</v>
          </cell>
          <cell r="D73" t="str">
            <v>Anhui</v>
          </cell>
        </row>
        <row r="74">
          <cell r="A74" t="str">
            <v>安徽</v>
          </cell>
          <cell r="B74" t="str">
            <v>安徽省</v>
          </cell>
          <cell r="C74">
            <v>1</v>
          </cell>
          <cell r="D74" t="str">
            <v>Anhui</v>
          </cell>
        </row>
        <row r="75">
          <cell r="A75" t="str">
            <v>安徽</v>
          </cell>
          <cell r="B75" t="str">
            <v>安徽省</v>
          </cell>
          <cell r="C75">
            <v>1</v>
          </cell>
          <cell r="D75" t="str">
            <v>Anhui</v>
          </cell>
        </row>
        <row r="76">
          <cell r="A76" t="str">
            <v>安徽</v>
          </cell>
          <cell r="B76" t="str">
            <v>安徽省</v>
          </cell>
          <cell r="C76">
            <v>1</v>
          </cell>
          <cell r="D76" t="str">
            <v>Anhui</v>
          </cell>
        </row>
        <row r="77">
          <cell r="A77" t="str">
            <v>安徽</v>
          </cell>
          <cell r="B77" t="str">
            <v>安徽省</v>
          </cell>
          <cell r="C77">
            <v>1</v>
          </cell>
          <cell r="D77" t="str">
            <v>Anhui</v>
          </cell>
        </row>
        <row r="78">
          <cell r="A78" t="str">
            <v>安徽</v>
          </cell>
          <cell r="B78" t="str">
            <v>安徽省</v>
          </cell>
          <cell r="C78">
            <v>1</v>
          </cell>
          <cell r="D78" t="str">
            <v>Anhui</v>
          </cell>
        </row>
        <row r="79">
          <cell r="A79" t="str">
            <v>安徽</v>
          </cell>
          <cell r="B79" t="str">
            <v>安徽省</v>
          </cell>
          <cell r="C79">
            <v>1</v>
          </cell>
          <cell r="D79" t="str">
            <v>Anhui</v>
          </cell>
        </row>
        <row r="80">
          <cell r="A80" t="str">
            <v>安徽</v>
          </cell>
          <cell r="B80" t="str">
            <v>安徽省</v>
          </cell>
          <cell r="C80">
            <v>1</v>
          </cell>
          <cell r="D80" t="str">
            <v>Anhui</v>
          </cell>
        </row>
        <row r="81">
          <cell r="A81" t="str">
            <v>安徽</v>
          </cell>
          <cell r="B81" t="str">
            <v>安徽省</v>
          </cell>
          <cell r="C81">
            <v>1</v>
          </cell>
          <cell r="D81" t="str">
            <v>Anhui</v>
          </cell>
        </row>
        <row r="82">
          <cell r="A82" t="str">
            <v>安徽</v>
          </cell>
          <cell r="B82" t="str">
            <v>安徽省</v>
          </cell>
          <cell r="C82">
            <v>1</v>
          </cell>
          <cell r="D82" t="str">
            <v>Anhui</v>
          </cell>
        </row>
        <row r="83">
          <cell r="A83" t="str">
            <v>安徽</v>
          </cell>
          <cell r="B83" t="str">
            <v>安徽省</v>
          </cell>
          <cell r="C83">
            <v>1</v>
          </cell>
          <cell r="D83" t="str">
            <v>Anhui</v>
          </cell>
        </row>
        <row r="84">
          <cell r="A84" t="str">
            <v>安徽</v>
          </cell>
          <cell r="B84" t="str">
            <v>安徽省</v>
          </cell>
          <cell r="C84">
            <v>1</v>
          </cell>
          <cell r="D84" t="str">
            <v>Anhui</v>
          </cell>
        </row>
        <row r="85">
          <cell r="A85" t="str">
            <v>安徽</v>
          </cell>
          <cell r="B85" t="str">
            <v>安徽省</v>
          </cell>
          <cell r="C85">
            <v>1</v>
          </cell>
          <cell r="D85" t="str">
            <v>Anhui</v>
          </cell>
        </row>
        <row r="86">
          <cell r="A86" t="str">
            <v>山东</v>
          </cell>
          <cell r="B86" t="str">
            <v>山东省</v>
          </cell>
          <cell r="C86">
            <v>23</v>
          </cell>
          <cell r="D86" t="str">
            <v>Shandong</v>
          </cell>
        </row>
        <row r="87">
          <cell r="A87" t="str">
            <v>山东</v>
          </cell>
          <cell r="B87" t="str">
            <v>山东省</v>
          </cell>
          <cell r="C87">
            <v>23</v>
          </cell>
          <cell r="D87" t="str">
            <v>Shandong</v>
          </cell>
        </row>
        <row r="88">
          <cell r="A88" t="str">
            <v>山东</v>
          </cell>
          <cell r="B88" t="str">
            <v>山东省</v>
          </cell>
          <cell r="C88">
            <v>23</v>
          </cell>
          <cell r="D88" t="str">
            <v>Shandong</v>
          </cell>
        </row>
        <row r="89">
          <cell r="A89" t="str">
            <v>山东</v>
          </cell>
          <cell r="B89" t="str">
            <v>山东省</v>
          </cell>
          <cell r="C89">
            <v>23</v>
          </cell>
          <cell r="D89" t="str">
            <v>Shandong</v>
          </cell>
        </row>
        <row r="90">
          <cell r="A90" t="str">
            <v>山东</v>
          </cell>
          <cell r="B90" t="str">
            <v>山东省</v>
          </cell>
          <cell r="C90">
            <v>23</v>
          </cell>
          <cell r="D90" t="str">
            <v>Shandong</v>
          </cell>
        </row>
        <row r="91">
          <cell r="A91" t="str">
            <v>山东</v>
          </cell>
          <cell r="B91" t="str">
            <v>山东省</v>
          </cell>
          <cell r="C91">
            <v>23</v>
          </cell>
          <cell r="D91" t="str">
            <v>Shandong</v>
          </cell>
        </row>
        <row r="92">
          <cell r="A92" t="str">
            <v>山东</v>
          </cell>
          <cell r="B92" t="str">
            <v>山东省</v>
          </cell>
          <cell r="C92">
            <v>23</v>
          </cell>
          <cell r="D92" t="str">
            <v>Shandong</v>
          </cell>
        </row>
        <row r="93">
          <cell r="A93" t="str">
            <v>山东</v>
          </cell>
          <cell r="B93" t="str">
            <v>山东省</v>
          </cell>
          <cell r="C93">
            <v>23</v>
          </cell>
          <cell r="D93" t="str">
            <v>Shandong</v>
          </cell>
        </row>
        <row r="94">
          <cell r="A94" t="str">
            <v>山东</v>
          </cell>
          <cell r="B94" t="str">
            <v>山东省</v>
          </cell>
          <cell r="C94">
            <v>23</v>
          </cell>
          <cell r="D94" t="str">
            <v>Shandong</v>
          </cell>
        </row>
        <row r="95">
          <cell r="A95" t="str">
            <v>山东</v>
          </cell>
          <cell r="B95" t="str">
            <v>山东省</v>
          </cell>
          <cell r="C95">
            <v>23</v>
          </cell>
          <cell r="D95" t="str">
            <v>Shandong</v>
          </cell>
        </row>
        <row r="96">
          <cell r="A96" t="str">
            <v>山东</v>
          </cell>
          <cell r="B96" t="str">
            <v>山东省</v>
          </cell>
          <cell r="C96">
            <v>23</v>
          </cell>
          <cell r="D96" t="str">
            <v>Shandong</v>
          </cell>
        </row>
        <row r="97">
          <cell r="A97" t="str">
            <v>山东</v>
          </cell>
          <cell r="B97" t="str">
            <v>山东省</v>
          </cell>
          <cell r="C97">
            <v>23</v>
          </cell>
          <cell r="D97" t="str">
            <v>Shandong</v>
          </cell>
        </row>
        <row r="98">
          <cell r="A98" t="str">
            <v>山东</v>
          </cell>
          <cell r="B98" t="str">
            <v>山东省</v>
          </cell>
          <cell r="C98">
            <v>23</v>
          </cell>
          <cell r="D98" t="str">
            <v>Shandong</v>
          </cell>
        </row>
        <row r="99">
          <cell r="A99" t="str">
            <v>山东</v>
          </cell>
          <cell r="B99" t="str">
            <v>山东省</v>
          </cell>
          <cell r="C99">
            <v>23</v>
          </cell>
          <cell r="D99" t="str">
            <v>Shandong</v>
          </cell>
        </row>
        <row r="100">
          <cell r="A100" t="str">
            <v>山东</v>
          </cell>
          <cell r="B100" t="str">
            <v>山东省</v>
          </cell>
          <cell r="C100">
            <v>23</v>
          </cell>
          <cell r="D100" t="str">
            <v>Shandong</v>
          </cell>
        </row>
        <row r="101">
          <cell r="A101" t="str">
            <v>山东</v>
          </cell>
          <cell r="B101" t="str">
            <v>山东省</v>
          </cell>
          <cell r="C101">
            <v>23</v>
          </cell>
          <cell r="D101" t="str">
            <v>Shandong</v>
          </cell>
        </row>
        <row r="102">
          <cell r="A102" t="str">
            <v>山东</v>
          </cell>
          <cell r="B102" t="str">
            <v>山东省</v>
          </cell>
          <cell r="C102">
            <v>23</v>
          </cell>
          <cell r="D102" t="str">
            <v>Shandong</v>
          </cell>
        </row>
        <row r="103">
          <cell r="A103" t="str">
            <v>山西</v>
          </cell>
          <cell r="B103" t="str">
            <v>山西省</v>
          </cell>
          <cell r="C103">
            <v>25</v>
          </cell>
          <cell r="D103" t="str">
            <v>Shanxi</v>
          </cell>
        </row>
        <row r="104">
          <cell r="A104" t="str">
            <v>山西</v>
          </cell>
          <cell r="B104" t="str">
            <v>山西省</v>
          </cell>
          <cell r="C104">
            <v>25</v>
          </cell>
          <cell r="D104" t="str">
            <v>Shanxi</v>
          </cell>
        </row>
        <row r="105">
          <cell r="A105" t="str">
            <v>山西</v>
          </cell>
          <cell r="B105" t="str">
            <v>山西省</v>
          </cell>
          <cell r="C105">
            <v>25</v>
          </cell>
          <cell r="D105" t="str">
            <v>Shanxi</v>
          </cell>
        </row>
        <row r="106">
          <cell r="A106" t="str">
            <v>山西</v>
          </cell>
          <cell r="B106" t="str">
            <v>山西省</v>
          </cell>
          <cell r="C106">
            <v>25</v>
          </cell>
          <cell r="D106" t="str">
            <v>Shanxi</v>
          </cell>
        </row>
        <row r="107">
          <cell r="A107" t="str">
            <v>山西</v>
          </cell>
          <cell r="B107" t="str">
            <v>山西省</v>
          </cell>
          <cell r="C107">
            <v>25</v>
          </cell>
          <cell r="D107" t="str">
            <v>Shanxi</v>
          </cell>
        </row>
        <row r="108">
          <cell r="A108" t="str">
            <v>山西</v>
          </cell>
          <cell r="B108" t="str">
            <v>山西省</v>
          </cell>
          <cell r="C108">
            <v>25</v>
          </cell>
          <cell r="D108" t="str">
            <v>Shanxi</v>
          </cell>
        </row>
        <row r="109">
          <cell r="A109" t="str">
            <v>山西</v>
          </cell>
          <cell r="B109" t="str">
            <v>山西省</v>
          </cell>
          <cell r="C109">
            <v>25</v>
          </cell>
          <cell r="D109" t="str">
            <v>Shanxi</v>
          </cell>
        </row>
        <row r="110">
          <cell r="A110" t="str">
            <v>山西</v>
          </cell>
          <cell r="B110" t="str">
            <v>山西省</v>
          </cell>
          <cell r="C110">
            <v>25</v>
          </cell>
          <cell r="D110" t="str">
            <v>Shanxi</v>
          </cell>
        </row>
        <row r="111">
          <cell r="A111" t="str">
            <v>山西</v>
          </cell>
          <cell r="B111" t="str">
            <v>山西省</v>
          </cell>
          <cell r="C111">
            <v>25</v>
          </cell>
          <cell r="D111" t="str">
            <v>Shanxi</v>
          </cell>
        </row>
        <row r="112">
          <cell r="A112" t="str">
            <v>山西</v>
          </cell>
          <cell r="B112" t="str">
            <v>山西省</v>
          </cell>
          <cell r="C112">
            <v>25</v>
          </cell>
          <cell r="D112" t="str">
            <v>Shanxi</v>
          </cell>
        </row>
        <row r="113">
          <cell r="A113" t="str">
            <v>山西</v>
          </cell>
          <cell r="B113" t="str">
            <v>山西省</v>
          </cell>
          <cell r="C113">
            <v>25</v>
          </cell>
          <cell r="D113" t="str">
            <v>Shanxi</v>
          </cell>
        </row>
        <row r="114">
          <cell r="A114" t="str">
            <v>广东</v>
          </cell>
          <cell r="B114" t="str">
            <v>广东省</v>
          </cell>
          <cell r="C114">
            <v>6</v>
          </cell>
          <cell r="D114" t="str">
            <v>Guangdong</v>
          </cell>
        </row>
        <row r="115">
          <cell r="A115" t="str">
            <v>广东</v>
          </cell>
          <cell r="B115" t="str">
            <v>广东省</v>
          </cell>
          <cell r="C115">
            <v>6</v>
          </cell>
          <cell r="D115" t="str">
            <v>Guangdong</v>
          </cell>
        </row>
        <row r="116">
          <cell r="A116" t="str">
            <v>广东</v>
          </cell>
          <cell r="B116" t="str">
            <v>广东省</v>
          </cell>
          <cell r="C116">
            <v>6</v>
          </cell>
          <cell r="D116" t="str">
            <v>Guangdong</v>
          </cell>
        </row>
        <row r="117">
          <cell r="A117" t="str">
            <v>广东</v>
          </cell>
          <cell r="B117" t="str">
            <v>广东省</v>
          </cell>
          <cell r="C117">
            <v>6</v>
          </cell>
          <cell r="D117" t="str">
            <v>Guangdong</v>
          </cell>
        </row>
        <row r="118">
          <cell r="A118" t="str">
            <v>广东</v>
          </cell>
          <cell r="B118" t="str">
            <v>广东省</v>
          </cell>
          <cell r="C118">
            <v>6</v>
          </cell>
          <cell r="D118" t="str">
            <v>Guangdong</v>
          </cell>
        </row>
        <row r="119">
          <cell r="A119" t="str">
            <v>广东</v>
          </cell>
          <cell r="B119" t="str">
            <v>广东省</v>
          </cell>
          <cell r="C119">
            <v>6</v>
          </cell>
          <cell r="D119" t="str">
            <v>Guangdong</v>
          </cell>
        </row>
        <row r="120">
          <cell r="A120" t="str">
            <v>广东</v>
          </cell>
          <cell r="B120" t="str">
            <v>广东省</v>
          </cell>
          <cell r="C120">
            <v>6</v>
          </cell>
          <cell r="D120" t="str">
            <v>Guangdong</v>
          </cell>
        </row>
        <row r="121">
          <cell r="A121" t="str">
            <v>广东</v>
          </cell>
          <cell r="B121" t="str">
            <v>广东省</v>
          </cell>
          <cell r="C121">
            <v>6</v>
          </cell>
          <cell r="D121" t="str">
            <v>Guangdong</v>
          </cell>
        </row>
        <row r="122">
          <cell r="A122" t="str">
            <v>广东</v>
          </cell>
          <cell r="B122" t="str">
            <v>广东省</v>
          </cell>
          <cell r="C122">
            <v>6</v>
          </cell>
          <cell r="D122" t="str">
            <v>Guangdong</v>
          </cell>
        </row>
        <row r="123">
          <cell r="A123" t="str">
            <v>广东</v>
          </cell>
          <cell r="B123" t="str">
            <v>广东省</v>
          </cell>
          <cell r="C123">
            <v>6</v>
          </cell>
          <cell r="D123" t="str">
            <v>Guangdong</v>
          </cell>
        </row>
        <row r="124">
          <cell r="A124" t="str">
            <v>广东</v>
          </cell>
          <cell r="B124" t="str">
            <v>广东省</v>
          </cell>
          <cell r="C124">
            <v>6</v>
          </cell>
          <cell r="D124" t="str">
            <v>Guangdong</v>
          </cell>
        </row>
        <row r="125">
          <cell r="A125" t="str">
            <v>广东</v>
          </cell>
          <cell r="B125" t="str">
            <v>广东省</v>
          </cell>
          <cell r="C125">
            <v>6</v>
          </cell>
          <cell r="D125" t="str">
            <v>Guangdong</v>
          </cell>
        </row>
        <row r="126">
          <cell r="A126" t="str">
            <v>广东</v>
          </cell>
          <cell r="B126" t="str">
            <v>广东省</v>
          </cell>
          <cell r="C126">
            <v>6</v>
          </cell>
          <cell r="D126" t="str">
            <v>Guangdong</v>
          </cell>
        </row>
        <row r="127">
          <cell r="A127" t="str">
            <v>广东</v>
          </cell>
          <cell r="B127" t="str">
            <v>广东省</v>
          </cell>
          <cell r="C127">
            <v>6</v>
          </cell>
          <cell r="D127" t="str">
            <v>Guangdong</v>
          </cell>
        </row>
        <row r="128">
          <cell r="A128" t="str">
            <v>广东</v>
          </cell>
          <cell r="B128" t="str">
            <v>广东省</v>
          </cell>
          <cell r="C128">
            <v>6</v>
          </cell>
          <cell r="D128" t="str">
            <v>Guangdong</v>
          </cell>
        </row>
        <row r="129">
          <cell r="A129" t="str">
            <v>广东</v>
          </cell>
          <cell r="B129" t="str">
            <v>广东省</v>
          </cell>
          <cell r="C129">
            <v>6</v>
          </cell>
          <cell r="D129" t="str">
            <v>Guangdong</v>
          </cell>
        </row>
        <row r="130">
          <cell r="A130" t="str">
            <v>广东</v>
          </cell>
          <cell r="B130" t="str">
            <v>广东省</v>
          </cell>
          <cell r="C130">
            <v>6</v>
          </cell>
          <cell r="D130" t="str">
            <v>Guangdong</v>
          </cell>
        </row>
        <row r="131">
          <cell r="A131" t="str">
            <v>广东</v>
          </cell>
          <cell r="B131" t="str">
            <v>广东省</v>
          </cell>
          <cell r="C131">
            <v>6</v>
          </cell>
          <cell r="D131" t="str">
            <v>Guangdong</v>
          </cell>
        </row>
        <row r="132">
          <cell r="A132" t="str">
            <v>广东</v>
          </cell>
          <cell r="B132" t="str">
            <v>广东省</v>
          </cell>
          <cell r="C132">
            <v>6</v>
          </cell>
          <cell r="D132" t="str">
            <v>Guangdong</v>
          </cell>
        </row>
        <row r="133">
          <cell r="A133" t="str">
            <v>广东</v>
          </cell>
          <cell r="B133" t="str">
            <v>广东省</v>
          </cell>
          <cell r="C133">
            <v>6</v>
          </cell>
          <cell r="D133" t="str">
            <v>Guangdong</v>
          </cell>
        </row>
        <row r="134">
          <cell r="A134" t="str">
            <v>广东</v>
          </cell>
          <cell r="B134" t="str">
            <v>广东省</v>
          </cell>
          <cell r="C134">
            <v>6</v>
          </cell>
          <cell r="D134" t="str">
            <v>Guangdong</v>
          </cell>
        </row>
        <row r="135">
          <cell r="A135" t="str">
            <v>广西</v>
          </cell>
          <cell r="B135" t="str">
            <v>广西壮族自治区</v>
          </cell>
          <cell r="C135">
            <v>7</v>
          </cell>
          <cell r="D135" t="str">
            <v>Guangxi</v>
          </cell>
        </row>
        <row r="136">
          <cell r="A136" t="str">
            <v>广西</v>
          </cell>
          <cell r="B136" t="str">
            <v>广西壮族自治区</v>
          </cell>
          <cell r="C136">
            <v>7</v>
          </cell>
          <cell r="D136" t="str">
            <v>Guangxi</v>
          </cell>
        </row>
        <row r="137">
          <cell r="A137" t="str">
            <v>广西</v>
          </cell>
          <cell r="B137" t="str">
            <v>广西壮族自治区</v>
          </cell>
          <cell r="C137">
            <v>7</v>
          </cell>
          <cell r="D137" t="str">
            <v>Guangxi</v>
          </cell>
        </row>
        <row r="138">
          <cell r="A138" t="str">
            <v>广西</v>
          </cell>
          <cell r="B138" t="str">
            <v>广西壮族自治区</v>
          </cell>
          <cell r="C138">
            <v>7</v>
          </cell>
          <cell r="D138" t="str">
            <v>Guangxi</v>
          </cell>
        </row>
        <row r="139">
          <cell r="A139" t="str">
            <v>广西</v>
          </cell>
          <cell r="B139" t="str">
            <v>广西壮族自治区</v>
          </cell>
          <cell r="C139">
            <v>7</v>
          </cell>
          <cell r="D139" t="str">
            <v>Guangxi</v>
          </cell>
        </row>
        <row r="140">
          <cell r="A140" t="str">
            <v>广西</v>
          </cell>
          <cell r="B140" t="str">
            <v>广西壮族自治区</v>
          </cell>
          <cell r="C140">
            <v>7</v>
          </cell>
          <cell r="D140" t="str">
            <v>Guangxi</v>
          </cell>
        </row>
        <row r="141">
          <cell r="A141" t="str">
            <v>广西</v>
          </cell>
          <cell r="B141" t="str">
            <v>广西壮族自治区</v>
          </cell>
          <cell r="C141">
            <v>7</v>
          </cell>
          <cell r="D141" t="str">
            <v>Guangxi</v>
          </cell>
        </row>
        <row r="142">
          <cell r="A142" t="str">
            <v>广西</v>
          </cell>
          <cell r="B142" t="str">
            <v>广西壮族自治区</v>
          </cell>
          <cell r="C142">
            <v>7</v>
          </cell>
          <cell r="D142" t="str">
            <v>Guangxi</v>
          </cell>
        </row>
        <row r="143">
          <cell r="A143" t="str">
            <v>广西</v>
          </cell>
          <cell r="B143" t="str">
            <v>广西壮族自治区</v>
          </cell>
          <cell r="C143">
            <v>7</v>
          </cell>
          <cell r="D143" t="str">
            <v>Guangxi</v>
          </cell>
        </row>
        <row r="144">
          <cell r="A144" t="str">
            <v>广西</v>
          </cell>
          <cell r="B144" t="str">
            <v>广西壮族自治区</v>
          </cell>
          <cell r="C144">
            <v>7</v>
          </cell>
          <cell r="D144" t="str">
            <v>Guangxi</v>
          </cell>
        </row>
        <row r="145">
          <cell r="A145" t="str">
            <v>广西</v>
          </cell>
          <cell r="B145" t="str">
            <v>广西壮族自治区</v>
          </cell>
          <cell r="C145">
            <v>7</v>
          </cell>
          <cell r="D145" t="str">
            <v>Guangxi</v>
          </cell>
        </row>
        <row r="146">
          <cell r="A146" t="str">
            <v>广西</v>
          </cell>
          <cell r="B146" t="str">
            <v>广西壮族自治区</v>
          </cell>
          <cell r="C146">
            <v>7</v>
          </cell>
          <cell r="D146" t="str">
            <v>Guangxi</v>
          </cell>
        </row>
        <row r="147">
          <cell r="A147" t="str">
            <v>广西</v>
          </cell>
          <cell r="B147" t="str">
            <v>广西壮族自治区</v>
          </cell>
          <cell r="C147">
            <v>7</v>
          </cell>
          <cell r="D147" t="str">
            <v>Guangxi</v>
          </cell>
        </row>
        <row r="148">
          <cell r="A148" t="str">
            <v>广西</v>
          </cell>
          <cell r="B148" t="str">
            <v>广西壮族自治区</v>
          </cell>
          <cell r="C148">
            <v>7</v>
          </cell>
          <cell r="D148" t="str">
            <v>Guangxi</v>
          </cell>
        </row>
        <row r="149">
          <cell r="A149" t="str">
            <v>新疆</v>
          </cell>
          <cell r="B149" t="str">
            <v>新疆维吾尔自治区</v>
          </cell>
          <cell r="C149">
            <v>28</v>
          </cell>
          <cell r="D149" t="str">
            <v>Xinjiang</v>
          </cell>
        </row>
        <row r="150">
          <cell r="A150" t="str">
            <v>新疆</v>
          </cell>
          <cell r="B150" t="str">
            <v>新疆维吾尔自治区</v>
          </cell>
          <cell r="C150">
            <v>28</v>
          </cell>
          <cell r="D150" t="str">
            <v>Xinjiang</v>
          </cell>
        </row>
        <row r="151">
          <cell r="A151" t="str">
            <v>新疆</v>
          </cell>
          <cell r="B151" t="str">
            <v>新疆维吾尔自治区</v>
          </cell>
          <cell r="C151">
            <v>28</v>
          </cell>
          <cell r="D151" t="str">
            <v>Xinjiang</v>
          </cell>
        </row>
        <row r="152">
          <cell r="A152" t="str">
            <v>新疆</v>
          </cell>
          <cell r="B152" t="str">
            <v>新疆维吾尔自治区</v>
          </cell>
          <cell r="C152">
            <v>28</v>
          </cell>
          <cell r="D152" t="str">
            <v>Xinjiang</v>
          </cell>
        </row>
        <row r="153">
          <cell r="A153" t="str">
            <v>新疆</v>
          </cell>
          <cell r="B153" t="str">
            <v>新疆维吾尔自治区</v>
          </cell>
          <cell r="C153">
            <v>28</v>
          </cell>
          <cell r="D153" t="str">
            <v>Xinjiang</v>
          </cell>
        </row>
        <row r="154">
          <cell r="A154" t="str">
            <v>新疆</v>
          </cell>
          <cell r="B154" t="str">
            <v>新疆维吾尔自治区</v>
          </cell>
          <cell r="C154">
            <v>28</v>
          </cell>
          <cell r="D154" t="str">
            <v>Xinjiang</v>
          </cell>
        </row>
        <row r="155">
          <cell r="A155" t="str">
            <v>新疆</v>
          </cell>
          <cell r="B155" t="str">
            <v>新疆维吾尔自治区</v>
          </cell>
          <cell r="C155">
            <v>28</v>
          </cell>
          <cell r="D155" t="str">
            <v>Xinjiang</v>
          </cell>
        </row>
        <row r="156">
          <cell r="A156" t="str">
            <v>新疆</v>
          </cell>
          <cell r="B156" t="str">
            <v>新疆维吾尔自治区</v>
          </cell>
          <cell r="C156">
            <v>28</v>
          </cell>
          <cell r="D156" t="str">
            <v>Xinjiang</v>
          </cell>
        </row>
        <row r="157">
          <cell r="A157" t="str">
            <v>新疆</v>
          </cell>
          <cell r="B157" t="str">
            <v>新疆维吾尔自治区</v>
          </cell>
          <cell r="C157">
            <v>28</v>
          </cell>
          <cell r="D157" t="str">
            <v>Xinjiang</v>
          </cell>
        </row>
        <row r="158">
          <cell r="A158" t="str">
            <v>新疆</v>
          </cell>
          <cell r="B158" t="str">
            <v>新疆维吾尔自治区</v>
          </cell>
          <cell r="C158">
            <v>28</v>
          </cell>
          <cell r="D158" t="str">
            <v>Xinjiang</v>
          </cell>
        </row>
        <row r="159">
          <cell r="A159" t="str">
            <v>新疆</v>
          </cell>
          <cell r="B159" t="str">
            <v>新疆维吾尔自治区</v>
          </cell>
          <cell r="C159">
            <v>28</v>
          </cell>
          <cell r="D159" t="str">
            <v>Xinjiang</v>
          </cell>
        </row>
        <row r="160">
          <cell r="A160" t="str">
            <v>新疆</v>
          </cell>
          <cell r="B160" t="str">
            <v>新疆维吾尔自治区</v>
          </cell>
          <cell r="C160">
            <v>28</v>
          </cell>
          <cell r="D160" t="str">
            <v>Xinjiang</v>
          </cell>
        </row>
        <row r="161">
          <cell r="A161" t="str">
            <v>新疆</v>
          </cell>
          <cell r="B161" t="str">
            <v>新疆维吾尔自治区</v>
          </cell>
          <cell r="C161">
            <v>28</v>
          </cell>
          <cell r="D161" t="str">
            <v>Xinjiang</v>
          </cell>
        </row>
        <row r="162">
          <cell r="A162" t="str">
            <v>新疆</v>
          </cell>
          <cell r="B162" t="str">
            <v>新疆维吾尔自治区</v>
          </cell>
          <cell r="C162">
            <v>28</v>
          </cell>
          <cell r="D162" t="str">
            <v>Xinjiang</v>
          </cell>
        </row>
        <row r="163">
          <cell r="A163" t="str">
            <v>新疆</v>
          </cell>
          <cell r="B163" t="str">
            <v>新疆维吾尔自治区</v>
          </cell>
          <cell r="C163">
            <v>28</v>
          </cell>
          <cell r="D163" t="str">
            <v>Xinjiang</v>
          </cell>
        </row>
        <row r="164">
          <cell r="A164" t="str">
            <v>江苏</v>
          </cell>
          <cell r="B164" t="str">
            <v>江苏省</v>
          </cell>
          <cell r="C164">
            <v>15</v>
          </cell>
          <cell r="D164" t="str">
            <v>Jiangsu</v>
          </cell>
        </row>
        <row r="165">
          <cell r="A165" t="str">
            <v>江苏</v>
          </cell>
          <cell r="B165" t="str">
            <v>江苏省</v>
          </cell>
          <cell r="C165">
            <v>15</v>
          </cell>
          <cell r="D165" t="str">
            <v>Jiangsu</v>
          </cell>
        </row>
        <row r="166">
          <cell r="A166" t="str">
            <v>江苏</v>
          </cell>
          <cell r="B166" t="str">
            <v>江苏省</v>
          </cell>
          <cell r="C166">
            <v>15</v>
          </cell>
          <cell r="D166" t="str">
            <v>Jiangsu</v>
          </cell>
        </row>
        <row r="167">
          <cell r="A167" t="str">
            <v>江苏</v>
          </cell>
          <cell r="B167" t="str">
            <v>江苏省</v>
          </cell>
          <cell r="C167">
            <v>15</v>
          </cell>
          <cell r="D167" t="str">
            <v>Jiangsu</v>
          </cell>
        </row>
        <row r="168">
          <cell r="A168" t="str">
            <v>江苏</v>
          </cell>
          <cell r="B168" t="str">
            <v>江苏省</v>
          </cell>
          <cell r="C168">
            <v>15</v>
          </cell>
          <cell r="D168" t="str">
            <v>Jiangsu</v>
          </cell>
        </row>
        <row r="169">
          <cell r="A169" t="str">
            <v>江苏</v>
          </cell>
          <cell r="B169" t="str">
            <v>江苏省</v>
          </cell>
          <cell r="C169">
            <v>15</v>
          </cell>
          <cell r="D169" t="str">
            <v>Jiangsu</v>
          </cell>
        </row>
        <row r="170">
          <cell r="A170" t="str">
            <v>江苏</v>
          </cell>
          <cell r="B170" t="str">
            <v>江苏省</v>
          </cell>
          <cell r="C170">
            <v>15</v>
          </cell>
          <cell r="D170" t="str">
            <v>Jiangsu</v>
          </cell>
        </row>
        <row r="171">
          <cell r="A171" t="str">
            <v>江苏</v>
          </cell>
          <cell r="B171" t="str">
            <v>江苏省</v>
          </cell>
          <cell r="C171">
            <v>15</v>
          </cell>
          <cell r="D171" t="str">
            <v>Jiangsu</v>
          </cell>
        </row>
        <row r="172">
          <cell r="A172" t="str">
            <v>江苏</v>
          </cell>
          <cell r="B172" t="str">
            <v>江苏省</v>
          </cell>
          <cell r="C172">
            <v>15</v>
          </cell>
          <cell r="D172" t="str">
            <v>Jiangsu</v>
          </cell>
        </row>
        <row r="173">
          <cell r="A173" t="str">
            <v>江苏</v>
          </cell>
          <cell r="B173" t="str">
            <v>江苏省</v>
          </cell>
          <cell r="C173">
            <v>15</v>
          </cell>
          <cell r="D173" t="str">
            <v>Jiangsu</v>
          </cell>
        </row>
        <row r="174">
          <cell r="A174" t="str">
            <v>江苏</v>
          </cell>
          <cell r="B174" t="str">
            <v>江苏省</v>
          </cell>
          <cell r="C174">
            <v>15</v>
          </cell>
          <cell r="D174" t="str">
            <v>Jiangsu</v>
          </cell>
        </row>
        <row r="175">
          <cell r="A175" t="str">
            <v>江苏</v>
          </cell>
          <cell r="B175" t="str">
            <v>江苏省</v>
          </cell>
          <cell r="C175">
            <v>15</v>
          </cell>
          <cell r="D175" t="str">
            <v>Jiangsu</v>
          </cell>
        </row>
        <row r="176">
          <cell r="A176" t="str">
            <v>江苏</v>
          </cell>
          <cell r="B176" t="str">
            <v>江苏省</v>
          </cell>
          <cell r="C176">
            <v>15</v>
          </cell>
          <cell r="D176" t="str">
            <v>Jiangsu</v>
          </cell>
        </row>
        <row r="177">
          <cell r="A177" t="str">
            <v>江西</v>
          </cell>
          <cell r="B177" t="str">
            <v>江西省</v>
          </cell>
          <cell r="C177">
            <v>16</v>
          </cell>
          <cell r="D177" t="str">
            <v>Jiangxi</v>
          </cell>
        </row>
        <row r="178">
          <cell r="A178" t="str">
            <v>江西</v>
          </cell>
          <cell r="B178" t="str">
            <v>江西省</v>
          </cell>
          <cell r="C178">
            <v>16</v>
          </cell>
          <cell r="D178" t="str">
            <v>Jiangxi</v>
          </cell>
        </row>
        <row r="179">
          <cell r="A179" t="str">
            <v>江西</v>
          </cell>
          <cell r="B179" t="str">
            <v>江西省</v>
          </cell>
          <cell r="C179">
            <v>16</v>
          </cell>
          <cell r="D179" t="str">
            <v>Jiangxi</v>
          </cell>
        </row>
        <row r="180">
          <cell r="A180" t="str">
            <v>江西</v>
          </cell>
          <cell r="B180" t="str">
            <v>江西省</v>
          </cell>
          <cell r="C180">
            <v>16</v>
          </cell>
          <cell r="D180" t="str">
            <v>Jiangxi</v>
          </cell>
        </row>
        <row r="181">
          <cell r="A181" t="str">
            <v>江西</v>
          </cell>
          <cell r="B181" t="str">
            <v>江西省</v>
          </cell>
          <cell r="C181">
            <v>16</v>
          </cell>
          <cell r="D181" t="str">
            <v>Jiangxi</v>
          </cell>
        </row>
        <row r="182">
          <cell r="A182" t="str">
            <v>江西</v>
          </cell>
          <cell r="B182" t="str">
            <v>江西省</v>
          </cell>
          <cell r="C182">
            <v>16</v>
          </cell>
          <cell r="D182" t="str">
            <v>Jiangxi</v>
          </cell>
        </row>
        <row r="183">
          <cell r="A183" t="str">
            <v>江西</v>
          </cell>
          <cell r="B183" t="str">
            <v>江西省</v>
          </cell>
          <cell r="C183">
            <v>16</v>
          </cell>
          <cell r="D183" t="str">
            <v>Jiangxi</v>
          </cell>
        </row>
        <row r="184">
          <cell r="A184" t="str">
            <v>江西</v>
          </cell>
          <cell r="B184" t="str">
            <v>江西省</v>
          </cell>
          <cell r="C184">
            <v>16</v>
          </cell>
          <cell r="D184" t="str">
            <v>Jiangxi</v>
          </cell>
        </row>
        <row r="185">
          <cell r="A185" t="str">
            <v>江西</v>
          </cell>
          <cell r="B185" t="str">
            <v>江西省</v>
          </cell>
          <cell r="C185">
            <v>16</v>
          </cell>
          <cell r="D185" t="str">
            <v>Jiangxi</v>
          </cell>
        </row>
        <row r="186">
          <cell r="A186" t="str">
            <v>江西</v>
          </cell>
          <cell r="B186" t="str">
            <v>江西省</v>
          </cell>
          <cell r="C186">
            <v>16</v>
          </cell>
          <cell r="D186" t="str">
            <v>Jiangxi</v>
          </cell>
        </row>
        <row r="187">
          <cell r="A187" t="str">
            <v>江西</v>
          </cell>
          <cell r="B187" t="str">
            <v>江西省</v>
          </cell>
          <cell r="C187">
            <v>16</v>
          </cell>
          <cell r="D187" t="str">
            <v>Jiangxi</v>
          </cell>
        </row>
        <row r="188">
          <cell r="A188" t="str">
            <v>河北</v>
          </cell>
          <cell r="B188" t="str">
            <v>河北省</v>
          </cell>
          <cell r="C188">
            <v>10</v>
          </cell>
          <cell r="D188" t="str">
            <v>Hebei</v>
          </cell>
        </row>
        <row r="189">
          <cell r="A189" t="str">
            <v>河北</v>
          </cell>
          <cell r="B189" t="str">
            <v>河北省</v>
          </cell>
          <cell r="C189">
            <v>10</v>
          </cell>
          <cell r="D189" t="str">
            <v>Hebei</v>
          </cell>
        </row>
        <row r="190">
          <cell r="A190" t="str">
            <v>河北</v>
          </cell>
          <cell r="B190" t="str">
            <v>河北省</v>
          </cell>
          <cell r="C190">
            <v>10</v>
          </cell>
          <cell r="D190" t="str">
            <v>Hebei</v>
          </cell>
        </row>
        <row r="191">
          <cell r="A191" t="str">
            <v>河北</v>
          </cell>
          <cell r="B191" t="str">
            <v>河北省</v>
          </cell>
          <cell r="C191">
            <v>10</v>
          </cell>
          <cell r="D191" t="str">
            <v>Hebei</v>
          </cell>
        </row>
        <row r="192">
          <cell r="A192" t="str">
            <v>河北</v>
          </cell>
          <cell r="B192" t="str">
            <v>河北省</v>
          </cell>
          <cell r="C192">
            <v>10</v>
          </cell>
          <cell r="D192" t="str">
            <v>Hebei</v>
          </cell>
        </row>
        <row r="193">
          <cell r="A193" t="str">
            <v>河北</v>
          </cell>
          <cell r="B193" t="str">
            <v>河北省</v>
          </cell>
          <cell r="C193">
            <v>10</v>
          </cell>
          <cell r="D193" t="str">
            <v>Hebei</v>
          </cell>
        </row>
        <row r="194">
          <cell r="A194" t="str">
            <v>河北</v>
          </cell>
          <cell r="B194" t="str">
            <v>河北省</v>
          </cell>
          <cell r="C194">
            <v>10</v>
          </cell>
          <cell r="D194" t="str">
            <v>Hebei</v>
          </cell>
        </row>
        <row r="195">
          <cell r="A195" t="str">
            <v>河北</v>
          </cell>
          <cell r="B195" t="str">
            <v>河北省</v>
          </cell>
          <cell r="C195">
            <v>10</v>
          </cell>
          <cell r="D195" t="str">
            <v>Hebei</v>
          </cell>
        </row>
        <row r="196">
          <cell r="A196" t="str">
            <v>河北</v>
          </cell>
          <cell r="B196" t="str">
            <v>河北省</v>
          </cell>
          <cell r="C196">
            <v>10</v>
          </cell>
          <cell r="D196" t="str">
            <v>Hebei</v>
          </cell>
        </row>
        <row r="197">
          <cell r="A197" t="str">
            <v>河北</v>
          </cell>
          <cell r="B197" t="str">
            <v>河北省</v>
          </cell>
          <cell r="C197">
            <v>10</v>
          </cell>
          <cell r="D197" t="str">
            <v>Hebei</v>
          </cell>
        </row>
        <row r="198">
          <cell r="A198" t="str">
            <v>河北</v>
          </cell>
          <cell r="B198" t="str">
            <v>河北省</v>
          </cell>
          <cell r="C198">
            <v>10</v>
          </cell>
          <cell r="D198" t="str">
            <v>Hebei</v>
          </cell>
        </row>
        <row r="199">
          <cell r="A199" t="str">
            <v>河南</v>
          </cell>
          <cell r="B199" t="str">
            <v>河南省</v>
          </cell>
          <cell r="C199">
            <v>12</v>
          </cell>
          <cell r="D199" t="str">
            <v>Henan</v>
          </cell>
        </row>
        <row r="200">
          <cell r="A200" t="str">
            <v>河南</v>
          </cell>
          <cell r="B200" t="str">
            <v>河南省</v>
          </cell>
          <cell r="C200">
            <v>12</v>
          </cell>
          <cell r="D200" t="str">
            <v>Henan</v>
          </cell>
        </row>
        <row r="201">
          <cell r="A201" t="str">
            <v>河南</v>
          </cell>
          <cell r="B201" t="str">
            <v>河南省</v>
          </cell>
          <cell r="C201">
            <v>12</v>
          </cell>
          <cell r="D201" t="str">
            <v>Henan</v>
          </cell>
        </row>
        <row r="202">
          <cell r="A202" t="str">
            <v>河南</v>
          </cell>
          <cell r="B202" t="str">
            <v>河南省</v>
          </cell>
          <cell r="C202">
            <v>12</v>
          </cell>
          <cell r="D202" t="str">
            <v>Henan</v>
          </cell>
        </row>
        <row r="203">
          <cell r="A203" t="str">
            <v>河南</v>
          </cell>
          <cell r="B203" t="str">
            <v>河南省</v>
          </cell>
          <cell r="C203">
            <v>12</v>
          </cell>
          <cell r="D203" t="str">
            <v>Henan</v>
          </cell>
        </row>
        <row r="204">
          <cell r="A204" t="str">
            <v>河南</v>
          </cell>
          <cell r="B204" t="str">
            <v>河南省</v>
          </cell>
          <cell r="C204">
            <v>12</v>
          </cell>
          <cell r="D204" t="str">
            <v>Henan</v>
          </cell>
        </row>
        <row r="205">
          <cell r="A205" t="str">
            <v>河南</v>
          </cell>
          <cell r="B205" t="str">
            <v>河南省</v>
          </cell>
          <cell r="C205">
            <v>12</v>
          </cell>
          <cell r="D205" t="str">
            <v>Henan</v>
          </cell>
        </row>
        <row r="206">
          <cell r="A206" t="str">
            <v>河南</v>
          </cell>
          <cell r="B206" t="str">
            <v>河南省</v>
          </cell>
          <cell r="C206">
            <v>12</v>
          </cell>
          <cell r="D206" t="str">
            <v>Henan</v>
          </cell>
        </row>
        <row r="207">
          <cell r="A207" t="str">
            <v>河南</v>
          </cell>
          <cell r="B207" t="str">
            <v>河南省</v>
          </cell>
          <cell r="C207">
            <v>12</v>
          </cell>
          <cell r="D207" t="str">
            <v>Henan</v>
          </cell>
        </row>
        <row r="208">
          <cell r="A208" t="str">
            <v>河南</v>
          </cell>
          <cell r="B208" t="str">
            <v>河南省</v>
          </cell>
          <cell r="C208">
            <v>12</v>
          </cell>
          <cell r="D208" t="str">
            <v>Henan</v>
          </cell>
        </row>
        <row r="209">
          <cell r="A209" t="str">
            <v>河南</v>
          </cell>
          <cell r="B209" t="str">
            <v>河南省</v>
          </cell>
          <cell r="C209">
            <v>12</v>
          </cell>
          <cell r="D209" t="str">
            <v>Henan</v>
          </cell>
        </row>
        <row r="210">
          <cell r="A210" t="str">
            <v>河南</v>
          </cell>
          <cell r="B210" t="str">
            <v>河南省</v>
          </cell>
          <cell r="C210">
            <v>12</v>
          </cell>
          <cell r="D210" t="str">
            <v>Henan</v>
          </cell>
        </row>
        <row r="211">
          <cell r="A211" t="str">
            <v>河南</v>
          </cell>
          <cell r="B211" t="str">
            <v>河南省</v>
          </cell>
          <cell r="C211">
            <v>12</v>
          </cell>
          <cell r="D211" t="str">
            <v>Henan</v>
          </cell>
        </row>
        <row r="212">
          <cell r="A212" t="str">
            <v>河南</v>
          </cell>
          <cell r="B212" t="str">
            <v>河南省</v>
          </cell>
          <cell r="C212">
            <v>12</v>
          </cell>
          <cell r="D212" t="str">
            <v>Henan</v>
          </cell>
        </row>
        <row r="213">
          <cell r="A213" t="str">
            <v>河南</v>
          </cell>
          <cell r="B213" t="str">
            <v>河南省</v>
          </cell>
          <cell r="C213">
            <v>12</v>
          </cell>
          <cell r="D213" t="str">
            <v>Henan</v>
          </cell>
        </row>
        <row r="214">
          <cell r="A214" t="str">
            <v>河南</v>
          </cell>
          <cell r="B214" t="str">
            <v>河南省</v>
          </cell>
          <cell r="C214">
            <v>12</v>
          </cell>
          <cell r="D214" t="str">
            <v>Henan</v>
          </cell>
        </row>
        <row r="215">
          <cell r="A215" t="str">
            <v>河南</v>
          </cell>
          <cell r="B215" t="str">
            <v>河南省</v>
          </cell>
          <cell r="C215">
            <v>12</v>
          </cell>
          <cell r="D215" t="str">
            <v>Henan</v>
          </cell>
        </row>
        <row r="216">
          <cell r="A216" t="str">
            <v>河南</v>
          </cell>
          <cell r="B216" t="str">
            <v>河南省</v>
          </cell>
          <cell r="C216">
            <v>12</v>
          </cell>
          <cell r="D216" t="str">
            <v>Henan</v>
          </cell>
        </row>
        <row r="217">
          <cell r="A217" t="str">
            <v>浙江</v>
          </cell>
          <cell r="B217" t="str">
            <v>浙江省</v>
          </cell>
          <cell r="C217">
            <v>31</v>
          </cell>
          <cell r="D217" t="str">
            <v>Zhejiang</v>
          </cell>
        </row>
        <row r="218">
          <cell r="A218" t="str">
            <v>浙江</v>
          </cell>
          <cell r="B218" t="str">
            <v>浙江省</v>
          </cell>
          <cell r="C218">
            <v>31</v>
          </cell>
          <cell r="D218" t="str">
            <v>Zhejiang</v>
          </cell>
        </row>
        <row r="219">
          <cell r="A219" t="str">
            <v>浙江</v>
          </cell>
          <cell r="B219" t="str">
            <v>浙江省</v>
          </cell>
          <cell r="C219">
            <v>31</v>
          </cell>
          <cell r="D219" t="str">
            <v>Zhejiang</v>
          </cell>
        </row>
        <row r="220">
          <cell r="A220" t="str">
            <v>浙江</v>
          </cell>
          <cell r="B220" t="str">
            <v>浙江省</v>
          </cell>
          <cell r="C220">
            <v>31</v>
          </cell>
          <cell r="D220" t="str">
            <v>Zhejiang</v>
          </cell>
        </row>
        <row r="221">
          <cell r="A221" t="str">
            <v>浙江</v>
          </cell>
          <cell r="B221" t="str">
            <v>浙江省</v>
          </cell>
          <cell r="C221">
            <v>31</v>
          </cell>
          <cell r="D221" t="str">
            <v>Zhejiang</v>
          </cell>
        </row>
        <row r="222">
          <cell r="A222" t="str">
            <v>浙江</v>
          </cell>
          <cell r="B222" t="str">
            <v>浙江省</v>
          </cell>
          <cell r="C222">
            <v>31</v>
          </cell>
          <cell r="D222" t="str">
            <v>Zhejiang</v>
          </cell>
        </row>
        <row r="223">
          <cell r="A223" t="str">
            <v>浙江</v>
          </cell>
          <cell r="B223" t="str">
            <v>浙江省</v>
          </cell>
          <cell r="C223">
            <v>31</v>
          </cell>
          <cell r="D223" t="str">
            <v>Zhejiang</v>
          </cell>
        </row>
        <row r="224">
          <cell r="A224" t="str">
            <v>浙江</v>
          </cell>
          <cell r="B224" t="str">
            <v>浙江省</v>
          </cell>
          <cell r="C224">
            <v>31</v>
          </cell>
          <cell r="D224" t="str">
            <v>Zhejiang</v>
          </cell>
        </row>
        <row r="225">
          <cell r="A225" t="str">
            <v>浙江</v>
          </cell>
          <cell r="B225" t="str">
            <v>浙江省</v>
          </cell>
          <cell r="C225">
            <v>31</v>
          </cell>
          <cell r="D225" t="str">
            <v>Zhejiang</v>
          </cell>
        </row>
        <row r="226">
          <cell r="A226" t="str">
            <v>浙江</v>
          </cell>
          <cell r="B226" t="str">
            <v>浙江省</v>
          </cell>
          <cell r="C226">
            <v>31</v>
          </cell>
          <cell r="D226" t="str">
            <v>Zhejiang</v>
          </cell>
        </row>
        <row r="227">
          <cell r="A227" t="str">
            <v>浙江</v>
          </cell>
          <cell r="B227" t="str">
            <v>浙江省</v>
          </cell>
          <cell r="C227">
            <v>31</v>
          </cell>
          <cell r="D227" t="str">
            <v>Zhejiang</v>
          </cell>
        </row>
        <row r="228">
          <cell r="A228" t="str">
            <v>海南</v>
          </cell>
          <cell r="B228" t="str">
            <v>海南省</v>
          </cell>
          <cell r="C228">
            <v>9</v>
          </cell>
          <cell r="D228" t="str">
            <v>Hainan</v>
          </cell>
        </row>
        <row r="229">
          <cell r="A229" t="str">
            <v>海南</v>
          </cell>
          <cell r="B229" t="str">
            <v>海南省</v>
          </cell>
          <cell r="C229">
            <v>9</v>
          </cell>
          <cell r="D229" t="str">
            <v>Hainan</v>
          </cell>
        </row>
        <row r="230">
          <cell r="A230" t="str">
            <v>海南</v>
          </cell>
          <cell r="B230" t="str">
            <v>海南省</v>
          </cell>
          <cell r="C230">
            <v>9</v>
          </cell>
          <cell r="D230" t="str">
            <v>Hainan</v>
          </cell>
        </row>
        <row r="231">
          <cell r="A231" t="str">
            <v>湖北</v>
          </cell>
          <cell r="B231" t="str">
            <v>湖北省</v>
          </cell>
          <cell r="C231">
            <v>13</v>
          </cell>
          <cell r="D231" t="str">
            <v>Hubei</v>
          </cell>
        </row>
        <row r="232">
          <cell r="A232" t="str">
            <v>湖北</v>
          </cell>
          <cell r="B232" t="str">
            <v>湖北省</v>
          </cell>
          <cell r="C232">
            <v>13</v>
          </cell>
          <cell r="D232" t="str">
            <v>Hubei</v>
          </cell>
        </row>
        <row r="233">
          <cell r="A233" t="str">
            <v>湖北</v>
          </cell>
          <cell r="B233" t="str">
            <v>湖北省</v>
          </cell>
          <cell r="C233">
            <v>13</v>
          </cell>
          <cell r="D233" t="str">
            <v>Hubei</v>
          </cell>
        </row>
        <row r="234">
          <cell r="A234" t="str">
            <v>湖北</v>
          </cell>
          <cell r="B234" t="str">
            <v>湖北省</v>
          </cell>
          <cell r="C234">
            <v>13</v>
          </cell>
          <cell r="D234" t="str">
            <v>Hubei</v>
          </cell>
        </row>
        <row r="235">
          <cell r="A235" t="str">
            <v>湖北</v>
          </cell>
          <cell r="B235" t="str">
            <v>湖北省</v>
          </cell>
          <cell r="C235">
            <v>13</v>
          </cell>
          <cell r="D235" t="str">
            <v>Hubei</v>
          </cell>
        </row>
        <row r="236">
          <cell r="A236" t="str">
            <v>湖北</v>
          </cell>
          <cell r="B236" t="str">
            <v>湖北省</v>
          </cell>
          <cell r="C236">
            <v>13</v>
          </cell>
          <cell r="D236" t="str">
            <v>Hubei</v>
          </cell>
        </row>
        <row r="237">
          <cell r="A237" t="str">
            <v>湖北</v>
          </cell>
          <cell r="B237" t="str">
            <v>湖北省</v>
          </cell>
          <cell r="C237">
            <v>13</v>
          </cell>
          <cell r="D237" t="str">
            <v>Hubei</v>
          </cell>
        </row>
        <row r="238">
          <cell r="A238" t="str">
            <v>湖北</v>
          </cell>
          <cell r="B238" t="str">
            <v>湖北省</v>
          </cell>
          <cell r="C238">
            <v>13</v>
          </cell>
          <cell r="D238" t="str">
            <v>Hubei</v>
          </cell>
        </row>
        <row r="239">
          <cell r="A239" t="str">
            <v>湖北</v>
          </cell>
          <cell r="B239" t="str">
            <v>湖北省</v>
          </cell>
          <cell r="C239">
            <v>13</v>
          </cell>
          <cell r="D239" t="str">
            <v>Hubei</v>
          </cell>
        </row>
        <row r="240">
          <cell r="A240" t="str">
            <v>湖北</v>
          </cell>
          <cell r="B240" t="str">
            <v>湖北省</v>
          </cell>
          <cell r="C240">
            <v>13</v>
          </cell>
          <cell r="D240" t="str">
            <v>Hubei</v>
          </cell>
        </row>
        <row r="241">
          <cell r="A241" t="str">
            <v>湖北</v>
          </cell>
          <cell r="B241" t="str">
            <v>湖北省</v>
          </cell>
          <cell r="C241">
            <v>13</v>
          </cell>
          <cell r="D241" t="str">
            <v>Hubei</v>
          </cell>
        </row>
        <row r="242">
          <cell r="A242" t="str">
            <v>湖北</v>
          </cell>
          <cell r="B242" t="str">
            <v>湖北省</v>
          </cell>
          <cell r="C242">
            <v>13</v>
          </cell>
          <cell r="D242" t="str">
            <v>Hubei</v>
          </cell>
        </row>
        <row r="243">
          <cell r="A243" t="str">
            <v>湖北</v>
          </cell>
          <cell r="B243" t="str">
            <v>湖北省</v>
          </cell>
          <cell r="C243">
            <v>13</v>
          </cell>
          <cell r="D243" t="str">
            <v>Hubei</v>
          </cell>
        </row>
        <row r="244">
          <cell r="A244" t="str">
            <v>湖北</v>
          </cell>
          <cell r="B244" t="str">
            <v>湖北省</v>
          </cell>
          <cell r="C244">
            <v>13</v>
          </cell>
          <cell r="D244" t="str">
            <v>Hubei</v>
          </cell>
        </row>
        <row r="245">
          <cell r="A245" t="str">
            <v>湖北</v>
          </cell>
          <cell r="B245" t="str">
            <v>湖北省</v>
          </cell>
          <cell r="C245">
            <v>13</v>
          </cell>
          <cell r="D245" t="str">
            <v>Hubei</v>
          </cell>
        </row>
        <row r="246">
          <cell r="A246" t="str">
            <v>湖北</v>
          </cell>
          <cell r="B246" t="str">
            <v>湖北省</v>
          </cell>
          <cell r="C246">
            <v>13</v>
          </cell>
          <cell r="D246" t="str">
            <v>Hubei</v>
          </cell>
        </row>
        <row r="247">
          <cell r="A247" t="str">
            <v>湖北</v>
          </cell>
          <cell r="B247" t="str">
            <v>湖北省</v>
          </cell>
          <cell r="C247">
            <v>13</v>
          </cell>
          <cell r="D247" t="str">
            <v>Hubei</v>
          </cell>
        </row>
        <row r="248">
          <cell r="A248" t="str">
            <v>湖南</v>
          </cell>
          <cell r="B248" t="str">
            <v>湖南省</v>
          </cell>
          <cell r="C248">
            <v>14</v>
          </cell>
          <cell r="D248" t="str">
            <v>Hunan</v>
          </cell>
        </row>
        <row r="249">
          <cell r="A249" t="str">
            <v>湖南</v>
          </cell>
          <cell r="B249" t="str">
            <v>湖南省</v>
          </cell>
          <cell r="C249">
            <v>14</v>
          </cell>
          <cell r="D249" t="str">
            <v>Hunan</v>
          </cell>
        </row>
        <row r="250">
          <cell r="A250" t="str">
            <v>湖南</v>
          </cell>
          <cell r="B250" t="str">
            <v>湖南省</v>
          </cell>
          <cell r="C250">
            <v>14</v>
          </cell>
          <cell r="D250" t="str">
            <v>Hunan</v>
          </cell>
        </row>
        <row r="251">
          <cell r="A251" t="str">
            <v>湖南</v>
          </cell>
          <cell r="B251" t="str">
            <v>湖南省</v>
          </cell>
          <cell r="C251">
            <v>14</v>
          </cell>
          <cell r="D251" t="str">
            <v>Hunan</v>
          </cell>
        </row>
        <row r="252">
          <cell r="A252" t="str">
            <v>湖南</v>
          </cell>
          <cell r="B252" t="str">
            <v>湖南省</v>
          </cell>
          <cell r="C252">
            <v>14</v>
          </cell>
          <cell r="D252" t="str">
            <v>Hunan</v>
          </cell>
        </row>
        <row r="253">
          <cell r="A253" t="str">
            <v>湖南</v>
          </cell>
          <cell r="B253" t="str">
            <v>湖南省</v>
          </cell>
          <cell r="C253">
            <v>14</v>
          </cell>
          <cell r="D253" t="str">
            <v>Hunan</v>
          </cell>
        </row>
        <row r="254">
          <cell r="A254" t="str">
            <v>湖南</v>
          </cell>
          <cell r="B254" t="str">
            <v>湖南省</v>
          </cell>
          <cell r="C254">
            <v>14</v>
          </cell>
          <cell r="D254" t="str">
            <v>Hunan</v>
          </cell>
        </row>
        <row r="255">
          <cell r="A255" t="str">
            <v>湖南</v>
          </cell>
          <cell r="B255" t="str">
            <v>湖南省</v>
          </cell>
          <cell r="C255">
            <v>14</v>
          </cell>
          <cell r="D255" t="str">
            <v>Hunan</v>
          </cell>
        </row>
        <row r="256">
          <cell r="A256" t="str">
            <v>湖南</v>
          </cell>
          <cell r="B256" t="str">
            <v>湖南省</v>
          </cell>
          <cell r="C256">
            <v>14</v>
          </cell>
          <cell r="D256" t="str">
            <v>Hunan</v>
          </cell>
        </row>
        <row r="257">
          <cell r="A257" t="str">
            <v>湖南</v>
          </cell>
          <cell r="B257" t="str">
            <v>湖南省</v>
          </cell>
          <cell r="C257">
            <v>14</v>
          </cell>
          <cell r="D257" t="str">
            <v>Hunan</v>
          </cell>
        </row>
        <row r="258">
          <cell r="A258" t="str">
            <v>湖南</v>
          </cell>
          <cell r="B258" t="str">
            <v>湖南省</v>
          </cell>
          <cell r="C258">
            <v>14</v>
          </cell>
          <cell r="D258" t="str">
            <v>Hunan</v>
          </cell>
        </row>
        <row r="259">
          <cell r="A259" t="str">
            <v>湖南</v>
          </cell>
          <cell r="B259" t="str">
            <v>湖南省</v>
          </cell>
          <cell r="C259">
            <v>14</v>
          </cell>
          <cell r="D259" t="str">
            <v>Hunan</v>
          </cell>
        </row>
        <row r="260">
          <cell r="A260" t="str">
            <v>湖南</v>
          </cell>
          <cell r="B260" t="str">
            <v>湖南省</v>
          </cell>
          <cell r="C260">
            <v>14</v>
          </cell>
          <cell r="D260" t="str">
            <v>Hunan</v>
          </cell>
        </row>
        <row r="261">
          <cell r="A261" t="str">
            <v>湖南</v>
          </cell>
          <cell r="B261" t="str">
            <v>湖南省</v>
          </cell>
          <cell r="C261">
            <v>14</v>
          </cell>
          <cell r="D261" t="str">
            <v>Hunan</v>
          </cell>
        </row>
        <row r="262">
          <cell r="A262" t="str">
            <v>甘肃</v>
          </cell>
          <cell r="B262" t="str">
            <v>甘肃省</v>
          </cell>
          <cell r="C262">
            <v>5</v>
          </cell>
          <cell r="D262" t="str">
            <v>Gansu</v>
          </cell>
        </row>
        <row r="263">
          <cell r="A263" t="str">
            <v>甘肃</v>
          </cell>
          <cell r="B263" t="str">
            <v>甘肃省</v>
          </cell>
          <cell r="C263">
            <v>5</v>
          </cell>
          <cell r="D263" t="str">
            <v>Gansu</v>
          </cell>
        </row>
        <row r="264">
          <cell r="A264" t="str">
            <v>甘肃</v>
          </cell>
          <cell r="B264" t="str">
            <v>甘肃省</v>
          </cell>
          <cell r="C264">
            <v>5</v>
          </cell>
          <cell r="D264" t="str">
            <v>Gansu</v>
          </cell>
        </row>
        <row r="265">
          <cell r="A265" t="str">
            <v>甘肃</v>
          </cell>
          <cell r="B265" t="str">
            <v>甘肃省</v>
          </cell>
          <cell r="C265">
            <v>5</v>
          </cell>
          <cell r="D265" t="str">
            <v>Gansu</v>
          </cell>
        </row>
        <row r="266">
          <cell r="A266" t="str">
            <v>甘肃</v>
          </cell>
          <cell r="B266" t="str">
            <v>甘肃省</v>
          </cell>
          <cell r="C266">
            <v>5</v>
          </cell>
          <cell r="D266" t="str">
            <v>Gansu</v>
          </cell>
        </row>
        <row r="267">
          <cell r="A267" t="str">
            <v>甘肃</v>
          </cell>
          <cell r="B267" t="str">
            <v>甘肃省</v>
          </cell>
          <cell r="C267">
            <v>5</v>
          </cell>
          <cell r="D267" t="str">
            <v>Gansu</v>
          </cell>
        </row>
        <row r="268">
          <cell r="A268" t="str">
            <v>甘肃</v>
          </cell>
          <cell r="B268" t="str">
            <v>甘肃省</v>
          </cell>
          <cell r="C268">
            <v>5</v>
          </cell>
          <cell r="D268" t="str">
            <v>Gansu</v>
          </cell>
        </row>
        <row r="269">
          <cell r="A269" t="str">
            <v>甘肃</v>
          </cell>
          <cell r="B269" t="str">
            <v>甘肃省</v>
          </cell>
          <cell r="C269">
            <v>5</v>
          </cell>
          <cell r="D269" t="str">
            <v>Gansu</v>
          </cell>
        </row>
        <row r="270">
          <cell r="A270" t="str">
            <v>甘肃</v>
          </cell>
          <cell r="B270" t="str">
            <v>甘肃省</v>
          </cell>
          <cell r="C270">
            <v>5</v>
          </cell>
          <cell r="D270" t="str">
            <v>Gansu</v>
          </cell>
        </row>
        <row r="271">
          <cell r="A271" t="str">
            <v>甘肃</v>
          </cell>
          <cell r="B271" t="str">
            <v>甘肃省</v>
          </cell>
          <cell r="C271">
            <v>5</v>
          </cell>
          <cell r="D271" t="str">
            <v>Gansu</v>
          </cell>
        </row>
        <row r="272">
          <cell r="A272" t="str">
            <v>甘肃</v>
          </cell>
          <cell r="B272" t="str">
            <v>甘肃省</v>
          </cell>
          <cell r="C272">
            <v>5</v>
          </cell>
          <cell r="D272" t="str">
            <v>Gansu</v>
          </cell>
        </row>
        <row r="273">
          <cell r="A273" t="str">
            <v>甘肃</v>
          </cell>
          <cell r="B273" t="str">
            <v>甘肃省</v>
          </cell>
          <cell r="C273">
            <v>5</v>
          </cell>
          <cell r="D273" t="str">
            <v>Gansu</v>
          </cell>
        </row>
        <row r="274">
          <cell r="A274" t="str">
            <v>甘肃</v>
          </cell>
          <cell r="B274" t="str">
            <v>甘肃省</v>
          </cell>
          <cell r="C274">
            <v>5</v>
          </cell>
          <cell r="D274" t="str">
            <v>Gansu</v>
          </cell>
        </row>
        <row r="275">
          <cell r="A275" t="str">
            <v>甘肃</v>
          </cell>
          <cell r="B275" t="str">
            <v>甘肃省</v>
          </cell>
          <cell r="C275">
            <v>5</v>
          </cell>
          <cell r="D275" t="str">
            <v>Gansu</v>
          </cell>
        </row>
        <row r="276">
          <cell r="A276" t="str">
            <v>福建</v>
          </cell>
          <cell r="B276" t="str">
            <v>福建省</v>
          </cell>
          <cell r="C276">
            <v>4</v>
          </cell>
          <cell r="D276" t="str">
            <v>Fujian</v>
          </cell>
        </row>
        <row r="277">
          <cell r="A277" t="str">
            <v>福建</v>
          </cell>
          <cell r="B277" t="str">
            <v>福建省</v>
          </cell>
          <cell r="C277">
            <v>4</v>
          </cell>
          <cell r="D277" t="str">
            <v>Fujian</v>
          </cell>
        </row>
        <row r="278">
          <cell r="A278" t="str">
            <v>福建</v>
          </cell>
          <cell r="B278" t="str">
            <v>福建省</v>
          </cell>
          <cell r="C278">
            <v>4</v>
          </cell>
          <cell r="D278" t="str">
            <v>Fujian</v>
          </cell>
        </row>
        <row r="279">
          <cell r="A279" t="str">
            <v>福建</v>
          </cell>
          <cell r="B279" t="str">
            <v>福建省</v>
          </cell>
          <cell r="C279">
            <v>4</v>
          </cell>
          <cell r="D279" t="str">
            <v>Fujian</v>
          </cell>
        </row>
        <row r="280">
          <cell r="A280" t="str">
            <v>福建</v>
          </cell>
          <cell r="B280" t="str">
            <v>福建省</v>
          </cell>
          <cell r="C280">
            <v>4</v>
          </cell>
          <cell r="D280" t="str">
            <v>Fujian</v>
          </cell>
        </row>
        <row r="281">
          <cell r="A281" t="str">
            <v>福建</v>
          </cell>
          <cell r="B281" t="str">
            <v>福建省</v>
          </cell>
          <cell r="C281">
            <v>4</v>
          </cell>
          <cell r="D281" t="str">
            <v>Fujian</v>
          </cell>
        </row>
        <row r="282">
          <cell r="A282" t="str">
            <v>福建</v>
          </cell>
          <cell r="B282" t="str">
            <v>福建省</v>
          </cell>
          <cell r="C282">
            <v>4</v>
          </cell>
          <cell r="D282" t="str">
            <v>Fujian</v>
          </cell>
        </row>
        <row r="283">
          <cell r="A283" t="str">
            <v>福建</v>
          </cell>
          <cell r="B283" t="str">
            <v>福建省</v>
          </cell>
          <cell r="C283">
            <v>4</v>
          </cell>
          <cell r="D283" t="str">
            <v>Fujian</v>
          </cell>
        </row>
        <row r="284">
          <cell r="A284" t="str">
            <v>福建</v>
          </cell>
          <cell r="B284" t="str">
            <v>福建省</v>
          </cell>
          <cell r="C284">
            <v>4</v>
          </cell>
          <cell r="D284" t="str">
            <v>Fujian</v>
          </cell>
        </row>
        <row r="285">
          <cell r="A285" t="str">
            <v>西藏</v>
          </cell>
          <cell r="B285" t="str">
            <v>西藏自治区</v>
          </cell>
          <cell r="C285">
            <v>29</v>
          </cell>
          <cell r="D285" t="str">
            <v>Tibet</v>
          </cell>
        </row>
        <row r="286">
          <cell r="A286" t="str">
            <v>西藏</v>
          </cell>
          <cell r="B286" t="str">
            <v>西藏自治区</v>
          </cell>
          <cell r="C286">
            <v>29</v>
          </cell>
          <cell r="D286" t="str">
            <v>Tibet</v>
          </cell>
        </row>
        <row r="287">
          <cell r="A287" t="str">
            <v>西藏</v>
          </cell>
          <cell r="B287" t="str">
            <v>西藏自治区</v>
          </cell>
          <cell r="C287">
            <v>29</v>
          </cell>
          <cell r="D287" t="str">
            <v>Tibet</v>
          </cell>
        </row>
        <row r="288">
          <cell r="A288" t="str">
            <v>西藏</v>
          </cell>
          <cell r="B288" t="str">
            <v>西藏自治区</v>
          </cell>
          <cell r="C288">
            <v>29</v>
          </cell>
          <cell r="D288" t="str">
            <v>Tibet</v>
          </cell>
        </row>
        <row r="289">
          <cell r="A289" t="str">
            <v>西藏</v>
          </cell>
          <cell r="B289" t="str">
            <v>西藏自治区</v>
          </cell>
          <cell r="C289">
            <v>29</v>
          </cell>
          <cell r="D289" t="str">
            <v>Tibet</v>
          </cell>
        </row>
        <row r="290">
          <cell r="A290" t="str">
            <v>西藏</v>
          </cell>
          <cell r="B290" t="str">
            <v>西藏自治区</v>
          </cell>
          <cell r="C290">
            <v>29</v>
          </cell>
          <cell r="D290" t="str">
            <v>Tibet</v>
          </cell>
        </row>
        <row r="291">
          <cell r="A291" t="str">
            <v>西藏</v>
          </cell>
          <cell r="B291" t="str">
            <v>西藏自治区</v>
          </cell>
          <cell r="C291">
            <v>29</v>
          </cell>
          <cell r="D291" t="str">
            <v>Tibet</v>
          </cell>
        </row>
        <row r="292">
          <cell r="A292" t="str">
            <v>贵州</v>
          </cell>
          <cell r="B292" t="str">
            <v>贵州省</v>
          </cell>
          <cell r="C292">
            <v>8</v>
          </cell>
          <cell r="D292" t="str">
            <v>Guizhou</v>
          </cell>
        </row>
        <row r="293">
          <cell r="A293" t="str">
            <v>贵州</v>
          </cell>
          <cell r="B293" t="str">
            <v>贵州省</v>
          </cell>
          <cell r="C293">
            <v>8</v>
          </cell>
          <cell r="D293" t="str">
            <v>Guizhou</v>
          </cell>
        </row>
        <row r="294">
          <cell r="A294" t="str">
            <v>贵州</v>
          </cell>
          <cell r="B294" t="str">
            <v>贵州省</v>
          </cell>
          <cell r="C294">
            <v>8</v>
          </cell>
          <cell r="D294" t="str">
            <v>Guizhou</v>
          </cell>
        </row>
        <row r="295">
          <cell r="A295" t="str">
            <v>贵州</v>
          </cell>
          <cell r="B295" t="str">
            <v>贵州省</v>
          </cell>
          <cell r="C295">
            <v>8</v>
          </cell>
          <cell r="D295" t="str">
            <v>Guizhou</v>
          </cell>
        </row>
        <row r="296">
          <cell r="A296" t="str">
            <v>贵州</v>
          </cell>
          <cell r="B296" t="str">
            <v>贵州省</v>
          </cell>
          <cell r="C296">
            <v>8</v>
          </cell>
          <cell r="D296" t="str">
            <v>Guizhou</v>
          </cell>
        </row>
        <row r="297">
          <cell r="A297" t="str">
            <v>贵州</v>
          </cell>
          <cell r="B297" t="str">
            <v>贵州省</v>
          </cell>
          <cell r="C297">
            <v>8</v>
          </cell>
          <cell r="D297" t="str">
            <v>Guizhou</v>
          </cell>
        </row>
        <row r="298">
          <cell r="A298" t="str">
            <v>贵州</v>
          </cell>
          <cell r="B298" t="str">
            <v>贵州省</v>
          </cell>
          <cell r="C298">
            <v>8</v>
          </cell>
          <cell r="D298" t="str">
            <v>Guizhou</v>
          </cell>
        </row>
        <row r="299">
          <cell r="A299" t="str">
            <v>贵州</v>
          </cell>
          <cell r="B299" t="str">
            <v>贵州省</v>
          </cell>
          <cell r="C299">
            <v>8</v>
          </cell>
          <cell r="D299" t="str">
            <v>Guizhou</v>
          </cell>
        </row>
        <row r="300">
          <cell r="A300" t="str">
            <v>贵州</v>
          </cell>
          <cell r="B300" t="str">
            <v>贵州省</v>
          </cell>
          <cell r="C300">
            <v>8</v>
          </cell>
          <cell r="D300" t="str">
            <v>Guizhou</v>
          </cell>
        </row>
        <row r="301">
          <cell r="A301" t="str">
            <v>辽宁</v>
          </cell>
          <cell r="B301" t="str">
            <v>辽宁省</v>
          </cell>
          <cell r="C301">
            <v>18</v>
          </cell>
          <cell r="D301" t="str">
            <v>Liaoning</v>
          </cell>
        </row>
        <row r="302">
          <cell r="A302" t="str">
            <v>辽宁</v>
          </cell>
          <cell r="B302" t="str">
            <v>辽宁省</v>
          </cell>
          <cell r="C302">
            <v>18</v>
          </cell>
          <cell r="D302" t="str">
            <v>Liaoning</v>
          </cell>
        </row>
        <row r="303">
          <cell r="A303" t="str">
            <v>辽宁</v>
          </cell>
          <cell r="B303" t="str">
            <v>辽宁省</v>
          </cell>
          <cell r="C303">
            <v>18</v>
          </cell>
          <cell r="D303" t="str">
            <v>Liaoning</v>
          </cell>
        </row>
        <row r="304">
          <cell r="A304" t="str">
            <v>辽宁</v>
          </cell>
          <cell r="B304" t="str">
            <v>辽宁省</v>
          </cell>
          <cell r="C304">
            <v>18</v>
          </cell>
          <cell r="D304" t="str">
            <v>Liaoning</v>
          </cell>
        </row>
        <row r="305">
          <cell r="A305" t="str">
            <v>辽宁</v>
          </cell>
          <cell r="B305" t="str">
            <v>辽宁省</v>
          </cell>
          <cell r="C305">
            <v>18</v>
          </cell>
          <cell r="D305" t="str">
            <v>Liaoning</v>
          </cell>
        </row>
        <row r="306">
          <cell r="A306" t="str">
            <v>辽宁</v>
          </cell>
          <cell r="B306" t="str">
            <v>辽宁省</v>
          </cell>
          <cell r="C306">
            <v>18</v>
          </cell>
          <cell r="D306" t="str">
            <v>Liaoning</v>
          </cell>
        </row>
        <row r="307">
          <cell r="A307" t="str">
            <v>辽宁</v>
          </cell>
          <cell r="B307" t="str">
            <v>辽宁省</v>
          </cell>
          <cell r="C307">
            <v>18</v>
          </cell>
          <cell r="D307" t="str">
            <v>Liaoning</v>
          </cell>
        </row>
        <row r="308">
          <cell r="A308" t="str">
            <v>辽宁</v>
          </cell>
          <cell r="B308" t="str">
            <v>辽宁省</v>
          </cell>
          <cell r="C308">
            <v>18</v>
          </cell>
          <cell r="D308" t="str">
            <v>Liaoning</v>
          </cell>
        </row>
        <row r="309">
          <cell r="A309" t="str">
            <v>辽宁</v>
          </cell>
          <cell r="B309" t="str">
            <v>辽宁省</v>
          </cell>
          <cell r="C309">
            <v>18</v>
          </cell>
          <cell r="D309" t="str">
            <v>Liaoning</v>
          </cell>
        </row>
        <row r="310">
          <cell r="A310" t="str">
            <v>辽宁</v>
          </cell>
          <cell r="B310" t="str">
            <v>辽宁省</v>
          </cell>
          <cell r="C310">
            <v>18</v>
          </cell>
          <cell r="D310" t="str">
            <v>Liaoning</v>
          </cell>
        </row>
        <row r="311">
          <cell r="A311" t="str">
            <v>辽宁</v>
          </cell>
          <cell r="B311" t="str">
            <v>辽宁省</v>
          </cell>
          <cell r="C311">
            <v>18</v>
          </cell>
          <cell r="D311" t="str">
            <v>Liaoning</v>
          </cell>
        </row>
        <row r="312">
          <cell r="A312" t="str">
            <v>辽宁</v>
          </cell>
          <cell r="B312" t="str">
            <v>辽宁省</v>
          </cell>
          <cell r="C312">
            <v>18</v>
          </cell>
          <cell r="D312" t="str">
            <v>Liaoning</v>
          </cell>
        </row>
        <row r="313">
          <cell r="A313" t="str">
            <v>辽宁</v>
          </cell>
          <cell r="B313" t="str">
            <v>辽宁省</v>
          </cell>
          <cell r="C313">
            <v>18</v>
          </cell>
          <cell r="D313" t="str">
            <v>Liaoning</v>
          </cell>
        </row>
        <row r="314">
          <cell r="A314" t="str">
            <v>重庆</v>
          </cell>
          <cell r="B314" t="str">
            <v>重庆市</v>
          </cell>
          <cell r="C314">
            <v>3</v>
          </cell>
          <cell r="D314" t="str">
            <v>Chongqing</v>
          </cell>
        </row>
        <row r="315">
          <cell r="A315" t="str">
            <v>陕西</v>
          </cell>
          <cell r="B315" t="str">
            <v>陕西省</v>
          </cell>
          <cell r="C315">
            <v>22</v>
          </cell>
          <cell r="D315" t="str">
            <v>Shaanxi</v>
          </cell>
        </row>
        <row r="316">
          <cell r="A316" t="str">
            <v>陕西</v>
          </cell>
          <cell r="B316" t="str">
            <v>陕西省</v>
          </cell>
          <cell r="C316">
            <v>22</v>
          </cell>
          <cell r="D316" t="str">
            <v>Shaanxi</v>
          </cell>
        </row>
        <row r="317">
          <cell r="A317" t="str">
            <v>陕西</v>
          </cell>
          <cell r="B317" t="str">
            <v>陕西省</v>
          </cell>
          <cell r="C317">
            <v>22</v>
          </cell>
          <cell r="D317" t="str">
            <v>Shaanxi</v>
          </cell>
        </row>
        <row r="318">
          <cell r="A318" t="str">
            <v>陕西</v>
          </cell>
          <cell r="B318" t="str">
            <v>陕西省</v>
          </cell>
          <cell r="C318">
            <v>22</v>
          </cell>
          <cell r="D318" t="str">
            <v>Shaanxi</v>
          </cell>
        </row>
        <row r="319">
          <cell r="A319" t="str">
            <v>陕西</v>
          </cell>
          <cell r="B319" t="str">
            <v>陕西省</v>
          </cell>
          <cell r="C319">
            <v>22</v>
          </cell>
          <cell r="D319" t="str">
            <v>Shaanxi</v>
          </cell>
        </row>
        <row r="320">
          <cell r="A320" t="str">
            <v>陕西</v>
          </cell>
          <cell r="B320" t="str">
            <v>陕西省</v>
          </cell>
          <cell r="C320">
            <v>22</v>
          </cell>
          <cell r="D320" t="str">
            <v>Shaanxi</v>
          </cell>
        </row>
        <row r="321">
          <cell r="A321" t="str">
            <v>陕西</v>
          </cell>
          <cell r="B321" t="str">
            <v>陕西省</v>
          </cell>
          <cell r="C321">
            <v>22</v>
          </cell>
          <cell r="D321" t="str">
            <v>Shaanxi</v>
          </cell>
        </row>
        <row r="322">
          <cell r="A322" t="str">
            <v>陕西</v>
          </cell>
          <cell r="B322" t="str">
            <v>陕西省</v>
          </cell>
          <cell r="C322">
            <v>22</v>
          </cell>
          <cell r="D322" t="str">
            <v>Shaanxi</v>
          </cell>
        </row>
        <row r="323">
          <cell r="A323" t="str">
            <v>陕西</v>
          </cell>
          <cell r="B323" t="str">
            <v>陕西省</v>
          </cell>
          <cell r="C323">
            <v>22</v>
          </cell>
          <cell r="D323" t="str">
            <v>Shaanxi</v>
          </cell>
        </row>
        <row r="324">
          <cell r="A324" t="str">
            <v>陕西</v>
          </cell>
          <cell r="B324" t="str">
            <v>陕西省</v>
          </cell>
          <cell r="C324">
            <v>22</v>
          </cell>
          <cell r="D324" t="str">
            <v>Shaanxi</v>
          </cell>
        </row>
        <row r="325">
          <cell r="A325" t="str">
            <v>青海</v>
          </cell>
          <cell r="B325" t="str">
            <v>青海省</v>
          </cell>
          <cell r="C325">
            <v>21</v>
          </cell>
          <cell r="D325" t="str">
            <v>Qinghai</v>
          </cell>
        </row>
        <row r="326">
          <cell r="A326" t="str">
            <v>青海</v>
          </cell>
          <cell r="B326" t="str">
            <v>青海省</v>
          </cell>
          <cell r="C326">
            <v>21</v>
          </cell>
          <cell r="D326" t="str">
            <v>Qinghai</v>
          </cell>
        </row>
        <row r="327">
          <cell r="A327" t="str">
            <v>青海</v>
          </cell>
          <cell r="B327" t="str">
            <v>青海省</v>
          </cell>
          <cell r="C327">
            <v>21</v>
          </cell>
          <cell r="D327" t="str">
            <v>Qinghai</v>
          </cell>
        </row>
        <row r="328">
          <cell r="A328" t="str">
            <v>青海</v>
          </cell>
          <cell r="B328" t="str">
            <v>青海省</v>
          </cell>
          <cell r="C328">
            <v>21</v>
          </cell>
          <cell r="D328" t="str">
            <v>Qinghai</v>
          </cell>
        </row>
        <row r="329">
          <cell r="A329" t="str">
            <v>青海</v>
          </cell>
          <cell r="B329" t="str">
            <v>青海省</v>
          </cell>
          <cell r="C329">
            <v>21</v>
          </cell>
          <cell r="D329" t="str">
            <v>Qinghai</v>
          </cell>
        </row>
        <row r="330">
          <cell r="A330" t="str">
            <v>青海</v>
          </cell>
          <cell r="B330" t="str">
            <v>青海省</v>
          </cell>
          <cell r="C330">
            <v>21</v>
          </cell>
          <cell r="D330" t="str">
            <v>Qinghai</v>
          </cell>
        </row>
        <row r="331">
          <cell r="A331" t="str">
            <v>青海</v>
          </cell>
          <cell r="B331" t="str">
            <v>青海省</v>
          </cell>
          <cell r="C331">
            <v>21</v>
          </cell>
          <cell r="D331" t="str">
            <v>Qinghai</v>
          </cell>
        </row>
        <row r="332">
          <cell r="A332" t="str">
            <v>青海</v>
          </cell>
          <cell r="B332" t="str">
            <v>青海省</v>
          </cell>
          <cell r="C332">
            <v>21</v>
          </cell>
          <cell r="D332" t="str">
            <v>Qinghai</v>
          </cell>
        </row>
        <row r="333">
          <cell r="A333" t="str">
            <v>黑龙江</v>
          </cell>
          <cell r="B333" t="str">
            <v>黑龙江省</v>
          </cell>
          <cell r="C333">
            <v>11</v>
          </cell>
          <cell r="D333" t="str">
            <v>Heilongjiang</v>
          </cell>
        </row>
        <row r="334">
          <cell r="A334" t="str">
            <v>黑龙江</v>
          </cell>
          <cell r="B334" t="str">
            <v>黑龙江省</v>
          </cell>
          <cell r="C334">
            <v>11</v>
          </cell>
          <cell r="D334" t="str">
            <v>Heilongjiang</v>
          </cell>
        </row>
        <row r="335">
          <cell r="A335" t="str">
            <v>黑龙江</v>
          </cell>
          <cell r="B335" t="str">
            <v>黑龙江省</v>
          </cell>
          <cell r="C335">
            <v>11</v>
          </cell>
          <cell r="D335" t="str">
            <v>Heilongjiang</v>
          </cell>
        </row>
        <row r="336">
          <cell r="A336" t="str">
            <v>黑龙江</v>
          </cell>
          <cell r="B336" t="str">
            <v>黑龙江省</v>
          </cell>
          <cell r="C336">
            <v>11</v>
          </cell>
          <cell r="D336" t="str">
            <v>Heilongjiang</v>
          </cell>
        </row>
        <row r="337">
          <cell r="A337" t="str">
            <v>黑龙江</v>
          </cell>
          <cell r="B337" t="str">
            <v>黑龙江省</v>
          </cell>
          <cell r="C337">
            <v>11</v>
          </cell>
          <cell r="D337" t="str">
            <v>Heilongjiang</v>
          </cell>
        </row>
        <row r="338">
          <cell r="A338" t="str">
            <v>黑龙江</v>
          </cell>
          <cell r="B338" t="str">
            <v>黑龙江省</v>
          </cell>
          <cell r="C338">
            <v>11</v>
          </cell>
          <cell r="D338" t="str">
            <v>Heilongjiang</v>
          </cell>
        </row>
        <row r="339">
          <cell r="A339" t="str">
            <v>黑龙江</v>
          </cell>
          <cell r="B339" t="str">
            <v>黑龙江省</v>
          </cell>
          <cell r="C339">
            <v>11</v>
          </cell>
          <cell r="D339" t="str">
            <v>Heilongjiang</v>
          </cell>
        </row>
        <row r="340">
          <cell r="A340" t="str">
            <v>黑龙江</v>
          </cell>
          <cell r="B340" t="str">
            <v>黑龙江省</v>
          </cell>
          <cell r="C340">
            <v>11</v>
          </cell>
          <cell r="D340" t="str">
            <v>Heilongjiang</v>
          </cell>
        </row>
        <row r="341">
          <cell r="A341" t="str">
            <v>黑龙江</v>
          </cell>
          <cell r="B341" t="str">
            <v>黑龙江省</v>
          </cell>
          <cell r="C341">
            <v>11</v>
          </cell>
          <cell r="D341" t="str">
            <v>Heilongjiang</v>
          </cell>
        </row>
        <row r="342">
          <cell r="A342" t="str">
            <v>黑龙江</v>
          </cell>
          <cell r="B342" t="str">
            <v>黑龙江省</v>
          </cell>
          <cell r="C342">
            <v>11</v>
          </cell>
          <cell r="D342" t="str">
            <v>Heilongjiang</v>
          </cell>
        </row>
        <row r="343">
          <cell r="A343" t="str">
            <v>黑龙江</v>
          </cell>
          <cell r="B343" t="str">
            <v>黑龙江省</v>
          </cell>
          <cell r="C343">
            <v>11</v>
          </cell>
          <cell r="D343" t="str">
            <v>Heilongjiang</v>
          </cell>
        </row>
        <row r="344">
          <cell r="A344" t="str">
            <v>黑龙江</v>
          </cell>
          <cell r="B344" t="str">
            <v>黑龙江省</v>
          </cell>
          <cell r="C344">
            <v>11</v>
          </cell>
          <cell r="D344" t="str">
            <v>Heilongjiang</v>
          </cell>
        </row>
        <row r="345">
          <cell r="A345" t="str">
            <v>黑龙江</v>
          </cell>
          <cell r="B345" t="str">
            <v>黑龙江省</v>
          </cell>
          <cell r="C345">
            <v>11</v>
          </cell>
          <cell r="D345" t="str">
            <v>Heilongjiang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7"/>
  <sheetViews>
    <sheetView topLeftCell="A654" workbookViewId="0">
      <selection activeCell="F687" sqref="F687:U687"/>
    </sheetView>
  </sheetViews>
  <sheetFormatPr defaultRowHeight="15" x14ac:dyDescent="0.25"/>
  <cols>
    <col min="1" max="1" width="16.140625" bestFit="1" customWidth="1"/>
    <col min="2" max="2" width="14.85546875" bestFit="1" customWidth="1"/>
    <col min="3" max="3" width="30.140625" bestFit="1" customWidth="1"/>
    <col min="4" max="4" width="14.5703125" bestFit="1" customWidth="1"/>
    <col min="5" max="5" width="22.7109375" bestFit="1" customWidth="1"/>
    <col min="6" max="13" width="10.28515625" style="11" customWidth="1"/>
  </cols>
  <sheetData>
    <row r="1" spans="1:21" s="5" customFormat="1" ht="45.75" customHeight="1" x14ac:dyDescent="0.25">
      <c r="A1" s="5" t="s">
        <v>67</v>
      </c>
      <c r="B1" s="5" t="s">
        <v>68</v>
      </c>
      <c r="C1" s="5" t="s">
        <v>69</v>
      </c>
      <c r="D1" s="5" t="s">
        <v>70</v>
      </c>
      <c r="E1" s="5" t="s">
        <v>2116</v>
      </c>
      <c r="F1" s="9" t="s">
        <v>2141</v>
      </c>
      <c r="G1" s="9" t="s">
        <v>2142</v>
      </c>
      <c r="H1" s="9" t="s">
        <v>2143</v>
      </c>
      <c r="I1" s="9" t="s">
        <v>2144</v>
      </c>
      <c r="J1" s="9" t="s">
        <v>2145</v>
      </c>
      <c r="K1" s="9" t="s">
        <v>2146</v>
      </c>
      <c r="L1" s="9" t="s">
        <v>2147</v>
      </c>
      <c r="M1" s="9" t="s">
        <v>2148</v>
      </c>
      <c r="N1" s="9" t="s">
        <v>2149</v>
      </c>
      <c r="O1" s="9" t="s">
        <v>2150</v>
      </c>
      <c r="P1" s="9" t="s">
        <v>2151</v>
      </c>
      <c r="Q1" s="9" t="s">
        <v>2152</v>
      </c>
      <c r="R1" s="9" t="s">
        <v>2153</v>
      </c>
      <c r="S1" s="9" t="s">
        <v>2154</v>
      </c>
      <c r="T1" s="9" t="s">
        <v>2155</v>
      </c>
      <c r="U1" s="9" t="s">
        <v>2156</v>
      </c>
    </row>
    <row r="2" spans="1:21" x14ac:dyDescent="0.25">
      <c r="A2" t="s">
        <v>71</v>
      </c>
      <c r="B2" t="s">
        <v>72</v>
      </c>
      <c r="C2" t="s">
        <v>73</v>
      </c>
      <c r="D2" t="s">
        <v>60</v>
      </c>
      <c r="E2" s="4">
        <v>5.1671356072964782E-2</v>
      </c>
      <c r="F2" s="10">
        <f>$E2*'prov lvl hist forec Mt'!F2</f>
        <v>0.342587480153769</v>
      </c>
      <c r="G2" s="10">
        <f>$E2*'prov lvl hist forec Mt'!G2</f>
        <v>0.15245808464849275</v>
      </c>
      <c r="H2" s="10">
        <f>$E2*'prov lvl hist forec Mt'!H2</f>
        <v>9.7932574582567863E-2</v>
      </c>
      <c r="I2" s="10">
        <f>$E2*'prov lvl hist forec Mt'!I2</f>
        <v>5.6064589327130765E-2</v>
      </c>
      <c r="J2" s="10">
        <f>$E2*'prov lvl hist forec Mt'!J2</f>
        <v>3.0424447341085688E-2</v>
      </c>
      <c r="K2" s="10">
        <f>$E2*'prov lvl hist forec Mt'!K2</f>
        <v>4.541903204423979E-2</v>
      </c>
      <c r="L2" s="10">
        <f>$E2*'prov lvl hist forec Mt'!L2</f>
        <v>4.3969356237485414E-2</v>
      </c>
      <c r="M2" s="10">
        <f>$E2*'prov lvl hist forec Mt'!M2</f>
        <v>4.3969356237485414E-2</v>
      </c>
      <c r="N2" s="10">
        <f>$E2*'prov lvl hist forec Mt'!N2</f>
        <v>4.3969356237485414E-2</v>
      </c>
      <c r="O2" s="10">
        <f>$E2*'prov lvl hist forec Mt'!O2</f>
        <v>4.3969356237485414E-2</v>
      </c>
      <c r="P2" s="10">
        <f>$E2*'prov lvl hist forec Mt'!P2</f>
        <v>4.3969356237485414E-2</v>
      </c>
      <c r="Q2" s="10">
        <f>$E2*'prov lvl hist forec Mt'!Q2</f>
        <v>4.3969356237485414E-2</v>
      </c>
      <c r="R2" s="10">
        <f>$E2*'prov lvl hist forec Mt'!R2</f>
        <v>4.3969356237485414E-2</v>
      </c>
      <c r="S2" s="10">
        <f>$E2*'prov lvl hist forec Mt'!S2</f>
        <v>4.3969356237485414E-2</v>
      </c>
      <c r="T2" s="10">
        <f>$E2*'prov lvl hist forec Mt'!T2</f>
        <v>4.3969356237485414E-2</v>
      </c>
      <c r="U2" s="10">
        <f>$E2*'prov lvl hist forec Mt'!U2</f>
        <v>4.3969356237485414E-2</v>
      </c>
    </row>
    <row r="3" spans="1:21" x14ac:dyDescent="0.25">
      <c r="A3" t="s">
        <v>74</v>
      </c>
      <c r="B3" t="s">
        <v>75</v>
      </c>
      <c r="C3" t="s">
        <v>76</v>
      </c>
      <c r="D3" t="s">
        <v>60</v>
      </c>
      <c r="E3" s="4">
        <v>0</v>
      </c>
      <c r="F3" s="10">
        <f>$E3*'prov lvl hist forec Mt'!F3</f>
        <v>0</v>
      </c>
      <c r="G3" s="10">
        <f>$E3*'prov lvl hist forec Mt'!G3</f>
        <v>0</v>
      </c>
      <c r="H3" s="10">
        <f>$E3*'prov lvl hist forec Mt'!H3</f>
        <v>0</v>
      </c>
      <c r="I3" s="10">
        <f>$E3*'prov lvl hist forec Mt'!I3</f>
        <v>0</v>
      </c>
      <c r="J3" s="10">
        <f>$E3*'prov lvl hist forec Mt'!J3</f>
        <v>0</v>
      </c>
      <c r="K3" s="10">
        <f>$E3*'prov lvl hist forec Mt'!K3</f>
        <v>0</v>
      </c>
      <c r="L3" s="10">
        <f>$E3*'prov lvl hist forec Mt'!L3</f>
        <v>0</v>
      </c>
      <c r="M3" s="10">
        <f>$E3*'prov lvl hist forec Mt'!M3</f>
        <v>0</v>
      </c>
      <c r="N3" s="10">
        <f>$E3*'prov lvl hist forec Mt'!N3</f>
        <v>0</v>
      </c>
      <c r="O3" s="10">
        <f>$E3*'prov lvl hist forec Mt'!O3</f>
        <v>0</v>
      </c>
      <c r="P3" s="10">
        <f>$E3*'prov lvl hist forec Mt'!P3</f>
        <v>0</v>
      </c>
      <c r="Q3" s="10">
        <f>$E3*'prov lvl hist forec Mt'!Q3</f>
        <v>0</v>
      </c>
      <c r="R3" s="10">
        <f>$E3*'prov lvl hist forec Mt'!R3</f>
        <v>0</v>
      </c>
      <c r="S3" s="10">
        <f>$E3*'prov lvl hist forec Mt'!S3</f>
        <v>0</v>
      </c>
      <c r="T3" s="10">
        <f>$E3*'prov lvl hist forec Mt'!T3</f>
        <v>0</v>
      </c>
      <c r="U3" s="10">
        <f>$E3*'prov lvl hist forec Mt'!U3</f>
        <v>0</v>
      </c>
    </row>
    <row r="4" spans="1:21" x14ac:dyDescent="0.25">
      <c r="A4" t="s">
        <v>77</v>
      </c>
      <c r="B4" t="s">
        <v>78</v>
      </c>
      <c r="C4" t="s">
        <v>79</v>
      </c>
      <c r="D4" t="s">
        <v>60</v>
      </c>
      <c r="E4" s="4">
        <v>2.1175043899073542E-2</v>
      </c>
      <c r="F4" s="10">
        <f>$E4*'prov lvl hist forec Mt'!F4</f>
        <v>0.14039315943799283</v>
      </c>
      <c r="G4" s="10">
        <f>$E4*'prov lvl hist forec Mt'!G4</f>
        <v>6.2477683586276186E-2</v>
      </c>
      <c r="H4" s="10">
        <f>$E4*'prov lvl hist forec Mt'!H4</f>
        <v>4.0133000632049845E-2</v>
      </c>
      <c r="I4" s="10">
        <f>$E4*'prov lvl hist forec Mt'!I4</f>
        <v>2.2975401274724215E-2</v>
      </c>
      <c r="J4" s="10">
        <f>$E4*'prov lvl hist forec Mt'!J4</f>
        <v>1.2468010461014707E-2</v>
      </c>
      <c r="K4" s="10">
        <f>$E4*'prov lvl hist forec Mt'!K4</f>
        <v>1.8612826728064281E-2</v>
      </c>
      <c r="L4" s="10">
        <f>$E4*'prov lvl hist forec Mt'!L4</f>
        <v>1.801874615460107E-2</v>
      </c>
      <c r="M4" s="10">
        <f>$E4*'prov lvl hist forec Mt'!M4</f>
        <v>1.801874615460107E-2</v>
      </c>
      <c r="N4" s="10">
        <f>$E4*'prov lvl hist forec Mt'!N4</f>
        <v>1.801874615460107E-2</v>
      </c>
      <c r="O4" s="10">
        <f>$E4*'prov lvl hist forec Mt'!O4</f>
        <v>1.801874615460107E-2</v>
      </c>
      <c r="P4" s="10">
        <f>$E4*'prov lvl hist forec Mt'!P4</f>
        <v>1.801874615460107E-2</v>
      </c>
      <c r="Q4" s="10">
        <f>$E4*'prov lvl hist forec Mt'!Q4</f>
        <v>1.801874615460107E-2</v>
      </c>
      <c r="R4" s="10">
        <f>$E4*'prov lvl hist forec Mt'!R4</f>
        <v>1.801874615460107E-2</v>
      </c>
      <c r="S4" s="10">
        <f>$E4*'prov lvl hist forec Mt'!S4</f>
        <v>1.801874615460107E-2</v>
      </c>
      <c r="T4" s="10">
        <f>$E4*'prov lvl hist forec Mt'!T4</f>
        <v>1.801874615460107E-2</v>
      </c>
      <c r="U4" s="10">
        <f>$E4*'prov lvl hist forec Mt'!U4</f>
        <v>1.801874615460107E-2</v>
      </c>
    </row>
    <row r="5" spans="1:21" x14ac:dyDescent="0.25">
      <c r="A5" t="s">
        <v>80</v>
      </c>
      <c r="B5" t="s">
        <v>81</v>
      </c>
      <c r="C5" t="s">
        <v>82</v>
      </c>
      <c r="D5" t="s">
        <v>63</v>
      </c>
      <c r="E5" s="4">
        <v>1.3615877827183187E-2</v>
      </c>
      <c r="F5" s="10">
        <f>$E5*'prov lvl hist forec Mt'!F5</f>
        <v>0.13557460106136834</v>
      </c>
      <c r="G5" s="10">
        <f>$E5*'prov lvl hist forec Mt'!G5</f>
        <v>6.03333314910467E-2</v>
      </c>
      <c r="H5" s="10">
        <f>$E5*'prov lvl hist forec Mt'!H5</f>
        <v>3.8755560255689832E-2</v>
      </c>
      <c r="I5" s="10">
        <f>$E5*'prov lvl hist forec Mt'!I5</f>
        <v>2.2186842111928767E-2</v>
      </c>
      <c r="J5" s="10">
        <f>$E5*'prov lvl hist forec Mt'!J5</f>
        <v>1.204008479506872E-2</v>
      </c>
      <c r="K5" s="10">
        <f>$E5*'prov lvl hist forec Mt'!K5</f>
        <v>1.7973999362812295E-2</v>
      </c>
      <c r="L5" s="10">
        <f>$E5*'prov lvl hist forec Mt'!L5</f>
        <v>1.7400308756603262E-2</v>
      </c>
      <c r="M5" s="10">
        <f>$E5*'prov lvl hist forec Mt'!M5</f>
        <v>1.7400308756603262E-2</v>
      </c>
      <c r="N5" s="10">
        <f>$E5*'prov lvl hist forec Mt'!N5</f>
        <v>1.7400308756603262E-2</v>
      </c>
      <c r="O5" s="10">
        <f>$E5*'prov lvl hist forec Mt'!O5</f>
        <v>1.7400308756603262E-2</v>
      </c>
      <c r="P5" s="10">
        <f>$E5*'prov lvl hist forec Mt'!P5</f>
        <v>1.7400308756603262E-2</v>
      </c>
      <c r="Q5" s="10">
        <f>$E5*'prov lvl hist forec Mt'!Q5</f>
        <v>1.7400308756603262E-2</v>
      </c>
      <c r="R5" s="10">
        <f>$E5*'prov lvl hist forec Mt'!R5</f>
        <v>1.7400308756603262E-2</v>
      </c>
      <c r="S5" s="10">
        <f>$E5*'prov lvl hist forec Mt'!S5</f>
        <v>1.7400308756603262E-2</v>
      </c>
      <c r="T5" s="10">
        <f>$E5*'prov lvl hist forec Mt'!T5</f>
        <v>1.7400308756603262E-2</v>
      </c>
      <c r="U5" s="10">
        <f>$E5*'prov lvl hist forec Mt'!U5</f>
        <v>1.7400308756603262E-2</v>
      </c>
    </row>
    <row r="6" spans="1:21" x14ac:dyDescent="0.25">
      <c r="A6" t="s">
        <v>83</v>
      </c>
      <c r="B6" t="s">
        <v>84</v>
      </c>
      <c r="C6" t="s">
        <v>85</v>
      </c>
      <c r="D6" t="s">
        <v>37</v>
      </c>
      <c r="E6" s="4">
        <v>0</v>
      </c>
      <c r="F6" s="10">
        <f>$E6*'prov lvl hist forec Mt'!F6</f>
        <v>0</v>
      </c>
      <c r="G6" s="10">
        <f>$E6*'prov lvl hist forec Mt'!G6</f>
        <v>0</v>
      </c>
      <c r="H6" s="10">
        <f>$E6*'prov lvl hist forec Mt'!H6</f>
        <v>0</v>
      </c>
      <c r="I6" s="10">
        <f>$E6*'prov lvl hist forec Mt'!I6</f>
        <v>0</v>
      </c>
      <c r="J6" s="10">
        <f>$E6*'prov lvl hist forec Mt'!J6</f>
        <v>0</v>
      </c>
      <c r="K6" s="10">
        <f>$E6*'prov lvl hist forec Mt'!K6</f>
        <v>0</v>
      </c>
      <c r="L6" s="10">
        <f>$E6*'prov lvl hist forec Mt'!L6</f>
        <v>0</v>
      </c>
      <c r="M6" s="10">
        <f>$E6*'prov lvl hist forec Mt'!M6</f>
        <v>0</v>
      </c>
      <c r="N6" s="10">
        <f>$E6*'prov lvl hist forec Mt'!N6</f>
        <v>0</v>
      </c>
      <c r="O6" s="10">
        <f>$E6*'prov lvl hist forec Mt'!O6</f>
        <v>0</v>
      </c>
      <c r="P6" s="10">
        <f>$E6*'prov lvl hist forec Mt'!P6</f>
        <v>0</v>
      </c>
      <c r="Q6" s="10">
        <f>$E6*'prov lvl hist forec Mt'!Q6</f>
        <v>0</v>
      </c>
      <c r="R6" s="10">
        <f>$E6*'prov lvl hist forec Mt'!R6</f>
        <v>0</v>
      </c>
      <c r="S6" s="10">
        <f>$E6*'prov lvl hist forec Mt'!S6</f>
        <v>0</v>
      </c>
      <c r="T6" s="10">
        <f>$E6*'prov lvl hist forec Mt'!T6</f>
        <v>0</v>
      </c>
      <c r="U6" s="10">
        <f>$E6*'prov lvl hist forec Mt'!U6</f>
        <v>0</v>
      </c>
    </row>
    <row r="7" spans="1:21" x14ac:dyDescent="0.25">
      <c r="A7" t="s">
        <v>86</v>
      </c>
      <c r="B7" t="s">
        <v>87</v>
      </c>
      <c r="C7" t="s">
        <v>88</v>
      </c>
      <c r="D7" t="s">
        <v>56</v>
      </c>
      <c r="E7" s="4">
        <v>1.5007631430474337E-2</v>
      </c>
      <c r="F7" s="10">
        <f>$E7*'prov lvl hist forec Mt'!F7</f>
        <v>0.15372235121578973</v>
      </c>
      <c r="G7" s="10">
        <f>$E7*'prov lvl hist forec Mt'!G7</f>
        <v>6.8409432894345576E-2</v>
      </c>
      <c r="H7" s="10">
        <f>$E7*'prov lvl hist forec Mt'!H7</f>
        <v>4.3943303528461992E-2</v>
      </c>
      <c r="I7" s="10">
        <f>$E7*'prov lvl hist forec Mt'!I7</f>
        <v>2.5156729275237634E-2</v>
      </c>
      <c r="J7" s="10">
        <f>$E7*'prov lvl hist forec Mt'!J7</f>
        <v>1.3651746927860467E-2</v>
      </c>
      <c r="K7" s="10">
        <f>$E7*'prov lvl hist forec Mt'!K7</f>
        <v>2.0379963659652799E-2</v>
      </c>
      <c r="L7" s="10">
        <f>$E7*'prov lvl hist forec Mt'!L7</f>
        <v>1.9729479954250298E-2</v>
      </c>
      <c r="M7" s="10">
        <f>$E7*'prov lvl hist forec Mt'!M7</f>
        <v>1.9729479954250298E-2</v>
      </c>
      <c r="N7" s="10">
        <f>$E7*'prov lvl hist forec Mt'!N7</f>
        <v>1.9729479954250298E-2</v>
      </c>
      <c r="O7" s="10">
        <f>$E7*'prov lvl hist forec Mt'!O7</f>
        <v>1.9729479954250298E-2</v>
      </c>
      <c r="P7" s="10">
        <f>$E7*'prov lvl hist forec Mt'!P7</f>
        <v>1.9729479954250298E-2</v>
      </c>
      <c r="Q7" s="10">
        <f>$E7*'prov lvl hist forec Mt'!Q7</f>
        <v>1.9729479954250298E-2</v>
      </c>
      <c r="R7" s="10">
        <f>$E7*'prov lvl hist forec Mt'!R7</f>
        <v>1.9729479954250298E-2</v>
      </c>
      <c r="S7" s="10">
        <f>$E7*'prov lvl hist forec Mt'!S7</f>
        <v>1.9729479954250298E-2</v>
      </c>
      <c r="T7" s="10">
        <f>$E7*'prov lvl hist forec Mt'!T7</f>
        <v>1.9729479954250298E-2</v>
      </c>
      <c r="U7" s="10">
        <f>$E7*'prov lvl hist forec Mt'!U7</f>
        <v>1.9729479954250298E-2</v>
      </c>
    </row>
    <row r="8" spans="1:21" x14ac:dyDescent="0.25">
      <c r="A8" t="s">
        <v>89</v>
      </c>
      <c r="B8" t="s">
        <v>90</v>
      </c>
      <c r="C8" t="s">
        <v>91</v>
      </c>
      <c r="D8" t="s">
        <v>48</v>
      </c>
      <c r="E8" s="4">
        <v>0</v>
      </c>
      <c r="F8" s="10">
        <f>$E8*'prov lvl hist forec Mt'!F8</f>
        <v>0</v>
      </c>
      <c r="G8" s="10">
        <f>$E8*'prov lvl hist forec Mt'!G8</f>
        <v>0</v>
      </c>
      <c r="H8" s="10">
        <f>$E8*'prov lvl hist forec Mt'!H8</f>
        <v>0</v>
      </c>
      <c r="I8" s="10">
        <f>$E8*'prov lvl hist forec Mt'!I8</f>
        <v>0</v>
      </c>
      <c r="J8" s="10">
        <f>$E8*'prov lvl hist forec Mt'!J8</f>
        <v>0</v>
      </c>
      <c r="K8" s="10">
        <f>$E8*'prov lvl hist forec Mt'!K8</f>
        <v>0</v>
      </c>
      <c r="L8" s="10">
        <f>$E8*'prov lvl hist forec Mt'!L8</f>
        <v>0</v>
      </c>
      <c r="M8" s="10">
        <f>$E8*'prov lvl hist forec Mt'!M8</f>
        <v>0</v>
      </c>
      <c r="N8" s="10">
        <f>$E8*'prov lvl hist forec Mt'!N8</f>
        <v>0</v>
      </c>
      <c r="O8" s="10">
        <f>$E8*'prov lvl hist forec Mt'!O8</f>
        <v>0</v>
      </c>
      <c r="P8" s="10">
        <f>$E8*'prov lvl hist forec Mt'!P8</f>
        <v>0</v>
      </c>
      <c r="Q8" s="10">
        <f>$E8*'prov lvl hist forec Mt'!Q8</f>
        <v>0</v>
      </c>
      <c r="R8" s="10">
        <f>$E8*'prov lvl hist forec Mt'!R8</f>
        <v>0</v>
      </c>
      <c r="S8" s="10">
        <f>$E8*'prov lvl hist forec Mt'!S8</f>
        <v>0</v>
      </c>
      <c r="T8" s="10">
        <f>$E8*'prov lvl hist forec Mt'!T8</f>
        <v>0</v>
      </c>
      <c r="U8" s="10">
        <f>$E8*'prov lvl hist forec Mt'!U8</f>
        <v>0</v>
      </c>
    </row>
    <row r="9" spans="1:21" x14ac:dyDescent="0.25">
      <c r="A9" t="s">
        <v>92</v>
      </c>
      <c r="B9" t="s">
        <v>93</v>
      </c>
      <c r="C9" t="s">
        <v>94</v>
      </c>
      <c r="D9" t="s">
        <v>65</v>
      </c>
      <c r="E9" s="4">
        <v>0</v>
      </c>
      <c r="F9" s="10">
        <f>$E9*'prov lvl hist forec Mt'!F9</f>
        <v>0</v>
      </c>
      <c r="G9" s="10">
        <f>$E9*'prov lvl hist forec Mt'!G9</f>
        <v>0</v>
      </c>
      <c r="H9" s="10">
        <f>$E9*'prov lvl hist forec Mt'!H9</f>
        <v>0</v>
      </c>
      <c r="I9" s="10">
        <f>$E9*'prov lvl hist forec Mt'!I9</f>
        <v>0</v>
      </c>
      <c r="J9" s="10">
        <f>$E9*'prov lvl hist forec Mt'!J9</f>
        <v>0</v>
      </c>
      <c r="K9" s="10">
        <f>$E9*'prov lvl hist forec Mt'!K9</f>
        <v>0</v>
      </c>
      <c r="L9" s="10">
        <f>$E9*'prov lvl hist forec Mt'!L9</f>
        <v>0</v>
      </c>
      <c r="M9" s="10">
        <f>$E9*'prov lvl hist forec Mt'!M9</f>
        <v>0</v>
      </c>
      <c r="N9" s="10">
        <f>$E9*'prov lvl hist forec Mt'!N9</f>
        <v>0</v>
      </c>
      <c r="O9" s="10">
        <f>$E9*'prov lvl hist forec Mt'!O9</f>
        <v>0</v>
      </c>
      <c r="P9" s="10">
        <f>$E9*'prov lvl hist forec Mt'!P9</f>
        <v>0</v>
      </c>
      <c r="Q9" s="10">
        <f>$E9*'prov lvl hist forec Mt'!Q9</f>
        <v>0</v>
      </c>
      <c r="R9" s="10">
        <f>$E9*'prov lvl hist forec Mt'!R9</f>
        <v>0</v>
      </c>
      <c r="S9" s="10">
        <f>$E9*'prov lvl hist forec Mt'!S9</f>
        <v>0</v>
      </c>
      <c r="T9" s="10">
        <f>$E9*'prov lvl hist forec Mt'!T9</f>
        <v>0</v>
      </c>
      <c r="U9" s="10">
        <f>$E9*'prov lvl hist forec Mt'!U9</f>
        <v>0</v>
      </c>
    </row>
    <row r="10" spans="1:21" x14ac:dyDescent="0.25">
      <c r="A10" t="s">
        <v>95</v>
      </c>
      <c r="B10" t="s">
        <v>96</v>
      </c>
      <c r="C10" t="s">
        <v>97</v>
      </c>
      <c r="D10" t="s">
        <v>43</v>
      </c>
      <c r="E10" s="4">
        <v>2.5218922928722604E-2</v>
      </c>
      <c r="F10" s="10">
        <f>$E10*'prov lvl hist forec Mt'!F10</f>
        <v>0.4235181812005227</v>
      </c>
      <c r="G10" s="10">
        <f>$E10*'prov lvl hist forec Mt'!G10</f>
        <v>0.18847381898096088</v>
      </c>
      <c r="H10" s="10">
        <f>$E10*'prov lvl hist forec Mt'!H10</f>
        <v>0.12106754703609499</v>
      </c>
      <c r="I10" s="10">
        <f>$E10*'prov lvl hist forec Mt'!I10</f>
        <v>6.9308933563255432E-2</v>
      </c>
      <c r="J10" s="10">
        <f>$E10*'prov lvl hist forec Mt'!J10</f>
        <v>3.7611726488499156E-2</v>
      </c>
      <c r="K10" s="10">
        <f>$E10*'prov lvl hist forec Mt'!K10</f>
        <v>5.6148537111253435E-2</v>
      </c>
      <c r="L10" s="10">
        <f>$E10*'prov lvl hist forec Mt'!L10</f>
        <v>5.4356399054336008E-2</v>
      </c>
      <c r="M10" s="10">
        <f>$E10*'prov lvl hist forec Mt'!M10</f>
        <v>5.4356399054336008E-2</v>
      </c>
      <c r="N10" s="10">
        <f>$E10*'prov lvl hist forec Mt'!N10</f>
        <v>5.4356399054336008E-2</v>
      </c>
      <c r="O10" s="10">
        <f>$E10*'prov lvl hist forec Mt'!O10</f>
        <v>5.4356399054336008E-2</v>
      </c>
      <c r="P10" s="10">
        <f>$E10*'prov lvl hist forec Mt'!P10</f>
        <v>5.4356399054336008E-2</v>
      </c>
      <c r="Q10" s="10">
        <f>$E10*'prov lvl hist forec Mt'!Q10</f>
        <v>5.4356399054336008E-2</v>
      </c>
      <c r="R10" s="10">
        <f>$E10*'prov lvl hist forec Mt'!R10</f>
        <v>5.4356399054336008E-2</v>
      </c>
      <c r="S10" s="10">
        <f>$E10*'prov lvl hist forec Mt'!S10</f>
        <v>5.4356399054336008E-2</v>
      </c>
      <c r="T10" s="10">
        <f>$E10*'prov lvl hist forec Mt'!T10</f>
        <v>5.4356399054336008E-2</v>
      </c>
      <c r="U10" s="10">
        <f>$E10*'prov lvl hist forec Mt'!U10</f>
        <v>5.4356399054336008E-2</v>
      </c>
    </row>
    <row r="11" spans="1:21" x14ac:dyDescent="0.25">
      <c r="A11" t="s">
        <v>98</v>
      </c>
      <c r="B11" t="s">
        <v>99</v>
      </c>
      <c r="C11" t="s">
        <v>100</v>
      </c>
      <c r="D11" t="s">
        <v>46</v>
      </c>
      <c r="E11" s="4">
        <v>0</v>
      </c>
      <c r="F11" s="10">
        <f>$E11*'prov lvl hist forec Mt'!F11</f>
        <v>0</v>
      </c>
      <c r="G11" s="10">
        <f>$E11*'prov lvl hist forec Mt'!G11</f>
        <v>0</v>
      </c>
      <c r="H11" s="10">
        <f>$E11*'prov lvl hist forec Mt'!H11</f>
        <v>0</v>
      </c>
      <c r="I11" s="10">
        <f>$E11*'prov lvl hist forec Mt'!I11</f>
        <v>0</v>
      </c>
      <c r="J11" s="10">
        <f>$E11*'prov lvl hist forec Mt'!J11</f>
        <v>0</v>
      </c>
      <c r="K11" s="10">
        <f>$E11*'prov lvl hist forec Mt'!K11</f>
        <v>0</v>
      </c>
      <c r="L11" s="10">
        <f>$E11*'prov lvl hist forec Mt'!L11</f>
        <v>0</v>
      </c>
      <c r="M11" s="10">
        <f>$E11*'prov lvl hist forec Mt'!M11</f>
        <v>0</v>
      </c>
      <c r="N11" s="10">
        <f>$E11*'prov lvl hist forec Mt'!N11</f>
        <v>0</v>
      </c>
      <c r="O11" s="10">
        <f>$E11*'prov lvl hist forec Mt'!O11</f>
        <v>0</v>
      </c>
      <c r="P11" s="10">
        <f>$E11*'prov lvl hist forec Mt'!P11</f>
        <v>0</v>
      </c>
      <c r="Q11" s="10">
        <f>$E11*'prov lvl hist forec Mt'!Q11</f>
        <v>0</v>
      </c>
      <c r="R11" s="10">
        <f>$E11*'prov lvl hist forec Mt'!R11</f>
        <v>0</v>
      </c>
      <c r="S11" s="10">
        <f>$E11*'prov lvl hist forec Mt'!S11</f>
        <v>0</v>
      </c>
      <c r="T11" s="10">
        <f>$E11*'prov lvl hist forec Mt'!T11</f>
        <v>0</v>
      </c>
      <c r="U11" s="10">
        <f>$E11*'prov lvl hist forec Mt'!U11</f>
        <v>0</v>
      </c>
    </row>
    <row r="12" spans="1:21" x14ac:dyDescent="0.25">
      <c r="A12" t="s">
        <v>101</v>
      </c>
      <c r="B12" t="s">
        <v>102</v>
      </c>
      <c r="C12" t="s">
        <v>103</v>
      </c>
      <c r="D12" t="s">
        <v>39</v>
      </c>
      <c r="E12" s="4">
        <v>6.4035331573736767E-2</v>
      </c>
      <c r="F12" s="10">
        <f>$E12*'prov lvl hist forec Mt'!F12</f>
        <v>0.73828055793962055</v>
      </c>
      <c r="G12" s="10">
        <f>$E12*'prov lvl hist forec Mt'!G12</f>
        <v>0.32854919200834332</v>
      </c>
      <c r="H12" s="10">
        <f>$E12*'prov lvl hist forec Mt'!H12</f>
        <v>0.21104599552449901</v>
      </c>
      <c r="I12" s="10">
        <f>$E12*'prov lvl hist forec Mt'!I12</f>
        <v>0.12081993267970985</v>
      </c>
      <c r="J12" s="10">
        <f>$E12*'prov lvl hist forec Mt'!J12</f>
        <v>6.556508704842183E-2</v>
      </c>
      <c r="K12" s="10">
        <f>$E12*'prov lvl hist forec Mt'!K12</f>
        <v>9.7878615714877173E-2</v>
      </c>
      <c r="L12" s="10">
        <f>$E12*'prov lvl hist forec Mt'!L12</f>
        <v>9.4754545147669594E-2</v>
      </c>
      <c r="M12" s="10">
        <f>$E12*'prov lvl hist forec Mt'!M12</f>
        <v>9.4754545147669594E-2</v>
      </c>
      <c r="N12" s="10">
        <f>$E12*'prov lvl hist forec Mt'!N12</f>
        <v>9.4754545147669594E-2</v>
      </c>
      <c r="O12" s="10">
        <f>$E12*'prov lvl hist forec Mt'!O12</f>
        <v>9.4754545147669594E-2</v>
      </c>
      <c r="P12" s="10">
        <f>$E12*'prov lvl hist forec Mt'!P12</f>
        <v>9.4754545147669594E-2</v>
      </c>
      <c r="Q12" s="10">
        <f>$E12*'prov lvl hist forec Mt'!Q12</f>
        <v>9.4754545147669594E-2</v>
      </c>
      <c r="R12" s="10">
        <f>$E12*'prov lvl hist forec Mt'!R12</f>
        <v>9.4754545147669594E-2</v>
      </c>
      <c r="S12" s="10">
        <f>$E12*'prov lvl hist forec Mt'!S12</f>
        <v>9.4754545147669594E-2</v>
      </c>
      <c r="T12" s="10">
        <f>$E12*'prov lvl hist forec Mt'!T12</f>
        <v>9.4754545147669594E-2</v>
      </c>
      <c r="U12" s="10">
        <f>$E12*'prov lvl hist forec Mt'!U12</f>
        <v>9.4754545147669594E-2</v>
      </c>
    </row>
    <row r="13" spans="1:21" x14ac:dyDescent="0.25">
      <c r="A13" t="s">
        <v>104</v>
      </c>
      <c r="B13" t="s">
        <v>105</v>
      </c>
      <c r="C13" t="s">
        <v>106</v>
      </c>
      <c r="D13" t="s">
        <v>55</v>
      </c>
      <c r="E13" s="4">
        <v>0.15699086566319961</v>
      </c>
      <c r="F13" s="10">
        <f>$E13*'prov lvl hist forec Mt'!F13</f>
        <v>1.5004301095472103</v>
      </c>
      <c r="G13" s="10">
        <f>$E13*'prov lvl hist forec Mt'!G13</f>
        <v>0.66772054993901453</v>
      </c>
      <c r="H13" s="10">
        <f>$E13*'prov lvl hist forec Mt'!H13</f>
        <v>0.42891521763494916</v>
      </c>
      <c r="I13" s="10">
        <f>$E13*'prov lvl hist forec Mt'!I13</f>
        <v>0.24554603649867418</v>
      </c>
      <c r="J13" s="10">
        <f>$E13*'prov lvl hist forec Mt'!J13</f>
        <v>0.13324992739492064</v>
      </c>
      <c r="K13" s="10">
        <f>$E13*'prov lvl hist forec Mt'!K13</f>
        <v>0.19892169788306033</v>
      </c>
      <c r="L13" s="10">
        <f>$E13*'prov lvl hist forec Mt'!L13</f>
        <v>0.19257255392555173</v>
      </c>
      <c r="M13" s="10">
        <f>$E13*'prov lvl hist forec Mt'!M13</f>
        <v>0.19257255392555173</v>
      </c>
      <c r="N13" s="10">
        <f>$E13*'prov lvl hist forec Mt'!N13</f>
        <v>0.19257255392555173</v>
      </c>
      <c r="O13" s="10">
        <f>$E13*'prov lvl hist forec Mt'!O13</f>
        <v>0.19257255392555173</v>
      </c>
      <c r="P13" s="10">
        <f>$E13*'prov lvl hist forec Mt'!P13</f>
        <v>0.19257255392555173</v>
      </c>
      <c r="Q13" s="10">
        <f>$E13*'prov lvl hist forec Mt'!Q13</f>
        <v>0.19257255392555173</v>
      </c>
      <c r="R13" s="10">
        <f>$E13*'prov lvl hist forec Mt'!R13</f>
        <v>0.19257255392555173</v>
      </c>
      <c r="S13" s="10">
        <f>$E13*'prov lvl hist forec Mt'!S13</f>
        <v>0.19257255392555173</v>
      </c>
      <c r="T13" s="10">
        <f>$E13*'prov lvl hist forec Mt'!T13</f>
        <v>0.19257255392555173</v>
      </c>
      <c r="U13" s="10">
        <f>$E13*'prov lvl hist forec Mt'!U13</f>
        <v>0.19257255392555173</v>
      </c>
    </row>
    <row r="14" spans="1:21" x14ac:dyDescent="0.25">
      <c r="A14" t="s">
        <v>107</v>
      </c>
      <c r="B14" t="s">
        <v>108</v>
      </c>
      <c r="C14" t="s">
        <v>109</v>
      </c>
      <c r="D14" t="s">
        <v>47</v>
      </c>
      <c r="E14" s="4">
        <v>4.1320967091618685E-2</v>
      </c>
      <c r="F14" s="10">
        <f>$E14*'prov lvl hist forec Mt'!F14</f>
        <v>1.0523246121752214</v>
      </c>
      <c r="G14" s="10">
        <f>$E14*'prov lvl hist forec Mt'!G14</f>
        <v>0.46830489756570037</v>
      </c>
      <c r="H14" s="10">
        <f>$E14*'prov lvl hist forec Mt'!H14</f>
        <v>0.30081910325696964</v>
      </c>
      <c r="I14" s="10">
        <f>$E14*'prov lvl hist forec Mt'!I14</f>
        <v>0.17221337800772771</v>
      </c>
      <c r="J14" s="10">
        <f>$E14*'prov lvl hist forec Mt'!J14</f>
        <v>9.3454654952606589E-2</v>
      </c>
      <c r="K14" s="10">
        <f>$E14*'prov lvl hist forec Mt'!K14</f>
        <v>0.13951346167079937</v>
      </c>
      <c r="L14" s="10">
        <f>$E14*'prov lvl hist forec Mt'!L14</f>
        <v>0.13506049821037788</v>
      </c>
      <c r="M14" s="10">
        <f>$E14*'prov lvl hist forec Mt'!M14</f>
        <v>0.13506049821037788</v>
      </c>
      <c r="N14" s="10">
        <f>$E14*'prov lvl hist forec Mt'!N14</f>
        <v>0.13506049821037788</v>
      </c>
      <c r="O14" s="10">
        <f>$E14*'prov lvl hist forec Mt'!O14</f>
        <v>0.13506049821037788</v>
      </c>
      <c r="P14" s="10">
        <f>$E14*'prov lvl hist forec Mt'!P14</f>
        <v>0.13506049821037788</v>
      </c>
      <c r="Q14" s="10">
        <f>$E14*'prov lvl hist forec Mt'!Q14</f>
        <v>0.13506049821037788</v>
      </c>
      <c r="R14" s="10">
        <f>$E14*'prov lvl hist forec Mt'!R14</f>
        <v>0.13506049821037788</v>
      </c>
      <c r="S14" s="10">
        <f>$E14*'prov lvl hist forec Mt'!S14</f>
        <v>0.13506049821037788</v>
      </c>
      <c r="T14" s="10">
        <f>$E14*'prov lvl hist forec Mt'!T14</f>
        <v>0.13506049821037788</v>
      </c>
      <c r="U14" s="10">
        <f>$E14*'prov lvl hist forec Mt'!U14</f>
        <v>0.13506049821037788</v>
      </c>
    </row>
    <row r="15" spans="1:21" x14ac:dyDescent="0.25">
      <c r="A15" t="s">
        <v>110</v>
      </c>
      <c r="B15" t="s">
        <v>111</v>
      </c>
      <c r="C15" t="s">
        <v>112</v>
      </c>
      <c r="D15" t="s">
        <v>60</v>
      </c>
      <c r="E15" s="4">
        <v>3.9511065757810847E-2</v>
      </c>
      <c r="F15" s="10">
        <f>$E15*'prov lvl hist forec Mt'!F15</f>
        <v>0.26196325169101797</v>
      </c>
      <c r="G15" s="10">
        <f>$E15*'prov lvl hist forec Mt'!G15</f>
        <v>0.11657873657022563</v>
      </c>
      <c r="H15" s="10">
        <f>$E15*'prov lvl hist forec Mt'!H15</f>
        <v>7.4885210844855152E-2</v>
      </c>
      <c r="I15" s="10">
        <f>$E15*'prov lvl hist forec Mt'!I15</f>
        <v>4.2870399461955179E-2</v>
      </c>
      <c r="J15" s="10">
        <f>$E15*'prov lvl hist forec Mt'!J15</f>
        <v>2.3264385355809304E-2</v>
      </c>
      <c r="K15" s="10">
        <f>$E15*'prov lvl hist forec Mt'!K15</f>
        <v>3.4730158024534871E-2</v>
      </c>
      <c r="L15" s="10">
        <f>$E15*'prov lvl hist forec Mt'!L15</f>
        <v>3.3621647614099789E-2</v>
      </c>
      <c r="M15" s="10">
        <f>$E15*'prov lvl hist forec Mt'!M15</f>
        <v>3.3621647614099789E-2</v>
      </c>
      <c r="N15" s="10">
        <f>$E15*'prov lvl hist forec Mt'!N15</f>
        <v>3.3621647614099789E-2</v>
      </c>
      <c r="O15" s="10">
        <f>$E15*'prov lvl hist forec Mt'!O15</f>
        <v>3.3621647614099789E-2</v>
      </c>
      <c r="P15" s="10">
        <f>$E15*'prov lvl hist forec Mt'!P15</f>
        <v>3.3621647614099789E-2</v>
      </c>
      <c r="Q15" s="10">
        <f>$E15*'prov lvl hist forec Mt'!Q15</f>
        <v>3.3621647614099789E-2</v>
      </c>
      <c r="R15" s="10">
        <f>$E15*'prov lvl hist forec Mt'!R15</f>
        <v>3.3621647614099789E-2</v>
      </c>
      <c r="S15" s="10">
        <f>$E15*'prov lvl hist forec Mt'!S15</f>
        <v>3.3621647614099789E-2</v>
      </c>
      <c r="T15" s="10">
        <f>$E15*'prov lvl hist forec Mt'!T15</f>
        <v>3.3621647614099789E-2</v>
      </c>
      <c r="U15" s="10">
        <f>$E15*'prov lvl hist forec Mt'!U15</f>
        <v>3.3621647614099789E-2</v>
      </c>
    </row>
    <row r="16" spans="1:21" x14ac:dyDescent="0.25">
      <c r="A16" t="s">
        <v>113</v>
      </c>
      <c r="B16" t="s">
        <v>114</v>
      </c>
      <c r="C16" t="s">
        <v>115</v>
      </c>
      <c r="D16" t="s">
        <v>60</v>
      </c>
      <c r="E16" s="4">
        <v>0</v>
      </c>
      <c r="F16" s="10">
        <f>$E16*'prov lvl hist forec Mt'!F16</f>
        <v>0</v>
      </c>
      <c r="G16" s="10">
        <f>$E16*'prov lvl hist forec Mt'!G16</f>
        <v>0</v>
      </c>
      <c r="H16" s="10">
        <f>$E16*'prov lvl hist forec Mt'!H16</f>
        <v>0</v>
      </c>
      <c r="I16" s="10">
        <f>$E16*'prov lvl hist forec Mt'!I16</f>
        <v>0</v>
      </c>
      <c r="J16" s="10">
        <f>$E16*'prov lvl hist forec Mt'!J16</f>
        <v>0</v>
      </c>
      <c r="K16" s="10">
        <f>$E16*'prov lvl hist forec Mt'!K16</f>
        <v>0</v>
      </c>
      <c r="L16" s="10">
        <f>$E16*'prov lvl hist forec Mt'!L16</f>
        <v>0</v>
      </c>
      <c r="M16" s="10">
        <f>$E16*'prov lvl hist forec Mt'!M16</f>
        <v>0</v>
      </c>
      <c r="N16" s="10">
        <f>$E16*'prov lvl hist forec Mt'!N16</f>
        <v>0</v>
      </c>
      <c r="O16" s="10">
        <f>$E16*'prov lvl hist forec Mt'!O16</f>
        <v>0</v>
      </c>
      <c r="P16" s="10">
        <f>$E16*'prov lvl hist forec Mt'!P16</f>
        <v>0</v>
      </c>
      <c r="Q16" s="10">
        <f>$E16*'prov lvl hist forec Mt'!Q16</f>
        <v>0</v>
      </c>
      <c r="R16" s="10">
        <f>$E16*'prov lvl hist forec Mt'!R16</f>
        <v>0</v>
      </c>
      <c r="S16" s="10">
        <f>$E16*'prov lvl hist forec Mt'!S16</f>
        <v>0</v>
      </c>
      <c r="T16" s="10">
        <f>$E16*'prov lvl hist forec Mt'!T16</f>
        <v>0</v>
      </c>
      <c r="U16" s="10">
        <f>$E16*'prov lvl hist forec Mt'!U16</f>
        <v>0</v>
      </c>
    </row>
    <row r="17" spans="1:21" x14ac:dyDescent="0.25">
      <c r="A17" t="s">
        <v>116</v>
      </c>
      <c r="B17" t="s">
        <v>117</v>
      </c>
      <c r="C17" t="s">
        <v>118</v>
      </c>
      <c r="D17" t="s">
        <v>62</v>
      </c>
      <c r="E17" s="4">
        <v>0</v>
      </c>
      <c r="F17" s="10">
        <f>$E17*'prov lvl hist forec Mt'!F17</f>
        <v>0</v>
      </c>
      <c r="G17" s="10">
        <f>$E17*'prov lvl hist forec Mt'!G17</f>
        <v>0</v>
      </c>
      <c r="H17" s="10">
        <f>$E17*'prov lvl hist forec Mt'!H17</f>
        <v>0</v>
      </c>
      <c r="I17" s="10">
        <f>$E17*'prov lvl hist forec Mt'!I17</f>
        <v>0</v>
      </c>
      <c r="J17" s="10">
        <f>$E17*'prov lvl hist forec Mt'!J17</f>
        <v>0</v>
      </c>
      <c r="K17" s="10">
        <f>$E17*'prov lvl hist forec Mt'!K17</f>
        <v>0</v>
      </c>
      <c r="L17" s="10">
        <f>$E17*'prov lvl hist forec Mt'!L17</f>
        <v>0</v>
      </c>
      <c r="M17" s="10">
        <f>$E17*'prov lvl hist forec Mt'!M17</f>
        <v>0</v>
      </c>
      <c r="N17" s="10">
        <f>$E17*'prov lvl hist forec Mt'!N17</f>
        <v>0</v>
      </c>
      <c r="O17" s="10">
        <f>$E17*'prov lvl hist forec Mt'!O17</f>
        <v>0</v>
      </c>
      <c r="P17" s="10">
        <f>$E17*'prov lvl hist forec Mt'!P17</f>
        <v>0</v>
      </c>
      <c r="Q17" s="10">
        <f>$E17*'prov lvl hist forec Mt'!Q17</f>
        <v>0</v>
      </c>
      <c r="R17" s="10">
        <f>$E17*'prov lvl hist forec Mt'!R17</f>
        <v>0</v>
      </c>
      <c r="S17" s="10">
        <f>$E17*'prov lvl hist forec Mt'!S17</f>
        <v>0</v>
      </c>
      <c r="T17" s="10">
        <f>$E17*'prov lvl hist forec Mt'!T17</f>
        <v>0</v>
      </c>
      <c r="U17" s="10">
        <f>$E17*'prov lvl hist forec Mt'!U17</f>
        <v>0</v>
      </c>
    </row>
    <row r="18" spans="1:21" x14ac:dyDescent="0.25">
      <c r="A18" t="s">
        <v>119</v>
      </c>
      <c r="B18" t="s">
        <v>120</v>
      </c>
      <c r="C18" t="s">
        <v>121</v>
      </c>
      <c r="D18" t="s">
        <v>40</v>
      </c>
      <c r="E18" s="4">
        <v>4.292437316876372E-2</v>
      </c>
      <c r="F18" s="10">
        <f>$E18*'prov lvl hist forec Mt'!F18</f>
        <v>0.30640708719111009</v>
      </c>
      <c r="G18" s="10">
        <f>$E18*'prov lvl hist forec Mt'!G18</f>
        <v>0.13635710684731639</v>
      </c>
      <c r="H18" s="10">
        <f>$E18*'prov lvl hist forec Mt'!H18</f>
        <v>8.7589992796882538E-2</v>
      </c>
      <c r="I18" s="10">
        <f>$E18*'prov lvl hist forec Mt'!I18</f>
        <v>5.0143652367510332E-2</v>
      </c>
      <c r="J18" s="10">
        <f>$E18*'prov lvl hist forec Mt'!J18</f>
        <v>2.7211345508006066E-2</v>
      </c>
      <c r="K18" s="10">
        <f>$E18*'prov lvl hist forec Mt'!K18</f>
        <v>4.0622363973922063E-2</v>
      </c>
      <c r="L18" s="10">
        <f>$E18*'prov lvl hist forec Mt'!L18</f>
        <v>3.9325787283146153E-2</v>
      </c>
      <c r="M18" s="10">
        <f>$E18*'prov lvl hist forec Mt'!M18</f>
        <v>3.9325787283146153E-2</v>
      </c>
      <c r="N18" s="10">
        <f>$E18*'prov lvl hist forec Mt'!N18</f>
        <v>3.9325787283146153E-2</v>
      </c>
      <c r="O18" s="10">
        <f>$E18*'prov lvl hist forec Mt'!O18</f>
        <v>3.9325787283146153E-2</v>
      </c>
      <c r="P18" s="10">
        <f>$E18*'prov lvl hist forec Mt'!P18</f>
        <v>3.9325787283146153E-2</v>
      </c>
      <c r="Q18" s="10">
        <f>$E18*'prov lvl hist forec Mt'!Q18</f>
        <v>3.9325787283146153E-2</v>
      </c>
      <c r="R18" s="10">
        <f>$E18*'prov lvl hist forec Mt'!R18</f>
        <v>3.9325787283146153E-2</v>
      </c>
      <c r="S18" s="10">
        <f>$E18*'prov lvl hist forec Mt'!S18</f>
        <v>3.9325787283146153E-2</v>
      </c>
      <c r="T18" s="10">
        <f>$E18*'prov lvl hist forec Mt'!T18</f>
        <v>3.9325787283146153E-2</v>
      </c>
      <c r="U18" s="10">
        <f>$E18*'prov lvl hist forec Mt'!U18</f>
        <v>3.9325787283146153E-2</v>
      </c>
    </row>
    <row r="19" spans="1:21" x14ac:dyDescent="0.25">
      <c r="A19" t="s">
        <v>122</v>
      </c>
      <c r="B19" t="s">
        <v>123</v>
      </c>
      <c r="C19" t="s">
        <v>124</v>
      </c>
      <c r="D19" t="s">
        <v>51</v>
      </c>
      <c r="E19" s="4">
        <v>0</v>
      </c>
      <c r="F19" s="10">
        <f>$E19*'prov lvl hist forec Mt'!F19</f>
        <v>0</v>
      </c>
      <c r="G19" s="10">
        <f>$E19*'prov lvl hist forec Mt'!G19</f>
        <v>0</v>
      </c>
      <c r="H19" s="10">
        <f>$E19*'prov lvl hist forec Mt'!H19</f>
        <v>0</v>
      </c>
      <c r="I19" s="10">
        <f>$E19*'prov lvl hist forec Mt'!I19</f>
        <v>0</v>
      </c>
      <c r="J19" s="10">
        <f>$E19*'prov lvl hist forec Mt'!J19</f>
        <v>0</v>
      </c>
      <c r="K19" s="10">
        <f>$E19*'prov lvl hist forec Mt'!K19</f>
        <v>0</v>
      </c>
      <c r="L19" s="10">
        <f>$E19*'prov lvl hist forec Mt'!L19</f>
        <v>0</v>
      </c>
      <c r="M19" s="10">
        <f>$E19*'prov lvl hist forec Mt'!M19</f>
        <v>0</v>
      </c>
      <c r="N19" s="10">
        <f>$E19*'prov lvl hist forec Mt'!N19</f>
        <v>0</v>
      </c>
      <c r="O19" s="10">
        <f>$E19*'prov lvl hist forec Mt'!O19</f>
        <v>0</v>
      </c>
      <c r="P19" s="10">
        <f>$E19*'prov lvl hist forec Mt'!P19</f>
        <v>0</v>
      </c>
      <c r="Q19" s="10">
        <f>$E19*'prov lvl hist forec Mt'!Q19</f>
        <v>0</v>
      </c>
      <c r="R19" s="10">
        <f>$E19*'prov lvl hist forec Mt'!R19</f>
        <v>0</v>
      </c>
      <c r="S19" s="10">
        <f>$E19*'prov lvl hist forec Mt'!S19</f>
        <v>0</v>
      </c>
      <c r="T19" s="10">
        <f>$E19*'prov lvl hist forec Mt'!T19</f>
        <v>0</v>
      </c>
      <c r="U19" s="10">
        <f>$E19*'prov lvl hist forec Mt'!U19</f>
        <v>0</v>
      </c>
    </row>
    <row r="20" spans="1:21" x14ac:dyDescent="0.25">
      <c r="A20" t="s">
        <v>125</v>
      </c>
      <c r="B20" t="s">
        <v>126</v>
      </c>
      <c r="C20" t="s">
        <v>127</v>
      </c>
      <c r="D20" t="s">
        <v>40</v>
      </c>
      <c r="E20" s="4">
        <v>1.8364671357973966E-2</v>
      </c>
      <c r="F20" s="10">
        <f>$E20*'prov lvl hist forec Mt'!F20</f>
        <v>0.13109254818690411</v>
      </c>
      <c r="G20" s="10">
        <f>$E20*'prov lvl hist forec Mt'!G20</f>
        <v>5.8338730882094562E-2</v>
      </c>
      <c r="H20" s="10">
        <f>$E20*'prov lvl hist forec Mt'!H20</f>
        <v>3.747431385049585E-2</v>
      </c>
      <c r="I20" s="10">
        <f>$E20*'prov lvl hist forec Mt'!I20</f>
        <v>2.1453352220130808E-2</v>
      </c>
      <c r="J20" s="10">
        <f>$E20*'prov lvl hist forec Mt'!J20</f>
        <v>1.1642043449255695E-2</v>
      </c>
      <c r="K20" s="10">
        <f>$E20*'prov lvl hist forec Mt'!K20</f>
        <v>1.7379784702551228E-2</v>
      </c>
      <c r="L20" s="10">
        <f>$E20*'prov lvl hist forec Mt'!L20</f>
        <v>1.6825060123979243E-2</v>
      </c>
      <c r="M20" s="10">
        <f>$E20*'prov lvl hist forec Mt'!M20</f>
        <v>1.6825060123979243E-2</v>
      </c>
      <c r="N20" s="10">
        <f>$E20*'prov lvl hist forec Mt'!N20</f>
        <v>1.6825060123979243E-2</v>
      </c>
      <c r="O20" s="10">
        <f>$E20*'prov lvl hist forec Mt'!O20</f>
        <v>1.6825060123979243E-2</v>
      </c>
      <c r="P20" s="10">
        <f>$E20*'prov lvl hist forec Mt'!P20</f>
        <v>1.6825060123979243E-2</v>
      </c>
      <c r="Q20" s="10">
        <f>$E20*'prov lvl hist forec Mt'!Q20</f>
        <v>1.6825060123979243E-2</v>
      </c>
      <c r="R20" s="10">
        <f>$E20*'prov lvl hist forec Mt'!R20</f>
        <v>1.6825060123979243E-2</v>
      </c>
      <c r="S20" s="10">
        <f>$E20*'prov lvl hist forec Mt'!S20</f>
        <v>1.6825060123979243E-2</v>
      </c>
      <c r="T20" s="10">
        <f>$E20*'prov lvl hist forec Mt'!T20</f>
        <v>1.6825060123979243E-2</v>
      </c>
      <c r="U20" s="10">
        <f>$E20*'prov lvl hist forec Mt'!U20</f>
        <v>1.6825060123979243E-2</v>
      </c>
    </row>
    <row r="21" spans="1:21" x14ac:dyDescent="0.25">
      <c r="A21" t="s">
        <v>128</v>
      </c>
      <c r="B21" t="s">
        <v>129</v>
      </c>
      <c r="C21" t="s">
        <v>130</v>
      </c>
      <c r="D21" t="s">
        <v>57</v>
      </c>
      <c r="E21" s="4">
        <v>2.5900193592383353E-2</v>
      </c>
      <c r="F21" s="10">
        <f>$E21*'prov lvl hist forec Mt'!F21</f>
        <v>0.1811130405246901</v>
      </c>
      <c r="G21" s="10">
        <f>$E21*'prov lvl hist forec Mt'!G21</f>
        <v>8.0598821798349152E-2</v>
      </c>
      <c r="H21" s="10">
        <f>$E21*'prov lvl hist forec Mt'!H21</f>
        <v>5.1773247350132973E-2</v>
      </c>
      <c r="I21" s="10">
        <f>$E21*'prov lvl hist forec Mt'!I21</f>
        <v>2.9639227429581343E-2</v>
      </c>
      <c r="J21" s="10">
        <f>$E21*'prov lvl hist forec Mt'!J21</f>
        <v>1.6084254339224814E-2</v>
      </c>
      <c r="K21" s="10">
        <f>$E21*'prov lvl hist forec Mt'!K21</f>
        <v>2.4011324020155097E-2</v>
      </c>
      <c r="L21" s="10">
        <f>$E21*'prov lvl hist forec Mt'!L21</f>
        <v>2.3244935262987085E-2</v>
      </c>
      <c r="M21" s="10">
        <f>$E21*'prov lvl hist forec Mt'!M21</f>
        <v>2.3244935262987085E-2</v>
      </c>
      <c r="N21" s="10">
        <f>$E21*'prov lvl hist forec Mt'!N21</f>
        <v>2.3244935262987085E-2</v>
      </c>
      <c r="O21" s="10">
        <f>$E21*'prov lvl hist forec Mt'!O21</f>
        <v>2.3244935262987085E-2</v>
      </c>
      <c r="P21" s="10">
        <f>$E21*'prov lvl hist forec Mt'!P21</f>
        <v>2.3244935262987085E-2</v>
      </c>
      <c r="Q21" s="10">
        <f>$E21*'prov lvl hist forec Mt'!Q21</f>
        <v>2.3244935262987085E-2</v>
      </c>
      <c r="R21" s="10">
        <f>$E21*'prov lvl hist forec Mt'!R21</f>
        <v>2.3244935262987085E-2</v>
      </c>
      <c r="S21" s="10">
        <f>$E21*'prov lvl hist forec Mt'!S21</f>
        <v>2.3244935262987085E-2</v>
      </c>
      <c r="T21" s="10">
        <f>$E21*'prov lvl hist forec Mt'!T21</f>
        <v>2.3244935262987085E-2</v>
      </c>
      <c r="U21" s="10">
        <f>$E21*'prov lvl hist forec Mt'!U21</f>
        <v>2.3244935262987085E-2</v>
      </c>
    </row>
    <row r="22" spans="1:21" x14ac:dyDescent="0.25">
      <c r="A22" t="s">
        <v>131</v>
      </c>
      <c r="B22" t="s">
        <v>132</v>
      </c>
      <c r="C22" t="s">
        <v>133</v>
      </c>
      <c r="D22" t="s">
        <v>37</v>
      </c>
      <c r="E22" s="4">
        <v>6.5319953632865274E-2</v>
      </c>
      <c r="F22" s="10">
        <f>$E22*'prov lvl hist forec Mt'!F22</f>
        <v>1.3094383816341471</v>
      </c>
      <c r="G22" s="10">
        <f>$E22*'prov lvl hist forec Mt'!G22</f>
        <v>0.58272552032420755</v>
      </c>
      <c r="H22" s="10">
        <f>$E22*'prov lvl hist forec Mt'!H22</f>
        <v>0.37431803378542783</v>
      </c>
      <c r="I22" s="10">
        <f>$E22*'prov lvl hist forec Mt'!I22</f>
        <v>0.2142901576045628</v>
      </c>
      <c r="J22" s="10">
        <f>$E22*'prov lvl hist forec Mt'!J22</f>
        <v>0.11628836836227358</v>
      </c>
      <c r="K22" s="10">
        <f>$E22*'prov lvl hist forec Mt'!K22</f>
        <v>0.173600692555094</v>
      </c>
      <c r="L22" s="10">
        <f>$E22*'prov lvl hist forec Mt'!L22</f>
        <v>0.16805973950731012</v>
      </c>
      <c r="M22" s="10">
        <f>$E22*'prov lvl hist forec Mt'!M22</f>
        <v>0.16805973950731012</v>
      </c>
      <c r="N22" s="10">
        <f>$E22*'prov lvl hist forec Mt'!N22</f>
        <v>0.16805973950731012</v>
      </c>
      <c r="O22" s="10">
        <f>$E22*'prov lvl hist forec Mt'!O22</f>
        <v>0.16805973950731012</v>
      </c>
      <c r="P22" s="10">
        <f>$E22*'prov lvl hist forec Mt'!P22</f>
        <v>0.16805973950731012</v>
      </c>
      <c r="Q22" s="10">
        <f>$E22*'prov lvl hist forec Mt'!Q22</f>
        <v>0.16805973950731012</v>
      </c>
      <c r="R22" s="10">
        <f>$E22*'prov lvl hist forec Mt'!R22</f>
        <v>0.16805973950731012</v>
      </c>
      <c r="S22" s="10">
        <f>$E22*'prov lvl hist forec Mt'!S22</f>
        <v>0.16805973950731012</v>
      </c>
      <c r="T22" s="10">
        <f>$E22*'prov lvl hist forec Mt'!T22</f>
        <v>0.16805973950731012</v>
      </c>
      <c r="U22" s="10">
        <f>$E22*'prov lvl hist forec Mt'!U22</f>
        <v>0.16805973950731012</v>
      </c>
    </row>
    <row r="23" spans="1:21" x14ac:dyDescent="0.25">
      <c r="A23" t="s">
        <v>134</v>
      </c>
      <c r="B23" t="s">
        <v>135</v>
      </c>
      <c r="C23" t="s">
        <v>136</v>
      </c>
      <c r="D23" t="s">
        <v>56</v>
      </c>
      <c r="E23" s="4">
        <v>0</v>
      </c>
      <c r="F23" s="10">
        <f>$E23*'prov lvl hist forec Mt'!F23</f>
        <v>0</v>
      </c>
      <c r="G23" s="10">
        <f>$E23*'prov lvl hist forec Mt'!G23</f>
        <v>0</v>
      </c>
      <c r="H23" s="10">
        <f>$E23*'prov lvl hist forec Mt'!H23</f>
        <v>0</v>
      </c>
      <c r="I23" s="10">
        <f>$E23*'prov lvl hist forec Mt'!I23</f>
        <v>0</v>
      </c>
      <c r="J23" s="10">
        <f>$E23*'prov lvl hist forec Mt'!J23</f>
        <v>0</v>
      </c>
      <c r="K23" s="10">
        <f>$E23*'prov lvl hist forec Mt'!K23</f>
        <v>0</v>
      </c>
      <c r="L23" s="10">
        <f>$E23*'prov lvl hist forec Mt'!L23</f>
        <v>0</v>
      </c>
      <c r="M23" s="10">
        <f>$E23*'prov lvl hist forec Mt'!M23</f>
        <v>0</v>
      </c>
      <c r="N23" s="10">
        <f>$E23*'prov lvl hist forec Mt'!N23</f>
        <v>0</v>
      </c>
      <c r="O23" s="10">
        <f>$E23*'prov lvl hist forec Mt'!O23</f>
        <v>0</v>
      </c>
      <c r="P23" s="10">
        <f>$E23*'prov lvl hist forec Mt'!P23</f>
        <v>0</v>
      </c>
      <c r="Q23" s="10">
        <f>$E23*'prov lvl hist forec Mt'!Q23</f>
        <v>0</v>
      </c>
      <c r="R23" s="10">
        <f>$E23*'prov lvl hist forec Mt'!R23</f>
        <v>0</v>
      </c>
      <c r="S23" s="10">
        <f>$E23*'prov lvl hist forec Mt'!S23</f>
        <v>0</v>
      </c>
      <c r="T23" s="10">
        <f>$E23*'prov lvl hist forec Mt'!T23</f>
        <v>0</v>
      </c>
      <c r="U23" s="10">
        <f>$E23*'prov lvl hist forec Mt'!U23</f>
        <v>0</v>
      </c>
    </row>
    <row r="24" spans="1:21" x14ac:dyDescent="0.25">
      <c r="A24" t="s">
        <v>137</v>
      </c>
      <c r="B24" t="s">
        <v>138</v>
      </c>
      <c r="C24" t="s">
        <v>139</v>
      </c>
      <c r="D24" t="s">
        <v>65</v>
      </c>
      <c r="E24" s="4">
        <v>1.888350986681734E-2</v>
      </c>
      <c r="F24" s="10">
        <f>$E24*'prov lvl hist forec Mt'!F24</f>
        <v>0.2421033239041509</v>
      </c>
      <c r="G24" s="10">
        <f>$E24*'prov lvl hist forec Mt'!G24</f>
        <v>0.10774068285534931</v>
      </c>
      <c r="H24" s="10">
        <f>$E24*'prov lvl hist forec Mt'!H24</f>
        <v>6.9208021887690693E-2</v>
      </c>
      <c r="I24" s="10">
        <f>$E24*'prov lvl hist forec Mt'!I24</f>
        <v>3.9620313688425411E-2</v>
      </c>
      <c r="J24" s="10">
        <f>$E24*'prov lvl hist forec Mt'!J24</f>
        <v>2.150066845968077E-2</v>
      </c>
      <c r="K24" s="10">
        <f>$E24*'prov lvl hist forec Mt'!K24</f>
        <v>3.2097199294860518E-2</v>
      </c>
      <c r="L24" s="10">
        <f>$E24*'prov lvl hist forec Mt'!L24</f>
        <v>3.1072727147655566E-2</v>
      </c>
      <c r="M24" s="10">
        <f>$E24*'prov lvl hist forec Mt'!M24</f>
        <v>3.1072727147655566E-2</v>
      </c>
      <c r="N24" s="10">
        <f>$E24*'prov lvl hist forec Mt'!N24</f>
        <v>3.1072727147655566E-2</v>
      </c>
      <c r="O24" s="10">
        <f>$E24*'prov lvl hist forec Mt'!O24</f>
        <v>3.1072727147655566E-2</v>
      </c>
      <c r="P24" s="10">
        <f>$E24*'prov lvl hist forec Mt'!P24</f>
        <v>3.1072727147655566E-2</v>
      </c>
      <c r="Q24" s="10">
        <f>$E24*'prov lvl hist forec Mt'!Q24</f>
        <v>3.1072727147655566E-2</v>
      </c>
      <c r="R24" s="10">
        <f>$E24*'prov lvl hist forec Mt'!R24</f>
        <v>3.1072727147655566E-2</v>
      </c>
      <c r="S24" s="10">
        <f>$E24*'prov lvl hist forec Mt'!S24</f>
        <v>3.1072727147655566E-2</v>
      </c>
      <c r="T24" s="10">
        <f>$E24*'prov lvl hist forec Mt'!T24</f>
        <v>3.1072727147655566E-2</v>
      </c>
      <c r="U24" s="10">
        <f>$E24*'prov lvl hist forec Mt'!U24</f>
        <v>3.1072727147655566E-2</v>
      </c>
    </row>
    <row r="25" spans="1:21" x14ac:dyDescent="0.25">
      <c r="A25" t="s">
        <v>140</v>
      </c>
      <c r="B25" t="s">
        <v>141</v>
      </c>
      <c r="C25" t="s">
        <v>142</v>
      </c>
      <c r="D25" t="s">
        <v>62</v>
      </c>
      <c r="E25" s="4">
        <v>0.17404720915967012</v>
      </c>
      <c r="F25" s="10">
        <f>$E25*'prov lvl hist forec Mt'!F25</f>
        <v>1.1686956539948574</v>
      </c>
      <c r="G25" s="10">
        <f>$E25*'prov lvl hist forec Mt'!G25</f>
        <v>0.5200922720967488</v>
      </c>
      <c r="H25" s="10">
        <f>$E25*'prov lvl hist forec Mt'!H25</f>
        <v>0.33408510505930444</v>
      </c>
      <c r="I25" s="10">
        <f>$E25*'prov lvl hist forec Mt'!I25</f>
        <v>0.19125754934247657</v>
      </c>
      <c r="J25" s="10">
        <f>$E25*'prov lvl hist forec Mt'!J25</f>
        <v>0.1037893135112896</v>
      </c>
      <c r="K25" s="10">
        <f>$E25*'prov lvl hist forec Mt'!K25</f>
        <v>0.15494152131575561</v>
      </c>
      <c r="L25" s="10">
        <f>$E25*'prov lvl hist forec Mt'!L25</f>
        <v>0.14999612805650728</v>
      </c>
      <c r="M25" s="10">
        <f>$E25*'prov lvl hist forec Mt'!M25</f>
        <v>0.14999612805650728</v>
      </c>
      <c r="N25" s="10">
        <f>$E25*'prov lvl hist forec Mt'!N25</f>
        <v>0.14999612805650728</v>
      </c>
      <c r="O25" s="10">
        <f>$E25*'prov lvl hist forec Mt'!O25</f>
        <v>0.14999612805650728</v>
      </c>
      <c r="P25" s="10">
        <f>$E25*'prov lvl hist forec Mt'!P25</f>
        <v>0.14999612805650728</v>
      </c>
      <c r="Q25" s="10">
        <f>$E25*'prov lvl hist forec Mt'!Q25</f>
        <v>0.14999612805650728</v>
      </c>
      <c r="R25" s="10">
        <f>$E25*'prov lvl hist forec Mt'!R25</f>
        <v>0.14999612805650728</v>
      </c>
      <c r="S25" s="10">
        <f>$E25*'prov lvl hist forec Mt'!S25</f>
        <v>0.14999612805650728</v>
      </c>
      <c r="T25" s="10">
        <f>$E25*'prov lvl hist forec Mt'!T25</f>
        <v>0.14999612805650728</v>
      </c>
      <c r="U25" s="10">
        <f>$E25*'prov lvl hist forec Mt'!U25</f>
        <v>0.14999612805650728</v>
      </c>
    </row>
    <row r="26" spans="1:21" x14ac:dyDescent="0.25">
      <c r="A26" t="s">
        <v>143</v>
      </c>
      <c r="B26" t="s">
        <v>144</v>
      </c>
      <c r="C26" t="s">
        <v>145</v>
      </c>
      <c r="D26" t="s">
        <v>54</v>
      </c>
      <c r="E26" s="4">
        <v>0</v>
      </c>
      <c r="F26" s="10">
        <f>$E26*'prov lvl hist forec Mt'!F26</f>
        <v>0</v>
      </c>
      <c r="G26" s="10">
        <f>$E26*'prov lvl hist forec Mt'!G26</f>
        <v>0</v>
      </c>
      <c r="H26" s="10">
        <f>$E26*'prov lvl hist forec Mt'!H26</f>
        <v>0</v>
      </c>
      <c r="I26" s="10">
        <f>$E26*'prov lvl hist forec Mt'!I26</f>
        <v>0</v>
      </c>
      <c r="J26" s="10">
        <f>$E26*'prov lvl hist forec Mt'!J26</f>
        <v>0</v>
      </c>
      <c r="K26" s="10">
        <f>$E26*'prov lvl hist forec Mt'!K26</f>
        <v>0</v>
      </c>
      <c r="L26" s="10">
        <f>$E26*'prov lvl hist forec Mt'!L26</f>
        <v>0</v>
      </c>
      <c r="M26" s="10">
        <f>$E26*'prov lvl hist forec Mt'!M26</f>
        <v>0</v>
      </c>
      <c r="N26" s="10">
        <f>$E26*'prov lvl hist forec Mt'!N26</f>
        <v>0</v>
      </c>
      <c r="O26" s="10">
        <f>$E26*'prov lvl hist forec Mt'!O26</f>
        <v>0</v>
      </c>
      <c r="P26" s="10">
        <f>$E26*'prov lvl hist forec Mt'!P26</f>
        <v>0</v>
      </c>
      <c r="Q26" s="10">
        <f>$E26*'prov lvl hist forec Mt'!Q26</f>
        <v>0</v>
      </c>
      <c r="R26" s="10">
        <f>$E26*'prov lvl hist forec Mt'!R26</f>
        <v>0</v>
      </c>
      <c r="S26" s="10">
        <f>$E26*'prov lvl hist forec Mt'!S26</f>
        <v>0</v>
      </c>
      <c r="T26" s="10">
        <f>$E26*'prov lvl hist forec Mt'!T26</f>
        <v>0</v>
      </c>
      <c r="U26" s="10">
        <f>$E26*'prov lvl hist forec Mt'!U26</f>
        <v>0</v>
      </c>
    </row>
    <row r="27" spans="1:21" x14ac:dyDescent="0.25">
      <c r="A27" t="s">
        <v>146</v>
      </c>
      <c r="B27" t="s">
        <v>147</v>
      </c>
      <c r="C27" t="s">
        <v>148</v>
      </c>
      <c r="D27" t="s">
        <v>62</v>
      </c>
      <c r="E27" s="4">
        <v>0.23531311886681758</v>
      </c>
      <c r="F27" s="10">
        <f>$E27*'prov lvl hist forec Mt'!F27</f>
        <v>1.5800852003052377</v>
      </c>
      <c r="G27" s="10">
        <f>$E27*'prov lvl hist forec Mt'!G27</f>
        <v>0.70316861290973343</v>
      </c>
      <c r="H27" s="10">
        <f>$E27*'prov lvl hist forec Mt'!H27</f>
        <v>0.45168554220442952</v>
      </c>
      <c r="I27" s="10">
        <f>$E27*'prov lvl hist forec Mt'!I27</f>
        <v>0.25858162655923234</v>
      </c>
      <c r="J27" s="10">
        <f>$E27*'prov lvl hist forec Mt'!J27</f>
        <v>0.14032392237316457</v>
      </c>
      <c r="K27" s="10">
        <f>$E27*'prov lvl hist forec Mt'!K27</f>
        <v>0.20948208706599786</v>
      </c>
      <c r="L27" s="10">
        <f>$E27*'prov lvl hist forec Mt'!L27</f>
        <v>0.20279587866613158</v>
      </c>
      <c r="M27" s="10">
        <f>$E27*'prov lvl hist forec Mt'!M27</f>
        <v>0.20279587866613158</v>
      </c>
      <c r="N27" s="10">
        <f>$E27*'prov lvl hist forec Mt'!N27</f>
        <v>0.20279587866613158</v>
      </c>
      <c r="O27" s="10">
        <f>$E27*'prov lvl hist forec Mt'!O27</f>
        <v>0.20279587866613158</v>
      </c>
      <c r="P27" s="10">
        <f>$E27*'prov lvl hist forec Mt'!P27</f>
        <v>0.20279587866613158</v>
      </c>
      <c r="Q27" s="10">
        <f>$E27*'prov lvl hist forec Mt'!Q27</f>
        <v>0.20279587866613158</v>
      </c>
      <c r="R27" s="10">
        <f>$E27*'prov lvl hist forec Mt'!R27</f>
        <v>0.20279587866613158</v>
      </c>
      <c r="S27" s="10">
        <f>$E27*'prov lvl hist forec Mt'!S27</f>
        <v>0.20279587866613158</v>
      </c>
      <c r="T27" s="10">
        <f>$E27*'prov lvl hist forec Mt'!T27</f>
        <v>0.20279587866613158</v>
      </c>
      <c r="U27" s="10">
        <f>$E27*'prov lvl hist forec Mt'!U27</f>
        <v>0.20279587866613158</v>
      </c>
    </row>
    <row r="28" spans="1:21" x14ac:dyDescent="0.25">
      <c r="A28" t="s">
        <v>149</v>
      </c>
      <c r="B28" t="s">
        <v>150</v>
      </c>
      <c r="C28" t="s">
        <v>151</v>
      </c>
      <c r="D28" t="s">
        <v>54</v>
      </c>
      <c r="E28" s="4">
        <v>0</v>
      </c>
      <c r="F28" s="10">
        <f>$E28*'prov lvl hist forec Mt'!F28</f>
        <v>0</v>
      </c>
      <c r="G28" s="10">
        <f>$E28*'prov lvl hist forec Mt'!G28</f>
        <v>0</v>
      </c>
      <c r="H28" s="10">
        <f>$E28*'prov lvl hist forec Mt'!H28</f>
        <v>0</v>
      </c>
      <c r="I28" s="10">
        <f>$E28*'prov lvl hist forec Mt'!I28</f>
        <v>0</v>
      </c>
      <c r="J28" s="10">
        <f>$E28*'prov lvl hist forec Mt'!J28</f>
        <v>0</v>
      </c>
      <c r="K28" s="10">
        <f>$E28*'prov lvl hist forec Mt'!K28</f>
        <v>0</v>
      </c>
      <c r="L28" s="10">
        <f>$E28*'prov lvl hist forec Mt'!L28</f>
        <v>0</v>
      </c>
      <c r="M28" s="10">
        <f>$E28*'prov lvl hist forec Mt'!M28</f>
        <v>0</v>
      </c>
      <c r="N28" s="10">
        <f>$E28*'prov lvl hist forec Mt'!N28</f>
        <v>0</v>
      </c>
      <c r="O28" s="10">
        <f>$E28*'prov lvl hist forec Mt'!O28</f>
        <v>0</v>
      </c>
      <c r="P28" s="10">
        <f>$E28*'prov lvl hist forec Mt'!P28</f>
        <v>0</v>
      </c>
      <c r="Q28" s="10">
        <f>$E28*'prov lvl hist forec Mt'!Q28</f>
        <v>0</v>
      </c>
      <c r="R28" s="10">
        <f>$E28*'prov lvl hist forec Mt'!R28</f>
        <v>0</v>
      </c>
      <c r="S28" s="10">
        <f>$E28*'prov lvl hist forec Mt'!S28</f>
        <v>0</v>
      </c>
      <c r="T28" s="10">
        <f>$E28*'prov lvl hist forec Mt'!T28</f>
        <v>0</v>
      </c>
      <c r="U28" s="10">
        <f>$E28*'prov lvl hist forec Mt'!U28</f>
        <v>0</v>
      </c>
    </row>
    <row r="29" spans="1:21" x14ac:dyDescent="0.25">
      <c r="A29" t="s">
        <v>152</v>
      </c>
      <c r="B29" t="s">
        <v>153</v>
      </c>
      <c r="C29" t="s">
        <v>154</v>
      </c>
      <c r="D29" t="s">
        <v>37</v>
      </c>
      <c r="E29" s="4">
        <v>0</v>
      </c>
      <c r="F29" s="10">
        <f>$E29*'prov lvl hist forec Mt'!F29</f>
        <v>0</v>
      </c>
      <c r="G29" s="10">
        <f>$E29*'prov lvl hist forec Mt'!G29</f>
        <v>0</v>
      </c>
      <c r="H29" s="10">
        <f>$E29*'prov lvl hist forec Mt'!H29</f>
        <v>0</v>
      </c>
      <c r="I29" s="10">
        <f>$E29*'prov lvl hist forec Mt'!I29</f>
        <v>0</v>
      </c>
      <c r="J29" s="10">
        <f>$E29*'prov lvl hist forec Mt'!J29</f>
        <v>0</v>
      </c>
      <c r="K29" s="10">
        <f>$E29*'prov lvl hist forec Mt'!K29</f>
        <v>0</v>
      </c>
      <c r="L29" s="10">
        <f>$E29*'prov lvl hist forec Mt'!L29</f>
        <v>0</v>
      </c>
      <c r="M29" s="10">
        <f>$E29*'prov lvl hist forec Mt'!M29</f>
        <v>0</v>
      </c>
      <c r="N29" s="10">
        <f>$E29*'prov lvl hist forec Mt'!N29</f>
        <v>0</v>
      </c>
      <c r="O29" s="10">
        <f>$E29*'prov lvl hist forec Mt'!O29</f>
        <v>0</v>
      </c>
      <c r="P29" s="10">
        <f>$E29*'prov lvl hist forec Mt'!P29</f>
        <v>0</v>
      </c>
      <c r="Q29" s="10">
        <f>$E29*'prov lvl hist forec Mt'!Q29</f>
        <v>0</v>
      </c>
      <c r="R29" s="10">
        <f>$E29*'prov lvl hist forec Mt'!R29</f>
        <v>0</v>
      </c>
      <c r="S29" s="10">
        <f>$E29*'prov lvl hist forec Mt'!S29</f>
        <v>0</v>
      </c>
      <c r="T29" s="10">
        <f>$E29*'prov lvl hist forec Mt'!T29</f>
        <v>0</v>
      </c>
      <c r="U29" s="10">
        <f>$E29*'prov lvl hist forec Mt'!U29</f>
        <v>0</v>
      </c>
    </row>
    <row r="30" spans="1:21" x14ac:dyDescent="0.25">
      <c r="A30" t="s">
        <v>155</v>
      </c>
      <c r="B30" t="s">
        <v>156</v>
      </c>
      <c r="C30" t="s">
        <v>157</v>
      </c>
      <c r="D30" t="s">
        <v>63</v>
      </c>
      <c r="E30" s="4">
        <v>3.2782784794077043E-2</v>
      </c>
      <c r="F30" s="10">
        <f>$E30*'prov lvl hist forec Mt'!F30</f>
        <v>0.32642133151815705</v>
      </c>
      <c r="G30" s="10">
        <f>$E30*'prov lvl hist forec Mt'!G30</f>
        <v>0.1452638344207203</v>
      </c>
      <c r="H30" s="10">
        <f>$E30*'prov lvl hist forec Mt'!H30</f>
        <v>9.3311294913330289E-2</v>
      </c>
      <c r="I30" s="10">
        <f>$E30*'prov lvl hist forec Mt'!I30</f>
        <v>5.3418992109596351E-2</v>
      </c>
      <c r="J30" s="10">
        <f>$E30*'prov lvl hist forec Mt'!J30</f>
        <v>2.8988766919689157E-2</v>
      </c>
      <c r="K30" s="10">
        <f>$E30*'prov lvl hist forec Mt'!K30</f>
        <v>4.3275781442719742E-2</v>
      </c>
      <c r="L30" s="10">
        <f>$E30*'prov lvl hist forec Mt'!L30</f>
        <v>4.1894513490668424E-2</v>
      </c>
      <c r="M30" s="10">
        <f>$E30*'prov lvl hist forec Mt'!M30</f>
        <v>4.1894513490668424E-2</v>
      </c>
      <c r="N30" s="10">
        <f>$E30*'prov lvl hist forec Mt'!N30</f>
        <v>4.1894513490668424E-2</v>
      </c>
      <c r="O30" s="10">
        <f>$E30*'prov lvl hist forec Mt'!O30</f>
        <v>4.1894513490668424E-2</v>
      </c>
      <c r="P30" s="10">
        <f>$E30*'prov lvl hist forec Mt'!P30</f>
        <v>4.1894513490668424E-2</v>
      </c>
      <c r="Q30" s="10">
        <f>$E30*'prov lvl hist forec Mt'!Q30</f>
        <v>4.1894513490668424E-2</v>
      </c>
      <c r="R30" s="10">
        <f>$E30*'prov lvl hist forec Mt'!R30</f>
        <v>4.1894513490668424E-2</v>
      </c>
      <c r="S30" s="10">
        <f>$E30*'prov lvl hist forec Mt'!S30</f>
        <v>4.1894513490668424E-2</v>
      </c>
      <c r="T30" s="10">
        <f>$E30*'prov lvl hist forec Mt'!T30</f>
        <v>4.1894513490668424E-2</v>
      </c>
      <c r="U30" s="10">
        <f>$E30*'prov lvl hist forec Mt'!U30</f>
        <v>4.1894513490668424E-2</v>
      </c>
    </row>
    <row r="31" spans="1:21" x14ac:dyDescent="0.25">
      <c r="A31" t="s">
        <v>158</v>
      </c>
      <c r="B31" t="s">
        <v>159</v>
      </c>
      <c r="C31" t="s">
        <v>160</v>
      </c>
      <c r="D31" t="s">
        <v>51</v>
      </c>
      <c r="E31" s="4">
        <v>9.8535316190059424E-2</v>
      </c>
      <c r="F31" s="10">
        <f>$E31*'prov lvl hist forec Mt'!F31</f>
        <v>1.2891291327244101</v>
      </c>
      <c r="G31" s="10">
        <f>$E31*'prov lvl hist forec Mt'!G31</f>
        <v>0.57368750997999352</v>
      </c>
      <c r="H31" s="10">
        <f>$E31*'prov lvl hist forec Mt'!H31</f>
        <v>0.36851240121334428</v>
      </c>
      <c r="I31" s="10">
        <f>$E31*'prov lvl hist forec Mt'!I31</f>
        <v>0.21096654023490349</v>
      </c>
      <c r="J31" s="10">
        <f>$E31*'prov lvl hist forec Mt'!J31</f>
        <v>0.11448474823665208</v>
      </c>
      <c r="K31" s="10">
        <f>$E31*'prov lvl hist forec Mt'!K31</f>
        <v>0.17090816442589396</v>
      </c>
      <c r="L31" s="10">
        <f>$E31*'prov lvl hist forec Mt'!L31</f>
        <v>0.1654531509658165</v>
      </c>
      <c r="M31" s="10">
        <f>$E31*'prov lvl hist forec Mt'!M31</f>
        <v>0.1654531509658165</v>
      </c>
      <c r="N31" s="10">
        <f>$E31*'prov lvl hist forec Mt'!N31</f>
        <v>0.1654531509658165</v>
      </c>
      <c r="O31" s="10">
        <f>$E31*'prov lvl hist forec Mt'!O31</f>
        <v>0.1654531509658165</v>
      </c>
      <c r="P31" s="10">
        <f>$E31*'prov lvl hist forec Mt'!P31</f>
        <v>0.1654531509658165</v>
      </c>
      <c r="Q31" s="10">
        <f>$E31*'prov lvl hist forec Mt'!Q31</f>
        <v>0.1654531509658165</v>
      </c>
      <c r="R31" s="10">
        <f>$E31*'prov lvl hist forec Mt'!R31</f>
        <v>0.1654531509658165</v>
      </c>
      <c r="S31" s="10">
        <f>$E31*'prov lvl hist forec Mt'!S31</f>
        <v>0.1654531509658165</v>
      </c>
      <c r="T31" s="10">
        <f>$E31*'prov lvl hist forec Mt'!T31</f>
        <v>0.1654531509658165</v>
      </c>
      <c r="U31" s="10">
        <f>$E31*'prov lvl hist forec Mt'!U31</f>
        <v>0.1654531509658165</v>
      </c>
    </row>
    <row r="32" spans="1:21" x14ac:dyDescent="0.25">
      <c r="A32" t="s">
        <v>161</v>
      </c>
      <c r="B32" t="s">
        <v>61</v>
      </c>
      <c r="C32" t="s">
        <v>162</v>
      </c>
      <c r="D32" t="s">
        <v>61</v>
      </c>
      <c r="E32" s="4">
        <v>1</v>
      </c>
      <c r="F32" s="10">
        <f>$E32*'prov lvl hist forec Mt'!F32</f>
        <v>5.7011123159903896</v>
      </c>
      <c r="G32" s="10">
        <f>$E32*'prov lvl hist forec Mt'!G32</f>
        <v>2.5371057449959911</v>
      </c>
      <c r="H32" s="10">
        <f>$E32*'prov lvl hist forec Mt'!H32</f>
        <v>1.6297285786355162</v>
      </c>
      <c r="I32" s="10">
        <f>$E32*'prov lvl hist forec Mt'!I32</f>
        <v>0.93298949675680998</v>
      </c>
      <c r="J32" s="10">
        <f>$E32*'prov lvl hist forec Mt'!J32</f>
        <v>0.50630335751210442</v>
      </c>
      <c r="K32" s="10">
        <f>$E32*'prov lvl hist forec Mt'!K32</f>
        <v>0.75583323375259925</v>
      </c>
      <c r="L32" s="10">
        <f>$E32*'prov lvl hist forec Mt'!L32</f>
        <v>0.73170869600717126</v>
      </c>
      <c r="M32" s="10">
        <f>$E32*'prov lvl hist forec Mt'!M32</f>
        <v>0.73170869600717126</v>
      </c>
      <c r="N32" s="10">
        <f>$E32*'prov lvl hist forec Mt'!N32</f>
        <v>0.73170869600717126</v>
      </c>
      <c r="O32" s="10">
        <f>$E32*'prov lvl hist forec Mt'!O32</f>
        <v>0.73170869600717126</v>
      </c>
      <c r="P32" s="10">
        <f>$E32*'prov lvl hist forec Mt'!P32</f>
        <v>0.73170869600717126</v>
      </c>
      <c r="Q32" s="10">
        <f>$E32*'prov lvl hist forec Mt'!Q32</f>
        <v>0.73170869600717126</v>
      </c>
      <c r="R32" s="10">
        <f>$E32*'prov lvl hist forec Mt'!R32</f>
        <v>0.73170869600717126</v>
      </c>
      <c r="S32" s="10">
        <f>$E32*'prov lvl hist forec Mt'!S32</f>
        <v>0.73170869600717126</v>
      </c>
      <c r="T32" s="10">
        <f>$E32*'prov lvl hist forec Mt'!T32</f>
        <v>0.73170869600717126</v>
      </c>
      <c r="U32" s="10">
        <f>$E32*'prov lvl hist forec Mt'!U32</f>
        <v>0.73170869600717126</v>
      </c>
    </row>
    <row r="33" spans="1:21" x14ac:dyDescent="0.25">
      <c r="A33" t="s">
        <v>163</v>
      </c>
      <c r="B33" t="s">
        <v>164</v>
      </c>
      <c r="C33" t="s">
        <v>165</v>
      </c>
      <c r="D33" t="s">
        <v>51</v>
      </c>
      <c r="E33" s="4">
        <v>0</v>
      </c>
      <c r="F33" s="10">
        <f>$E33*'prov lvl hist forec Mt'!F33</f>
        <v>0</v>
      </c>
      <c r="G33" s="10">
        <f>$E33*'prov lvl hist forec Mt'!G33</f>
        <v>0</v>
      </c>
      <c r="H33" s="10">
        <f>$E33*'prov lvl hist forec Mt'!H33</f>
        <v>0</v>
      </c>
      <c r="I33" s="10">
        <f>$E33*'prov lvl hist forec Mt'!I33</f>
        <v>0</v>
      </c>
      <c r="J33" s="10">
        <f>$E33*'prov lvl hist forec Mt'!J33</f>
        <v>0</v>
      </c>
      <c r="K33" s="10">
        <f>$E33*'prov lvl hist forec Mt'!K33</f>
        <v>0</v>
      </c>
      <c r="L33" s="10">
        <f>$E33*'prov lvl hist forec Mt'!L33</f>
        <v>0</v>
      </c>
      <c r="M33" s="10">
        <f>$E33*'prov lvl hist forec Mt'!M33</f>
        <v>0</v>
      </c>
      <c r="N33" s="10">
        <f>$E33*'prov lvl hist forec Mt'!N33</f>
        <v>0</v>
      </c>
      <c r="O33" s="10">
        <f>$E33*'prov lvl hist forec Mt'!O33</f>
        <v>0</v>
      </c>
      <c r="P33" s="10">
        <f>$E33*'prov lvl hist forec Mt'!P33</f>
        <v>0</v>
      </c>
      <c r="Q33" s="10">
        <f>$E33*'prov lvl hist forec Mt'!Q33</f>
        <v>0</v>
      </c>
      <c r="R33" s="10">
        <f>$E33*'prov lvl hist forec Mt'!R33</f>
        <v>0</v>
      </c>
      <c r="S33" s="10">
        <f>$E33*'prov lvl hist forec Mt'!S33</f>
        <v>0</v>
      </c>
      <c r="T33" s="10">
        <f>$E33*'prov lvl hist forec Mt'!T33</f>
        <v>0</v>
      </c>
      <c r="U33" s="10">
        <f>$E33*'prov lvl hist forec Mt'!U33</f>
        <v>0</v>
      </c>
    </row>
    <row r="34" spans="1:21" x14ac:dyDescent="0.25">
      <c r="A34" t="s">
        <v>166</v>
      </c>
      <c r="B34" t="s">
        <v>167</v>
      </c>
      <c r="C34" t="s">
        <v>168</v>
      </c>
      <c r="D34" t="s">
        <v>39</v>
      </c>
      <c r="E34" s="4">
        <v>7.5015322583455325E-3</v>
      </c>
      <c r="F34" s="10">
        <f>$E34*'prov lvl hist forec Mt'!F34</f>
        <v>8.6487182700320936E-2</v>
      </c>
      <c r="G34" s="10">
        <f>$E34*'prov lvl hist forec Mt'!G34</f>
        <v>3.8488476622720875E-2</v>
      </c>
      <c r="H34" s="10">
        <f>$E34*'prov lvl hist forec Mt'!H34</f>
        <v>2.4723356692526153E-2</v>
      </c>
      <c r="I34" s="10">
        <f>$E34*'prov lvl hist forec Mt'!I34</f>
        <v>1.4153664862410114E-2</v>
      </c>
      <c r="J34" s="10">
        <f>$E34*'prov lvl hist forec Mt'!J34</f>
        <v>7.6807381710613373E-3</v>
      </c>
      <c r="K34" s="10">
        <f>$E34*'prov lvl hist forec Mt'!K34</f>
        <v>1.1466163680934161E-2</v>
      </c>
      <c r="L34" s="10">
        <f>$E34*'prov lvl hist forec Mt'!L34</f>
        <v>1.1100188904801868E-2</v>
      </c>
      <c r="M34" s="10">
        <f>$E34*'prov lvl hist forec Mt'!M34</f>
        <v>1.1100188904801868E-2</v>
      </c>
      <c r="N34" s="10">
        <f>$E34*'prov lvl hist forec Mt'!N34</f>
        <v>1.1100188904801868E-2</v>
      </c>
      <c r="O34" s="10">
        <f>$E34*'prov lvl hist forec Mt'!O34</f>
        <v>1.1100188904801868E-2</v>
      </c>
      <c r="P34" s="10">
        <f>$E34*'prov lvl hist forec Mt'!P34</f>
        <v>1.1100188904801868E-2</v>
      </c>
      <c r="Q34" s="10">
        <f>$E34*'prov lvl hist forec Mt'!Q34</f>
        <v>1.1100188904801868E-2</v>
      </c>
      <c r="R34" s="10">
        <f>$E34*'prov lvl hist forec Mt'!R34</f>
        <v>1.1100188904801868E-2</v>
      </c>
      <c r="S34" s="10">
        <f>$E34*'prov lvl hist forec Mt'!S34</f>
        <v>1.1100188904801868E-2</v>
      </c>
      <c r="T34" s="10">
        <f>$E34*'prov lvl hist forec Mt'!T34</f>
        <v>1.1100188904801868E-2</v>
      </c>
      <c r="U34" s="10">
        <f>$E34*'prov lvl hist forec Mt'!U34</f>
        <v>1.1100188904801868E-2</v>
      </c>
    </row>
    <row r="35" spans="1:21" x14ac:dyDescent="0.25">
      <c r="A35" t="s">
        <v>169</v>
      </c>
      <c r="B35" t="s">
        <v>170</v>
      </c>
      <c r="C35" t="s">
        <v>171</v>
      </c>
      <c r="D35" t="s">
        <v>60</v>
      </c>
      <c r="E35" s="4">
        <v>0</v>
      </c>
      <c r="F35" s="10">
        <f>$E35*'prov lvl hist forec Mt'!F35</f>
        <v>0</v>
      </c>
      <c r="G35" s="10">
        <f>$E35*'prov lvl hist forec Mt'!G35</f>
        <v>0</v>
      </c>
      <c r="H35" s="10">
        <f>$E35*'prov lvl hist forec Mt'!H35</f>
        <v>0</v>
      </c>
      <c r="I35" s="10">
        <f>$E35*'prov lvl hist forec Mt'!I35</f>
        <v>0</v>
      </c>
      <c r="J35" s="10">
        <f>$E35*'prov lvl hist forec Mt'!J35</f>
        <v>0</v>
      </c>
      <c r="K35" s="10">
        <f>$E35*'prov lvl hist forec Mt'!K35</f>
        <v>0</v>
      </c>
      <c r="L35" s="10">
        <f>$E35*'prov lvl hist forec Mt'!L35</f>
        <v>0</v>
      </c>
      <c r="M35" s="10">
        <f>$E35*'prov lvl hist forec Mt'!M35</f>
        <v>0</v>
      </c>
      <c r="N35" s="10">
        <f>$E35*'prov lvl hist forec Mt'!N35</f>
        <v>0</v>
      </c>
      <c r="O35" s="10">
        <f>$E35*'prov lvl hist forec Mt'!O35</f>
        <v>0</v>
      </c>
      <c r="P35" s="10">
        <f>$E35*'prov lvl hist forec Mt'!P35</f>
        <v>0</v>
      </c>
      <c r="Q35" s="10">
        <f>$E35*'prov lvl hist forec Mt'!Q35</f>
        <v>0</v>
      </c>
      <c r="R35" s="10">
        <f>$E35*'prov lvl hist forec Mt'!R35</f>
        <v>0</v>
      </c>
      <c r="S35" s="10">
        <f>$E35*'prov lvl hist forec Mt'!S35</f>
        <v>0</v>
      </c>
      <c r="T35" s="10">
        <f>$E35*'prov lvl hist forec Mt'!T35</f>
        <v>0</v>
      </c>
      <c r="U35" s="10">
        <f>$E35*'prov lvl hist forec Mt'!U35</f>
        <v>0</v>
      </c>
    </row>
    <row r="36" spans="1:21" x14ac:dyDescent="0.25">
      <c r="A36" t="s">
        <v>172</v>
      </c>
      <c r="B36" t="s">
        <v>173</v>
      </c>
      <c r="C36" t="s">
        <v>174</v>
      </c>
      <c r="D36" t="s">
        <v>39</v>
      </c>
      <c r="E36" s="4">
        <v>0</v>
      </c>
      <c r="F36" s="10">
        <f>$E36*'prov lvl hist forec Mt'!F36</f>
        <v>0</v>
      </c>
      <c r="G36" s="10">
        <f>$E36*'prov lvl hist forec Mt'!G36</f>
        <v>0</v>
      </c>
      <c r="H36" s="10">
        <f>$E36*'prov lvl hist forec Mt'!H36</f>
        <v>0</v>
      </c>
      <c r="I36" s="10">
        <f>$E36*'prov lvl hist forec Mt'!I36</f>
        <v>0</v>
      </c>
      <c r="J36" s="10">
        <f>$E36*'prov lvl hist forec Mt'!J36</f>
        <v>0</v>
      </c>
      <c r="K36" s="10">
        <f>$E36*'prov lvl hist forec Mt'!K36</f>
        <v>0</v>
      </c>
      <c r="L36" s="10">
        <f>$E36*'prov lvl hist forec Mt'!L36</f>
        <v>0</v>
      </c>
      <c r="M36" s="10">
        <f>$E36*'prov lvl hist forec Mt'!M36</f>
        <v>0</v>
      </c>
      <c r="N36" s="10">
        <f>$E36*'prov lvl hist forec Mt'!N36</f>
        <v>0</v>
      </c>
      <c r="O36" s="10">
        <f>$E36*'prov lvl hist forec Mt'!O36</f>
        <v>0</v>
      </c>
      <c r="P36" s="10">
        <f>$E36*'prov lvl hist forec Mt'!P36</f>
        <v>0</v>
      </c>
      <c r="Q36" s="10">
        <f>$E36*'prov lvl hist forec Mt'!Q36</f>
        <v>0</v>
      </c>
      <c r="R36" s="10">
        <f>$E36*'prov lvl hist forec Mt'!R36</f>
        <v>0</v>
      </c>
      <c r="S36" s="10">
        <f>$E36*'prov lvl hist forec Mt'!S36</f>
        <v>0</v>
      </c>
      <c r="T36" s="10">
        <f>$E36*'prov lvl hist forec Mt'!T36</f>
        <v>0</v>
      </c>
      <c r="U36" s="10">
        <f>$E36*'prov lvl hist forec Mt'!U36</f>
        <v>0</v>
      </c>
    </row>
    <row r="37" spans="1:21" x14ac:dyDescent="0.25">
      <c r="A37" t="s">
        <v>175</v>
      </c>
      <c r="B37" t="s">
        <v>176</v>
      </c>
      <c r="C37" t="s">
        <v>177</v>
      </c>
      <c r="D37" t="s">
        <v>43</v>
      </c>
      <c r="E37" s="4">
        <v>4.0546481131213126E-2</v>
      </c>
      <c r="F37" s="10">
        <f>$E37*'prov lvl hist forec Mt'!F37</f>
        <v>0.6809240819406599</v>
      </c>
      <c r="G37" s="10">
        <f>$E37*'prov lvl hist forec Mt'!G37</f>
        <v>0.30302444583529609</v>
      </c>
      <c r="H37" s="10">
        <f>$E37*'prov lvl hist forec Mt'!H37</f>
        <v>0.19464998665388794</v>
      </c>
      <c r="I37" s="10">
        <f>$E37*'prov lvl hist forec Mt'!I37</f>
        <v>0.11143352057063387</v>
      </c>
      <c r="J37" s="10">
        <f>$E37*'prov lvl hist forec Mt'!J37</f>
        <v>6.047138344046344E-2</v>
      </c>
      <c r="K37" s="10">
        <f>$E37*'prov lvl hist forec Mt'!K37</f>
        <v>9.0274497723839692E-2</v>
      </c>
      <c r="L37" s="10">
        <f>$E37*'prov lvl hist forec Mt'!L37</f>
        <v>8.7393133911645673E-2</v>
      </c>
      <c r="M37" s="10">
        <f>$E37*'prov lvl hist forec Mt'!M37</f>
        <v>8.7393133911645673E-2</v>
      </c>
      <c r="N37" s="10">
        <f>$E37*'prov lvl hist forec Mt'!N37</f>
        <v>8.7393133911645673E-2</v>
      </c>
      <c r="O37" s="10">
        <f>$E37*'prov lvl hist forec Mt'!O37</f>
        <v>8.7393133911645673E-2</v>
      </c>
      <c r="P37" s="10">
        <f>$E37*'prov lvl hist forec Mt'!P37</f>
        <v>8.7393133911645673E-2</v>
      </c>
      <c r="Q37" s="10">
        <f>$E37*'prov lvl hist forec Mt'!Q37</f>
        <v>8.7393133911645673E-2</v>
      </c>
      <c r="R37" s="10">
        <f>$E37*'prov lvl hist forec Mt'!R37</f>
        <v>8.7393133911645673E-2</v>
      </c>
      <c r="S37" s="10">
        <f>$E37*'prov lvl hist forec Mt'!S37</f>
        <v>8.7393133911645673E-2</v>
      </c>
      <c r="T37" s="10">
        <f>$E37*'prov lvl hist forec Mt'!T37</f>
        <v>8.7393133911645673E-2</v>
      </c>
      <c r="U37" s="10">
        <f>$E37*'prov lvl hist forec Mt'!U37</f>
        <v>8.7393133911645673E-2</v>
      </c>
    </row>
    <row r="38" spans="1:21" x14ac:dyDescent="0.25">
      <c r="A38" t="s">
        <v>178</v>
      </c>
      <c r="B38" t="s">
        <v>179</v>
      </c>
      <c r="C38" t="s">
        <v>180</v>
      </c>
      <c r="D38" t="s">
        <v>39</v>
      </c>
      <c r="E38" s="4">
        <v>4.7802830583528119E-2</v>
      </c>
      <c r="F38" s="10">
        <f>$E38*'prov lvl hist forec Mt'!F38</f>
        <v>0.55113168881872077</v>
      </c>
      <c r="G38" s="10">
        <f>$E38*'prov lvl hist forec Mt'!G38</f>
        <v>0.24526430921724657</v>
      </c>
      <c r="H38" s="10">
        <f>$E38*'prov lvl hist forec Mt'!H38</f>
        <v>0.15754733709425128</v>
      </c>
      <c r="I38" s="10">
        <f>$E38*'prov lvl hist forec Mt'!I38</f>
        <v>9.0192939289318846E-2</v>
      </c>
      <c r="J38" s="10">
        <f>$E38*'prov lvl hist forec Mt'!J38</f>
        <v>4.8944803928452386E-2</v>
      </c>
      <c r="K38" s="10">
        <f>$E38*'prov lvl hist forec Mt'!K38</f>
        <v>7.3067082964672334E-2</v>
      </c>
      <c r="L38" s="10">
        <f>$E38*'prov lvl hist forec Mt'!L38</f>
        <v>7.0734942060814501E-2</v>
      </c>
      <c r="M38" s="10">
        <f>$E38*'prov lvl hist forec Mt'!M38</f>
        <v>7.0734942060814501E-2</v>
      </c>
      <c r="N38" s="10">
        <f>$E38*'prov lvl hist forec Mt'!N38</f>
        <v>7.0734942060814501E-2</v>
      </c>
      <c r="O38" s="10">
        <f>$E38*'prov lvl hist forec Mt'!O38</f>
        <v>7.0734942060814501E-2</v>
      </c>
      <c r="P38" s="10">
        <f>$E38*'prov lvl hist forec Mt'!P38</f>
        <v>7.0734942060814501E-2</v>
      </c>
      <c r="Q38" s="10">
        <f>$E38*'prov lvl hist forec Mt'!Q38</f>
        <v>7.0734942060814501E-2</v>
      </c>
      <c r="R38" s="10">
        <f>$E38*'prov lvl hist forec Mt'!R38</f>
        <v>7.0734942060814501E-2</v>
      </c>
      <c r="S38" s="10">
        <f>$E38*'prov lvl hist forec Mt'!S38</f>
        <v>7.0734942060814501E-2</v>
      </c>
      <c r="T38" s="10">
        <f>$E38*'prov lvl hist forec Mt'!T38</f>
        <v>7.0734942060814501E-2</v>
      </c>
      <c r="U38" s="10">
        <f>$E38*'prov lvl hist forec Mt'!U38</f>
        <v>7.0734942060814501E-2</v>
      </c>
    </row>
    <row r="39" spans="1:21" x14ac:dyDescent="0.25">
      <c r="A39" t="s">
        <v>181</v>
      </c>
      <c r="B39" t="s">
        <v>182</v>
      </c>
      <c r="C39" t="s">
        <v>183</v>
      </c>
      <c r="D39" t="s">
        <v>55</v>
      </c>
      <c r="E39" s="4">
        <v>0</v>
      </c>
      <c r="F39" s="10">
        <f>$E39*'prov lvl hist forec Mt'!F39</f>
        <v>0</v>
      </c>
      <c r="G39" s="10">
        <f>$E39*'prov lvl hist forec Mt'!G39</f>
        <v>0</v>
      </c>
      <c r="H39" s="10">
        <f>$E39*'prov lvl hist forec Mt'!H39</f>
        <v>0</v>
      </c>
      <c r="I39" s="10">
        <f>$E39*'prov lvl hist forec Mt'!I39</f>
        <v>0</v>
      </c>
      <c r="J39" s="10">
        <f>$E39*'prov lvl hist forec Mt'!J39</f>
        <v>0</v>
      </c>
      <c r="K39" s="10">
        <f>$E39*'prov lvl hist forec Mt'!K39</f>
        <v>0</v>
      </c>
      <c r="L39" s="10">
        <f>$E39*'prov lvl hist forec Mt'!L39</f>
        <v>0</v>
      </c>
      <c r="M39" s="10">
        <f>$E39*'prov lvl hist forec Mt'!M39</f>
        <v>0</v>
      </c>
      <c r="N39" s="10">
        <f>$E39*'prov lvl hist forec Mt'!N39</f>
        <v>0</v>
      </c>
      <c r="O39" s="10">
        <f>$E39*'prov lvl hist forec Mt'!O39</f>
        <v>0</v>
      </c>
      <c r="P39" s="10">
        <f>$E39*'prov lvl hist forec Mt'!P39</f>
        <v>0</v>
      </c>
      <c r="Q39" s="10">
        <f>$E39*'prov lvl hist forec Mt'!Q39</f>
        <v>0</v>
      </c>
      <c r="R39" s="10">
        <f>$E39*'prov lvl hist forec Mt'!R39</f>
        <v>0</v>
      </c>
      <c r="S39" s="10">
        <f>$E39*'prov lvl hist forec Mt'!S39</f>
        <v>0</v>
      </c>
      <c r="T39" s="10">
        <f>$E39*'prov lvl hist forec Mt'!T39</f>
        <v>0</v>
      </c>
      <c r="U39" s="10">
        <f>$E39*'prov lvl hist forec Mt'!U39</f>
        <v>0</v>
      </c>
    </row>
    <row r="40" spans="1:21" x14ac:dyDescent="0.25">
      <c r="A40" t="s">
        <v>184</v>
      </c>
      <c r="B40" t="s">
        <v>185</v>
      </c>
      <c r="C40" t="s">
        <v>186</v>
      </c>
      <c r="D40" t="s">
        <v>56</v>
      </c>
      <c r="E40" s="4">
        <v>2.6959183528011837E-2</v>
      </c>
      <c r="F40" s="10">
        <f>$E40*'prov lvl hist forec Mt'!F40</f>
        <v>0.27614144830134496</v>
      </c>
      <c r="G40" s="10">
        <f>$E40*'prov lvl hist forec Mt'!G40</f>
        <v>0.12288830952370888</v>
      </c>
      <c r="H40" s="10">
        <f>$E40*'prov lvl hist forec Mt'!H40</f>
        <v>7.89382115451841E-2</v>
      </c>
      <c r="I40" s="10">
        <f>$E40*'prov lvl hist forec Mt'!I40</f>
        <v>4.5190667470583257E-2</v>
      </c>
      <c r="J40" s="10">
        <f>$E40*'prov lvl hist forec Mt'!J40</f>
        <v>2.452352009117335E-2</v>
      </c>
      <c r="K40" s="10">
        <f>$E40*'prov lvl hist forec Mt'!K40</f>
        <v>3.6609853003128169E-2</v>
      </c>
      <c r="L40" s="10">
        <f>$E40*'prov lvl hist forec Mt'!L40</f>
        <v>3.5441346854961593E-2</v>
      </c>
      <c r="M40" s="10">
        <f>$E40*'prov lvl hist forec Mt'!M40</f>
        <v>3.5441346854961593E-2</v>
      </c>
      <c r="N40" s="10">
        <f>$E40*'prov lvl hist forec Mt'!N40</f>
        <v>3.5441346854961593E-2</v>
      </c>
      <c r="O40" s="10">
        <f>$E40*'prov lvl hist forec Mt'!O40</f>
        <v>3.5441346854961593E-2</v>
      </c>
      <c r="P40" s="10">
        <f>$E40*'prov lvl hist forec Mt'!P40</f>
        <v>3.5441346854961593E-2</v>
      </c>
      <c r="Q40" s="10">
        <f>$E40*'prov lvl hist forec Mt'!Q40</f>
        <v>3.5441346854961593E-2</v>
      </c>
      <c r="R40" s="10">
        <f>$E40*'prov lvl hist forec Mt'!R40</f>
        <v>3.5441346854961593E-2</v>
      </c>
      <c r="S40" s="10">
        <f>$E40*'prov lvl hist forec Mt'!S40</f>
        <v>3.5441346854961593E-2</v>
      </c>
      <c r="T40" s="10">
        <f>$E40*'prov lvl hist forec Mt'!T40</f>
        <v>3.5441346854961593E-2</v>
      </c>
      <c r="U40" s="10">
        <f>$E40*'prov lvl hist forec Mt'!U40</f>
        <v>3.5441346854961593E-2</v>
      </c>
    </row>
    <row r="41" spans="1:21" x14ac:dyDescent="0.25">
      <c r="A41" t="s">
        <v>187</v>
      </c>
      <c r="B41" t="s">
        <v>185</v>
      </c>
      <c r="C41" t="s">
        <v>188</v>
      </c>
      <c r="D41" t="s">
        <v>46</v>
      </c>
      <c r="E41" s="4">
        <v>9.9528343535446248E-3</v>
      </c>
      <c r="F41" s="10">
        <f>$E41*'prov lvl hist forec Mt'!F41</f>
        <v>0.26498145612082796</v>
      </c>
      <c r="G41" s="10">
        <f>$E41*'prov lvl hist forec Mt'!G41</f>
        <v>0.11792189618084506</v>
      </c>
      <c r="H41" s="10">
        <f>$E41*'prov lvl hist forec Mt'!H41</f>
        <v>7.574799932240002E-2</v>
      </c>
      <c r="I41" s="10">
        <f>$E41*'prov lvl hist forec Mt'!I41</f>
        <v>4.3364329922539059E-2</v>
      </c>
      <c r="J41" s="10">
        <f>$E41*'prov lvl hist forec Mt'!J41</f>
        <v>2.3532425512145926E-2</v>
      </c>
      <c r="K41" s="10">
        <f>$E41*'prov lvl hist forec Mt'!K41</f>
        <v>3.5130300854191325E-2</v>
      </c>
      <c r="L41" s="10">
        <f>$E41*'prov lvl hist forec Mt'!L41</f>
        <v>3.4009018762958768E-2</v>
      </c>
      <c r="M41" s="10">
        <f>$E41*'prov lvl hist forec Mt'!M41</f>
        <v>3.4009018762958768E-2</v>
      </c>
      <c r="N41" s="10">
        <f>$E41*'prov lvl hist forec Mt'!N41</f>
        <v>3.4009018762958768E-2</v>
      </c>
      <c r="O41" s="10">
        <f>$E41*'prov lvl hist forec Mt'!O41</f>
        <v>3.4009018762958768E-2</v>
      </c>
      <c r="P41" s="10">
        <f>$E41*'prov lvl hist forec Mt'!P41</f>
        <v>3.4009018762958768E-2</v>
      </c>
      <c r="Q41" s="10">
        <f>$E41*'prov lvl hist forec Mt'!Q41</f>
        <v>3.4009018762958768E-2</v>
      </c>
      <c r="R41" s="10">
        <f>$E41*'prov lvl hist forec Mt'!R41</f>
        <v>3.4009018762958768E-2</v>
      </c>
      <c r="S41" s="10">
        <f>$E41*'prov lvl hist forec Mt'!S41</f>
        <v>3.4009018762958768E-2</v>
      </c>
      <c r="T41" s="10">
        <f>$E41*'prov lvl hist forec Mt'!T41</f>
        <v>3.4009018762958768E-2</v>
      </c>
      <c r="U41" s="10">
        <f>$E41*'prov lvl hist forec Mt'!U41</f>
        <v>3.4009018762958768E-2</v>
      </c>
    </row>
    <row r="42" spans="1:21" x14ac:dyDescent="0.25">
      <c r="A42" t="s">
        <v>189</v>
      </c>
      <c r="B42" t="s">
        <v>190</v>
      </c>
      <c r="C42" t="s">
        <v>191</v>
      </c>
      <c r="D42" t="s">
        <v>60</v>
      </c>
      <c r="E42" s="4">
        <v>0</v>
      </c>
      <c r="F42" s="10">
        <f>$E42*'prov lvl hist forec Mt'!F42</f>
        <v>0</v>
      </c>
      <c r="G42" s="10">
        <f>$E42*'prov lvl hist forec Mt'!G42</f>
        <v>0</v>
      </c>
      <c r="H42" s="10">
        <f>$E42*'prov lvl hist forec Mt'!H42</f>
        <v>0</v>
      </c>
      <c r="I42" s="10">
        <f>$E42*'prov lvl hist forec Mt'!I42</f>
        <v>0</v>
      </c>
      <c r="J42" s="10">
        <f>$E42*'prov lvl hist forec Mt'!J42</f>
        <v>0</v>
      </c>
      <c r="K42" s="10">
        <f>$E42*'prov lvl hist forec Mt'!K42</f>
        <v>0</v>
      </c>
      <c r="L42" s="10">
        <f>$E42*'prov lvl hist forec Mt'!L42</f>
        <v>0</v>
      </c>
      <c r="M42" s="10">
        <f>$E42*'prov lvl hist forec Mt'!M42</f>
        <v>0</v>
      </c>
      <c r="N42" s="10">
        <f>$E42*'prov lvl hist forec Mt'!N42</f>
        <v>0</v>
      </c>
      <c r="O42" s="10">
        <f>$E42*'prov lvl hist forec Mt'!O42</f>
        <v>0</v>
      </c>
      <c r="P42" s="10">
        <f>$E42*'prov lvl hist forec Mt'!P42</f>
        <v>0</v>
      </c>
      <c r="Q42" s="10">
        <f>$E42*'prov lvl hist forec Mt'!Q42</f>
        <v>0</v>
      </c>
      <c r="R42" s="10">
        <f>$E42*'prov lvl hist forec Mt'!R42</f>
        <v>0</v>
      </c>
      <c r="S42" s="10">
        <f>$E42*'prov lvl hist forec Mt'!S42</f>
        <v>0</v>
      </c>
      <c r="T42" s="10">
        <f>$E42*'prov lvl hist forec Mt'!T42</f>
        <v>0</v>
      </c>
      <c r="U42" s="10">
        <f>$E42*'prov lvl hist forec Mt'!U42</f>
        <v>0</v>
      </c>
    </row>
    <row r="43" spans="1:21" x14ac:dyDescent="0.25">
      <c r="A43" t="s">
        <v>192</v>
      </c>
      <c r="B43" t="s">
        <v>193</v>
      </c>
      <c r="C43" t="s">
        <v>194</v>
      </c>
      <c r="D43" t="s">
        <v>37</v>
      </c>
      <c r="E43" s="4">
        <v>0</v>
      </c>
      <c r="F43" s="10">
        <f>$E43*'prov lvl hist forec Mt'!F43</f>
        <v>0</v>
      </c>
      <c r="G43" s="10">
        <f>$E43*'prov lvl hist forec Mt'!G43</f>
        <v>0</v>
      </c>
      <c r="H43" s="10">
        <f>$E43*'prov lvl hist forec Mt'!H43</f>
        <v>0</v>
      </c>
      <c r="I43" s="10">
        <f>$E43*'prov lvl hist forec Mt'!I43</f>
        <v>0</v>
      </c>
      <c r="J43" s="10">
        <f>$E43*'prov lvl hist forec Mt'!J43</f>
        <v>0</v>
      </c>
      <c r="K43" s="10">
        <f>$E43*'prov lvl hist forec Mt'!K43</f>
        <v>0</v>
      </c>
      <c r="L43" s="10">
        <f>$E43*'prov lvl hist forec Mt'!L43</f>
        <v>0</v>
      </c>
      <c r="M43" s="10">
        <f>$E43*'prov lvl hist forec Mt'!M43</f>
        <v>0</v>
      </c>
      <c r="N43" s="10">
        <f>$E43*'prov lvl hist forec Mt'!N43</f>
        <v>0</v>
      </c>
      <c r="O43" s="10">
        <f>$E43*'prov lvl hist forec Mt'!O43</f>
        <v>0</v>
      </c>
      <c r="P43" s="10">
        <f>$E43*'prov lvl hist forec Mt'!P43</f>
        <v>0</v>
      </c>
      <c r="Q43" s="10">
        <f>$E43*'prov lvl hist forec Mt'!Q43</f>
        <v>0</v>
      </c>
      <c r="R43" s="10">
        <f>$E43*'prov lvl hist forec Mt'!R43</f>
        <v>0</v>
      </c>
      <c r="S43" s="10">
        <f>$E43*'prov lvl hist forec Mt'!S43</f>
        <v>0</v>
      </c>
      <c r="T43" s="10">
        <f>$E43*'prov lvl hist forec Mt'!T43</f>
        <v>0</v>
      </c>
      <c r="U43" s="10">
        <f>$E43*'prov lvl hist forec Mt'!U43</f>
        <v>0</v>
      </c>
    </row>
    <row r="44" spans="1:21" x14ac:dyDescent="0.25">
      <c r="A44" t="s">
        <v>195</v>
      </c>
      <c r="B44" t="s">
        <v>196</v>
      </c>
      <c r="C44" t="s">
        <v>197</v>
      </c>
      <c r="D44" t="s">
        <v>43</v>
      </c>
      <c r="E44" s="4">
        <v>1.2244496164366224E-2</v>
      </c>
      <c r="F44" s="10">
        <f>$E44*'prov lvl hist forec Mt'!F44</f>
        <v>0.20562998506740077</v>
      </c>
      <c r="G44" s="10">
        <f>$E44*'prov lvl hist forec Mt'!G44</f>
        <v>9.1509338448687014E-2</v>
      </c>
      <c r="H44" s="10">
        <f>$E44*'prov lvl hist forec Mt'!H44</f>
        <v>5.878169815191945E-2</v>
      </c>
      <c r="I44" s="10">
        <f>$E44*'prov lvl hist forec Mt'!I44</f>
        <v>3.3651436009784451E-2</v>
      </c>
      <c r="J44" s="10">
        <f>$E44*'prov lvl hist forec Mt'!J44</f>
        <v>1.8261550742085821E-2</v>
      </c>
      <c r="K44" s="10">
        <f>$E44*'prov lvl hist forec Mt'!K44</f>
        <v>2.7261693500418707E-2</v>
      </c>
      <c r="L44" s="10">
        <f>$E44*'prov lvl hist forec Mt'!L44</f>
        <v>2.6391560084096329E-2</v>
      </c>
      <c r="M44" s="10">
        <f>$E44*'prov lvl hist forec Mt'!M44</f>
        <v>2.6391560084096329E-2</v>
      </c>
      <c r="N44" s="10">
        <f>$E44*'prov lvl hist forec Mt'!N44</f>
        <v>2.6391560084096329E-2</v>
      </c>
      <c r="O44" s="10">
        <f>$E44*'prov lvl hist forec Mt'!O44</f>
        <v>2.6391560084096329E-2</v>
      </c>
      <c r="P44" s="10">
        <f>$E44*'prov lvl hist forec Mt'!P44</f>
        <v>2.6391560084096329E-2</v>
      </c>
      <c r="Q44" s="10">
        <f>$E44*'prov lvl hist forec Mt'!Q44</f>
        <v>2.6391560084096329E-2</v>
      </c>
      <c r="R44" s="10">
        <f>$E44*'prov lvl hist forec Mt'!R44</f>
        <v>2.6391560084096329E-2</v>
      </c>
      <c r="S44" s="10">
        <f>$E44*'prov lvl hist forec Mt'!S44</f>
        <v>2.6391560084096329E-2</v>
      </c>
      <c r="T44" s="10">
        <f>$E44*'prov lvl hist forec Mt'!T44</f>
        <v>2.6391560084096329E-2</v>
      </c>
      <c r="U44" s="10">
        <f>$E44*'prov lvl hist forec Mt'!U44</f>
        <v>2.6391560084096329E-2</v>
      </c>
    </row>
    <row r="45" spans="1:21" x14ac:dyDescent="0.25">
      <c r="A45" t="s">
        <v>198</v>
      </c>
      <c r="B45" t="s">
        <v>199</v>
      </c>
      <c r="C45" t="s">
        <v>200</v>
      </c>
      <c r="D45" t="s">
        <v>37</v>
      </c>
      <c r="E45" s="4">
        <v>3.461862021363285E-2</v>
      </c>
      <c r="F45" s="10">
        <f>$E45*'prov lvl hist forec Mt'!F45</f>
        <v>0.69398319358479488</v>
      </c>
      <c r="G45" s="10">
        <f>$E45*'prov lvl hist forec Mt'!G45</f>
        <v>0.30883600423661894</v>
      </c>
      <c r="H45" s="10">
        <f>$E45*'prov lvl hist forec Mt'!H45</f>
        <v>0.19838308403531385</v>
      </c>
      <c r="I45" s="10">
        <f>$E45*'prov lvl hist forec Mt'!I45</f>
        <v>0.11357064984043952</v>
      </c>
      <c r="J45" s="10">
        <f>$E45*'prov lvl hist forec Mt'!J45</f>
        <v>6.1631134679358726E-2</v>
      </c>
      <c r="K45" s="10">
        <f>$E45*'prov lvl hist forec Mt'!K45</f>
        <v>9.2005828390004277E-2</v>
      </c>
      <c r="L45" s="10">
        <f>$E45*'prov lvl hist forec Mt'!L45</f>
        <v>8.9069204303267493E-2</v>
      </c>
      <c r="M45" s="10">
        <f>$E45*'prov lvl hist forec Mt'!M45</f>
        <v>8.9069204303267493E-2</v>
      </c>
      <c r="N45" s="10">
        <f>$E45*'prov lvl hist forec Mt'!N45</f>
        <v>8.9069204303267493E-2</v>
      </c>
      <c r="O45" s="10">
        <f>$E45*'prov lvl hist forec Mt'!O45</f>
        <v>8.9069204303267493E-2</v>
      </c>
      <c r="P45" s="10">
        <f>$E45*'prov lvl hist forec Mt'!P45</f>
        <v>8.9069204303267493E-2</v>
      </c>
      <c r="Q45" s="10">
        <f>$E45*'prov lvl hist forec Mt'!Q45</f>
        <v>8.9069204303267493E-2</v>
      </c>
      <c r="R45" s="10">
        <f>$E45*'prov lvl hist forec Mt'!R45</f>
        <v>8.9069204303267493E-2</v>
      </c>
      <c r="S45" s="10">
        <f>$E45*'prov lvl hist forec Mt'!S45</f>
        <v>8.9069204303267493E-2</v>
      </c>
      <c r="T45" s="10">
        <f>$E45*'prov lvl hist forec Mt'!T45</f>
        <v>8.9069204303267493E-2</v>
      </c>
      <c r="U45" s="10">
        <f>$E45*'prov lvl hist forec Mt'!U45</f>
        <v>8.9069204303267493E-2</v>
      </c>
    </row>
    <row r="46" spans="1:21" x14ac:dyDescent="0.25">
      <c r="A46" t="s">
        <v>201</v>
      </c>
      <c r="B46" t="s">
        <v>202</v>
      </c>
      <c r="C46" t="s">
        <v>203</v>
      </c>
      <c r="D46" t="s">
        <v>51</v>
      </c>
      <c r="E46" s="4">
        <v>0</v>
      </c>
      <c r="F46" s="10">
        <f>$E46*'prov lvl hist forec Mt'!F46</f>
        <v>0</v>
      </c>
      <c r="G46" s="10">
        <f>$E46*'prov lvl hist forec Mt'!G46</f>
        <v>0</v>
      </c>
      <c r="H46" s="10">
        <f>$E46*'prov lvl hist forec Mt'!H46</f>
        <v>0</v>
      </c>
      <c r="I46" s="10">
        <f>$E46*'prov lvl hist forec Mt'!I46</f>
        <v>0</v>
      </c>
      <c r="J46" s="10">
        <f>$E46*'prov lvl hist forec Mt'!J46</f>
        <v>0</v>
      </c>
      <c r="K46" s="10">
        <f>$E46*'prov lvl hist forec Mt'!K46</f>
        <v>0</v>
      </c>
      <c r="L46" s="10">
        <f>$E46*'prov lvl hist forec Mt'!L46</f>
        <v>0</v>
      </c>
      <c r="M46" s="10">
        <f>$E46*'prov lvl hist forec Mt'!M46</f>
        <v>0</v>
      </c>
      <c r="N46" s="10">
        <f>$E46*'prov lvl hist forec Mt'!N46</f>
        <v>0</v>
      </c>
      <c r="O46" s="10">
        <f>$E46*'prov lvl hist forec Mt'!O46</f>
        <v>0</v>
      </c>
      <c r="P46" s="10">
        <f>$E46*'prov lvl hist forec Mt'!P46</f>
        <v>0</v>
      </c>
      <c r="Q46" s="10">
        <f>$E46*'prov lvl hist forec Mt'!Q46</f>
        <v>0</v>
      </c>
      <c r="R46" s="10">
        <f>$E46*'prov lvl hist forec Mt'!R46</f>
        <v>0</v>
      </c>
      <c r="S46" s="10">
        <f>$E46*'prov lvl hist forec Mt'!S46</f>
        <v>0</v>
      </c>
      <c r="T46" s="10">
        <f>$E46*'prov lvl hist forec Mt'!T46</f>
        <v>0</v>
      </c>
      <c r="U46" s="10">
        <f>$E46*'prov lvl hist forec Mt'!U46</f>
        <v>0</v>
      </c>
    </row>
    <row r="47" spans="1:21" x14ac:dyDescent="0.25">
      <c r="A47" t="s">
        <v>204</v>
      </c>
      <c r="B47" t="s">
        <v>205</v>
      </c>
      <c r="C47" t="s">
        <v>206</v>
      </c>
      <c r="D47" t="s">
        <v>40</v>
      </c>
      <c r="E47" s="4">
        <v>0.4362646130620273</v>
      </c>
      <c r="F47" s="10">
        <f>$E47*'prov lvl hist forec Mt'!F47</f>
        <v>3.1141880350198838</v>
      </c>
      <c r="G47" s="10">
        <f>$E47*'prov lvl hist forec Mt'!G47</f>
        <v>1.3858741797606857</v>
      </c>
      <c r="H47" s="10">
        <f>$E47*'prov lvl hist forec Mt'!H47</f>
        <v>0.8902264959210886</v>
      </c>
      <c r="I47" s="10">
        <f>$E47*'prov lvl hist forec Mt'!I47</f>
        <v>0.5096382190980463</v>
      </c>
      <c r="J47" s="10">
        <f>$E47*'prov lvl hist forec Mt'!J47</f>
        <v>0.27656425109047927</v>
      </c>
      <c r="K47" s="10">
        <f>$E47*'prov lvl hist forec Mt'!K47</f>
        <v>0.41286799532449331</v>
      </c>
      <c r="L47" s="10">
        <f>$E47*'prov lvl hist forec Mt'!L47</f>
        <v>0.39969015517100631</v>
      </c>
      <c r="M47" s="10">
        <f>$E47*'prov lvl hist forec Mt'!M47</f>
        <v>0.39969015517100631</v>
      </c>
      <c r="N47" s="10">
        <f>$E47*'prov lvl hist forec Mt'!N47</f>
        <v>0.39969015517100631</v>
      </c>
      <c r="O47" s="10">
        <f>$E47*'prov lvl hist forec Mt'!O47</f>
        <v>0.39969015517100631</v>
      </c>
      <c r="P47" s="10">
        <f>$E47*'prov lvl hist forec Mt'!P47</f>
        <v>0.39969015517100631</v>
      </c>
      <c r="Q47" s="10">
        <f>$E47*'prov lvl hist forec Mt'!Q47</f>
        <v>0.39969015517100631</v>
      </c>
      <c r="R47" s="10">
        <f>$E47*'prov lvl hist forec Mt'!R47</f>
        <v>0.39969015517100631</v>
      </c>
      <c r="S47" s="10">
        <f>$E47*'prov lvl hist forec Mt'!S47</f>
        <v>0.39969015517100631</v>
      </c>
      <c r="T47" s="10">
        <f>$E47*'prov lvl hist forec Mt'!T47</f>
        <v>0.39969015517100631</v>
      </c>
      <c r="U47" s="10">
        <f>$E47*'prov lvl hist forec Mt'!U47</f>
        <v>0.39969015517100631</v>
      </c>
    </row>
    <row r="48" spans="1:21" x14ac:dyDescent="0.25">
      <c r="A48" t="s">
        <v>207</v>
      </c>
      <c r="B48" t="s">
        <v>208</v>
      </c>
      <c r="C48" t="s">
        <v>209</v>
      </c>
      <c r="D48" t="s">
        <v>49</v>
      </c>
      <c r="E48" s="4">
        <v>5.3884473387451615E-2</v>
      </c>
      <c r="F48" s="10">
        <f>$E48*'prov lvl hist forec Mt'!F48</f>
        <v>0.98535502020234011</v>
      </c>
      <c r="G48" s="10">
        <f>$E48*'prov lvl hist forec Mt'!G48</f>
        <v>0.43850212801529592</v>
      </c>
      <c r="H48" s="10">
        <f>$E48*'prov lvl hist forec Mt'!H48</f>
        <v>0.28167507453267254</v>
      </c>
      <c r="I48" s="10">
        <f>$E48*'prov lvl hist forec Mt'!I48</f>
        <v>0.16125377531098048</v>
      </c>
      <c r="J48" s="10">
        <f>$E48*'prov lvl hist forec Mt'!J48</f>
        <v>8.7507231469651559E-2</v>
      </c>
      <c r="K48" s="10">
        <f>$E48*'prov lvl hist forec Mt'!K48</f>
        <v>0.13063487088738632</v>
      </c>
      <c r="L48" s="10">
        <f>$E48*'prov lvl hist forec Mt'!L48</f>
        <v>0.12646529255600611</v>
      </c>
      <c r="M48" s="10">
        <f>$E48*'prov lvl hist forec Mt'!M48</f>
        <v>0.12646529255600611</v>
      </c>
      <c r="N48" s="10">
        <f>$E48*'prov lvl hist forec Mt'!N48</f>
        <v>0.12646529255600611</v>
      </c>
      <c r="O48" s="10">
        <f>$E48*'prov lvl hist forec Mt'!O48</f>
        <v>0.12646529255600611</v>
      </c>
      <c r="P48" s="10">
        <f>$E48*'prov lvl hist forec Mt'!P48</f>
        <v>0.12646529255600611</v>
      </c>
      <c r="Q48" s="10">
        <f>$E48*'prov lvl hist forec Mt'!Q48</f>
        <v>0.12646529255600611</v>
      </c>
      <c r="R48" s="10">
        <f>$E48*'prov lvl hist forec Mt'!R48</f>
        <v>0.12646529255600611</v>
      </c>
      <c r="S48" s="10">
        <f>$E48*'prov lvl hist forec Mt'!S48</f>
        <v>0.12646529255600611</v>
      </c>
      <c r="T48" s="10">
        <f>$E48*'prov lvl hist forec Mt'!T48</f>
        <v>0.12646529255600611</v>
      </c>
      <c r="U48" s="10">
        <f>$E48*'prov lvl hist forec Mt'!U48</f>
        <v>0.12646529255600611</v>
      </c>
    </row>
    <row r="49" spans="1:21" x14ac:dyDescent="0.25">
      <c r="A49" t="s">
        <v>210</v>
      </c>
      <c r="B49" t="s">
        <v>211</v>
      </c>
      <c r="C49" t="s">
        <v>212</v>
      </c>
      <c r="D49" t="s">
        <v>47</v>
      </c>
      <c r="E49" s="4">
        <v>0</v>
      </c>
      <c r="F49" s="10">
        <f>$E49*'prov lvl hist forec Mt'!F49</f>
        <v>0</v>
      </c>
      <c r="G49" s="10">
        <f>$E49*'prov lvl hist forec Mt'!G49</f>
        <v>0</v>
      </c>
      <c r="H49" s="10">
        <f>$E49*'prov lvl hist forec Mt'!H49</f>
        <v>0</v>
      </c>
      <c r="I49" s="10">
        <f>$E49*'prov lvl hist forec Mt'!I49</f>
        <v>0</v>
      </c>
      <c r="J49" s="10">
        <f>$E49*'prov lvl hist forec Mt'!J49</f>
        <v>0</v>
      </c>
      <c r="K49" s="10">
        <f>$E49*'prov lvl hist forec Mt'!K49</f>
        <v>0</v>
      </c>
      <c r="L49" s="10">
        <f>$E49*'prov lvl hist forec Mt'!L49</f>
        <v>0</v>
      </c>
      <c r="M49" s="10">
        <f>$E49*'prov lvl hist forec Mt'!M49</f>
        <v>0</v>
      </c>
      <c r="N49" s="10">
        <f>$E49*'prov lvl hist forec Mt'!N49</f>
        <v>0</v>
      </c>
      <c r="O49" s="10">
        <f>$E49*'prov lvl hist forec Mt'!O49</f>
        <v>0</v>
      </c>
      <c r="P49" s="10">
        <f>$E49*'prov lvl hist forec Mt'!P49</f>
        <v>0</v>
      </c>
      <c r="Q49" s="10">
        <f>$E49*'prov lvl hist forec Mt'!Q49</f>
        <v>0</v>
      </c>
      <c r="R49" s="10">
        <f>$E49*'prov lvl hist forec Mt'!R49</f>
        <v>0</v>
      </c>
      <c r="S49" s="10">
        <f>$E49*'prov lvl hist forec Mt'!S49</f>
        <v>0</v>
      </c>
      <c r="T49" s="10">
        <f>$E49*'prov lvl hist forec Mt'!T49</f>
        <v>0</v>
      </c>
      <c r="U49" s="10">
        <f>$E49*'prov lvl hist forec Mt'!U49</f>
        <v>0</v>
      </c>
    </row>
    <row r="50" spans="1:21" x14ac:dyDescent="0.25">
      <c r="A50" t="s">
        <v>213</v>
      </c>
      <c r="B50" t="s">
        <v>214</v>
      </c>
      <c r="C50" t="s">
        <v>215</v>
      </c>
      <c r="D50" t="s">
        <v>60</v>
      </c>
      <c r="E50" s="4">
        <v>3.0207121565671572E-2</v>
      </c>
      <c r="F50" s="10">
        <f>$E50*'prov lvl hist forec Mt'!F50</f>
        <v>0.20027695122359152</v>
      </c>
      <c r="G50" s="10">
        <f>$E50*'prov lvl hist forec Mt'!G50</f>
        <v>8.9127134386473725E-2</v>
      </c>
      <c r="H50" s="10">
        <f>$E50*'prov lvl hist forec Mt'!H50</f>
        <v>5.7251471811142027E-2</v>
      </c>
      <c r="I50" s="10">
        <f>$E50*'prov lvl hist forec Mt'!I50</f>
        <v>3.2775409705575395E-2</v>
      </c>
      <c r="J50" s="10">
        <f>$E50*'prov lvl hist forec Mt'!J50</f>
        <v>1.7786159474947501E-2</v>
      </c>
      <c r="K50" s="10">
        <f>$E50*'prov lvl hist forec Mt'!K50</f>
        <v>2.6552007274942089E-2</v>
      </c>
      <c r="L50" s="10">
        <f>$E50*'prov lvl hist forec Mt'!L50</f>
        <v>2.5704525485154995E-2</v>
      </c>
      <c r="M50" s="10">
        <f>$E50*'prov lvl hist forec Mt'!M50</f>
        <v>2.5704525485154995E-2</v>
      </c>
      <c r="N50" s="10">
        <f>$E50*'prov lvl hist forec Mt'!N50</f>
        <v>2.5704525485154995E-2</v>
      </c>
      <c r="O50" s="10">
        <f>$E50*'prov lvl hist forec Mt'!O50</f>
        <v>2.5704525485154995E-2</v>
      </c>
      <c r="P50" s="10">
        <f>$E50*'prov lvl hist forec Mt'!P50</f>
        <v>2.5704525485154995E-2</v>
      </c>
      <c r="Q50" s="10">
        <f>$E50*'prov lvl hist forec Mt'!Q50</f>
        <v>2.5704525485154995E-2</v>
      </c>
      <c r="R50" s="10">
        <f>$E50*'prov lvl hist forec Mt'!R50</f>
        <v>2.5704525485154995E-2</v>
      </c>
      <c r="S50" s="10">
        <f>$E50*'prov lvl hist forec Mt'!S50</f>
        <v>2.5704525485154995E-2</v>
      </c>
      <c r="T50" s="10">
        <f>$E50*'prov lvl hist forec Mt'!T50</f>
        <v>2.5704525485154995E-2</v>
      </c>
      <c r="U50" s="10">
        <f>$E50*'prov lvl hist forec Mt'!U50</f>
        <v>2.5704525485154995E-2</v>
      </c>
    </row>
    <row r="51" spans="1:21" x14ac:dyDescent="0.25">
      <c r="A51" t="s">
        <v>216</v>
      </c>
      <c r="B51" t="s">
        <v>217</v>
      </c>
      <c r="C51" t="s">
        <v>218</v>
      </c>
      <c r="D51" t="s">
        <v>49</v>
      </c>
      <c r="E51" s="4">
        <v>0</v>
      </c>
      <c r="F51" s="10">
        <f>$E51*'prov lvl hist forec Mt'!F51</f>
        <v>0</v>
      </c>
      <c r="G51" s="10">
        <f>$E51*'prov lvl hist forec Mt'!G51</f>
        <v>0</v>
      </c>
      <c r="H51" s="10">
        <f>$E51*'prov lvl hist forec Mt'!H51</f>
        <v>0</v>
      </c>
      <c r="I51" s="10">
        <f>$E51*'prov lvl hist forec Mt'!I51</f>
        <v>0</v>
      </c>
      <c r="J51" s="10">
        <f>$E51*'prov lvl hist forec Mt'!J51</f>
        <v>0</v>
      </c>
      <c r="K51" s="10">
        <f>$E51*'prov lvl hist forec Mt'!K51</f>
        <v>0</v>
      </c>
      <c r="L51" s="10">
        <f>$E51*'prov lvl hist forec Mt'!L51</f>
        <v>0</v>
      </c>
      <c r="M51" s="10">
        <f>$E51*'prov lvl hist forec Mt'!M51</f>
        <v>0</v>
      </c>
      <c r="N51" s="10">
        <f>$E51*'prov lvl hist forec Mt'!N51</f>
        <v>0</v>
      </c>
      <c r="O51" s="10">
        <f>$E51*'prov lvl hist forec Mt'!O51</f>
        <v>0</v>
      </c>
      <c r="P51" s="10">
        <f>$E51*'prov lvl hist forec Mt'!P51</f>
        <v>0</v>
      </c>
      <c r="Q51" s="10">
        <f>$E51*'prov lvl hist forec Mt'!Q51</f>
        <v>0</v>
      </c>
      <c r="R51" s="10">
        <f>$E51*'prov lvl hist forec Mt'!R51</f>
        <v>0</v>
      </c>
      <c r="S51" s="10">
        <f>$E51*'prov lvl hist forec Mt'!S51</f>
        <v>0</v>
      </c>
      <c r="T51" s="10">
        <f>$E51*'prov lvl hist forec Mt'!T51</f>
        <v>0</v>
      </c>
      <c r="U51" s="10">
        <f>$E51*'prov lvl hist forec Mt'!U51</f>
        <v>0</v>
      </c>
    </row>
    <row r="52" spans="1:21" x14ac:dyDescent="0.25">
      <c r="A52" t="s">
        <v>219</v>
      </c>
      <c r="B52" t="s">
        <v>220</v>
      </c>
      <c r="C52" t="s">
        <v>221</v>
      </c>
      <c r="D52" t="s">
        <v>49</v>
      </c>
      <c r="E52" s="4">
        <v>0.46559939790256627</v>
      </c>
      <c r="F52" s="10">
        <f>$E52*'prov lvl hist forec Mt'!F52</f>
        <v>8.5141539906617965</v>
      </c>
      <c r="G52" s="10">
        <f>$E52*'prov lvl hist forec Mt'!G52</f>
        <v>3.788963943562659</v>
      </c>
      <c r="H52" s="10">
        <f>$E52*'prov lvl hist forec Mt'!H52</f>
        <v>2.4338689210817068</v>
      </c>
      <c r="I52" s="10">
        <f>$E52*'prov lvl hist forec Mt'!I52</f>
        <v>1.3933449837108818</v>
      </c>
      <c r="J52" s="10">
        <f>$E52*'prov lvl hist forec Mt'!J52</f>
        <v>0.75612345677815229</v>
      </c>
      <c r="K52" s="10">
        <f>$E52*'prov lvl hist forec Mt'!K52</f>
        <v>1.1287763135940914</v>
      </c>
      <c r="L52" s="10">
        <f>$E52*'prov lvl hist forec Mt'!L52</f>
        <v>1.0927482513610418</v>
      </c>
      <c r="M52" s="10">
        <f>$E52*'prov lvl hist forec Mt'!M52</f>
        <v>1.0927482513610418</v>
      </c>
      <c r="N52" s="10">
        <f>$E52*'prov lvl hist forec Mt'!N52</f>
        <v>1.0927482513610418</v>
      </c>
      <c r="O52" s="10">
        <f>$E52*'prov lvl hist forec Mt'!O52</f>
        <v>1.0927482513610418</v>
      </c>
      <c r="P52" s="10">
        <f>$E52*'prov lvl hist forec Mt'!P52</f>
        <v>1.0927482513610418</v>
      </c>
      <c r="Q52" s="10">
        <f>$E52*'prov lvl hist forec Mt'!Q52</f>
        <v>1.0927482513610418</v>
      </c>
      <c r="R52" s="10">
        <f>$E52*'prov lvl hist forec Mt'!R52</f>
        <v>1.0927482513610418</v>
      </c>
      <c r="S52" s="10">
        <f>$E52*'prov lvl hist forec Mt'!S52</f>
        <v>1.0927482513610418</v>
      </c>
      <c r="T52" s="10">
        <f>$E52*'prov lvl hist forec Mt'!T52</f>
        <v>1.0927482513610418</v>
      </c>
      <c r="U52" s="10">
        <f>$E52*'prov lvl hist forec Mt'!U52</f>
        <v>1.0927482513610418</v>
      </c>
    </row>
    <row r="53" spans="1:21" x14ac:dyDescent="0.25">
      <c r="A53" t="s">
        <v>222</v>
      </c>
      <c r="B53" t="s">
        <v>223</v>
      </c>
      <c r="C53" t="s">
        <v>224</v>
      </c>
      <c r="D53" t="s">
        <v>41</v>
      </c>
      <c r="E53" s="4">
        <v>3.9656857842977317E-2</v>
      </c>
      <c r="F53" s="10">
        <f>$E53*'prov lvl hist forec Mt'!F53</f>
        <v>0.84599391705494376</v>
      </c>
      <c r="G53" s="10">
        <f>$E53*'prov lvl hist forec Mt'!G53</f>
        <v>0.37648372952969866</v>
      </c>
      <c r="H53" s="10">
        <f>$E53*'prov lvl hist forec Mt'!H53</f>
        <v>0.24183709907085621</v>
      </c>
      <c r="I53" s="10">
        <f>$E53*'prov lvl hist forec Mt'!I53</f>
        <v>0.13844727049466973</v>
      </c>
      <c r="J53" s="10">
        <f>$E53*'prov lvl hist forec Mt'!J53</f>
        <v>7.5130875678130898E-2</v>
      </c>
      <c r="K53" s="10">
        <f>$E53*'prov lvl hist forec Mt'!K53</f>
        <v>0.1121588705188639</v>
      </c>
      <c r="L53" s="10">
        <f>$E53*'prov lvl hist forec Mt'!L53</f>
        <v>0.10857900556388816</v>
      </c>
      <c r="M53" s="10">
        <f>$E53*'prov lvl hist forec Mt'!M53</f>
        <v>0.10857900556388816</v>
      </c>
      <c r="N53" s="10">
        <f>$E53*'prov lvl hist forec Mt'!N53</f>
        <v>0.10857900556388816</v>
      </c>
      <c r="O53" s="10">
        <f>$E53*'prov lvl hist forec Mt'!O53</f>
        <v>0.10857900556388816</v>
      </c>
      <c r="P53" s="10">
        <f>$E53*'prov lvl hist forec Mt'!P53</f>
        <v>0.10857900556388816</v>
      </c>
      <c r="Q53" s="10">
        <f>$E53*'prov lvl hist forec Mt'!Q53</f>
        <v>0.10857900556388816</v>
      </c>
      <c r="R53" s="10">
        <f>$E53*'prov lvl hist forec Mt'!R53</f>
        <v>0.10857900556388816</v>
      </c>
      <c r="S53" s="10">
        <f>$E53*'prov lvl hist forec Mt'!S53</f>
        <v>0.10857900556388816</v>
      </c>
      <c r="T53" s="10">
        <f>$E53*'prov lvl hist forec Mt'!T53</f>
        <v>0.10857900556388816</v>
      </c>
      <c r="U53" s="10">
        <f>$E53*'prov lvl hist forec Mt'!U53</f>
        <v>0.10857900556388816</v>
      </c>
    </row>
    <row r="54" spans="1:21" x14ac:dyDescent="0.25">
      <c r="A54" t="s">
        <v>225</v>
      </c>
      <c r="B54" t="s">
        <v>226</v>
      </c>
      <c r="C54" t="s">
        <v>227</v>
      </c>
      <c r="D54" t="s">
        <v>46</v>
      </c>
      <c r="E54" s="4">
        <v>0</v>
      </c>
      <c r="F54" s="10">
        <f>$E54*'prov lvl hist forec Mt'!F54</f>
        <v>0</v>
      </c>
      <c r="G54" s="10">
        <f>$E54*'prov lvl hist forec Mt'!G54</f>
        <v>0</v>
      </c>
      <c r="H54" s="10">
        <f>$E54*'prov lvl hist forec Mt'!H54</f>
        <v>0</v>
      </c>
      <c r="I54" s="10">
        <f>$E54*'prov lvl hist forec Mt'!I54</f>
        <v>0</v>
      </c>
      <c r="J54" s="10">
        <f>$E54*'prov lvl hist forec Mt'!J54</f>
        <v>0</v>
      </c>
      <c r="K54" s="10">
        <f>$E54*'prov lvl hist forec Mt'!K54</f>
        <v>0</v>
      </c>
      <c r="L54" s="10">
        <f>$E54*'prov lvl hist forec Mt'!L54</f>
        <v>0</v>
      </c>
      <c r="M54" s="10">
        <f>$E54*'prov lvl hist forec Mt'!M54</f>
        <v>0</v>
      </c>
      <c r="N54" s="10">
        <f>$E54*'prov lvl hist forec Mt'!N54</f>
        <v>0</v>
      </c>
      <c r="O54" s="10">
        <f>$E54*'prov lvl hist forec Mt'!O54</f>
        <v>0</v>
      </c>
      <c r="P54" s="10">
        <f>$E54*'prov lvl hist forec Mt'!P54</f>
        <v>0</v>
      </c>
      <c r="Q54" s="10">
        <f>$E54*'prov lvl hist forec Mt'!Q54</f>
        <v>0</v>
      </c>
      <c r="R54" s="10">
        <f>$E54*'prov lvl hist forec Mt'!R54</f>
        <v>0</v>
      </c>
      <c r="S54" s="10">
        <f>$E54*'prov lvl hist forec Mt'!S54</f>
        <v>0</v>
      </c>
      <c r="T54" s="10">
        <f>$E54*'prov lvl hist forec Mt'!T54</f>
        <v>0</v>
      </c>
      <c r="U54" s="10">
        <f>$E54*'prov lvl hist forec Mt'!U54</f>
        <v>0</v>
      </c>
    </row>
    <row r="55" spans="1:21" x14ac:dyDescent="0.25">
      <c r="A55" t="s">
        <v>228</v>
      </c>
      <c r="B55" t="s">
        <v>229</v>
      </c>
      <c r="C55" t="s">
        <v>230</v>
      </c>
      <c r="D55" t="s">
        <v>47</v>
      </c>
      <c r="E55" s="4">
        <v>0</v>
      </c>
      <c r="F55" s="10">
        <f>$E55*'prov lvl hist forec Mt'!F55</f>
        <v>0</v>
      </c>
      <c r="G55" s="10">
        <f>$E55*'prov lvl hist forec Mt'!G55</f>
        <v>0</v>
      </c>
      <c r="H55" s="10">
        <f>$E55*'prov lvl hist forec Mt'!H55</f>
        <v>0</v>
      </c>
      <c r="I55" s="10">
        <f>$E55*'prov lvl hist forec Mt'!I55</f>
        <v>0</v>
      </c>
      <c r="J55" s="10">
        <f>$E55*'prov lvl hist forec Mt'!J55</f>
        <v>0</v>
      </c>
      <c r="K55" s="10">
        <f>$E55*'prov lvl hist forec Mt'!K55</f>
        <v>0</v>
      </c>
      <c r="L55" s="10">
        <f>$E55*'prov lvl hist forec Mt'!L55</f>
        <v>0</v>
      </c>
      <c r="M55" s="10">
        <f>$E55*'prov lvl hist forec Mt'!M55</f>
        <v>0</v>
      </c>
      <c r="N55" s="10">
        <f>$E55*'prov lvl hist forec Mt'!N55</f>
        <v>0</v>
      </c>
      <c r="O55" s="10">
        <f>$E55*'prov lvl hist forec Mt'!O55</f>
        <v>0</v>
      </c>
      <c r="P55" s="10">
        <f>$E55*'prov lvl hist forec Mt'!P55</f>
        <v>0</v>
      </c>
      <c r="Q55" s="10">
        <f>$E55*'prov lvl hist forec Mt'!Q55</f>
        <v>0</v>
      </c>
      <c r="R55" s="10">
        <f>$E55*'prov lvl hist forec Mt'!R55</f>
        <v>0</v>
      </c>
      <c r="S55" s="10">
        <f>$E55*'prov lvl hist forec Mt'!S55</f>
        <v>0</v>
      </c>
      <c r="T55" s="10">
        <f>$E55*'prov lvl hist forec Mt'!T55</f>
        <v>0</v>
      </c>
      <c r="U55" s="10">
        <f>$E55*'prov lvl hist forec Mt'!U55</f>
        <v>0</v>
      </c>
    </row>
    <row r="56" spans="1:21" x14ac:dyDescent="0.25">
      <c r="A56" t="s">
        <v>231</v>
      </c>
      <c r="B56" t="s">
        <v>232</v>
      </c>
      <c r="C56" t="s">
        <v>233</v>
      </c>
      <c r="D56" t="s">
        <v>38</v>
      </c>
      <c r="E56" s="4">
        <v>0.10059780794644939</v>
      </c>
      <c r="F56" s="10">
        <f>$E56*'prov lvl hist forec Mt'!F56</f>
        <v>0.99154422120301577</v>
      </c>
      <c r="G56" s="10">
        <f>$E56*'prov lvl hist forec Mt'!G56</f>
        <v>0.44125644270783526</v>
      </c>
      <c r="H56" s="10">
        <f>$E56*'prov lvl hist forec Mt'!H56</f>
        <v>0.2834443288800092</v>
      </c>
      <c r="I56" s="10">
        <f>$E56*'prov lvl hist forec Mt'!I56</f>
        <v>0.16226664073212835</v>
      </c>
      <c r="J56" s="10">
        <f>$E56*'prov lvl hist forec Mt'!J56</f>
        <v>8.8056880919316016E-2</v>
      </c>
      <c r="K56" s="10">
        <f>$E56*'prov lvl hist forec Mt'!K56</f>
        <v>0.13145541318639781</v>
      </c>
      <c r="L56" s="10">
        <f>$E56*'prov lvl hist forec Mt'!L56</f>
        <v>0.12725964494594738</v>
      </c>
      <c r="M56" s="10">
        <f>$E56*'prov lvl hist forec Mt'!M56</f>
        <v>0.12725964494594738</v>
      </c>
      <c r="N56" s="10">
        <f>$E56*'prov lvl hist forec Mt'!N56</f>
        <v>0.12725964494594738</v>
      </c>
      <c r="O56" s="10">
        <f>$E56*'prov lvl hist forec Mt'!O56</f>
        <v>0.12725964494594738</v>
      </c>
      <c r="P56" s="10">
        <f>$E56*'prov lvl hist forec Mt'!P56</f>
        <v>0.12725964494594738</v>
      </c>
      <c r="Q56" s="10">
        <f>$E56*'prov lvl hist forec Mt'!Q56</f>
        <v>0.12725964494594738</v>
      </c>
      <c r="R56" s="10">
        <f>$E56*'prov lvl hist forec Mt'!R56</f>
        <v>0.12725964494594738</v>
      </c>
      <c r="S56" s="10">
        <f>$E56*'prov lvl hist forec Mt'!S56</f>
        <v>0.12725964494594738</v>
      </c>
      <c r="T56" s="10">
        <f>$E56*'prov lvl hist forec Mt'!T56</f>
        <v>0.12725964494594738</v>
      </c>
      <c r="U56" s="10">
        <f>$E56*'prov lvl hist forec Mt'!U56</f>
        <v>0.12725964494594738</v>
      </c>
    </row>
    <row r="57" spans="1:21" x14ac:dyDescent="0.25">
      <c r="A57" t="s">
        <v>234</v>
      </c>
      <c r="B57" t="s">
        <v>235</v>
      </c>
      <c r="C57" t="s">
        <v>236</v>
      </c>
      <c r="D57" t="s">
        <v>41</v>
      </c>
      <c r="E57" s="4">
        <v>3.5921611068461055E-2</v>
      </c>
      <c r="F57" s="10">
        <f>$E57*'prov lvl hist forec Mt'!F57</f>
        <v>0.76631044686040728</v>
      </c>
      <c r="G57" s="10">
        <f>$E57*'prov lvl hist forec Mt'!G57</f>
        <v>0.34102303715836174</v>
      </c>
      <c r="H57" s="10">
        <f>$E57*'prov lvl hist forec Mt'!H57</f>
        <v>0.21905866191278595</v>
      </c>
      <c r="I57" s="10">
        <f>$E57*'prov lvl hist forec Mt'!I57</f>
        <v>0.1254070361270502</v>
      </c>
      <c r="J57" s="10">
        <f>$E57*'prov lvl hist forec Mt'!J57</f>
        <v>6.8054360383992013E-2</v>
      </c>
      <c r="K57" s="10">
        <f>$E57*'prov lvl hist forec Mt'!K57</f>
        <v>0.10159471889097184</v>
      </c>
      <c r="L57" s="10">
        <f>$E57*'prov lvl hist forec Mt'!L57</f>
        <v>9.8352038467338004E-2</v>
      </c>
      <c r="M57" s="10">
        <f>$E57*'prov lvl hist forec Mt'!M57</f>
        <v>9.8352038467338004E-2</v>
      </c>
      <c r="N57" s="10">
        <f>$E57*'prov lvl hist forec Mt'!N57</f>
        <v>9.8352038467338004E-2</v>
      </c>
      <c r="O57" s="10">
        <f>$E57*'prov lvl hist forec Mt'!O57</f>
        <v>9.8352038467338004E-2</v>
      </c>
      <c r="P57" s="10">
        <f>$E57*'prov lvl hist forec Mt'!P57</f>
        <v>9.8352038467338004E-2</v>
      </c>
      <c r="Q57" s="10">
        <f>$E57*'prov lvl hist forec Mt'!Q57</f>
        <v>9.8352038467338004E-2</v>
      </c>
      <c r="R57" s="10">
        <f>$E57*'prov lvl hist forec Mt'!R57</f>
        <v>9.8352038467338004E-2</v>
      </c>
      <c r="S57" s="10">
        <f>$E57*'prov lvl hist forec Mt'!S57</f>
        <v>9.8352038467338004E-2</v>
      </c>
      <c r="T57" s="10">
        <f>$E57*'prov lvl hist forec Mt'!T57</f>
        <v>9.8352038467338004E-2</v>
      </c>
      <c r="U57" s="10">
        <f>$E57*'prov lvl hist forec Mt'!U57</f>
        <v>9.8352038467338004E-2</v>
      </c>
    </row>
    <row r="58" spans="1:21" x14ac:dyDescent="0.25">
      <c r="A58" t="s">
        <v>237</v>
      </c>
      <c r="B58" t="s">
        <v>238</v>
      </c>
      <c r="C58" t="s">
        <v>239</v>
      </c>
      <c r="D58" t="s">
        <v>43</v>
      </c>
      <c r="E58" s="4">
        <v>9.7359002664904135E-3</v>
      </c>
      <c r="F58" s="10">
        <f>$E58*'prov lvl hist forec Mt'!F58</f>
        <v>0.16350146217059558</v>
      </c>
      <c r="G58" s="10">
        <f>$E58*'prov lvl hist forec Mt'!G58</f>
        <v>7.2761327263239639E-2</v>
      </c>
      <c r="H58" s="10">
        <f>$E58*'prov lvl hist forec Mt'!H58</f>
        <v>4.6738774958132674E-2</v>
      </c>
      <c r="I58" s="10">
        <f>$E58*'prov lvl hist forec Mt'!I58</f>
        <v>2.6757085013338604E-2</v>
      </c>
      <c r="J58" s="10">
        <f>$E58*'prov lvl hist forec Mt'!J58</f>
        <v>1.4520208455274086E-2</v>
      </c>
      <c r="K58" s="10">
        <f>$E58*'prov lvl hist forec Mt'!K58</f>
        <v>2.1676443477365772E-2</v>
      </c>
      <c r="L58" s="10">
        <f>$E58*'prov lvl hist forec Mt'!L58</f>
        <v>2.0984578981992821E-2</v>
      </c>
      <c r="M58" s="10">
        <f>$E58*'prov lvl hist forec Mt'!M58</f>
        <v>2.0984578981992821E-2</v>
      </c>
      <c r="N58" s="10">
        <f>$E58*'prov lvl hist forec Mt'!N58</f>
        <v>2.0984578981992821E-2</v>
      </c>
      <c r="O58" s="10">
        <f>$E58*'prov lvl hist forec Mt'!O58</f>
        <v>2.0984578981992821E-2</v>
      </c>
      <c r="P58" s="10">
        <f>$E58*'prov lvl hist forec Mt'!P58</f>
        <v>2.0984578981992821E-2</v>
      </c>
      <c r="Q58" s="10">
        <f>$E58*'prov lvl hist forec Mt'!Q58</f>
        <v>2.0984578981992821E-2</v>
      </c>
      <c r="R58" s="10">
        <f>$E58*'prov lvl hist forec Mt'!R58</f>
        <v>2.0984578981992821E-2</v>
      </c>
      <c r="S58" s="10">
        <f>$E58*'prov lvl hist forec Mt'!S58</f>
        <v>2.0984578981992821E-2</v>
      </c>
      <c r="T58" s="10">
        <f>$E58*'prov lvl hist forec Mt'!T58</f>
        <v>2.0984578981992821E-2</v>
      </c>
      <c r="U58" s="10">
        <f>$E58*'prov lvl hist forec Mt'!U58</f>
        <v>2.0984578981992821E-2</v>
      </c>
    </row>
    <row r="59" spans="1:21" x14ac:dyDescent="0.25">
      <c r="A59" t="s">
        <v>240</v>
      </c>
      <c r="B59" t="s">
        <v>241</v>
      </c>
      <c r="C59" t="s">
        <v>242</v>
      </c>
      <c r="D59" t="s">
        <v>39</v>
      </c>
      <c r="E59" s="4">
        <v>1.9843132753004603E-2</v>
      </c>
      <c r="F59" s="10">
        <f>$E59*'prov lvl hist forec Mt'!F59</f>
        <v>0.22877681367650818</v>
      </c>
      <c r="G59" s="10">
        <f>$E59*'prov lvl hist forec Mt'!G59</f>
        <v>0.10181012688919719</v>
      </c>
      <c r="H59" s="10">
        <f>$E59*'prov lvl hist forec Mt'!H59</f>
        <v>6.5398485543256321E-2</v>
      </c>
      <c r="I59" s="10">
        <f>$E59*'prov lvl hist forec Mt'!I59</f>
        <v>3.7439424524754739E-2</v>
      </c>
      <c r="J59" s="10">
        <f>$E59*'prov lvl hist forec Mt'!J59</f>
        <v>2.0317170135458962E-2</v>
      </c>
      <c r="K59" s="10">
        <f>$E59*'prov lvl hist forec Mt'!K59</f>
        <v>3.0330417873672806E-2</v>
      </c>
      <c r="L59" s="10">
        <f>$E59*'prov lvl hist forec Mt'!L59</f>
        <v>2.9362337511295494E-2</v>
      </c>
      <c r="M59" s="10">
        <f>$E59*'prov lvl hist forec Mt'!M59</f>
        <v>2.9362337511295494E-2</v>
      </c>
      <c r="N59" s="10">
        <f>$E59*'prov lvl hist forec Mt'!N59</f>
        <v>2.9362337511295494E-2</v>
      </c>
      <c r="O59" s="10">
        <f>$E59*'prov lvl hist forec Mt'!O59</f>
        <v>2.9362337511295494E-2</v>
      </c>
      <c r="P59" s="10">
        <f>$E59*'prov lvl hist forec Mt'!P59</f>
        <v>2.9362337511295494E-2</v>
      </c>
      <c r="Q59" s="10">
        <f>$E59*'prov lvl hist forec Mt'!Q59</f>
        <v>2.9362337511295494E-2</v>
      </c>
      <c r="R59" s="10">
        <f>$E59*'prov lvl hist forec Mt'!R59</f>
        <v>2.9362337511295494E-2</v>
      </c>
      <c r="S59" s="10">
        <f>$E59*'prov lvl hist forec Mt'!S59</f>
        <v>2.9362337511295494E-2</v>
      </c>
      <c r="T59" s="10">
        <f>$E59*'prov lvl hist forec Mt'!T59</f>
        <v>2.9362337511295494E-2</v>
      </c>
      <c r="U59" s="10">
        <f>$E59*'prov lvl hist forec Mt'!U59</f>
        <v>2.9362337511295494E-2</v>
      </c>
    </row>
    <row r="60" spans="1:21" x14ac:dyDescent="0.25">
      <c r="A60" t="s">
        <v>243</v>
      </c>
      <c r="B60" t="s">
        <v>244</v>
      </c>
      <c r="C60" t="s">
        <v>245</v>
      </c>
      <c r="D60" t="s">
        <v>50</v>
      </c>
      <c r="E60" s="4">
        <v>1.1030107234041532E-2</v>
      </c>
      <c r="F60" s="10">
        <f>$E60*'prov lvl hist forec Mt'!F60</f>
        <v>0.33380421828774764</v>
      </c>
      <c r="G60" s="10">
        <f>$E60*'prov lvl hist forec Mt'!G60</f>
        <v>0.14854936247201767</v>
      </c>
      <c r="H60" s="10">
        <f>$E60*'prov lvl hist forec Mt'!H60</f>
        <v>9.5421778077726907E-2</v>
      </c>
      <c r="I60" s="10">
        <f>$E60*'prov lvl hist forec Mt'!I60</f>
        <v>5.4627204723203891E-2</v>
      </c>
      <c r="J60" s="10">
        <f>$E60*'prov lvl hist forec Mt'!J60</f>
        <v>2.9644425000497562E-2</v>
      </c>
      <c r="K60" s="10">
        <f>$E60*'prov lvl hist forec Mt'!K60</f>
        <v>4.425457836377629E-2</v>
      </c>
      <c r="L60" s="10">
        <f>$E60*'prov lvl hist forec Mt'!L60</f>
        <v>4.2842069362492581E-2</v>
      </c>
      <c r="M60" s="10">
        <f>$E60*'prov lvl hist forec Mt'!M60</f>
        <v>4.2842069362492581E-2</v>
      </c>
      <c r="N60" s="10">
        <f>$E60*'prov lvl hist forec Mt'!N60</f>
        <v>4.2842069362492581E-2</v>
      </c>
      <c r="O60" s="10">
        <f>$E60*'prov lvl hist forec Mt'!O60</f>
        <v>4.2842069362492581E-2</v>
      </c>
      <c r="P60" s="10">
        <f>$E60*'prov lvl hist forec Mt'!P60</f>
        <v>4.2842069362492581E-2</v>
      </c>
      <c r="Q60" s="10">
        <f>$E60*'prov lvl hist forec Mt'!Q60</f>
        <v>4.2842069362492581E-2</v>
      </c>
      <c r="R60" s="10">
        <f>$E60*'prov lvl hist forec Mt'!R60</f>
        <v>4.2842069362492581E-2</v>
      </c>
      <c r="S60" s="10">
        <f>$E60*'prov lvl hist forec Mt'!S60</f>
        <v>4.2842069362492581E-2</v>
      </c>
      <c r="T60" s="10">
        <f>$E60*'prov lvl hist forec Mt'!T60</f>
        <v>4.2842069362492581E-2</v>
      </c>
      <c r="U60" s="10">
        <f>$E60*'prov lvl hist forec Mt'!U60</f>
        <v>4.2842069362492581E-2</v>
      </c>
    </row>
    <row r="61" spans="1:21" x14ac:dyDescent="0.25">
      <c r="A61" t="s">
        <v>246</v>
      </c>
      <c r="B61" t="s">
        <v>247</v>
      </c>
      <c r="C61" t="s">
        <v>248</v>
      </c>
      <c r="D61" t="s">
        <v>37</v>
      </c>
      <c r="E61" s="4">
        <v>2.9478058765600015E-2</v>
      </c>
      <c r="F61" s="10">
        <f>$E61*'prov lvl hist forec Mt'!F61</f>
        <v>0.59093277654015963</v>
      </c>
      <c r="G61" s="10">
        <f>$E61*'prov lvl hist forec Mt'!G61</f>
        <v>0.26297656653095114</v>
      </c>
      <c r="H61" s="10">
        <f>$E61*'prov lvl hist forec Mt'!H61</f>
        <v>0.16892493615303072</v>
      </c>
      <c r="I61" s="10">
        <f>$E61*'prov lvl hist forec Mt'!I61</f>
        <v>9.6706404512490476E-2</v>
      </c>
      <c r="J61" s="10">
        <f>$E61*'prov lvl hist forec Mt'!J61</f>
        <v>5.2479451770677477E-2</v>
      </c>
      <c r="K61" s="10">
        <f>$E61*'prov lvl hist forec Mt'!K61</f>
        <v>7.8343769893815918E-2</v>
      </c>
      <c r="L61" s="10">
        <f>$E61*'prov lvl hist forec Mt'!L61</f>
        <v>7.584320872566129E-2</v>
      </c>
      <c r="M61" s="10">
        <f>$E61*'prov lvl hist forec Mt'!M61</f>
        <v>7.584320872566129E-2</v>
      </c>
      <c r="N61" s="10">
        <f>$E61*'prov lvl hist forec Mt'!N61</f>
        <v>7.584320872566129E-2</v>
      </c>
      <c r="O61" s="10">
        <f>$E61*'prov lvl hist forec Mt'!O61</f>
        <v>7.584320872566129E-2</v>
      </c>
      <c r="P61" s="10">
        <f>$E61*'prov lvl hist forec Mt'!P61</f>
        <v>7.584320872566129E-2</v>
      </c>
      <c r="Q61" s="10">
        <f>$E61*'prov lvl hist forec Mt'!Q61</f>
        <v>7.584320872566129E-2</v>
      </c>
      <c r="R61" s="10">
        <f>$E61*'prov lvl hist forec Mt'!R61</f>
        <v>7.584320872566129E-2</v>
      </c>
      <c r="S61" s="10">
        <f>$E61*'prov lvl hist forec Mt'!S61</f>
        <v>7.584320872566129E-2</v>
      </c>
      <c r="T61" s="10">
        <f>$E61*'prov lvl hist forec Mt'!T61</f>
        <v>7.584320872566129E-2</v>
      </c>
      <c r="U61" s="10">
        <f>$E61*'prov lvl hist forec Mt'!U61</f>
        <v>7.584320872566129E-2</v>
      </c>
    </row>
    <row r="62" spans="1:21" x14ac:dyDescent="0.25">
      <c r="A62" t="s">
        <v>249</v>
      </c>
      <c r="B62" t="s">
        <v>250</v>
      </c>
      <c r="C62" t="s">
        <v>251</v>
      </c>
      <c r="D62" t="s">
        <v>54</v>
      </c>
      <c r="E62" s="4">
        <v>0.41660884794430708</v>
      </c>
      <c r="F62" s="10">
        <f>$E62*'prov lvl hist forec Mt'!F62</f>
        <v>9.2160485535221124</v>
      </c>
      <c r="G62" s="10">
        <f>$E62*'prov lvl hist forec Mt'!G62</f>
        <v>4.1013206608333661</v>
      </c>
      <c r="H62" s="10">
        <f>$E62*'prov lvl hist forec Mt'!H62</f>
        <v>2.6345135610888772</v>
      </c>
      <c r="I62" s="10">
        <f>$E62*'prov lvl hist forec Mt'!I62</f>
        <v>1.5082103325556404</v>
      </c>
      <c r="J62" s="10">
        <f>$E62*'prov lvl hist forec Mt'!J62</f>
        <v>0.8184571829176861</v>
      </c>
      <c r="K62" s="10">
        <f>$E62*'prov lvl hist forec Mt'!K62</f>
        <v>1.2218310032398465</v>
      </c>
      <c r="L62" s="10">
        <f>$E62*'prov lvl hist forec Mt'!L62</f>
        <v>1.1828328395710577</v>
      </c>
      <c r="M62" s="10">
        <f>$E62*'prov lvl hist forec Mt'!M62</f>
        <v>1.1828328395710577</v>
      </c>
      <c r="N62" s="10">
        <f>$E62*'prov lvl hist forec Mt'!N62</f>
        <v>1.1828328395710577</v>
      </c>
      <c r="O62" s="10">
        <f>$E62*'prov lvl hist forec Mt'!O62</f>
        <v>1.1828328395710577</v>
      </c>
      <c r="P62" s="10">
        <f>$E62*'prov lvl hist forec Mt'!P62</f>
        <v>1.1828328395710577</v>
      </c>
      <c r="Q62" s="10">
        <f>$E62*'prov lvl hist forec Mt'!Q62</f>
        <v>1.1828328395710577</v>
      </c>
      <c r="R62" s="10">
        <f>$E62*'prov lvl hist forec Mt'!R62</f>
        <v>1.1828328395710577</v>
      </c>
      <c r="S62" s="10">
        <f>$E62*'prov lvl hist forec Mt'!S62</f>
        <v>1.1828328395710577</v>
      </c>
      <c r="T62" s="10">
        <f>$E62*'prov lvl hist forec Mt'!T62</f>
        <v>1.1828328395710577</v>
      </c>
      <c r="U62" s="10">
        <f>$E62*'prov lvl hist forec Mt'!U62</f>
        <v>1.1828328395710577</v>
      </c>
    </row>
    <row r="63" spans="1:21" x14ac:dyDescent="0.25">
      <c r="A63" t="s">
        <v>252</v>
      </c>
      <c r="B63" t="s">
        <v>253</v>
      </c>
      <c r="C63" t="s">
        <v>254</v>
      </c>
      <c r="D63" t="s">
        <v>65</v>
      </c>
      <c r="E63" s="4">
        <v>0</v>
      </c>
      <c r="F63" s="10">
        <f>$E63*'prov lvl hist forec Mt'!F63</f>
        <v>0</v>
      </c>
      <c r="G63" s="10">
        <f>$E63*'prov lvl hist forec Mt'!G63</f>
        <v>0</v>
      </c>
      <c r="H63" s="10">
        <f>$E63*'prov lvl hist forec Mt'!H63</f>
        <v>0</v>
      </c>
      <c r="I63" s="10">
        <f>$E63*'prov lvl hist forec Mt'!I63</f>
        <v>0</v>
      </c>
      <c r="J63" s="10">
        <f>$E63*'prov lvl hist forec Mt'!J63</f>
        <v>0</v>
      </c>
      <c r="K63" s="10">
        <f>$E63*'prov lvl hist forec Mt'!K63</f>
        <v>0</v>
      </c>
      <c r="L63" s="10">
        <f>$E63*'prov lvl hist forec Mt'!L63</f>
        <v>0</v>
      </c>
      <c r="M63" s="10">
        <f>$E63*'prov lvl hist forec Mt'!M63</f>
        <v>0</v>
      </c>
      <c r="N63" s="10">
        <f>$E63*'prov lvl hist forec Mt'!N63</f>
        <v>0</v>
      </c>
      <c r="O63" s="10">
        <f>$E63*'prov lvl hist forec Mt'!O63</f>
        <v>0</v>
      </c>
      <c r="P63" s="10">
        <f>$E63*'prov lvl hist forec Mt'!P63</f>
        <v>0</v>
      </c>
      <c r="Q63" s="10">
        <f>$E63*'prov lvl hist forec Mt'!Q63</f>
        <v>0</v>
      </c>
      <c r="R63" s="10">
        <f>$E63*'prov lvl hist forec Mt'!R63</f>
        <v>0</v>
      </c>
      <c r="S63" s="10">
        <f>$E63*'prov lvl hist forec Mt'!S63</f>
        <v>0</v>
      </c>
      <c r="T63" s="10">
        <f>$E63*'prov lvl hist forec Mt'!T63</f>
        <v>0</v>
      </c>
      <c r="U63" s="10">
        <f>$E63*'prov lvl hist forec Mt'!U63</f>
        <v>0</v>
      </c>
    </row>
    <row r="64" spans="1:21" x14ac:dyDescent="0.25">
      <c r="A64" t="s">
        <v>255</v>
      </c>
      <c r="B64" t="s">
        <v>256</v>
      </c>
      <c r="C64" t="s">
        <v>257</v>
      </c>
      <c r="D64" t="s">
        <v>49</v>
      </c>
      <c r="E64" s="4">
        <v>1.8632176496470629E-2</v>
      </c>
      <c r="F64" s="10">
        <f>$E64*'prov lvl hist forec Mt'!F64</f>
        <v>0.34071611902156623</v>
      </c>
      <c r="G64" s="10">
        <f>$E64*'prov lvl hist forec Mt'!G64</f>
        <v>0.15162529258681787</v>
      </c>
      <c r="H64" s="10">
        <f>$E64*'prov lvl hist forec Mt'!H64</f>
        <v>9.7397624462475615E-2</v>
      </c>
      <c r="I64" s="10">
        <f>$E64*'prov lvl hist forec Mt'!I64</f>
        <v>5.5758340268313417E-2</v>
      </c>
      <c r="J64" s="10">
        <f>$E64*'prov lvl hist forec Mt'!J64</f>
        <v>3.0258255838123287E-2</v>
      </c>
      <c r="K64" s="10">
        <f>$E64*'prov lvl hist forec Mt'!K64</f>
        <v>4.5170933628057998E-2</v>
      </c>
      <c r="L64" s="10">
        <f>$E64*'prov lvl hist forec Mt'!L64</f>
        <v>4.3729176578164899E-2</v>
      </c>
      <c r="M64" s="10">
        <f>$E64*'prov lvl hist forec Mt'!M64</f>
        <v>4.3729176578164899E-2</v>
      </c>
      <c r="N64" s="10">
        <f>$E64*'prov lvl hist forec Mt'!N64</f>
        <v>4.3729176578164899E-2</v>
      </c>
      <c r="O64" s="10">
        <f>$E64*'prov lvl hist forec Mt'!O64</f>
        <v>4.3729176578164899E-2</v>
      </c>
      <c r="P64" s="10">
        <f>$E64*'prov lvl hist forec Mt'!P64</f>
        <v>4.3729176578164899E-2</v>
      </c>
      <c r="Q64" s="10">
        <f>$E64*'prov lvl hist forec Mt'!Q64</f>
        <v>4.3729176578164899E-2</v>
      </c>
      <c r="R64" s="10">
        <f>$E64*'prov lvl hist forec Mt'!R64</f>
        <v>4.3729176578164899E-2</v>
      </c>
      <c r="S64" s="10">
        <f>$E64*'prov lvl hist forec Mt'!S64</f>
        <v>4.3729176578164899E-2</v>
      </c>
      <c r="T64" s="10">
        <f>$E64*'prov lvl hist forec Mt'!T64</f>
        <v>4.3729176578164899E-2</v>
      </c>
      <c r="U64" s="10">
        <f>$E64*'prov lvl hist forec Mt'!U64</f>
        <v>4.3729176578164899E-2</v>
      </c>
    </row>
    <row r="65" spans="1:21" x14ac:dyDescent="0.25">
      <c r="A65" t="s">
        <v>258</v>
      </c>
      <c r="B65" t="s">
        <v>259</v>
      </c>
      <c r="C65" t="s">
        <v>260</v>
      </c>
      <c r="D65" t="s">
        <v>48</v>
      </c>
      <c r="E65" s="4">
        <v>0</v>
      </c>
      <c r="F65" s="10">
        <f>$E65*'prov lvl hist forec Mt'!F65</f>
        <v>0</v>
      </c>
      <c r="G65" s="10">
        <f>$E65*'prov lvl hist forec Mt'!G65</f>
        <v>0</v>
      </c>
      <c r="H65" s="10">
        <f>$E65*'prov lvl hist forec Mt'!H65</f>
        <v>0</v>
      </c>
      <c r="I65" s="10">
        <f>$E65*'prov lvl hist forec Mt'!I65</f>
        <v>0</v>
      </c>
      <c r="J65" s="10">
        <f>$E65*'prov lvl hist forec Mt'!J65</f>
        <v>0</v>
      </c>
      <c r="K65" s="10">
        <f>$E65*'prov lvl hist forec Mt'!K65</f>
        <v>0</v>
      </c>
      <c r="L65" s="10">
        <f>$E65*'prov lvl hist forec Mt'!L65</f>
        <v>0</v>
      </c>
      <c r="M65" s="10">
        <f>$E65*'prov lvl hist forec Mt'!M65</f>
        <v>0</v>
      </c>
      <c r="N65" s="10">
        <f>$E65*'prov lvl hist forec Mt'!N65</f>
        <v>0</v>
      </c>
      <c r="O65" s="10">
        <f>$E65*'prov lvl hist forec Mt'!O65</f>
        <v>0</v>
      </c>
      <c r="P65" s="10">
        <f>$E65*'prov lvl hist forec Mt'!P65</f>
        <v>0</v>
      </c>
      <c r="Q65" s="10">
        <f>$E65*'prov lvl hist forec Mt'!Q65</f>
        <v>0</v>
      </c>
      <c r="R65" s="10">
        <f>$E65*'prov lvl hist forec Mt'!R65</f>
        <v>0</v>
      </c>
      <c r="S65" s="10">
        <f>$E65*'prov lvl hist forec Mt'!S65</f>
        <v>0</v>
      </c>
      <c r="T65" s="10">
        <f>$E65*'prov lvl hist forec Mt'!T65</f>
        <v>0</v>
      </c>
      <c r="U65" s="10">
        <f>$E65*'prov lvl hist forec Mt'!U65</f>
        <v>0</v>
      </c>
    </row>
    <row r="66" spans="1:21" x14ac:dyDescent="0.25">
      <c r="A66" t="s">
        <v>261</v>
      </c>
      <c r="B66" t="s">
        <v>262</v>
      </c>
      <c r="C66" t="s">
        <v>263</v>
      </c>
      <c r="D66" t="s">
        <v>62</v>
      </c>
      <c r="E66" s="4">
        <v>4.6347860174805557E-2</v>
      </c>
      <c r="F66" s="10">
        <f>$E66*'prov lvl hist forec Mt'!F66</f>
        <v>0.31121753126512042</v>
      </c>
      <c r="G66" s="10">
        <f>$E66*'prov lvl hist forec Mt'!G66</f>
        <v>0.13849784792023337</v>
      </c>
      <c r="H66" s="10">
        <f>$E66*'prov lvl hist forec Mt'!H66</f>
        <v>8.8965113606439952E-2</v>
      </c>
      <c r="I66" s="10">
        <f>$E66*'prov lvl hist forec Mt'!I66</f>
        <v>5.0930883621172797E-2</v>
      </c>
      <c r="J66" s="10">
        <f>$E66*'prov lvl hist forec Mt'!J66</f>
        <v>2.7638550560424427E-2</v>
      </c>
      <c r="K66" s="10">
        <f>$E66*'prov lvl hist forec Mt'!K66</f>
        <v>4.12601155737366E-2</v>
      </c>
      <c r="L66" s="10">
        <f>$E66*'prov lvl hist forec Mt'!L66</f>
        <v>3.9943183251777946E-2</v>
      </c>
      <c r="M66" s="10">
        <f>$E66*'prov lvl hist forec Mt'!M66</f>
        <v>3.9943183251777946E-2</v>
      </c>
      <c r="N66" s="10">
        <f>$E66*'prov lvl hist forec Mt'!N66</f>
        <v>3.9943183251777946E-2</v>
      </c>
      <c r="O66" s="10">
        <f>$E66*'prov lvl hist forec Mt'!O66</f>
        <v>3.9943183251777946E-2</v>
      </c>
      <c r="P66" s="10">
        <f>$E66*'prov lvl hist forec Mt'!P66</f>
        <v>3.9943183251777946E-2</v>
      </c>
      <c r="Q66" s="10">
        <f>$E66*'prov lvl hist forec Mt'!Q66</f>
        <v>3.9943183251777946E-2</v>
      </c>
      <c r="R66" s="10">
        <f>$E66*'prov lvl hist forec Mt'!R66</f>
        <v>3.9943183251777946E-2</v>
      </c>
      <c r="S66" s="10">
        <f>$E66*'prov lvl hist forec Mt'!S66</f>
        <v>3.9943183251777946E-2</v>
      </c>
      <c r="T66" s="10">
        <f>$E66*'prov lvl hist forec Mt'!T66</f>
        <v>3.9943183251777946E-2</v>
      </c>
      <c r="U66" s="10">
        <f>$E66*'prov lvl hist forec Mt'!U66</f>
        <v>3.9943183251777946E-2</v>
      </c>
    </row>
    <row r="67" spans="1:21" x14ac:dyDescent="0.25">
      <c r="A67" t="s">
        <v>264</v>
      </c>
      <c r="B67" t="s">
        <v>265</v>
      </c>
      <c r="C67" t="s">
        <v>266</v>
      </c>
      <c r="D67" t="s">
        <v>55</v>
      </c>
      <c r="E67" s="4">
        <v>0</v>
      </c>
      <c r="F67" s="10">
        <f>$E67*'prov lvl hist forec Mt'!F67</f>
        <v>0</v>
      </c>
      <c r="G67" s="10">
        <f>$E67*'prov lvl hist forec Mt'!G67</f>
        <v>0</v>
      </c>
      <c r="H67" s="10">
        <f>$E67*'prov lvl hist forec Mt'!H67</f>
        <v>0</v>
      </c>
      <c r="I67" s="10">
        <f>$E67*'prov lvl hist forec Mt'!I67</f>
        <v>0</v>
      </c>
      <c r="J67" s="10">
        <f>$E67*'prov lvl hist forec Mt'!J67</f>
        <v>0</v>
      </c>
      <c r="K67" s="10">
        <f>$E67*'prov lvl hist forec Mt'!K67</f>
        <v>0</v>
      </c>
      <c r="L67" s="10">
        <f>$E67*'prov lvl hist forec Mt'!L67</f>
        <v>0</v>
      </c>
      <c r="M67" s="10">
        <f>$E67*'prov lvl hist forec Mt'!M67</f>
        <v>0</v>
      </c>
      <c r="N67" s="10">
        <f>$E67*'prov lvl hist forec Mt'!N67</f>
        <v>0</v>
      </c>
      <c r="O67" s="10">
        <f>$E67*'prov lvl hist forec Mt'!O67</f>
        <v>0</v>
      </c>
      <c r="P67" s="10">
        <f>$E67*'prov lvl hist forec Mt'!P67</f>
        <v>0</v>
      </c>
      <c r="Q67" s="10">
        <f>$E67*'prov lvl hist forec Mt'!Q67</f>
        <v>0</v>
      </c>
      <c r="R67" s="10">
        <f>$E67*'prov lvl hist forec Mt'!R67</f>
        <v>0</v>
      </c>
      <c r="S67" s="10">
        <f>$E67*'prov lvl hist forec Mt'!S67</f>
        <v>0</v>
      </c>
      <c r="T67" s="10">
        <f>$E67*'prov lvl hist forec Mt'!T67</f>
        <v>0</v>
      </c>
      <c r="U67" s="10">
        <f>$E67*'prov lvl hist forec Mt'!U67</f>
        <v>0</v>
      </c>
    </row>
    <row r="68" spans="1:21" x14ac:dyDescent="0.25">
      <c r="A68" t="s">
        <v>267</v>
      </c>
      <c r="B68" t="s">
        <v>268</v>
      </c>
      <c r="C68" t="s">
        <v>269</v>
      </c>
      <c r="D68" t="s">
        <v>43</v>
      </c>
      <c r="E68" s="4">
        <v>1.0432853556838397E-2</v>
      </c>
      <c r="F68" s="10">
        <f>$E68*'prov lvl hist forec Mt'!F68</f>
        <v>0.17520586329605828</v>
      </c>
      <c r="G68" s="10">
        <f>$E68*'prov lvl hist forec Mt'!G68</f>
        <v>7.7970013163684015E-2</v>
      </c>
      <c r="H68" s="10">
        <f>$E68*'prov lvl hist forec Mt'!H68</f>
        <v>5.0084612744292226E-2</v>
      </c>
      <c r="I68" s="10">
        <f>$E68*'prov lvl hist forec Mt'!I68</f>
        <v>2.8672515320729113E-2</v>
      </c>
      <c r="J68" s="10">
        <f>$E68*'prov lvl hist forec Mt'!J68</f>
        <v>1.5559650806000825E-2</v>
      </c>
      <c r="K68" s="10">
        <f>$E68*'prov lvl hist forec Mt'!K68</f>
        <v>2.3228171431748164E-2</v>
      </c>
      <c r="L68" s="10">
        <f>$E68*'prov lvl hist forec Mt'!L68</f>
        <v>2.2486779186159368E-2</v>
      </c>
      <c r="M68" s="10">
        <f>$E68*'prov lvl hist forec Mt'!M68</f>
        <v>2.2486779186159368E-2</v>
      </c>
      <c r="N68" s="10">
        <f>$E68*'prov lvl hist forec Mt'!N68</f>
        <v>2.2486779186159368E-2</v>
      </c>
      <c r="O68" s="10">
        <f>$E68*'prov lvl hist forec Mt'!O68</f>
        <v>2.2486779186159368E-2</v>
      </c>
      <c r="P68" s="10">
        <f>$E68*'prov lvl hist forec Mt'!P68</f>
        <v>2.2486779186159368E-2</v>
      </c>
      <c r="Q68" s="10">
        <f>$E68*'prov lvl hist forec Mt'!Q68</f>
        <v>2.2486779186159368E-2</v>
      </c>
      <c r="R68" s="10">
        <f>$E68*'prov lvl hist forec Mt'!R68</f>
        <v>2.2486779186159368E-2</v>
      </c>
      <c r="S68" s="10">
        <f>$E68*'prov lvl hist forec Mt'!S68</f>
        <v>2.2486779186159368E-2</v>
      </c>
      <c r="T68" s="10">
        <f>$E68*'prov lvl hist forec Mt'!T68</f>
        <v>2.2486779186159368E-2</v>
      </c>
      <c r="U68" s="10">
        <f>$E68*'prov lvl hist forec Mt'!U68</f>
        <v>2.2486779186159368E-2</v>
      </c>
    </row>
    <row r="69" spans="1:21" x14ac:dyDescent="0.25">
      <c r="A69" t="s">
        <v>270</v>
      </c>
      <c r="B69" t="s">
        <v>53</v>
      </c>
      <c r="C69" t="s">
        <v>271</v>
      </c>
      <c r="D69" t="s">
        <v>53</v>
      </c>
      <c r="E69" s="4">
        <v>1</v>
      </c>
      <c r="F69" s="10">
        <f>$E69*'prov lvl hist forec Mt'!F69</f>
        <v>8.2393512719025459</v>
      </c>
      <c r="G69" s="10">
        <f>$E69*'prov lvl hist forec Mt'!G69</f>
        <v>3.6666713946947636</v>
      </c>
      <c r="H69" s="10">
        <f>$E69*'prov lvl hist forec Mt'!H69</f>
        <v>2.3553134007856835</v>
      </c>
      <c r="I69" s="10">
        <f>$E69*'prov lvl hist forec Mt'!I69</f>
        <v>1.3483733999089831</v>
      </c>
      <c r="J69" s="10">
        <f>$E69*'prov lvl hist forec Mt'!J69</f>
        <v>0.73171882633945273</v>
      </c>
      <c r="K69" s="10">
        <f>$E69*'prov lvl hist forec Mt'!K69</f>
        <v>1.0923439446015977</v>
      </c>
      <c r="L69" s="10">
        <f>$E69*'prov lvl hist forec Mt'!L69</f>
        <v>1.0574787236166776</v>
      </c>
      <c r="M69" s="10">
        <f>$E69*'prov lvl hist forec Mt'!M69</f>
        <v>1.0574787236166776</v>
      </c>
      <c r="N69" s="10">
        <f>$E69*'prov lvl hist forec Mt'!N69</f>
        <v>1.0574787236166776</v>
      </c>
      <c r="O69" s="10">
        <f>$E69*'prov lvl hist forec Mt'!O69</f>
        <v>1.0574787236166776</v>
      </c>
      <c r="P69" s="10">
        <f>$E69*'prov lvl hist forec Mt'!P69</f>
        <v>1.0574787236166776</v>
      </c>
      <c r="Q69" s="10">
        <f>$E69*'prov lvl hist forec Mt'!Q69</f>
        <v>1.0574787236166776</v>
      </c>
      <c r="R69" s="10">
        <f>$E69*'prov lvl hist forec Mt'!R69</f>
        <v>1.0574787236166776</v>
      </c>
      <c r="S69" s="10">
        <f>$E69*'prov lvl hist forec Mt'!S69</f>
        <v>1.0574787236166776</v>
      </c>
      <c r="T69" s="10">
        <f>$E69*'prov lvl hist forec Mt'!T69</f>
        <v>1.0574787236166776</v>
      </c>
      <c r="U69" s="10">
        <f>$E69*'prov lvl hist forec Mt'!U69</f>
        <v>1.0574787236166776</v>
      </c>
    </row>
    <row r="70" spans="1:21" x14ac:dyDescent="0.25">
      <c r="A70" t="s">
        <v>272</v>
      </c>
      <c r="B70" t="s">
        <v>273</v>
      </c>
      <c r="C70" t="s">
        <v>274</v>
      </c>
      <c r="D70" t="s">
        <v>54</v>
      </c>
      <c r="E70" s="4">
        <v>0</v>
      </c>
      <c r="F70" s="10">
        <f>$E70*'prov lvl hist forec Mt'!F70</f>
        <v>0</v>
      </c>
      <c r="G70" s="10">
        <f>$E70*'prov lvl hist forec Mt'!G70</f>
        <v>0</v>
      </c>
      <c r="H70" s="10">
        <f>$E70*'prov lvl hist forec Mt'!H70</f>
        <v>0</v>
      </c>
      <c r="I70" s="10">
        <f>$E70*'prov lvl hist forec Mt'!I70</f>
        <v>0</v>
      </c>
      <c r="J70" s="10">
        <f>$E70*'prov lvl hist forec Mt'!J70</f>
        <v>0</v>
      </c>
      <c r="K70" s="10">
        <f>$E70*'prov lvl hist forec Mt'!K70</f>
        <v>0</v>
      </c>
      <c r="L70" s="10">
        <f>$E70*'prov lvl hist forec Mt'!L70</f>
        <v>0</v>
      </c>
      <c r="M70" s="10">
        <f>$E70*'prov lvl hist forec Mt'!M70</f>
        <v>0</v>
      </c>
      <c r="N70" s="10">
        <f>$E70*'prov lvl hist forec Mt'!N70</f>
        <v>0</v>
      </c>
      <c r="O70" s="10">
        <f>$E70*'prov lvl hist forec Mt'!O70</f>
        <v>0</v>
      </c>
      <c r="P70" s="10">
        <f>$E70*'prov lvl hist forec Mt'!P70</f>
        <v>0</v>
      </c>
      <c r="Q70" s="10">
        <f>$E70*'prov lvl hist forec Mt'!Q70</f>
        <v>0</v>
      </c>
      <c r="R70" s="10">
        <f>$E70*'prov lvl hist forec Mt'!R70</f>
        <v>0</v>
      </c>
      <c r="S70" s="10">
        <f>$E70*'prov lvl hist forec Mt'!S70</f>
        <v>0</v>
      </c>
      <c r="T70" s="10">
        <f>$E70*'prov lvl hist forec Mt'!T70</f>
        <v>0</v>
      </c>
      <c r="U70" s="10">
        <f>$E70*'prov lvl hist forec Mt'!U70</f>
        <v>0</v>
      </c>
    </row>
    <row r="71" spans="1:21" x14ac:dyDescent="0.25">
      <c r="A71" t="s">
        <v>275</v>
      </c>
      <c r="B71" t="s">
        <v>276</v>
      </c>
      <c r="C71" t="s">
        <v>277</v>
      </c>
      <c r="D71" t="s">
        <v>51</v>
      </c>
      <c r="E71" s="4">
        <v>0</v>
      </c>
      <c r="F71" s="10">
        <f>$E71*'prov lvl hist forec Mt'!F71</f>
        <v>0</v>
      </c>
      <c r="G71" s="10">
        <f>$E71*'prov lvl hist forec Mt'!G71</f>
        <v>0</v>
      </c>
      <c r="H71" s="10">
        <f>$E71*'prov lvl hist forec Mt'!H71</f>
        <v>0</v>
      </c>
      <c r="I71" s="10">
        <f>$E71*'prov lvl hist forec Mt'!I71</f>
        <v>0</v>
      </c>
      <c r="J71" s="10">
        <f>$E71*'prov lvl hist forec Mt'!J71</f>
        <v>0</v>
      </c>
      <c r="K71" s="10">
        <f>$E71*'prov lvl hist forec Mt'!K71</f>
        <v>0</v>
      </c>
      <c r="L71" s="10">
        <f>$E71*'prov lvl hist forec Mt'!L71</f>
        <v>0</v>
      </c>
      <c r="M71" s="10">
        <f>$E71*'prov lvl hist forec Mt'!M71</f>
        <v>0</v>
      </c>
      <c r="N71" s="10">
        <f>$E71*'prov lvl hist forec Mt'!N71</f>
        <v>0</v>
      </c>
      <c r="O71" s="10">
        <f>$E71*'prov lvl hist forec Mt'!O71</f>
        <v>0</v>
      </c>
      <c r="P71" s="10">
        <f>$E71*'prov lvl hist forec Mt'!P71</f>
        <v>0</v>
      </c>
      <c r="Q71" s="10">
        <f>$E71*'prov lvl hist forec Mt'!Q71</f>
        <v>0</v>
      </c>
      <c r="R71" s="10">
        <f>$E71*'prov lvl hist forec Mt'!R71</f>
        <v>0</v>
      </c>
      <c r="S71" s="10">
        <f>$E71*'prov lvl hist forec Mt'!S71</f>
        <v>0</v>
      </c>
      <c r="T71" s="10">
        <f>$E71*'prov lvl hist forec Mt'!T71</f>
        <v>0</v>
      </c>
      <c r="U71" s="10">
        <f>$E71*'prov lvl hist forec Mt'!U71</f>
        <v>0</v>
      </c>
    </row>
    <row r="72" spans="1:21" x14ac:dyDescent="0.25">
      <c r="A72" t="s">
        <v>278</v>
      </c>
      <c r="B72" t="s">
        <v>279</v>
      </c>
      <c r="C72" t="s">
        <v>280</v>
      </c>
      <c r="D72" t="s">
        <v>65</v>
      </c>
      <c r="E72" s="4">
        <v>0</v>
      </c>
      <c r="F72" s="10">
        <f>$E72*'prov lvl hist forec Mt'!F72</f>
        <v>0</v>
      </c>
      <c r="G72" s="10">
        <f>$E72*'prov lvl hist forec Mt'!G72</f>
        <v>0</v>
      </c>
      <c r="H72" s="10">
        <f>$E72*'prov lvl hist forec Mt'!H72</f>
        <v>0</v>
      </c>
      <c r="I72" s="10">
        <f>$E72*'prov lvl hist forec Mt'!I72</f>
        <v>0</v>
      </c>
      <c r="J72" s="10">
        <f>$E72*'prov lvl hist forec Mt'!J72</f>
        <v>0</v>
      </c>
      <c r="K72" s="10">
        <f>$E72*'prov lvl hist forec Mt'!K72</f>
        <v>0</v>
      </c>
      <c r="L72" s="10">
        <f>$E72*'prov lvl hist forec Mt'!L72</f>
        <v>0</v>
      </c>
      <c r="M72" s="10">
        <f>$E72*'prov lvl hist forec Mt'!M72</f>
        <v>0</v>
      </c>
      <c r="N72" s="10">
        <f>$E72*'prov lvl hist forec Mt'!N72</f>
        <v>0</v>
      </c>
      <c r="O72" s="10">
        <f>$E72*'prov lvl hist forec Mt'!O72</f>
        <v>0</v>
      </c>
      <c r="P72" s="10">
        <f>$E72*'prov lvl hist forec Mt'!P72</f>
        <v>0</v>
      </c>
      <c r="Q72" s="10">
        <f>$E72*'prov lvl hist forec Mt'!Q72</f>
        <v>0</v>
      </c>
      <c r="R72" s="10">
        <f>$E72*'prov lvl hist forec Mt'!R72</f>
        <v>0</v>
      </c>
      <c r="S72" s="10">
        <f>$E72*'prov lvl hist forec Mt'!S72</f>
        <v>0</v>
      </c>
      <c r="T72" s="10">
        <f>$E72*'prov lvl hist forec Mt'!T72</f>
        <v>0</v>
      </c>
      <c r="U72" s="10">
        <f>$E72*'prov lvl hist forec Mt'!U72</f>
        <v>0</v>
      </c>
    </row>
    <row r="73" spans="1:21" x14ac:dyDescent="0.25">
      <c r="A73" t="s">
        <v>281</v>
      </c>
      <c r="B73" t="s">
        <v>282</v>
      </c>
      <c r="C73" t="s">
        <v>283</v>
      </c>
      <c r="D73" t="s">
        <v>43</v>
      </c>
      <c r="E73" s="4">
        <v>1.9728868857185045E-2</v>
      </c>
      <c r="F73" s="10">
        <f>$E73*'prov lvl hist forec Mt'!F73</f>
        <v>0.33132004404606319</v>
      </c>
      <c r="G73" s="10">
        <f>$E73*'prov lvl hist forec Mt'!G73</f>
        <v>0.14744385667054954</v>
      </c>
      <c r="H73" s="10">
        <f>$E73*'prov lvl hist forec Mt'!H73</f>
        <v>9.4711648276454938E-2</v>
      </c>
      <c r="I73" s="10">
        <f>$E73*'prov lvl hist forec Mt'!I73</f>
        <v>5.4220668533922933E-2</v>
      </c>
      <c r="J73" s="10">
        <f>$E73*'prov lvl hist forec Mt'!J73</f>
        <v>2.9423810901090638E-2</v>
      </c>
      <c r="K73" s="10">
        <f>$E73*'prov lvl hist forec Mt'!K73</f>
        <v>4.3925235360827382E-2</v>
      </c>
      <c r="L73" s="10">
        <f>$E73*'prov lvl hist forec Mt'!L73</f>
        <v>4.2523238265280323E-2</v>
      </c>
      <c r="M73" s="10">
        <f>$E73*'prov lvl hist forec Mt'!M73</f>
        <v>4.2523238265280323E-2</v>
      </c>
      <c r="N73" s="10">
        <f>$E73*'prov lvl hist forec Mt'!N73</f>
        <v>4.2523238265280323E-2</v>
      </c>
      <c r="O73" s="10">
        <f>$E73*'prov lvl hist forec Mt'!O73</f>
        <v>4.2523238265280323E-2</v>
      </c>
      <c r="P73" s="10">
        <f>$E73*'prov lvl hist forec Mt'!P73</f>
        <v>4.2523238265280323E-2</v>
      </c>
      <c r="Q73" s="10">
        <f>$E73*'prov lvl hist forec Mt'!Q73</f>
        <v>4.2523238265280323E-2</v>
      </c>
      <c r="R73" s="10">
        <f>$E73*'prov lvl hist forec Mt'!R73</f>
        <v>4.2523238265280323E-2</v>
      </c>
      <c r="S73" s="10">
        <f>$E73*'prov lvl hist forec Mt'!S73</f>
        <v>4.2523238265280323E-2</v>
      </c>
      <c r="T73" s="10">
        <f>$E73*'prov lvl hist forec Mt'!T73</f>
        <v>4.2523238265280323E-2</v>
      </c>
      <c r="U73" s="10">
        <f>$E73*'prov lvl hist forec Mt'!U73</f>
        <v>4.2523238265280323E-2</v>
      </c>
    </row>
    <row r="74" spans="1:21" x14ac:dyDescent="0.25">
      <c r="A74" t="s">
        <v>284</v>
      </c>
      <c r="B74" t="s">
        <v>285</v>
      </c>
      <c r="C74" t="s">
        <v>286</v>
      </c>
      <c r="D74" t="s">
        <v>42</v>
      </c>
      <c r="E74" s="4">
        <v>0</v>
      </c>
      <c r="F74" s="10">
        <f>$E74*'prov lvl hist forec Mt'!F74</f>
        <v>0</v>
      </c>
      <c r="G74" s="10">
        <f>$E74*'prov lvl hist forec Mt'!G74</f>
        <v>0</v>
      </c>
      <c r="H74" s="10">
        <f>$E74*'prov lvl hist forec Mt'!H74</f>
        <v>0</v>
      </c>
      <c r="I74" s="10">
        <f>$E74*'prov lvl hist forec Mt'!I74</f>
        <v>0</v>
      </c>
      <c r="J74" s="10">
        <f>$E74*'prov lvl hist forec Mt'!J74</f>
        <v>0</v>
      </c>
      <c r="K74" s="10">
        <f>$E74*'prov lvl hist forec Mt'!K74</f>
        <v>0</v>
      </c>
      <c r="L74" s="10">
        <f>$E74*'prov lvl hist forec Mt'!L74</f>
        <v>0</v>
      </c>
      <c r="M74" s="10">
        <f>$E74*'prov lvl hist forec Mt'!M74</f>
        <v>0</v>
      </c>
      <c r="N74" s="10">
        <f>$E74*'prov lvl hist forec Mt'!N74</f>
        <v>0</v>
      </c>
      <c r="O74" s="10">
        <f>$E74*'prov lvl hist forec Mt'!O74</f>
        <v>0</v>
      </c>
      <c r="P74" s="10">
        <f>$E74*'prov lvl hist forec Mt'!P74</f>
        <v>0</v>
      </c>
      <c r="Q74" s="10">
        <f>$E74*'prov lvl hist forec Mt'!Q74</f>
        <v>0</v>
      </c>
      <c r="R74" s="10">
        <f>$E74*'prov lvl hist forec Mt'!R74</f>
        <v>0</v>
      </c>
      <c r="S74" s="10">
        <f>$E74*'prov lvl hist forec Mt'!S74</f>
        <v>0</v>
      </c>
      <c r="T74" s="10">
        <f>$E74*'prov lvl hist forec Mt'!T74</f>
        <v>0</v>
      </c>
      <c r="U74" s="10">
        <f>$E74*'prov lvl hist forec Mt'!U74</f>
        <v>0</v>
      </c>
    </row>
    <row r="75" spans="1:21" x14ac:dyDescent="0.25">
      <c r="A75" t="s">
        <v>287</v>
      </c>
      <c r="B75" t="s">
        <v>288</v>
      </c>
      <c r="C75" t="s">
        <v>289</v>
      </c>
      <c r="D75" t="s">
        <v>40</v>
      </c>
      <c r="E75" s="4">
        <v>0</v>
      </c>
      <c r="F75" s="10">
        <f>$E75*'prov lvl hist forec Mt'!F75</f>
        <v>0</v>
      </c>
      <c r="G75" s="10">
        <f>$E75*'prov lvl hist forec Mt'!G75</f>
        <v>0</v>
      </c>
      <c r="H75" s="10">
        <f>$E75*'prov lvl hist forec Mt'!H75</f>
        <v>0</v>
      </c>
      <c r="I75" s="10">
        <f>$E75*'prov lvl hist forec Mt'!I75</f>
        <v>0</v>
      </c>
      <c r="J75" s="10">
        <f>$E75*'prov lvl hist forec Mt'!J75</f>
        <v>0</v>
      </c>
      <c r="K75" s="10">
        <f>$E75*'prov lvl hist forec Mt'!K75</f>
        <v>0</v>
      </c>
      <c r="L75" s="10">
        <f>$E75*'prov lvl hist forec Mt'!L75</f>
        <v>0</v>
      </c>
      <c r="M75" s="10">
        <f>$E75*'prov lvl hist forec Mt'!M75</f>
        <v>0</v>
      </c>
      <c r="N75" s="10">
        <f>$E75*'prov lvl hist forec Mt'!N75</f>
        <v>0</v>
      </c>
      <c r="O75" s="10">
        <f>$E75*'prov lvl hist forec Mt'!O75</f>
        <v>0</v>
      </c>
      <c r="P75" s="10">
        <f>$E75*'prov lvl hist forec Mt'!P75</f>
        <v>0</v>
      </c>
      <c r="Q75" s="10">
        <f>$E75*'prov lvl hist forec Mt'!Q75</f>
        <v>0</v>
      </c>
      <c r="R75" s="10">
        <f>$E75*'prov lvl hist forec Mt'!R75</f>
        <v>0</v>
      </c>
      <c r="S75" s="10">
        <f>$E75*'prov lvl hist forec Mt'!S75</f>
        <v>0</v>
      </c>
      <c r="T75" s="10">
        <f>$E75*'prov lvl hist forec Mt'!T75</f>
        <v>0</v>
      </c>
      <c r="U75" s="10">
        <f>$E75*'prov lvl hist forec Mt'!U75</f>
        <v>0</v>
      </c>
    </row>
    <row r="76" spans="1:21" x14ac:dyDescent="0.25">
      <c r="A76" t="s">
        <v>290</v>
      </c>
      <c r="B76" t="s">
        <v>291</v>
      </c>
      <c r="C76" t="s">
        <v>292</v>
      </c>
      <c r="D76" t="s">
        <v>65</v>
      </c>
      <c r="E76" s="4">
        <v>2.0446927987884386E-2</v>
      </c>
      <c r="F76" s="10">
        <f>$E76*'prov lvl hist forec Mt'!F76</f>
        <v>0.26214772912499607</v>
      </c>
      <c r="G76" s="10">
        <f>$E76*'prov lvl hist forec Mt'!G76</f>
        <v>0.11666083261247603</v>
      </c>
      <c r="H76" s="10">
        <f>$E76*'prov lvl hist forec Mt'!H76</f>
        <v>7.4937945842800044E-2</v>
      </c>
      <c r="I76" s="10">
        <f>$E76*'prov lvl hist forec Mt'!I76</f>
        <v>4.290058927382881E-2</v>
      </c>
      <c r="J76" s="10">
        <f>$E76*'prov lvl hist forec Mt'!J76</f>
        <v>2.3280768394597424E-2</v>
      </c>
      <c r="K76" s="10">
        <f>$E76*'prov lvl hist forec Mt'!K76</f>
        <v>3.4754615387896565E-2</v>
      </c>
      <c r="L76" s="10">
        <f>$E76*'prov lvl hist forec Mt'!L76</f>
        <v>3.3645324352107597E-2</v>
      </c>
      <c r="M76" s="10">
        <f>$E76*'prov lvl hist forec Mt'!M76</f>
        <v>3.3645324352107597E-2</v>
      </c>
      <c r="N76" s="10">
        <f>$E76*'prov lvl hist forec Mt'!N76</f>
        <v>3.3645324352107597E-2</v>
      </c>
      <c r="O76" s="10">
        <f>$E76*'prov lvl hist forec Mt'!O76</f>
        <v>3.3645324352107597E-2</v>
      </c>
      <c r="P76" s="10">
        <f>$E76*'prov lvl hist forec Mt'!P76</f>
        <v>3.3645324352107597E-2</v>
      </c>
      <c r="Q76" s="10">
        <f>$E76*'prov lvl hist forec Mt'!Q76</f>
        <v>3.3645324352107597E-2</v>
      </c>
      <c r="R76" s="10">
        <f>$E76*'prov lvl hist forec Mt'!R76</f>
        <v>3.3645324352107597E-2</v>
      </c>
      <c r="S76" s="10">
        <f>$E76*'prov lvl hist forec Mt'!S76</f>
        <v>3.3645324352107597E-2</v>
      </c>
      <c r="T76" s="10">
        <f>$E76*'prov lvl hist forec Mt'!T76</f>
        <v>3.3645324352107597E-2</v>
      </c>
      <c r="U76" s="10">
        <f>$E76*'prov lvl hist forec Mt'!U76</f>
        <v>3.3645324352107597E-2</v>
      </c>
    </row>
    <row r="77" spans="1:21" x14ac:dyDescent="0.25">
      <c r="A77" t="s">
        <v>293</v>
      </c>
      <c r="B77" t="s">
        <v>294</v>
      </c>
      <c r="C77" t="s">
        <v>295</v>
      </c>
      <c r="D77" t="s">
        <v>39</v>
      </c>
      <c r="E77" s="4">
        <v>0.19783521805304266</v>
      </c>
      <c r="F77" s="10">
        <f>$E77*'prov lvl hist forec Mt'!F77</f>
        <v>2.2808954303003959</v>
      </c>
      <c r="G77" s="10">
        <f>$E77*'prov lvl hist forec Mt'!G77</f>
        <v>1.0150427809884237</v>
      </c>
      <c r="H77" s="10">
        <f>$E77*'prov lvl hist forec Mt'!H77</f>
        <v>0.65202021318079484</v>
      </c>
      <c r="I77" s="10">
        <f>$E77*'prov lvl hist forec Mt'!I77</f>
        <v>0.37326952386153639</v>
      </c>
      <c r="J77" s="10">
        <f>$E77*'prov lvl hist forec Mt'!J77</f>
        <v>0.20256135127456998</v>
      </c>
      <c r="K77" s="10">
        <f>$E77*'prov lvl hist forec Mt'!K77</f>
        <v>0.30239301970952098</v>
      </c>
      <c r="L77" s="10">
        <f>$E77*'prov lvl hist forec Mt'!L77</f>
        <v>0.29274129828187573</v>
      </c>
      <c r="M77" s="10">
        <f>$E77*'prov lvl hist forec Mt'!M77</f>
        <v>0.29274129828187573</v>
      </c>
      <c r="N77" s="10">
        <f>$E77*'prov lvl hist forec Mt'!N77</f>
        <v>0.29274129828187573</v>
      </c>
      <c r="O77" s="10">
        <f>$E77*'prov lvl hist forec Mt'!O77</f>
        <v>0.29274129828187573</v>
      </c>
      <c r="P77" s="10">
        <f>$E77*'prov lvl hist forec Mt'!P77</f>
        <v>0.29274129828187573</v>
      </c>
      <c r="Q77" s="10">
        <f>$E77*'prov lvl hist forec Mt'!Q77</f>
        <v>0.29274129828187573</v>
      </c>
      <c r="R77" s="10">
        <f>$E77*'prov lvl hist forec Mt'!R77</f>
        <v>0.29274129828187573</v>
      </c>
      <c r="S77" s="10">
        <f>$E77*'prov lvl hist forec Mt'!S77</f>
        <v>0.29274129828187573</v>
      </c>
      <c r="T77" s="10">
        <f>$E77*'prov lvl hist forec Mt'!T77</f>
        <v>0.29274129828187573</v>
      </c>
      <c r="U77" s="10">
        <f>$E77*'prov lvl hist forec Mt'!U77</f>
        <v>0.29274129828187573</v>
      </c>
    </row>
    <row r="78" spans="1:21" x14ac:dyDescent="0.25">
      <c r="A78" t="s">
        <v>296</v>
      </c>
      <c r="B78" t="s">
        <v>297</v>
      </c>
      <c r="C78" t="s">
        <v>298</v>
      </c>
      <c r="D78" t="s">
        <v>39</v>
      </c>
      <c r="E78" s="4">
        <v>3.0585783430237622E-2</v>
      </c>
      <c r="F78" s="10">
        <f>$E78*'prov lvl hist forec Mt'!F78</f>
        <v>0.35263172222188482</v>
      </c>
      <c r="G78" s="10">
        <f>$E78*'prov lvl hist forec Mt'!G78</f>
        <v>0.15692796751392449</v>
      </c>
      <c r="H78" s="10">
        <f>$E78*'prov lvl hist forec Mt'!H78</f>
        <v>0.10080383679279112</v>
      </c>
      <c r="I78" s="10">
        <f>$E78*'prov lvl hist forec Mt'!I78</f>
        <v>5.7708333886618023E-2</v>
      </c>
      <c r="J78" s="10">
        <f>$E78*'prov lvl hist forec Mt'!J78</f>
        <v>3.1316454584740201E-2</v>
      </c>
      <c r="K78" s="10">
        <f>$E78*'prov lvl hist forec Mt'!K78</f>
        <v>4.6750662003825855E-2</v>
      </c>
      <c r="L78" s="10">
        <f>$E78*'prov lvl hist forec Mt'!L78</f>
        <v>4.5258483491728015E-2</v>
      </c>
      <c r="M78" s="10">
        <f>$E78*'prov lvl hist forec Mt'!M78</f>
        <v>4.5258483491728015E-2</v>
      </c>
      <c r="N78" s="10">
        <f>$E78*'prov lvl hist forec Mt'!N78</f>
        <v>4.5258483491728015E-2</v>
      </c>
      <c r="O78" s="10">
        <f>$E78*'prov lvl hist forec Mt'!O78</f>
        <v>4.5258483491728015E-2</v>
      </c>
      <c r="P78" s="10">
        <f>$E78*'prov lvl hist forec Mt'!P78</f>
        <v>4.5258483491728015E-2</v>
      </c>
      <c r="Q78" s="10">
        <f>$E78*'prov lvl hist forec Mt'!Q78</f>
        <v>4.5258483491728015E-2</v>
      </c>
      <c r="R78" s="10">
        <f>$E78*'prov lvl hist forec Mt'!R78</f>
        <v>4.5258483491728015E-2</v>
      </c>
      <c r="S78" s="10">
        <f>$E78*'prov lvl hist forec Mt'!S78</f>
        <v>4.5258483491728015E-2</v>
      </c>
      <c r="T78" s="10">
        <f>$E78*'prov lvl hist forec Mt'!T78</f>
        <v>4.5258483491728015E-2</v>
      </c>
      <c r="U78" s="10">
        <f>$E78*'prov lvl hist forec Mt'!U78</f>
        <v>4.5258483491728015E-2</v>
      </c>
    </row>
    <row r="79" spans="1:21" x14ac:dyDescent="0.25">
      <c r="A79" t="s">
        <v>299</v>
      </c>
      <c r="B79" t="s">
        <v>300</v>
      </c>
      <c r="C79" t="s">
        <v>301</v>
      </c>
      <c r="D79" t="s">
        <v>48</v>
      </c>
      <c r="E79" s="4">
        <v>0</v>
      </c>
      <c r="F79" s="10">
        <f>$E79*'prov lvl hist forec Mt'!F79</f>
        <v>0</v>
      </c>
      <c r="G79" s="10">
        <f>$E79*'prov lvl hist forec Mt'!G79</f>
        <v>0</v>
      </c>
      <c r="H79" s="10">
        <f>$E79*'prov lvl hist forec Mt'!H79</f>
        <v>0</v>
      </c>
      <c r="I79" s="10">
        <f>$E79*'prov lvl hist forec Mt'!I79</f>
        <v>0</v>
      </c>
      <c r="J79" s="10">
        <f>$E79*'prov lvl hist forec Mt'!J79</f>
        <v>0</v>
      </c>
      <c r="K79" s="10">
        <f>$E79*'prov lvl hist forec Mt'!K79</f>
        <v>0</v>
      </c>
      <c r="L79" s="10">
        <f>$E79*'prov lvl hist forec Mt'!L79</f>
        <v>0</v>
      </c>
      <c r="M79" s="10">
        <f>$E79*'prov lvl hist forec Mt'!M79</f>
        <v>0</v>
      </c>
      <c r="N79" s="10">
        <f>$E79*'prov lvl hist forec Mt'!N79</f>
        <v>0</v>
      </c>
      <c r="O79" s="10">
        <f>$E79*'prov lvl hist forec Mt'!O79</f>
        <v>0</v>
      </c>
      <c r="P79" s="10">
        <f>$E79*'prov lvl hist forec Mt'!P79</f>
        <v>0</v>
      </c>
      <c r="Q79" s="10">
        <f>$E79*'prov lvl hist forec Mt'!Q79</f>
        <v>0</v>
      </c>
      <c r="R79" s="10">
        <f>$E79*'prov lvl hist forec Mt'!R79</f>
        <v>0</v>
      </c>
      <c r="S79" s="10">
        <f>$E79*'prov lvl hist forec Mt'!S79</f>
        <v>0</v>
      </c>
      <c r="T79" s="10">
        <f>$E79*'prov lvl hist forec Mt'!T79</f>
        <v>0</v>
      </c>
      <c r="U79" s="10">
        <f>$E79*'prov lvl hist forec Mt'!U79</f>
        <v>0</v>
      </c>
    </row>
    <row r="80" spans="1:21" x14ac:dyDescent="0.25">
      <c r="A80" t="s">
        <v>302</v>
      </c>
      <c r="B80" t="s">
        <v>303</v>
      </c>
      <c r="C80" t="s">
        <v>304</v>
      </c>
      <c r="D80" t="s">
        <v>48</v>
      </c>
      <c r="E80" s="4">
        <v>0</v>
      </c>
      <c r="F80" s="10">
        <f>$E80*'prov lvl hist forec Mt'!F80</f>
        <v>0</v>
      </c>
      <c r="G80" s="10">
        <f>$E80*'prov lvl hist forec Mt'!G80</f>
        <v>0</v>
      </c>
      <c r="H80" s="10">
        <f>$E80*'prov lvl hist forec Mt'!H80</f>
        <v>0</v>
      </c>
      <c r="I80" s="10">
        <f>$E80*'prov lvl hist forec Mt'!I80</f>
        <v>0</v>
      </c>
      <c r="J80" s="10">
        <f>$E80*'prov lvl hist forec Mt'!J80</f>
        <v>0</v>
      </c>
      <c r="K80" s="10">
        <f>$E80*'prov lvl hist forec Mt'!K80</f>
        <v>0</v>
      </c>
      <c r="L80" s="10">
        <f>$E80*'prov lvl hist forec Mt'!L80</f>
        <v>0</v>
      </c>
      <c r="M80" s="10">
        <f>$E80*'prov lvl hist forec Mt'!M80</f>
        <v>0</v>
      </c>
      <c r="N80" s="10">
        <f>$E80*'prov lvl hist forec Mt'!N80</f>
        <v>0</v>
      </c>
      <c r="O80" s="10">
        <f>$E80*'prov lvl hist forec Mt'!O80</f>
        <v>0</v>
      </c>
      <c r="P80" s="10">
        <f>$E80*'prov lvl hist forec Mt'!P80</f>
        <v>0</v>
      </c>
      <c r="Q80" s="10">
        <f>$E80*'prov lvl hist forec Mt'!Q80</f>
        <v>0</v>
      </c>
      <c r="R80" s="10">
        <f>$E80*'prov lvl hist forec Mt'!R80</f>
        <v>0</v>
      </c>
      <c r="S80" s="10">
        <f>$E80*'prov lvl hist forec Mt'!S80</f>
        <v>0</v>
      </c>
      <c r="T80" s="10">
        <f>$E80*'prov lvl hist forec Mt'!T80</f>
        <v>0</v>
      </c>
      <c r="U80" s="10">
        <f>$E80*'prov lvl hist forec Mt'!U80</f>
        <v>0</v>
      </c>
    </row>
    <row r="81" spans="1:21" x14ac:dyDescent="0.25">
      <c r="A81" t="s">
        <v>305</v>
      </c>
      <c r="B81" t="s">
        <v>306</v>
      </c>
      <c r="C81" t="s">
        <v>307</v>
      </c>
      <c r="D81" t="s">
        <v>41</v>
      </c>
      <c r="E81" s="4">
        <v>0</v>
      </c>
      <c r="F81" s="10">
        <f>$E81*'prov lvl hist forec Mt'!F81</f>
        <v>0</v>
      </c>
      <c r="G81" s="10">
        <f>$E81*'prov lvl hist forec Mt'!G81</f>
        <v>0</v>
      </c>
      <c r="H81" s="10">
        <f>$E81*'prov lvl hist forec Mt'!H81</f>
        <v>0</v>
      </c>
      <c r="I81" s="10">
        <f>$E81*'prov lvl hist forec Mt'!I81</f>
        <v>0</v>
      </c>
      <c r="J81" s="10">
        <f>$E81*'prov lvl hist forec Mt'!J81</f>
        <v>0</v>
      </c>
      <c r="K81" s="10">
        <f>$E81*'prov lvl hist forec Mt'!K81</f>
        <v>0</v>
      </c>
      <c r="L81" s="10">
        <f>$E81*'prov lvl hist forec Mt'!L81</f>
        <v>0</v>
      </c>
      <c r="M81" s="10">
        <f>$E81*'prov lvl hist forec Mt'!M81</f>
        <v>0</v>
      </c>
      <c r="N81" s="10">
        <f>$E81*'prov lvl hist forec Mt'!N81</f>
        <v>0</v>
      </c>
      <c r="O81" s="10">
        <f>$E81*'prov lvl hist forec Mt'!O81</f>
        <v>0</v>
      </c>
      <c r="P81" s="10">
        <f>$E81*'prov lvl hist forec Mt'!P81</f>
        <v>0</v>
      </c>
      <c r="Q81" s="10">
        <f>$E81*'prov lvl hist forec Mt'!Q81</f>
        <v>0</v>
      </c>
      <c r="R81" s="10">
        <f>$E81*'prov lvl hist forec Mt'!R81</f>
        <v>0</v>
      </c>
      <c r="S81" s="10">
        <f>$E81*'prov lvl hist forec Mt'!S81</f>
        <v>0</v>
      </c>
      <c r="T81" s="10">
        <f>$E81*'prov lvl hist forec Mt'!T81</f>
        <v>0</v>
      </c>
      <c r="U81" s="10">
        <f>$E81*'prov lvl hist forec Mt'!U81</f>
        <v>0</v>
      </c>
    </row>
    <row r="82" spans="1:21" x14ac:dyDescent="0.25">
      <c r="A82" t="s">
        <v>308</v>
      </c>
      <c r="B82" t="s">
        <v>309</v>
      </c>
      <c r="C82" t="s">
        <v>310</v>
      </c>
      <c r="D82" t="s">
        <v>52</v>
      </c>
      <c r="E82" s="4">
        <v>0</v>
      </c>
      <c r="F82" s="10">
        <f>$E82*'prov lvl hist forec Mt'!F82</f>
        <v>0</v>
      </c>
      <c r="G82" s="10">
        <f>$E82*'prov lvl hist forec Mt'!G82</f>
        <v>0</v>
      </c>
      <c r="H82" s="10">
        <f>$E82*'prov lvl hist forec Mt'!H82</f>
        <v>0</v>
      </c>
      <c r="I82" s="10">
        <f>$E82*'prov lvl hist forec Mt'!I82</f>
        <v>0</v>
      </c>
      <c r="J82" s="10">
        <f>$E82*'prov lvl hist forec Mt'!J82</f>
        <v>0</v>
      </c>
      <c r="K82" s="10">
        <f>$E82*'prov lvl hist forec Mt'!K82</f>
        <v>0</v>
      </c>
      <c r="L82" s="10">
        <f>$E82*'prov lvl hist forec Mt'!L82</f>
        <v>0</v>
      </c>
      <c r="M82" s="10">
        <f>$E82*'prov lvl hist forec Mt'!M82</f>
        <v>0</v>
      </c>
      <c r="N82" s="10">
        <f>$E82*'prov lvl hist forec Mt'!N82</f>
        <v>0</v>
      </c>
      <c r="O82" s="10">
        <f>$E82*'prov lvl hist forec Mt'!O82</f>
        <v>0</v>
      </c>
      <c r="P82" s="10">
        <f>$E82*'prov lvl hist forec Mt'!P82</f>
        <v>0</v>
      </c>
      <c r="Q82" s="10">
        <f>$E82*'prov lvl hist forec Mt'!Q82</f>
        <v>0</v>
      </c>
      <c r="R82" s="10">
        <f>$E82*'prov lvl hist forec Mt'!R82</f>
        <v>0</v>
      </c>
      <c r="S82" s="10">
        <f>$E82*'prov lvl hist forec Mt'!S82</f>
        <v>0</v>
      </c>
      <c r="T82" s="10">
        <f>$E82*'prov lvl hist forec Mt'!T82</f>
        <v>0</v>
      </c>
      <c r="U82" s="10">
        <f>$E82*'prov lvl hist forec Mt'!U82</f>
        <v>0</v>
      </c>
    </row>
    <row r="83" spans="1:21" x14ac:dyDescent="0.25">
      <c r="A83" t="s">
        <v>311</v>
      </c>
      <c r="B83" t="s">
        <v>312</v>
      </c>
      <c r="C83" t="s">
        <v>313</v>
      </c>
      <c r="D83" t="s">
        <v>63</v>
      </c>
      <c r="E83" s="4">
        <v>5.4820525212294829E-2</v>
      </c>
      <c r="F83" s="10">
        <f>$E83*'prov lvl hist forec Mt'!F83</f>
        <v>0.54585322591493335</v>
      </c>
      <c r="G83" s="10">
        <f>$E83*'prov lvl hist forec Mt'!G83</f>
        <v>0.24291529067214865</v>
      </c>
      <c r="H83" s="10">
        <f>$E83*'prov lvl hist forec Mt'!H83</f>
        <v>0.15603842771503385</v>
      </c>
      <c r="I83" s="10">
        <f>$E83*'prov lvl hist forec Mt'!I83</f>
        <v>8.9329116551703017E-2</v>
      </c>
      <c r="J83" s="10">
        <f>$E83*'prov lvl hist forec Mt'!J83</f>
        <v>4.8476035143947847E-2</v>
      </c>
      <c r="K83" s="10">
        <f>$E83*'prov lvl hist forec Mt'!K83</f>
        <v>7.2367283089721124E-2</v>
      </c>
      <c r="L83" s="10">
        <f>$E83*'prov lvl hist forec Mt'!L83</f>
        <v>7.0057478261790679E-2</v>
      </c>
      <c r="M83" s="10">
        <f>$E83*'prov lvl hist forec Mt'!M83</f>
        <v>7.0057478261790679E-2</v>
      </c>
      <c r="N83" s="10">
        <f>$E83*'prov lvl hist forec Mt'!N83</f>
        <v>7.0057478261790679E-2</v>
      </c>
      <c r="O83" s="10">
        <f>$E83*'prov lvl hist forec Mt'!O83</f>
        <v>7.0057478261790679E-2</v>
      </c>
      <c r="P83" s="10">
        <f>$E83*'prov lvl hist forec Mt'!P83</f>
        <v>7.0057478261790679E-2</v>
      </c>
      <c r="Q83" s="10">
        <f>$E83*'prov lvl hist forec Mt'!Q83</f>
        <v>7.0057478261790679E-2</v>
      </c>
      <c r="R83" s="10">
        <f>$E83*'prov lvl hist forec Mt'!R83</f>
        <v>7.0057478261790679E-2</v>
      </c>
      <c r="S83" s="10">
        <f>$E83*'prov lvl hist forec Mt'!S83</f>
        <v>7.0057478261790679E-2</v>
      </c>
      <c r="T83" s="10">
        <f>$E83*'prov lvl hist forec Mt'!T83</f>
        <v>7.0057478261790679E-2</v>
      </c>
      <c r="U83" s="10">
        <f>$E83*'prov lvl hist forec Mt'!U83</f>
        <v>7.0057478261790679E-2</v>
      </c>
    </row>
    <row r="84" spans="1:21" x14ac:dyDescent="0.25">
      <c r="A84" t="s">
        <v>314</v>
      </c>
      <c r="B84" t="s">
        <v>315</v>
      </c>
      <c r="C84" t="s">
        <v>316</v>
      </c>
      <c r="D84" t="s">
        <v>39</v>
      </c>
      <c r="E84" s="4">
        <v>0</v>
      </c>
      <c r="F84" s="10">
        <f>$E84*'prov lvl hist forec Mt'!F84</f>
        <v>0</v>
      </c>
      <c r="G84" s="10">
        <f>$E84*'prov lvl hist forec Mt'!G84</f>
        <v>0</v>
      </c>
      <c r="H84" s="10">
        <f>$E84*'prov lvl hist forec Mt'!H84</f>
        <v>0</v>
      </c>
      <c r="I84" s="10">
        <f>$E84*'prov lvl hist forec Mt'!I84</f>
        <v>0</v>
      </c>
      <c r="J84" s="10">
        <f>$E84*'prov lvl hist forec Mt'!J84</f>
        <v>0</v>
      </c>
      <c r="K84" s="10">
        <f>$E84*'prov lvl hist forec Mt'!K84</f>
        <v>0</v>
      </c>
      <c r="L84" s="10">
        <f>$E84*'prov lvl hist forec Mt'!L84</f>
        <v>0</v>
      </c>
      <c r="M84" s="10">
        <f>$E84*'prov lvl hist forec Mt'!M84</f>
        <v>0</v>
      </c>
      <c r="N84" s="10">
        <f>$E84*'prov lvl hist forec Mt'!N84</f>
        <v>0</v>
      </c>
      <c r="O84" s="10">
        <f>$E84*'prov lvl hist forec Mt'!O84</f>
        <v>0</v>
      </c>
      <c r="P84" s="10">
        <f>$E84*'prov lvl hist forec Mt'!P84</f>
        <v>0</v>
      </c>
      <c r="Q84" s="10">
        <f>$E84*'prov lvl hist forec Mt'!Q84</f>
        <v>0</v>
      </c>
      <c r="R84" s="10">
        <f>$E84*'prov lvl hist forec Mt'!R84</f>
        <v>0</v>
      </c>
      <c r="S84" s="10">
        <f>$E84*'prov lvl hist forec Mt'!S84</f>
        <v>0</v>
      </c>
      <c r="T84" s="10">
        <f>$E84*'prov lvl hist forec Mt'!T84</f>
        <v>0</v>
      </c>
      <c r="U84" s="10">
        <f>$E84*'prov lvl hist forec Mt'!U84</f>
        <v>0</v>
      </c>
    </row>
    <row r="85" spans="1:21" x14ac:dyDescent="0.25">
      <c r="A85" t="s">
        <v>317</v>
      </c>
      <c r="B85" t="s">
        <v>318</v>
      </c>
      <c r="C85" t="s">
        <v>319</v>
      </c>
      <c r="D85" t="s">
        <v>38</v>
      </c>
      <c r="E85" s="4">
        <v>0.15138667599712435</v>
      </c>
      <c r="F85" s="10">
        <f>$E85*'prov lvl hist forec Mt'!F85</f>
        <v>1.4921456721202837</v>
      </c>
      <c r="G85" s="10">
        <f>$E85*'prov lvl hist forec Mt'!G85</f>
        <v>0.66403381432937525</v>
      </c>
      <c r="H85" s="10">
        <f>$E85*'prov lvl hist forec Mt'!H85</f>
        <v>0.4265470158377821</v>
      </c>
      <c r="I85" s="10">
        <f>$E85*'prov lvl hist forec Mt'!I85</f>
        <v>0.24419028472999169</v>
      </c>
      <c r="J85" s="10">
        <f>$E85*'prov lvl hist forec Mt'!J85</f>
        <v>0.1325142045654322</v>
      </c>
      <c r="K85" s="10">
        <f>$E85*'prov lvl hist forec Mt'!K85</f>
        <v>0.19782337657606691</v>
      </c>
      <c r="L85" s="10">
        <f>$E85*'prov lvl hist forec Mt'!L85</f>
        <v>0.19150928862383026</v>
      </c>
      <c r="M85" s="10">
        <f>$E85*'prov lvl hist forec Mt'!M85</f>
        <v>0.19150928862383026</v>
      </c>
      <c r="N85" s="10">
        <f>$E85*'prov lvl hist forec Mt'!N85</f>
        <v>0.19150928862383026</v>
      </c>
      <c r="O85" s="10">
        <f>$E85*'prov lvl hist forec Mt'!O85</f>
        <v>0.19150928862383026</v>
      </c>
      <c r="P85" s="10">
        <f>$E85*'prov lvl hist forec Mt'!P85</f>
        <v>0.19150928862383026</v>
      </c>
      <c r="Q85" s="10">
        <f>$E85*'prov lvl hist forec Mt'!Q85</f>
        <v>0.19150928862383026</v>
      </c>
      <c r="R85" s="10">
        <f>$E85*'prov lvl hist forec Mt'!R85</f>
        <v>0.19150928862383026</v>
      </c>
      <c r="S85" s="10">
        <f>$E85*'prov lvl hist forec Mt'!S85</f>
        <v>0.19150928862383026</v>
      </c>
      <c r="T85" s="10">
        <f>$E85*'prov lvl hist forec Mt'!T85</f>
        <v>0.19150928862383026</v>
      </c>
      <c r="U85" s="10">
        <f>$E85*'prov lvl hist forec Mt'!U85</f>
        <v>0.19150928862383026</v>
      </c>
    </row>
    <row r="86" spans="1:21" x14ac:dyDescent="0.25">
      <c r="A86" t="s">
        <v>320</v>
      </c>
      <c r="B86" t="s">
        <v>321</v>
      </c>
      <c r="C86" t="s">
        <v>322</v>
      </c>
      <c r="D86" t="s">
        <v>48</v>
      </c>
      <c r="E86" s="4">
        <v>0</v>
      </c>
      <c r="F86" s="10">
        <f>$E86*'prov lvl hist forec Mt'!F86</f>
        <v>0</v>
      </c>
      <c r="G86" s="10">
        <f>$E86*'prov lvl hist forec Mt'!G86</f>
        <v>0</v>
      </c>
      <c r="H86" s="10">
        <f>$E86*'prov lvl hist forec Mt'!H86</f>
        <v>0</v>
      </c>
      <c r="I86" s="10">
        <f>$E86*'prov lvl hist forec Mt'!I86</f>
        <v>0</v>
      </c>
      <c r="J86" s="10">
        <f>$E86*'prov lvl hist forec Mt'!J86</f>
        <v>0</v>
      </c>
      <c r="K86" s="10">
        <f>$E86*'prov lvl hist forec Mt'!K86</f>
        <v>0</v>
      </c>
      <c r="L86" s="10">
        <f>$E86*'prov lvl hist forec Mt'!L86</f>
        <v>0</v>
      </c>
      <c r="M86" s="10">
        <f>$E86*'prov lvl hist forec Mt'!M86</f>
        <v>0</v>
      </c>
      <c r="N86" s="10">
        <f>$E86*'prov lvl hist forec Mt'!N86</f>
        <v>0</v>
      </c>
      <c r="O86" s="10">
        <f>$E86*'prov lvl hist forec Mt'!O86</f>
        <v>0</v>
      </c>
      <c r="P86" s="10">
        <f>$E86*'prov lvl hist forec Mt'!P86</f>
        <v>0</v>
      </c>
      <c r="Q86" s="10">
        <f>$E86*'prov lvl hist forec Mt'!Q86</f>
        <v>0</v>
      </c>
      <c r="R86" s="10">
        <f>$E86*'prov lvl hist forec Mt'!R86</f>
        <v>0</v>
      </c>
      <c r="S86" s="10">
        <f>$E86*'prov lvl hist forec Mt'!S86</f>
        <v>0</v>
      </c>
      <c r="T86" s="10">
        <f>$E86*'prov lvl hist forec Mt'!T86</f>
        <v>0</v>
      </c>
      <c r="U86" s="10">
        <f>$E86*'prov lvl hist forec Mt'!U86</f>
        <v>0</v>
      </c>
    </row>
    <row r="87" spans="1:21" x14ac:dyDescent="0.25">
      <c r="A87" t="s">
        <v>323</v>
      </c>
      <c r="B87" t="s">
        <v>324</v>
      </c>
      <c r="C87" t="s">
        <v>325</v>
      </c>
      <c r="D87" t="s">
        <v>54</v>
      </c>
      <c r="E87" s="4">
        <v>7.3454964823932017E-3</v>
      </c>
      <c r="F87" s="10">
        <f>$E87*'prov lvl hist forec Mt'!F87</f>
        <v>0.16249403382933286</v>
      </c>
      <c r="G87" s="10">
        <f>$E87*'prov lvl hist forec Mt'!G87</f>
        <v>7.2313002078499722E-2</v>
      </c>
      <c r="H87" s="10">
        <f>$E87*'prov lvl hist forec Mt'!H87</f>
        <v>4.6450789970698167E-2</v>
      </c>
      <c r="I87" s="10">
        <f>$E87*'prov lvl hist forec Mt'!I87</f>
        <v>2.6592218929487391E-2</v>
      </c>
      <c r="J87" s="10">
        <f>$E87*'prov lvl hist forec Mt'!J87</f>
        <v>1.4430740940276434E-2</v>
      </c>
      <c r="K87" s="10">
        <f>$E87*'prov lvl hist forec Mt'!K87</f>
        <v>2.1542882203925334E-2</v>
      </c>
      <c r="L87" s="10">
        <f>$E87*'prov lvl hist forec Mt'!L87</f>
        <v>2.085528069122972E-2</v>
      </c>
      <c r="M87" s="10">
        <f>$E87*'prov lvl hist forec Mt'!M87</f>
        <v>2.085528069122972E-2</v>
      </c>
      <c r="N87" s="10">
        <f>$E87*'prov lvl hist forec Mt'!N87</f>
        <v>2.085528069122972E-2</v>
      </c>
      <c r="O87" s="10">
        <f>$E87*'prov lvl hist forec Mt'!O87</f>
        <v>2.085528069122972E-2</v>
      </c>
      <c r="P87" s="10">
        <f>$E87*'prov lvl hist forec Mt'!P87</f>
        <v>2.085528069122972E-2</v>
      </c>
      <c r="Q87" s="10">
        <f>$E87*'prov lvl hist forec Mt'!Q87</f>
        <v>2.085528069122972E-2</v>
      </c>
      <c r="R87" s="10">
        <f>$E87*'prov lvl hist forec Mt'!R87</f>
        <v>2.085528069122972E-2</v>
      </c>
      <c r="S87" s="10">
        <f>$E87*'prov lvl hist forec Mt'!S87</f>
        <v>2.085528069122972E-2</v>
      </c>
      <c r="T87" s="10">
        <f>$E87*'prov lvl hist forec Mt'!T87</f>
        <v>2.085528069122972E-2</v>
      </c>
      <c r="U87" s="10">
        <f>$E87*'prov lvl hist forec Mt'!U87</f>
        <v>2.085528069122972E-2</v>
      </c>
    </row>
    <row r="88" spans="1:21" x14ac:dyDescent="0.25">
      <c r="A88" t="s">
        <v>326</v>
      </c>
      <c r="B88" t="s">
        <v>327</v>
      </c>
      <c r="C88" t="s">
        <v>328</v>
      </c>
      <c r="D88" t="s">
        <v>40</v>
      </c>
      <c r="E88" s="4">
        <v>0</v>
      </c>
      <c r="F88" s="10">
        <f>$E88*'prov lvl hist forec Mt'!F88</f>
        <v>0</v>
      </c>
      <c r="G88" s="10">
        <f>$E88*'prov lvl hist forec Mt'!G88</f>
        <v>0</v>
      </c>
      <c r="H88" s="10">
        <f>$E88*'prov lvl hist forec Mt'!H88</f>
        <v>0</v>
      </c>
      <c r="I88" s="10">
        <f>$E88*'prov lvl hist forec Mt'!I88</f>
        <v>0</v>
      </c>
      <c r="J88" s="10">
        <f>$E88*'prov lvl hist forec Mt'!J88</f>
        <v>0</v>
      </c>
      <c r="K88" s="10">
        <f>$E88*'prov lvl hist forec Mt'!K88</f>
        <v>0</v>
      </c>
      <c r="L88" s="10">
        <f>$E88*'prov lvl hist forec Mt'!L88</f>
        <v>0</v>
      </c>
      <c r="M88" s="10">
        <f>$E88*'prov lvl hist forec Mt'!M88</f>
        <v>0</v>
      </c>
      <c r="N88" s="10">
        <f>$E88*'prov lvl hist forec Mt'!N88</f>
        <v>0</v>
      </c>
      <c r="O88" s="10">
        <f>$E88*'prov lvl hist forec Mt'!O88</f>
        <v>0</v>
      </c>
      <c r="P88" s="10">
        <f>$E88*'prov lvl hist forec Mt'!P88</f>
        <v>0</v>
      </c>
      <c r="Q88" s="10">
        <f>$E88*'prov lvl hist forec Mt'!Q88</f>
        <v>0</v>
      </c>
      <c r="R88" s="10">
        <f>$E88*'prov lvl hist forec Mt'!R88</f>
        <v>0</v>
      </c>
      <c r="S88" s="10">
        <f>$E88*'prov lvl hist forec Mt'!S88</f>
        <v>0</v>
      </c>
      <c r="T88" s="10">
        <f>$E88*'prov lvl hist forec Mt'!T88</f>
        <v>0</v>
      </c>
      <c r="U88" s="10">
        <f>$E88*'prov lvl hist forec Mt'!U88</f>
        <v>0</v>
      </c>
    </row>
    <row r="89" spans="1:21" x14ac:dyDescent="0.25">
      <c r="A89" t="s">
        <v>329</v>
      </c>
      <c r="B89" t="s">
        <v>330</v>
      </c>
      <c r="C89" t="s">
        <v>331</v>
      </c>
      <c r="D89" t="s">
        <v>58</v>
      </c>
      <c r="E89" s="4">
        <v>0</v>
      </c>
      <c r="F89" s="10">
        <f>$E89*'prov lvl hist forec Mt'!F89</f>
        <v>0</v>
      </c>
      <c r="G89" s="10">
        <f>$E89*'prov lvl hist forec Mt'!G89</f>
        <v>0</v>
      </c>
      <c r="H89" s="10">
        <f>$E89*'prov lvl hist forec Mt'!H89</f>
        <v>0</v>
      </c>
      <c r="I89" s="10">
        <f>$E89*'prov lvl hist forec Mt'!I89</f>
        <v>0</v>
      </c>
      <c r="J89" s="10">
        <f>$E89*'prov lvl hist forec Mt'!J89</f>
        <v>0</v>
      </c>
      <c r="K89" s="10">
        <f>$E89*'prov lvl hist forec Mt'!K89</f>
        <v>0</v>
      </c>
      <c r="L89" s="10">
        <f>$E89*'prov lvl hist forec Mt'!L89</f>
        <v>0</v>
      </c>
      <c r="M89" s="10">
        <f>$E89*'prov lvl hist forec Mt'!M89</f>
        <v>0</v>
      </c>
      <c r="N89" s="10">
        <f>$E89*'prov lvl hist forec Mt'!N89</f>
        <v>0</v>
      </c>
      <c r="O89" s="10">
        <f>$E89*'prov lvl hist forec Mt'!O89</f>
        <v>0</v>
      </c>
      <c r="P89" s="10">
        <f>$E89*'prov lvl hist forec Mt'!P89</f>
        <v>0</v>
      </c>
      <c r="Q89" s="10">
        <f>$E89*'prov lvl hist forec Mt'!Q89</f>
        <v>0</v>
      </c>
      <c r="R89" s="10">
        <f>$E89*'prov lvl hist forec Mt'!R89</f>
        <v>0</v>
      </c>
      <c r="S89" s="10">
        <f>$E89*'prov lvl hist forec Mt'!S89</f>
        <v>0</v>
      </c>
      <c r="T89" s="10">
        <f>$E89*'prov lvl hist forec Mt'!T89</f>
        <v>0</v>
      </c>
      <c r="U89" s="10">
        <f>$E89*'prov lvl hist forec Mt'!U89</f>
        <v>0</v>
      </c>
    </row>
    <row r="90" spans="1:21" x14ac:dyDescent="0.25">
      <c r="A90" t="s">
        <v>332</v>
      </c>
      <c r="B90" t="s">
        <v>333</v>
      </c>
      <c r="C90" t="s">
        <v>334</v>
      </c>
      <c r="D90" t="s">
        <v>47</v>
      </c>
      <c r="E90" s="4">
        <v>0</v>
      </c>
      <c r="F90" s="10">
        <f>$E90*'prov lvl hist forec Mt'!F90</f>
        <v>0</v>
      </c>
      <c r="G90" s="10">
        <f>$E90*'prov lvl hist forec Mt'!G90</f>
        <v>0</v>
      </c>
      <c r="H90" s="10">
        <f>$E90*'prov lvl hist forec Mt'!H90</f>
        <v>0</v>
      </c>
      <c r="I90" s="10">
        <f>$E90*'prov lvl hist forec Mt'!I90</f>
        <v>0</v>
      </c>
      <c r="J90" s="10">
        <f>$E90*'prov lvl hist forec Mt'!J90</f>
        <v>0</v>
      </c>
      <c r="K90" s="10">
        <f>$E90*'prov lvl hist forec Mt'!K90</f>
        <v>0</v>
      </c>
      <c r="L90" s="10">
        <f>$E90*'prov lvl hist forec Mt'!L90</f>
        <v>0</v>
      </c>
      <c r="M90" s="10">
        <f>$E90*'prov lvl hist forec Mt'!M90</f>
        <v>0</v>
      </c>
      <c r="N90" s="10">
        <f>$E90*'prov lvl hist forec Mt'!N90</f>
        <v>0</v>
      </c>
      <c r="O90" s="10">
        <f>$E90*'prov lvl hist forec Mt'!O90</f>
        <v>0</v>
      </c>
      <c r="P90" s="10">
        <f>$E90*'prov lvl hist forec Mt'!P90</f>
        <v>0</v>
      </c>
      <c r="Q90" s="10">
        <f>$E90*'prov lvl hist forec Mt'!Q90</f>
        <v>0</v>
      </c>
      <c r="R90" s="10">
        <f>$E90*'prov lvl hist forec Mt'!R90</f>
        <v>0</v>
      </c>
      <c r="S90" s="10">
        <f>$E90*'prov lvl hist forec Mt'!S90</f>
        <v>0</v>
      </c>
      <c r="T90" s="10">
        <f>$E90*'prov lvl hist forec Mt'!T90</f>
        <v>0</v>
      </c>
      <c r="U90" s="10">
        <f>$E90*'prov lvl hist forec Mt'!U90</f>
        <v>0</v>
      </c>
    </row>
    <row r="91" spans="1:21" x14ac:dyDescent="0.25">
      <c r="A91" t="s">
        <v>335</v>
      </c>
      <c r="B91" t="s">
        <v>336</v>
      </c>
      <c r="C91" t="s">
        <v>337</v>
      </c>
      <c r="D91" t="s">
        <v>39</v>
      </c>
      <c r="E91" s="4">
        <v>0</v>
      </c>
      <c r="F91" s="10">
        <f>$E91*'prov lvl hist forec Mt'!F91</f>
        <v>0</v>
      </c>
      <c r="G91" s="10">
        <f>$E91*'prov lvl hist forec Mt'!G91</f>
        <v>0</v>
      </c>
      <c r="H91" s="10">
        <f>$E91*'prov lvl hist forec Mt'!H91</f>
        <v>0</v>
      </c>
      <c r="I91" s="10">
        <f>$E91*'prov lvl hist forec Mt'!I91</f>
        <v>0</v>
      </c>
      <c r="J91" s="10">
        <f>$E91*'prov lvl hist forec Mt'!J91</f>
        <v>0</v>
      </c>
      <c r="K91" s="10">
        <f>$E91*'prov lvl hist forec Mt'!K91</f>
        <v>0</v>
      </c>
      <c r="L91" s="10">
        <f>$E91*'prov lvl hist forec Mt'!L91</f>
        <v>0</v>
      </c>
      <c r="M91" s="10">
        <f>$E91*'prov lvl hist forec Mt'!M91</f>
        <v>0</v>
      </c>
      <c r="N91" s="10">
        <f>$E91*'prov lvl hist forec Mt'!N91</f>
        <v>0</v>
      </c>
      <c r="O91" s="10">
        <f>$E91*'prov lvl hist forec Mt'!O91</f>
        <v>0</v>
      </c>
      <c r="P91" s="10">
        <f>$E91*'prov lvl hist forec Mt'!P91</f>
        <v>0</v>
      </c>
      <c r="Q91" s="10">
        <f>$E91*'prov lvl hist forec Mt'!Q91</f>
        <v>0</v>
      </c>
      <c r="R91" s="10">
        <f>$E91*'prov lvl hist forec Mt'!R91</f>
        <v>0</v>
      </c>
      <c r="S91" s="10">
        <f>$E91*'prov lvl hist forec Mt'!S91</f>
        <v>0</v>
      </c>
      <c r="T91" s="10">
        <f>$E91*'prov lvl hist forec Mt'!T91</f>
        <v>0</v>
      </c>
      <c r="U91" s="10">
        <f>$E91*'prov lvl hist forec Mt'!U91</f>
        <v>0</v>
      </c>
    </row>
    <row r="92" spans="1:21" x14ac:dyDescent="0.25">
      <c r="A92" t="s">
        <v>338</v>
      </c>
      <c r="B92" t="s">
        <v>339</v>
      </c>
      <c r="C92" t="s">
        <v>340</v>
      </c>
      <c r="D92" t="s">
        <v>47</v>
      </c>
      <c r="E92" s="4">
        <v>0</v>
      </c>
      <c r="F92" s="10">
        <f>$E92*'prov lvl hist forec Mt'!F92</f>
        <v>0</v>
      </c>
      <c r="G92" s="10">
        <f>$E92*'prov lvl hist forec Mt'!G92</f>
        <v>0</v>
      </c>
      <c r="H92" s="10">
        <f>$E92*'prov lvl hist forec Mt'!H92</f>
        <v>0</v>
      </c>
      <c r="I92" s="10">
        <f>$E92*'prov lvl hist forec Mt'!I92</f>
        <v>0</v>
      </c>
      <c r="J92" s="10">
        <f>$E92*'prov lvl hist forec Mt'!J92</f>
        <v>0</v>
      </c>
      <c r="K92" s="10">
        <f>$E92*'prov lvl hist forec Mt'!K92</f>
        <v>0</v>
      </c>
      <c r="L92" s="10">
        <f>$E92*'prov lvl hist forec Mt'!L92</f>
        <v>0</v>
      </c>
      <c r="M92" s="10">
        <f>$E92*'prov lvl hist forec Mt'!M92</f>
        <v>0</v>
      </c>
      <c r="N92" s="10">
        <f>$E92*'prov lvl hist forec Mt'!N92</f>
        <v>0</v>
      </c>
      <c r="O92" s="10">
        <f>$E92*'prov lvl hist forec Mt'!O92</f>
        <v>0</v>
      </c>
      <c r="P92" s="10">
        <f>$E92*'prov lvl hist forec Mt'!P92</f>
        <v>0</v>
      </c>
      <c r="Q92" s="10">
        <f>$E92*'prov lvl hist forec Mt'!Q92</f>
        <v>0</v>
      </c>
      <c r="R92" s="10">
        <f>$E92*'prov lvl hist forec Mt'!R92</f>
        <v>0</v>
      </c>
      <c r="S92" s="10">
        <f>$E92*'prov lvl hist forec Mt'!S92</f>
        <v>0</v>
      </c>
      <c r="T92" s="10">
        <f>$E92*'prov lvl hist forec Mt'!T92</f>
        <v>0</v>
      </c>
      <c r="U92" s="10">
        <f>$E92*'prov lvl hist forec Mt'!U92</f>
        <v>0</v>
      </c>
    </row>
    <row r="93" spans="1:21" x14ac:dyDescent="0.25">
      <c r="A93" t="s">
        <v>341</v>
      </c>
      <c r="B93" t="s">
        <v>342</v>
      </c>
      <c r="C93" t="s">
        <v>343</v>
      </c>
      <c r="D93" t="s">
        <v>45</v>
      </c>
      <c r="E93" s="4">
        <v>0</v>
      </c>
      <c r="F93" s="10">
        <f>$E93*'prov lvl hist forec Mt'!F93</f>
        <v>0</v>
      </c>
      <c r="G93" s="10">
        <f>$E93*'prov lvl hist forec Mt'!G93</f>
        <v>0</v>
      </c>
      <c r="H93" s="10">
        <f>$E93*'prov lvl hist forec Mt'!H93</f>
        <v>0</v>
      </c>
      <c r="I93" s="10">
        <f>$E93*'prov lvl hist forec Mt'!I93</f>
        <v>0</v>
      </c>
      <c r="J93" s="10">
        <f>$E93*'prov lvl hist forec Mt'!J93</f>
        <v>0</v>
      </c>
      <c r="K93" s="10">
        <f>$E93*'prov lvl hist forec Mt'!K93</f>
        <v>0</v>
      </c>
      <c r="L93" s="10">
        <f>$E93*'prov lvl hist forec Mt'!L93</f>
        <v>0</v>
      </c>
      <c r="M93" s="10">
        <f>$E93*'prov lvl hist forec Mt'!M93</f>
        <v>0</v>
      </c>
      <c r="N93" s="10">
        <f>$E93*'prov lvl hist forec Mt'!N93</f>
        <v>0</v>
      </c>
      <c r="O93" s="10">
        <f>$E93*'prov lvl hist forec Mt'!O93</f>
        <v>0</v>
      </c>
      <c r="P93" s="10">
        <f>$E93*'prov lvl hist forec Mt'!P93</f>
        <v>0</v>
      </c>
      <c r="Q93" s="10">
        <f>$E93*'prov lvl hist forec Mt'!Q93</f>
        <v>0</v>
      </c>
      <c r="R93" s="10">
        <f>$E93*'prov lvl hist forec Mt'!R93</f>
        <v>0</v>
      </c>
      <c r="S93" s="10">
        <f>$E93*'prov lvl hist forec Mt'!S93</f>
        <v>0</v>
      </c>
      <c r="T93" s="10">
        <f>$E93*'prov lvl hist forec Mt'!T93</f>
        <v>0</v>
      </c>
      <c r="U93" s="10">
        <f>$E93*'prov lvl hist forec Mt'!U93</f>
        <v>0</v>
      </c>
    </row>
    <row r="94" spans="1:21" x14ac:dyDescent="0.25">
      <c r="A94" t="s">
        <v>344</v>
      </c>
      <c r="B94" t="s">
        <v>345</v>
      </c>
      <c r="C94" t="s">
        <v>346</v>
      </c>
      <c r="D94" t="s">
        <v>54</v>
      </c>
      <c r="E94" s="4">
        <v>8.5502794793180133E-3</v>
      </c>
      <c r="F94" s="10">
        <f>$E94*'prov lvl hist forec Mt'!F94</f>
        <v>0.18914574478291601</v>
      </c>
      <c r="G94" s="10">
        <f>$E94*'prov lvl hist forec Mt'!G94</f>
        <v>8.4173531257104736E-2</v>
      </c>
      <c r="H94" s="10">
        <f>$E94*'prov lvl hist forec Mt'!H94</f>
        <v>5.4069488323432197E-2</v>
      </c>
      <c r="I94" s="10">
        <f>$E94*'prov lvl hist forec Mt'!I94</f>
        <v>3.0953782956308684E-2</v>
      </c>
      <c r="J94" s="10">
        <f>$E94*'prov lvl hist forec Mt'!J94</f>
        <v>1.679762129472831E-2</v>
      </c>
      <c r="K94" s="10">
        <f>$E94*'prov lvl hist forec Mt'!K94</f>
        <v>2.5076271437213381E-2</v>
      </c>
      <c r="L94" s="10">
        <f>$E94*'prov lvl hist forec Mt'!L94</f>
        <v>2.4275891896083458E-2</v>
      </c>
      <c r="M94" s="10">
        <f>$E94*'prov lvl hist forec Mt'!M94</f>
        <v>2.4275891896083458E-2</v>
      </c>
      <c r="N94" s="10">
        <f>$E94*'prov lvl hist forec Mt'!N94</f>
        <v>2.4275891896083458E-2</v>
      </c>
      <c r="O94" s="10">
        <f>$E94*'prov lvl hist forec Mt'!O94</f>
        <v>2.4275891896083458E-2</v>
      </c>
      <c r="P94" s="10">
        <f>$E94*'prov lvl hist forec Mt'!P94</f>
        <v>2.4275891896083458E-2</v>
      </c>
      <c r="Q94" s="10">
        <f>$E94*'prov lvl hist forec Mt'!Q94</f>
        <v>2.4275891896083458E-2</v>
      </c>
      <c r="R94" s="10">
        <f>$E94*'prov lvl hist forec Mt'!R94</f>
        <v>2.4275891896083458E-2</v>
      </c>
      <c r="S94" s="10">
        <f>$E94*'prov lvl hist forec Mt'!S94</f>
        <v>2.4275891896083458E-2</v>
      </c>
      <c r="T94" s="10">
        <f>$E94*'prov lvl hist forec Mt'!T94</f>
        <v>2.4275891896083458E-2</v>
      </c>
      <c r="U94" s="10">
        <f>$E94*'prov lvl hist forec Mt'!U94</f>
        <v>2.4275891896083458E-2</v>
      </c>
    </row>
    <row r="95" spans="1:21" x14ac:dyDescent="0.25">
      <c r="A95" t="s">
        <v>347</v>
      </c>
      <c r="B95" t="s">
        <v>348</v>
      </c>
      <c r="C95" t="s">
        <v>349</v>
      </c>
      <c r="D95" t="s">
        <v>46</v>
      </c>
      <c r="E95" s="4">
        <v>1.5852821263810109E-2</v>
      </c>
      <c r="F95" s="10">
        <f>$E95*'prov lvl hist forec Mt'!F95</f>
        <v>0.42206104441109071</v>
      </c>
      <c r="G95" s="10">
        <f>$E95*'prov lvl hist forec Mt'!G95</f>
        <v>0.18782536479959985</v>
      </c>
      <c r="H95" s="10">
        <f>$E95*'prov lvl hist forec Mt'!H95</f>
        <v>0.12065100771234619</v>
      </c>
      <c r="I95" s="10">
        <f>$E95*'prov lvl hist forec Mt'!I95</f>
        <v>6.9070472497321858E-2</v>
      </c>
      <c r="J95" s="10">
        <f>$E95*'prov lvl hist forec Mt'!J95</f>
        <v>3.7482321346492986E-2</v>
      </c>
      <c r="K95" s="10">
        <f>$E95*'prov lvl hist forec Mt'!K95</f>
        <v>5.5955355088073977E-2</v>
      </c>
      <c r="L95" s="10">
        <f>$E95*'prov lvl hist forec Mt'!L95</f>
        <v>5.4169382977296267E-2</v>
      </c>
      <c r="M95" s="10">
        <f>$E95*'prov lvl hist forec Mt'!M95</f>
        <v>5.4169382977296267E-2</v>
      </c>
      <c r="N95" s="10">
        <f>$E95*'prov lvl hist forec Mt'!N95</f>
        <v>5.4169382977296267E-2</v>
      </c>
      <c r="O95" s="10">
        <f>$E95*'prov lvl hist forec Mt'!O95</f>
        <v>5.4169382977296267E-2</v>
      </c>
      <c r="P95" s="10">
        <f>$E95*'prov lvl hist forec Mt'!P95</f>
        <v>5.4169382977296267E-2</v>
      </c>
      <c r="Q95" s="10">
        <f>$E95*'prov lvl hist forec Mt'!Q95</f>
        <v>5.4169382977296267E-2</v>
      </c>
      <c r="R95" s="10">
        <f>$E95*'prov lvl hist forec Mt'!R95</f>
        <v>5.4169382977296267E-2</v>
      </c>
      <c r="S95" s="10">
        <f>$E95*'prov lvl hist forec Mt'!S95</f>
        <v>5.4169382977296267E-2</v>
      </c>
      <c r="T95" s="10">
        <f>$E95*'prov lvl hist forec Mt'!T95</f>
        <v>5.4169382977296267E-2</v>
      </c>
      <c r="U95" s="10">
        <f>$E95*'prov lvl hist forec Mt'!U95</f>
        <v>5.4169382977296267E-2</v>
      </c>
    </row>
    <row r="96" spans="1:21" x14ac:dyDescent="0.25">
      <c r="A96" t="s">
        <v>350</v>
      </c>
      <c r="B96" t="s">
        <v>351</v>
      </c>
      <c r="C96" t="s">
        <v>352</v>
      </c>
      <c r="D96" t="s">
        <v>39</v>
      </c>
      <c r="E96" s="4">
        <v>0</v>
      </c>
      <c r="F96" s="10">
        <f>$E96*'prov lvl hist forec Mt'!F96</f>
        <v>0</v>
      </c>
      <c r="G96" s="10">
        <f>$E96*'prov lvl hist forec Mt'!G96</f>
        <v>0</v>
      </c>
      <c r="H96" s="10">
        <f>$E96*'prov lvl hist forec Mt'!H96</f>
        <v>0</v>
      </c>
      <c r="I96" s="10">
        <f>$E96*'prov lvl hist forec Mt'!I96</f>
        <v>0</v>
      </c>
      <c r="J96" s="10">
        <f>$E96*'prov lvl hist forec Mt'!J96</f>
        <v>0</v>
      </c>
      <c r="K96" s="10">
        <f>$E96*'prov lvl hist forec Mt'!K96</f>
        <v>0</v>
      </c>
      <c r="L96" s="10">
        <f>$E96*'prov lvl hist forec Mt'!L96</f>
        <v>0</v>
      </c>
      <c r="M96" s="10">
        <f>$E96*'prov lvl hist forec Mt'!M96</f>
        <v>0</v>
      </c>
      <c r="N96" s="10">
        <f>$E96*'prov lvl hist forec Mt'!N96</f>
        <v>0</v>
      </c>
      <c r="O96" s="10">
        <f>$E96*'prov lvl hist forec Mt'!O96</f>
        <v>0</v>
      </c>
      <c r="P96" s="10">
        <f>$E96*'prov lvl hist forec Mt'!P96</f>
        <v>0</v>
      </c>
      <c r="Q96" s="10">
        <f>$E96*'prov lvl hist forec Mt'!Q96</f>
        <v>0</v>
      </c>
      <c r="R96" s="10">
        <f>$E96*'prov lvl hist forec Mt'!R96</f>
        <v>0</v>
      </c>
      <c r="S96" s="10">
        <f>$E96*'prov lvl hist forec Mt'!S96</f>
        <v>0</v>
      </c>
      <c r="T96" s="10">
        <f>$E96*'prov lvl hist forec Mt'!T96</f>
        <v>0</v>
      </c>
      <c r="U96" s="10">
        <f>$E96*'prov lvl hist forec Mt'!U96</f>
        <v>0</v>
      </c>
    </row>
    <row r="97" spans="1:21" x14ac:dyDescent="0.25">
      <c r="A97" t="s">
        <v>353</v>
      </c>
      <c r="B97" t="s">
        <v>354</v>
      </c>
      <c r="C97" t="s">
        <v>355</v>
      </c>
      <c r="D97" t="s">
        <v>57</v>
      </c>
      <c r="E97" s="4">
        <v>0</v>
      </c>
      <c r="F97" s="10">
        <f>$E97*'prov lvl hist forec Mt'!F97</f>
        <v>0</v>
      </c>
      <c r="G97" s="10">
        <f>$E97*'prov lvl hist forec Mt'!G97</f>
        <v>0</v>
      </c>
      <c r="H97" s="10">
        <f>$E97*'prov lvl hist forec Mt'!H97</f>
        <v>0</v>
      </c>
      <c r="I97" s="10">
        <f>$E97*'prov lvl hist forec Mt'!I97</f>
        <v>0</v>
      </c>
      <c r="J97" s="10">
        <f>$E97*'prov lvl hist forec Mt'!J97</f>
        <v>0</v>
      </c>
      <c r="K97" s="10">
        <f>$E97*'prov lvl hist forec Mt'!K97</f>
        <v>0</v>
      </c>
      <c r="L97" s="10">
        <f>$E97*'prov lvl hist forec Mt'!L97</f>
        <v>0</v>
      </c>
      <c r="M97" s="10">
        <f>$E97*'prov lvl hist forec Mt'!M97</f>
        <v>0</v>
      </c>
      <c r="N97" s="10">
        <f>$E97*'prov lvl hist forec Mt'!N97</f>
        <v>0</v>
      </c>
      <c r="O97" s="10">
        <f>$E97*'prov lvl hist forec Mt'!O97</f>
        <v>0</v>
      </c>
      <c r="P97" s="10">
        <f>$E97*'prov lvl hist forec Mt'!P97</f>
        <v>0</v>
      </c>
      <c r="Q97" s="10">
        <f>$E97*'prov lvl hist forec Mt'!Q97</f>
        <v>0</v>
      </c>
      <c r="R97" s="10">
        <f>$E97*'prov lvl hist forec Mt'!R97</f>
        <v>0</v>
      </c>
      <c r="S97" s="10">
        <f>$E97*'prov lvl hist forec Mt'!S97</f>
        <v>0</v>
      </c>
      <c r="T97" s="10">
        <f>$E97*'prov lvl hist forec Mt'!T97</f>
        <v>0</v>
      </c>
      <c r="U97" s="10">
        <f>$E97*'prov lvl hist forec Mt'!U97</f>
        <v>0</v>
      </c>
    </row>
    <row r="98" spans="1:21" x14ac:dyDescent="0.25">
      <c r="A98" t="s">
        <v>356</v>
      </c>
      <c r="B98" t="s">
        <v>357</v>
      </c>
      <c r="C98" t="s">
        <v>358</v>
      </c>
      <c r="D98" t="s">
        <v>37</v>
      </c>
      <c r="E98" s="4">
        <v>1.0033266431332049E-2</v>
      </c>
      <c r="F98" s="10">
        <f>$E98*'prov lvl hist forec Mt'!F98</f>
        <v>0.20113217214130702</v>
      </c>
      <c r="G98" s="10">
        <f>$E98*'prov lvl hist forec Mt'!G98</f>
        <v>8.9507724310564696E-2</v>
      </c>
      <c r="H98" s="10">
        <f>$E98*'prov lvl hist forec Mt'!H98</f>
        <v>5.7495946554559842E-2</v>
      </c>
      <c r="I98" s="10">
        <f>$E98*'prov lvl hist forec Mt'!I98</f>
        <v>3.2915366978719676E-2</v>
      </c>
      <c r="J98" s="10">
        <f>$E98*'prov lvl hist forec Mt'!J98</f>
        <v>1.7862109780441306E-2</v>
      </c>
      <c r="K98" s="10">
        <f>$E98*'prov lvl hist forec Mt'!K98</f>
        <v>2.6665389428455671E-2</v>
      </c>
      <c r="L98" s="10">
        <f>$E98*'prov lvl hist forec Mt'!L98</f>
        <v>2.5814288729205548E-2</v>
      </c>
      <c r="M98" s="10">
        <f>$E98*'prov lvl hist forec Mt'!M98</f>
        <v>2.5814288729205548E-2</v>
      </c>
      <c r="N98" s="10">
        <f>$E98*'prov lvl hist forec Mt'!N98</f>
        <v>2.5814288729205548E-2</v>
      </c>
      <c r="O98" s="10">
        <f>$E98*'prov lvl hist forec Mt'!O98</f>
        <v>2.5814288729205548E-2</v>
      </c>
      <c r="P98" s="10">
        <f>$E98*'prov lvl hist forec Mt'!P98</f>
        <v>2.5814288729205548E-2</v>
      </c>
      <c r="Q98" s="10">
        <f>$E98*'prov lvl hist forec Mt'!Q98</f>
        <v>2.5814288729205548E-2</v>
      </c>
      <c r="R98" s="10">
        <f>$E98*'prov lvl hist forec Mt'!R98</f>
        <v>2.5814288729205548E-2</v>
      </c>
      <c r="S98" s="10">
        <f>$E98*'prov lvl hist forec Mt'!S98</f>
        <v>2.5814288729205548E-2</v>
      </c>
      <c r="T98" s="10">
        <f>$E98*'prov lvl hist forec Mt'!T98</f>
        <v>2.5814288729205548E-2</v>
      </c>
      <c r="U98" s="10">
        <f>$E98*'prov lvl hist forec Mt'!U98</f>
        <v>2.5814288729205548E-2</v>
      </c>
    </row>
    <row r="99" spans="1:21" x14ac:dyDescent="0.25">
      <c r="A99" t="s">
        <v>359</v>
      </c>
      <c r="B99" t="s">
        <v>360</v>
      </c>
      <c r="C99" t="s">
        <v>361</v>
      </c>
      <c r="D99" t="s">
        <v>52</v>
      </c>
      <c r="E99" s="4">
        <v>0</v>
      </c>
      <c r="F99" s="10">
        <f>$E99*'prov lvl hist forec Mt'!F99</f>
        <v>0</v>
      </c>
      <c r="G99" s="10">
        <f>$E99*'prov lvl hist forec Mt'!G99</f>
        <v>0</v>
      </c>
      <c r="H99" s="10">
        <f>$E99*'prov lvl hist forec Mt'!H99</f>
        <v>0</v>
      </c>
      <c r="I99" s="10">
        <f>$E99*'prov lvl hist forec Mt'!I99</f>
        <v>0</v>
      </c>
      <c r="J99" s="10">
        <f>$E99*'prov lvl hist forec Mt'!J99</f>
        <v>0</v>
      </c>
      <c r="K99" s="10">
        <f>$E99*'prov lvl hist forec Mt'!K99</f>
        <v>0</v>
      </c>
      <c r="L99" s="10">
        <f>$E99*'prov lvl hist forec Mt'!L99</f>
        <v>0</v>
      </c>
      <c r="M99" s="10">
        <f>$E99*'prov lvl hist forec Mt'!M99</f>
        <v>0</v>
      </c>
      <c r="N99" s="10">
        <f>$E99*'prov lvl hist forec Mt'!N99</f>
        <v>0</v>
      </c>
      <c r="O99" s="10">
        <f>$E99*'prov lvl hist forec Mt'!O99</f>
        <v>0</v>
      </c>
      <c r="P99" s="10">
        <f>$E99*'prov lvl hist forec Mt'!P99</f>
        <v>0</v>
      </c>
      <c r="Q99" s="10">
        <f>$E99*'prov lvl hist forec Mt'!Q99</f>
        <v>0</v>
      </c>
      <c r="R99" s="10">
        <f>$E99*'prov lvl hist forec Mt'!R99</f>
        <v>0</v>
      </c>
      <c r="S99" s="10">
        <f>$E99*'prov lvl hist forec Mt'!S99</f>
        <v>0</v>
      </c>
      <c r="T99" s="10">
        <f>$E99*'prov lvl hist forec Mt'!T99</f>
        <v>0</v>
      </c>
      <c r="U99" s="10">
        <f>$E99*'prov lvl hist forec Mt'!U99</f>
        <v>0</v>
      </c>
    </row>
    <row r="100" spans="1:21" x14ac:dyDescent="0.25">
      <c r="A100" t="s">
        <v>362</v>
      </c>
      <c r="B100" t="s">
        <v>363</v>
      </c>
      <c r="C100" t="s">
        <v>364</v>
      </c>
      <c r="D100" t="s">
        <v>39</v>
      </c>
      <c r="E100" s="4">
        <v>0</v>
      </c>
      <c r="F100" s="10">
        <f>$E100*'prov lvl hist forec Mt'!F100</f>
        <v>0</v>
      </c>
      <c r="G100" s="10">
        <f>$E100*'prov lvl hist forec Mt'!G100</f>
        <v>0</v>
      </c>
      <c r="H100" s="10">
        <f>$E100*'prov lvl hist forec Mt'!H100</f>
        <v>0</v>
      </c>
      <c r="I100" s="10">
        <f>$E100*'prov lvl hist forec Mt'!I100</f>
        <v>0</v>
      </c>
      <c r="J100" s="10">
        <f>$E100*'prov lvl hist forec Mt'!J100</f>
        <v>0</v>
      </c>
      <c r="K100" s="10">
        <f>$E100*'prov lvl hist forec Mt'!K100</f>
        <v>0</v>
      </c>
      <c r="L100" s="10">
        <f>$E100*'prov lvl hist forec Mt'!L100</f>
        <v>0</v>
      </c>
      <c r="M100" s="10">
        <f>$E100*'prov lvl hist forec Mt'!M100</f>
        <v>0</v>
      </c>
      <c r="N100" s="10">
        <f>$E100*'prov lvl hist forec Mt'!N100</f>
        <v>0</v>
      </c>
      <c r="O100" s="10">
        <f>$E100*'prov lvl hist forec Mt'!O100</f>
        <v>0</v>
      </c>
      <c r="P100" s="10">
        <f>$E100*'prov lvl hist forec Mt'!P100</f>
        <v>0</v>
      </c>
      <c r="Q100" s="10">
        <f>$E100*'prov lvl hist forec Mt'!Q100</f>
        <v>0</v>
      </c>
      <c r="R100" s="10">
        <f>$E100*'prov lvl hist forec Mt'!R100</f>
        <v>0</v>
      </c>
      <c r="S100" s="10">
        <f>$E100*'prov lvl hist forec Mt'!S100</f>
        <v>0</v>
      </c>
      <c r="T100" s="10">
        <f>$E100*'prov lvl hist forec Mt'!T100</f>
        <v>0</v>
      </c>
      <c r="U100" s="10">
        <f>$E100*'prov lvl hist forec Mt'!U100</f>
        <v>0</v>
      </c>
    </row>
    <row r="101" spans="1:21" x14ac:dyDescent="0.25">
      <c r="A101" t="s">
        <v>365</v>
      </c>
      <c r="B101" t="s">
        <v>366</v>
      </c>
      <c r="C101" t="s">
        <v>367</v>
      </c>
      <c r="D101" t="s">
        <v>50</v>
      </c>
      <c r="E101" s="4">
        <v>0.15373421088110392</v>
      </c>
      <c r="F101" s="10">
        <f>$E101*'prov lvl hist forec Mt'!F101</f>
        <v>4.6524595816143837</v>
      </c>
      <c r="G101" s="10">
        <f>$E101*'prov lvl hist forec Mt'!G101</f>
        <v>2.070434904390225</v>
      </c>
      <c r="H101" s="10">
        <f>$E101*'prov lvl hist forec Mt'!H101</f>
        <v>1.3299591239128956</v>
      </c>
      <c r="I101" s="10">
        <f>$E101*'prov lvl hist forec Mt'!I101</f>
        <v>0.76137702313934208</v>
      </c>
      <c r="J101" s="10">
        <f>$E101*'prov lvl hist forec Mt'!J101</f>
        <v>0.4131747940228957</v>
      </c>
      <c r="K101" s="10">
        <f>$E101*'prov lvl hist forec Mt'!K101</f>
        <v>0.61680657660644345</v>
      </c>
      <c r="L101" s="10">
        <f>$E101*'prov lvl hist forec Mt'!L101</f>
        <v>0.59711946458956044</v>
      </c>
      <c r="M101" s="10">
        <f>$E101*'prov lvl hist forec Mt'!M101</f>
        <v>0.59711946458956044</v>
      </c>
      <c r="N101" s="10">
        <f>$E101*'prov lvl hist forec Mt'!N101</f>
        <v>0.59711946458956044</v>
      </c>
      <c r="O101" s="10">
        <f>$E101*'prov lvl hist forec Mt'!O101</f>
        <v>0.59711946458956044</v>
      </c>
      <c r="P101" s="10">
        <f>$E101*'prov lvl hist forec Mt'!P101</f>
        <v>0.59711946458956044</v>
      </c>
      <c r="Q101" s="10">
        <f>$E101*'prov lvl hist forec Mt'!Q101</f>
        <v>0.59711946458956044</v>
      </c>
      <c r="R101" s="10">
        <f>$E101*'prov lvl hist forec Mt'!R101</f>
        <v>0.59711946458956044</v>
      </c>
      <c r="S101" s="10">
        <f>$E101*'prov lvl hist forec Mt'!S101</f>
        <v>0.59711946458956044</v>
      </c>
      <c r="T101" s="10">
        <f>$E101*'prov lvl hist forec Mt'!T101</f>
        <v>0.59711946458956044</v>
      </c>
      <c r="U101" s="10">
        <f>$E101*'prov lvl hist forec Mt'!U101</f>
        <v>0.59711946458956044</v>
      </c>
    </row>
    <row r="102" spans="1:21" x14ac:dyDescent="0.25">
      <c r="A102" t="s">
        <v>368</v>
      </c>
      <c r="B102" t="s">
        <v>369</v>
      </c>
      <c r="C102" t="s">
        <v>370</v>
      </c>
      <c r="D102" t="s">
        <v>63</v>
      </c>
      <c r="E102" s="4">
        <v>0</v>
      </c>
      <c r="F102" s="10">
        <f>$E102*'prov lvl hist forec Mt'!F102</f>
        <v>0</v>
      </c>
      <c r="G102" s="10">
        <f>$E102*'prov lvl hist forec Mt'!G102</f>
        <v>0</v>
      </c>
      <c r="H102" s="10">
        <f>$E102*'prov lvl hist forec Mt'!H102</f>
        <v>0</v>
      </c>
      <c r="I102" s="10">
        <f>$E102*'prov lvl hist forec Mt'!I102</f>
        <v>0</v>
      </c>
      <c r="J102" s="10">
        <f>$E102*'prov lvl hist forec Mt'!J102</f>
        <v>0</v>
      </c>
      <c r="K102" s="10">
        <f>$E102*'prov lvl hist forec Mt'!K102</f>
        <v>0</v>
      </c>
      <c r="L102" s="10">
        <f>$E102*'prov lvl hist forec Mt'!L102</f>
        <v>0</v>
      </c>
      <c r="M102" s="10">
        <f>$E102*'prov lvl hist forec Mt'!M102</f>
        <v>0</v>
      </c>
      <c r="N102" s="10">
        <f>$E102*'prov lvl hist forec Mt'!N102</f>
        <v>0</v>
      </c>
      <c r="O102" s="10">
        <f>$E102*'prov lvl hist forec Mt'!O102</f>
        <v>0</v>
      </c>
      <c r="P102" s="10">
        <f>$E102*'prov lvl hist forec Mt'!P102</f>
        <v>0</v>
      </c>
      <c r="Q102" s="10">
        <f>$E102*'prov lvl hist forec Mt'!Q102</f>
        <v>0</v>
      </c>
      <c r="R102" s="10">
        <f>$E102*'prov lvl hist forec Mt'!R102</f>
        <v>0</v>
      </c>
      <c r="S102" s="10">
        <f>$E102*'prov lvl hist forec Mt'!S102</f>
        <v>0</v>
      </c>
      <c r="T102" s="10">
        <f>$E102*'prov lvl hist forec Mt'!T102</f>
        <v>0</v>
      </c>
      <c r="U102" s="10">
        <f>$E102*'prov lvl hist forec Mt'!U102</f>
        <v>0</v>
      </c>
    </row>
    <row r="103" spans="1:21" x14ac:dyDescent="0.25">
      <c r="A103" t="s">
        <v>371</v>
      </c>
      <c r="B103" t="s">
        <v>372</v>
      </c>
      <c r="C103" t="s">
        <v>373</v>
      </c>
      <c r="D103" t="s">
        <v>41</v>
      </c>
      <c r="E103" s="4">
        <v>4.2010454693866238E-3</v>
      </c>
      <c r="F103" s="10">
        <f>$E103*'prov lvl hist forec Mt'!F103</f>
        <v>8.9620285259228868E-2</v>
      </c>
      <c r="G103" s="10">
        <f>$E103*'prov lvl hist forec Mt'!G103</f>
        <v>3.9882768133093625E-2</v>
      </c>
      <c r="H103" s="10">
        <f>$E103*'prov lvl hist forec Mt'!H103</f>
        <v>2.5618990122817778E-2</v>
      </c>
      <c r="I103" s="10">
        <f>$E103*'prov lvl hist forec Mt'!I103</f>
        <v>1.4666398451524676E-2</v>
      </c>
      <c r="J103" s="10">
        <f>$E103*'prov lvl hist forec Mt'!J103</f>
        <v>7.9589821797884791E-3</v>
      </c>
      <c r="K103" s="10">
        <f>$E103*'prov lvl hist forec Mt'!K103</f>
        <v>1.18815392966953E-2</v>
      </c>
      <c r="L103" s="10">
        <f>$E103*'prov lvl hist forec Mt'!L103</f>
        <v>1.1502306642669484E-2</v>
      </c>
      <c r="M103" s="10">
        <f>$E103*'prov lvl hist forec Mt'!M103</f>
        <v>1.1502306642669484E-2</v>
      </c>
      <c r="N103" s="10">
        <f>$E103*'prov lvl hist forec Mt'!N103</f>
        <v>1.1502306642669484E-2</v>
      </c>
      <c r="O103" s="10">
        <f>$E103*'prov lvl hist forec Mt'!O103</f>
        <v>1.1502306642669484E-2</v>
      </c>
      <c r="P103" s="10">
        <f>$E103*'prov lvl hist forec Mt'!P103</f>
        <v>1.1502306642669484E-2</v>
      </c>
      <c r="Q103" s="10">
        <f>$E103*'prov lvl hist forec Mt'!Q103</f>
        <v>1.1502306642669484E-2</v>
      </c>
      <c r="R103" s="10">
        <f>$E103*'prov lvl hist forec Mt'!R103</f>
        <v>1.1502306642669484E-2</v>
      </c>
      <c r="S103" s="10">
        <f>$E103*'prov lvl hist forec Mt'!S103</f>
        <v>1.1502306642669484E-2</v>
      </c>
      <c r="T103" s="10">
        <f>$E103*'prov lvl hist forec Mt'!T103</f>
        <v>1.1502306642669484E-2</v>
      </c>
      <c r="U103" s="10">
        <f>$E103*'prov lvl hist forec Mt'!U103</f>
        <v>1.1502306642669484E-2</v>
      </c>
    </row>
    <row r="104" spans="1:21" x14ac:dyDescent="0.25">
      <c r="A104" t="s">
        <v>374</v>
      </c>
      <c r="B104" t="s">
        <v>375</v>
      </c>
      <c r="C104" t="s">
        <v>376</v>
      </c>
      <c r="D104" t="s">
        <v>51</v>
      </c>
      <c r="E104" s="4">
        <v>3.7281839765095248E-2</v>
      </c>
      <c r="F104" s="10">
        <f>$E104*'prov lvl hist forec Mt'!F104</f>
        <v>0.48775512801973664</v>
      </c>
      <c r="G104" s="10">
        <f>$E104*'prov lvl hist forec Mt'!G104</f>
        <v>0.21706050834663385</v>
      </c>
      <c r="H104" s="10">
        <f>$E104*'prov lvl hist forec Mt'!H104</f>
        <v>0.13943041768888556</v>
      </c>
      <c r="I104" s="10">
        <f>$E104*'prov lvl hist forec Mt'!I104</f>
        <v>7.9821337698489689E-2</v>
      </c>
      <c r="J104" s="10">
        <f>$E104*'prov lvl hist forec Mt'!J104</f>
        <v>4.3316469711970382E-2</v>
      </c>
      <c r="K104" s="10">
        <f>$E104*'prov lvl hist forec Mt'!K104</f>
        <v>6.4664843500198119E-2</v>
      </c>
      <c r="L104" s="10">
        <f>$E104*'prov lvl hist forec Mt'!L104</f>
        <v>6.2600883636886068E-2</v>
      </c>
      <c r="M104" s="10">
        <f>$E104*'prov lvl hist forec Mt'!M104</f>
        <v>6.2600883636886068E-2</v>
      </c>
      <c r="N104" s="10">
        <f>$E104*'prov lvl hist forec Mt'!N104</f>
        <v>6.2600883636886068E-2</v>
      </c>
      <c r="O104" s="10">
        <f>$E104*'prov lvl hist forec Mt'!O104</f>
        <v>6.2600883636886068E-2</v>
      </c>
      <c r="P104" s="10">
        <f>$E104*'prov lvl hist forec Mt'!P104</f>
        <v>6.2600883636886068E-2</v>
      </c>
      <c r="Q104" s="10">
        <f>$E104*'prov lvl hist forec Mt'!Q104</f>
        <v>6.2600883636886068E-2</v>
      </c>
      <c r="R104" s="10">
        <f>$E104*'prov lvl hist forec Mt'!R104</f>
        <v>6.2600883636886068E-2</v>
      </c>
      <c r="S104" s="10">
        <f>$E104*'prov lvl hist forec Mt'!S104</f>
        <v>6.2600883636886068E-2</v>
      </c>
      <c r="T104" s="10">
        <f>$E104*'prov lvl hist forec Mt'!T104</f>
        <v>6.2600883636886068E-2</v>
      </c>
      <c r="U104" s="10">
        <f>$E104*'prov lvl hist forec Mt'!U104</f>
        <v>6.2600883636886068E-2</v>
      </c>
    </row>
    <row r="105" spans="1:21" x14ac:dyDescent="0.25">
      <c r="A105" t="s">
        <v>377</v>
      </c>
      <c r="B105" t="s">
        <v>378</v>
      </c>
      <c r="C105" t="s">
        <v>379</v>
      </c>
      <c r="D105" t="s">
        <v>42</v>
      </c>
      <c r="E105" s="4">
        <v>8.3823304970716134E-3</v>
      </c>
      <c r="F105" s="10">
        <f>$E105*'prov lvl hist forec Mt'!F105</f>
        <v>0.12854558617865747</v>
      </c>
      <c r="G105" s="10">
        <f>$E105*'prov lvl hist forec Mt'!G105</f>
        <v>5.7205283304630643E-2</v>
      </c>
      <c r="H105" s="10">
        <f>$E105*'prov lvl hist forec Mt'!H105</f>
        <v>3.6746235443428484E-2</v>
      </c>
      <c r="I105" s="10">
        <f>$E105*'prov lvl hist forec Mt'!I105</f>
        <v>2.1036540785690595E-2</v>
      </c>
      <c r="J105" s="10">
        <f>$E105*'prov lvl hist forec Mt'!J105</f>
        <v>1.1415853305165011E-2</v>
      </c>
      <c r="K105" s="10">
        <f>$E105*'prov lvl hist forec Mt'!K105</f>
        <v>1.7042117520387735E-2</v>
      </c>
      <c r="L105" s="10">
        <f>$E105*'prov lvl hist forec Mt'!L105</f>
        <v>1.6498170537081112E-2</v>
      </c>
      <c r="M105" s="10">
        <f>$E105*'prov lvl hist forec Mt'!M105</f>
        <v>1.6498170537081112E-2</v>
      </c>
      <c r="N105" s="10">
        <f>$E105*'prov lvl hist forec Mt'!N105</f>
        <v>1.6498170537081112E-2</v>
      </c>
      <c r="O105" s="10">
        <f>$E105*'prov lvl hist forec Mt'!O105</f>
        <v>1.6498170537081112E-2</v>
      </c>
      <c r="P105" s="10">
        <f>$E105*'prov lvl hist forec Mt'!P105</f>
        <v>1.6498170537081112E-2</v>
      </c>
      <c r="Q105" s="10">
        <f>$E105*'prov lvl hist forec Mt'!Q105</f>
        <v>1.6498170537081112E-2</v>
      </c>
      <c r="R105" s="10">
        <f>$E105*'prov lvl hist forec Mt'!R105</f>
        <v>1.6498170537081112E-2</v>
      </c>
      <c r="S105" s="10">
        <f>$E105*'prov lvl hist forec Mt'!S105</f>
        <v>1.6498170537081112E-2</v>
      </c>
      <c r="T105" s="10">
        <f>$E105*'prov lvl hist forec Mt'!T105</f>
        <v>1.6498170537081112E-2</v>
      </c>
      <c r="U105" s="10">
        <f>$E105*'prov lvl hist forec Mt'!U105</f>
        <v>1.6498170537081112E-2</v>
      </c>
    </row>
    <row r="106" spans="1:21" x14ac:dyDescent="0.25">
      <c r="A106" t="s">
        <v>380</v>
      </c>
      <c r="B106" t="s">
        <v>381</v>
      </c>
      <c r="C106" t="s">
        <v>382</v>
      </c>
      <c r="D106" t="s">
        <v>46</v>
      </c>
      <c r="E106" s="4">
        <v>1.2799454825505152E-2</v>
      </c>
      <c r="F106" s="10">
        <f>$E106*'prov lvl hist forec Mt'!F106</f>
        <v>0.34076907710286714</v>
      </c>
      <c r="G106" s="10">
        <f>$E106*'prov lvl hist forec Mt'!G106</f>
        <v>0.15164885996189584</v>
      </c>
      <c r="H106" s="10">
        <f>$E106*'prov lvl hist forec Mt'!H106</f>
        <v>9.7412763139593711E-2</v>
      </c>
      <c r="I106" s="10">
        <f>$E106*'prov lvl hist forec Mt'!I106</f>
        <v>5.5767006881227453E-2</v>
      </c>
      <c r="J106" s="10">
        <f>$E106*'prov lvl hist forec Mt'!J106</f>
        <v>3.0262958929885727E-2</v>
      </c>
      <c r="K106" s="10">
        <f>$E106*'prov lvl hist forec Mt'!K106</f>
        <v>4.5177954622492841E-2</v>
      </c>
      <c r="L106" s="10">
        <f>$E106*'prov lvl hist forec Mt'!L106</f>
        <v>4.3735973477868666E-2</v>
      </c>
      <c r="M106" s="10">
        <f>$E106*'prov lvl hist forec Mt'!M106</f>
        <v>4.3735973477868666E-2</v>
      </c>
      <c r="N106" s="10">
        <f>$E106*'prov lvl hist forec Mt'!N106</f>
        <v>4.3735973477868666E-2</v>
      </c>
      <c r="O106" s="10">
        <f>$E106*'prov lvl hist forec Mt'!O106</f>
        <v>4.3735973477868666E-2</v>
      </c>
      <c r="P106" s="10">
        <f>$E106*'prov lvl hist forec Mt'!P106</f>
        <v>4.3735973477868666E-2</v>
      </c>
      <c r="Q106" s="10">
        <f>$E106*'prov lvl hist forec Mt'!Q106</f>
        <v>4.3735973477868666E-2</v>
      </c>
      <c r="R106" s="10">
        <f>$E106*'prov lvl hist forec Mt'!R106</f>
        <v>4.3735973477868666E-2</v>
      </c>
      <c r="S106" s="10">
        <f>$E106*'prov lvl hist forec Mt'!S106</f>
        <v>4.3735973477868666E-2</v>
      </c>
      <c r="T106" s="10">
        <f>$E106*'prov lvl hist forec Mt'!T106</f>
        <v>4.3735973477868666E-2</v>
      </c>
      <c r="U106" s="10">
        <f>$E106*'prov lvl hist forec Mt'!U106</f>
        <v>4.3735973477868666E-2</v>
      </c>
    </row>
    <row r="107" spans="1:21" x14ac:dyDescent="0.25">
      <c r="A107" t="s">
        <v>383</v>
      </c>
      <c r="B107" t="s">
        <v>384</v>
      </c>
      <c r="C107" t="s">
        <v>385</v>
      </c>
      <c r="D107" t="s">
        <v>54</v>
      </c>
      <c r="E107" s="4">
        <v>0</v>
      </c>
      <c r="F107" s="10">
        <f>$E107*'prov lvl hist forec Mt'!F107</f>
        <v>0</v>
      </c>
      <c r="G107" s="10">
        <f>$E107*'prov lvl hist forec Mt'!G107</f>
        <v>0</v>
      </c>
      <c r="H107" s="10">
        <f>$E107*'prov lvl hist forec Mt'!H107</f>
        <v>0</v>
      </c>
      <c r="I107" s="10">
        <f>$E107*'prov lvl hist forec Mt'!I107</f>
        <v>0</v>
      </c>
      <c r="J107" s="10">
        <f>$E107*'prov lvl hist forec Mt'!J107</f>
        <v>0</v>
      </c>
      <c r="K107" s="10">
        <f>$E107*'prov lvl hist forec Mt'!K107</f>
        <v>0</v>
      </c>
      <c r="L107" s="10">
        <f>$E107*'prov lvl hist forec Mt'!L107</f>
        <v>0</v>
      </c>
      <c r="M107" s="10">
        <f>$E107*'prov lvl hist forec Mt'!M107</f>
        <v>0</v>
      </c>
      <c r="N107" s="10">
        <f>$E107*'prov lvl hist forec Mt'!N107</f>
        <v>0</v>
      </c>
      <c r="O107" s="10">
        <f>$E107*'prov lvl hist forec Mt'!O107</f>
        <v>0</v>
      </c>
      <c r="P107" s="10">
        <f>$E107*'prov lvl hist forec Mt'!P107</f>
        <v>0</v>
      </c>
      <c r="Q107" s="10">
        <f>$E107*'prov lvl hist forec Mt'!Q107</f>
        <v>0</v>
      </c>
      <c r="R107" s="10">
        <f>$E107*'prov lvl hist forec Mt'!R107</f>
        <v>0</v>
      </c>
      <c r="S107" s="10">
        <f>$E107*'prov lvl hist forec Mt'!S107</f>
        <v>0</v>
      </c>
      <c r="T107" s="10">
        <f>$E107*'prov lvl hist forec Mt'!T107</f>
        <v>0</v>
      </c>
      <c r="U107" s="10">
        <f>$E107*'prov lvl hist forec Mt'!U107</f>
        <v>0</v>
      </c>
    </row>
    <row r="108" spans="1:21" x14ac:dyDescent="0.25">
      <c r="A108" t="s">
        <v>386</v>
      </c>
      <c r="B108" t="s">
        <v>387</v>
      </c>
      <c r="C108" t="s">
        <v>388</v>
      </c>
      <c r="D108" t="s">
        <v>40</v>
      </c>
      <c r="E108" s="4">
        <v>1.4865516334600157E-2</v>
      </c>
      <c r="F108" s="10">
        <f>$E108*'prov lvl hist forec Mt'!F108</f>
        <v>0.10611452709555989</v>
      </c>
      <c r="G108" s="10">
        <f>$E108*'prov lvl hist forec Mt'!G108</f>
        <v>4.7223026209563208E-2</v>
      </c>
      <c r="H108" s="10">
        <f>$E108*'prov lvl hist forec Mt'!H108</f>
        <v>3.0334059010023954E-2</v>
      </c>
      <c r="I108" s="10">
        <f>$E108*'prov lvl hist forec Mt'!I108</f>
        <v>1.7365688263286654E-2</v>
      </c>
      <c r="J108" s="10">
        <f>$E108*'prov lvl hist forec Mt'!J108</f>
        <v>9.4237998431640994E-3</v>
      </c>
      <c r="K108" s="10">
        <f>$E108*'prov lvl hist forec Mt'!K108</f>
        <v>1.4068287330142129E-2</v>
      </c>
      <c r="L108" s="10">
        <f>$E108*'prov lvl hist forec Mt'!L108</f>
        <v>1.3619258478864294E-2</v>
      </c>
      <c r="M108" s="10">
        <f>$E108*'prov lvl hist forec Mt'!M108</f>
        <v>1.3619258478864294E-2</v>
      </c>
      <c r="N108" s="10">
        <f>$E108*'prov lvl hist forec Mt'!N108</f>
        <v>1.3619258478864294E-2</v>
      </c>
      <c r="O108" s="10">
        <f>$E108*'prov lvl hist forec Mt'!O108</f>
        <v>1.3619258478864294E-2</v>
      </c>
      <c r="P108" s="10">
        <f>$E108*'prov lvl hist forec Mt'!P108</f>
        <v>1.3619258478864294E-2</v>
      </c>
      <c r="Q108" s="10">
        <f>$E108*'prov lvl hist forec Mt'!Q108</f>
        <v>1.3619258478864294E-2</v>
      </c>
      <c r="R108" s="10">
        <f>$E108*'prov lvl hist forec Mt'!R108</f>
        <v>1.3619258478864294E-2</v>
      </c>
      <c r="S108" s="10">
        <f>$E108*'prov lvl hist forec Mt'!S108</f>
        <v>1.3619258478864294E-2</v>
      </c>
      <c r="T108" s="10">
        <f>$E108*'prov lvl hist forec Mt'!T108</f>
        <v>1.3619258478864294E-2</v>
      </c>
      <c r="U108" s="10">
        <f>$E108*'prov lvl hist forec Mt'!U108</f>
        <v>1.3619258478864294E-2</v>
      </c>
    </row>
    <row r="109" spans="1:21" x14ac:dyDescent="0.25">
      <c r="A109" t="s">
        <v>389</v>
      </c>
      <c r="B109" t="s">
        <v>390</v>
      </c>
      <c r="C109" t="s">
        <v>391</v>
      </c>
      <c r="D109" t="s">
        <v>57</v>
      </c>
      <c r="E109" s="4">
        <v>0</v>
      </c>
      <c r="F109" s="10">
        <f>$E109*'prov lvl hist forec Mt'!F109</f>
        <v>0</v>
      </c>
      <c r="G109" s="10">
        <f>$E109*'prov lvl hist forec Mt'!G109</f>
        <v>0</v>
      </c>
      <c r="H109" s="10">
        <f>$E109*'prov lvl hist forec Mt'!H109</f>
        <v>0</v>
      </c>
      <c r="I109" s="10">
        <f>$E109*'prov lvl hist forec Mt'!I109</f>
        <v>0</v>
      </c>
      <c r="J109" s="10">
        <f>$E109*'prov lvl hist forec Mt'!J109</f>
        <v>0</v>
      </c>
      <c r="K109" s="10">
        <f>$E109*'prov lvl hist forec Mt'!K109</f>
        <v>0</v>
      </c>
      <c r="L109" s="10">
        <f>$E109*'prov lvl hist forec Mt'!L109</f>
        <v>0</v>
      </c>
      <c r="M109" s="10">
        <f>$E109*'prov lvl hist forec Mt'!M109</f>
        <v>0</v>
      </c>
      <c r="N109" s="10">
        <f>$E109*'prov lvl hist forec Mt'!N109</f>
        <v>0</v>
      </c>
      <c r="O109" s="10">
        <f>$E109*'prov lvl hist forec Mt'!O109</f>
        <v>0</v>
      </c>
      <c r="P109" s="10">
        <f>$E109*'prov lvl hist forec Mt'!P109</f>
        <v>0</v>
      </c>
      <c r="Q109" s="10">
        <f>$E109*'prov lvl hist forec Mt'!Q109</f>
        <v>0</v>
      </c>
      <c r="R109" s="10">
        <f>$E109*'prov lvl hist forec Mt'!R109</f>
        <v>0</v>
      </c>
      <c r="S109" s="10">
        <f>$E109*'prov lvl hist forec Mt'!S109</f>
        <v>0</v>
      </c>
      <c r="T109" s="10">
        <f>$E109*'prov lvl hist forec Mt'!T109</f>
        <v>0</v>
      </c>
      <c r="U109" s="10">
        <f>$E109*'prov lvl hist forec Mt'!U109</f>
        <v>0</v>
      </c>
    </row>
    <row r="110" spans="1:21" x14ac:dyDescent="0.25">
      <c r="A110" t="s">
        <v>392</v>
      </c>
      <c r="B110" t="s">
        <v>393</v>
      </c>
      <c r="C110" t="s">
        <v>394</v>
      </c>
      <c r="D110" t="s">
        <v>55</v>
      </c>
      <c r="E110" s="4">
        <v>0</v>
      </c>
      <c r="F110" s="10">
        <f>$E110*'prov lvl hist forec Mt'!F110</f>
        <v>0</v>
      </c>
      <c r="G110" s="10">
        <f>$E110*'prov lvl hist forec Mt'!G110</f>
        <v>0</v>
      </c>
      <c r="H110" s="10">
        <f>$E110*'prov lvl hist forec Mt'!H110</f>
        <v>0</v>
      </c>
      <c r="I110" s="10">
        <f>$E110*'prov lvl hist forec Mt'!I110</f>
        <v>0</v>
      </c>
      <c r="J110" s="10">
        <f>$E110*'prov lvl hist forec Mt'!J110</f>
        <v>0</v>
      </c>
      <c r="K110" s="10">
        <f>$E110*'prov lvl hist forec Mt'!K110</f>
        <v>0</v>
      </c>
      <c r="L110" s="10">
        <f>$E110*'prov lvl hist forec Mt'!L110</f>
        <v>0</v>
      </c>
      <c r="M110" s="10">
        <f>$E110*'prov lvl hist forec Mt'!M110</f>
        <v>0</v>
      </c>
      <c r="N110" s="10">
        <f>$E110*'prov lvl hist forec Mt'!N110</f>
        <v>0</v>
      </c>
      <c r="O110" s="10">
        <f>$E110*'prov lvl hist forec Mt'!O110</f>
        <v>0</v>
      </c>
      <c r="P110" s="10">
        <f>$E110*'prov lvl hist forec Mt'!P110</f>
        <v>0</v>
      </c>
      <c r="Q110" s="10">
        <f>$E110*'prov lvl hist forec Mt'!Q110</f>
        <v>0</v>
      </c>
      <c r="R110" s="10">
        <f>$E110*'prov lvl hist forec Mt'!R110</f>
        <v>0</v>
      </c>
      <c r="S110" s="10">
        <f>$E110*'prov lvl hist forec Mt'!S110</f>
        <v>0</v>
      </c>
      <c r="T110" s="10">
        <f>$E110*'prov lvl hist forec Mt'!T110</f>
        <v>0</v>
      </c>
      <c r="U110" s="10">
        <f>$E110*'prov lvl hist forec Mt'!U110</f>
        <v>0</v>
      </c>
    </row>
    <row r="111" spans="1:21" x14ac:dyDescent="0.25">
      <c r="A111" t="s">
        <v>395</v>
      </c>
      <c r="B111" t="s">
        <v>396</v>
      </c>
      <c r="C111" t="s">
        <v>397</v>
      </c>
      <c r="D111" t="s">
        <v>54</v>
      </c>
      <c r="E111" s="4">
        <v>0</v>
      </c>
      <c r="F111" s="10">
        <f>$E111*'prov lvl hist forec Mt'!F111</f>
        <v>0</v>
      </c>
      <c r="G111" s="10">
        <f>$E111*'prov lvl hist forec Mt'!G111</f>
        <v>0</v>
      </c>
      <c r="H111" s="10">
        <f>$E111*'prov lvl hist forec Mt'!H111</f>
        <v>0</v>
      </c>
      <c r="I111" s="10">
        <f>$E111*'prov lvl hist forec Mt'!I111</f>
        <v>0</v>
      </c>
      <c r="J111" s="10">
        <f>$E111*'prov lvl hist forec Mt'!J111</f>
        <v>0</v>
      </c>
      <c r="K111" s="10">
        <f>$E111*'prov lvl hist forec Mt'!K111</f>
        <v>0</v>
      </c>
      <c r="L111" s="10">
        <f>$E111*'prov lvl hist forec Mt'!L111</f>
        <v>0</v>
      </c>
      <c r="M111" s="10">
        <f>$E111*'prov lvl hist forec Mt'!M111</f>
        <v>0</v>
      </c>
      <c r="N111" s="10">
        <f>$E111*'prov lvl hist forec Mt'!N111</f>
        <v>0</v>
      </c>
      <c r="O111" s="10">
        <f>$E111*'prov lvl hist forec Mt'!O111</f>
        <v>0</v>
      </c>
      <c r="P111" s="10">
        <f>$E111*'prov lvl hist forec Mt'!P111</f>
        <v>0</v>
      </c>
      <c r="Q111" s="10">
        <f>$E111*'prov lvl hist forec Mt'!Q111</f>
        <v>0</v>
      </c>
      <c r="R111" s="10">
        <f>$E111*'prov lvl hist forec Mt'!R111</f>
        <v>0</v>
      </c>
      <c r="S111" s="10">
        <f>$E111*'prov lvl hist forec Mt'!S111</f>
        <v>0</v>
      </c>
      <c r="T111" s="10">
        <f>$E111*'prov lvl hist forec Mt'!T111</f>
        <v>0</v>
      </c>
      <c r="U111" s="10">
        <f>$E111*'prov lvl hist forec Mt'!U111</f>
        <v>0</v>
      </c>
    </row>
    <row r="112" spans="1:21" x14ac:dyDescent="0.25">
      <c r="A112" t="s">
        <v>398</v>
      </c>
      <c r="B112" t="s">
        <v>399</v>
      </c>
      <c r="C112" t="s">
        <v>400</v>
      </c>
      <c r="D112" t="s">
        <v>50</v>
      </c>
      <c r="E112" s="4">
        <v>0</v>
      </c>
      <c r="F112" s="10">
        <f>$E112*'prov lvl hist forec Mt'!F112</f>
        <v>0</v>
      </c>
      <c r="G112" s="10">
        <f>$E112*'prov lvl hist forec Mt'!G112</f>
        <v>0</v>
      </c>
      <c r="H112" s="10">
        <f>$E112*'prov lvl hist forec Mt'!H112</f>
        <v>0</v>
      </c>
      <c r="I112" s="10">
        <f>$E112*'prov lvl hist forec Mt'!I112</f>
        <v>0</v>
      </c>
      <c r="J112" s="10">
        <f>$E112*'prov lvl hist forec Mt'!J112</f>
        <v>0</v>
      </c>
      <c r="K112" s="10">
        <f>$E112*'prov lvl hist forec Mt'!K112</f>
        <v>0</v>
      </c>
      <c r="L112" s="10">
        <f>$E112*'prov lvl hist forec Mt'!L112</f>
        <v>0</v>
      </c>
      <c r="M112" s="10">
        <f>$E112*'prov lvl hist forec Mt'!M112</f>
        <v>0</v>
      </c>
      <c r="N112" s="10">
        <f>$E112*'prov lvl hist forec Mt'!N112</f>
        <v>0</v>
      </c>
      <c r="O112" s="10">
        <f>$E112*'prov lvl hist forec Mt'!O112</f>
        <v>0</v>
      </c>
      <c r="P112" s="10">
        <f>$E112*'prov lvl hist forec Mt'!P112</f>
        <v>0</v>
      </c>
      <c r="Q112" s="10">
        <f>$E112*'prov lvl hist forec Mt'!Q112</f>
        <v>0</v>
      </c>
      <c r="R112" s="10">
        <f>$E112*'prov lvl hist forec Mt'!R112</f>
        <v>0</v>
      </c>
      <c r="S112" s="10">
        <f>$E112*'prov lvl hist forec Mt'!S112</f>
        <v>0</v>
      </c>
      <c r="T112" s="10">
        <f>$E112*'prov lvl hist forec Mt'!T112</f>
        <v>0</v>
      </c>
      <c r="U112" s="10">
        <f>$E112*'prov lvl hist forec Mt'!U112</f>
        <v>0</v>
      </c>
    </row>
    <row r="113" spans="1:21" x14ac:dyDescent="0.25">
      <c r="A113" t="s">
        <v>401</v>
      </c>
      <c r="B113" t="s">
        <v>402</v>
      </c>
      <c r="C113" t="s">
        <v>403</v>
      </c>
      <c r="D113" t="s">
        <v>48</v>
      </c>
      <c r="E113" s="4">
        <v>0</v>
      </c>
      <c r="F113" s="10">
        <f>$E113*'prov lvl hist forec Mt'!F113</f>
        <v>0</v>
      </c>
      <c r="G113" s="10">
        <f>$E113*'prov lvl hist forec Mt'!G113</f>
        <v>0</v>
      </c>
      <c r="H113" s="10">
        <f>$E113*'prov lvl hist forec Mt'!H113</f>
        <v>0</v>
      </c>
      <c r="I113" s="10">
        <f>$E113*'prov lvl hist forec Mt'!I113</f>
        <v>0</v>
      </c>
      <c r="J113" s="10">
        <f>$E113*'prov lvl hist forec Mt'!J113</f>
        <v>0</v>
      </c>
      <c r="K113" s="10">
        <f>$E113*'prov lvl hist forec Mt'!K113</f>
        <v>0</v>
      </c>
      <c r="L113" s="10">
        <f>$E113*'prov lvl hist forec Mt'!L113</f>
        <v>0</v>
      </c>
      <c r="M113" s="10">
        <f>$E113*'prov lvl hist forec Mt'!M113</f>
        <v>0</v>
      </c>
      <c r="N113" s="10">
        <f>$E113*'prov lvl hist forec Mt'!N113</f>
        <v>0</v>
      </c>
      <c r="O113" s="10">
        <f>$E113*'prov lvl hist forec Mt'!O113</f>
        <v>0</v>
      </c>
      <c r="P113" s="10">
        <f>$E113*'prov lvl hist forec Mt'!P113</f>
        <v>0</v>
      </c>
      <c r="Q113" s="10">
        <f>$E113*'prov lvl hist forec Mt'!Q113</f>
        <v>0</v>
      </c>
      <c r="R113" s="10">
        <f>$E113*'prov lvl hist forec Mt'!R113</f>
        <v>0</v>
      </c>
      <c r="S113" s="10">
        <f>$E113*'prov lvl hist forec Mt'!S113</f>
        <v>0</v>
      </c>
      <c r="T113" s="10">
        <f>$E113*'prov lvl hist forec Mt'!T113</f>
        <v>0</v>
      </c>
      <c r="U113" s="10">
        <f>$E113*'prov lvl hist forec Mt'!U113</f>
        <v>0</v>
      </c>
    </row>
    <row r="114" spans="1:21" x14ac:dyDescent="0.25">
      <c r="A114" t="s">
        <v>404</v>
      </c>
      <c r="B114" t="s">
        <v>405</v>
      </c>
      <c r="C114" t="s">
        <v>406</v>
      </c>
      <c r="D114" t="s">
        <v>62</v>
      </c>
      <c r="E114" s="4">
        <v>0</v>
      </c>
      <c r="F114" s="10">
        <f>$E114*'prov lvl hist forec Mt'!F114</f>
        <v>0</v>
      </c>
      <c r="G114" s="10">
        <f>$E114*'prov lvl hist forec Mt'!G114</f>
        <v>0</v>
      </c>
      <c r="H114" s="10">
        <f>$E114*'prov lvl hist forec Mt'!H114</f>
        <v>0</v>
      </c>
      <c r="I114" s="10">
        <f>$E114*'prov lvl hist forec Mt'!I114</f>
        <v>0</v>
      </c>
      <c r="J114" s="10">
        <f>$E114*'prov lvl hist forec Mt'!J114</f>
        <v>0</v>
      </c>
      <c r="K114" s="10">
        <f>$E114*'prov lvl hist forec Mt'!K114</f>
        <v>0</v>
      </c>
      <c r="L114" s="10">
        <f>$E114*'prov lvl hist forec Mt'!L114</f>
        <v>0</v>
      </c>
      <c r="M114" s="10">
        <f>$E114*'prov lvl hist forec Mt'!M114</f>
        <v>0</v>
      </c>
      <c r="N114" s="10">
        <f>$E114*'prov lvl hist forec Mt'!N114</f>
        <v>0</v>
      </c>
      <c r="O114" s="10">
        <f>$E114*'prov lvl hist forec Mt'!O114</f>
        <v>0</v>
      </c>
      <c r="P114" s="10">
        <f>$E114*'prov lvl hist forec Mt'!P114</f>
        <v>0</v>
      </c>
      <c r="Q114" s="10">
        <f>$E114*'prov lvl hist forec Mt'!Q114</f>
        <v>0</v>
      </c>
      <c r="R114" s="10">
        <f>$E114*'prov lvl hist forec Mt'!R114</f>
        <v>0</v>
      </c>
      <c r="S114" s="10">
        <f>$E114*'prov lvl hist forec Mt'!S114</f>
        <v>0</v>
      </c>
      <c r="T114" s="10">
        <f>$E114*'prov lvl hist forec Mt'!T114</f>
        <v>0</v>
      </c>
      <c r="U114" s="10">
        <f>$E114*'prov lvl hist forec Mt'!U114</f>
        <v>0</v>
      </c>
    </row>
    <row r="115" spans="1:21" x14ac:dyDescent="0.25">
      <c r="A115" t="s">
        <v>407</v>
      </c>
      <c r="B115" t="s">
        <v>408</v>
      </c>
      <c r="C115" t="s">
        <v>409</v>
      </c>
      <c r="D115" t="s">
        <v>62</v>
      </c>
      <c r="E115" s="4">
        <v>0</v>
      </c>
      <c r="F115" s="10">
        <f>$E115*'prov lvl hist forec Mt'!F115</f>
        <v>0</v>
      </c>
      <c r="G115" s="10">
        <f>$E115*'prov lvl hist forec Mt'!G115</f>
        <v>0</v>
      </c>
      <c r="H115" s="10">
        <f>$E115*'prov lvl hist forec Mt'!H115</f>
        <v>0</v>
      </c>
      <c r="I115" s="10">
        <f>$E115*'prov lvl hist forec Mt'!I115</f>
        <v>0</v>
      </c>
      <c r="J115" s="10">
        <f>$E115*'prov lvl hist forec Mt'!J115</f>
        <v>0</v>
      </c>
      <c r="K115" s="10">
        <f>$E115*'prov lvl hist forec Mt'!K115</f>
        <v>0</v>
      </c>
      <c r="L115" s="10">
        <f>$E115*'prov lvl hist forec Mt'!L115</f>
        <v>0</v>
      </c>
      <c r="M115" s="10">
        <f>$E115*'prov lvl hist forec Mt'!M115</f>
        <v>0</v>
      </c>
      <c r="N115" s="10">
        <f>$E115*'prov lvl hist forec Mt'!N115</f>
        <v>0</v>
      </c>
      <c r="O115" s="10">
        <f>$E115*'prov lvl hist forec Mt'!O115</f>
        <v>0</v>
      </c>
      <c r="P115" s="10">
        <f>$E115*'prov lvl hist forec Mt'!P115</f>
        <v>0</v>
      </c>
      <c r="Q115" s="10">
        <f>$E115*'prov lvl hist forec Mt'!Q115</f>
        <v>0</v>
      </c>
      <c r="R115" s="10">
        <f>$E115*'prov lvl hist forec Mt'!R115</f>
        <v>0</v>
      </c>
      <c r="S115" s="10">
        <f>$E115*'prov lvl hist forec Mt'!S115</f>
        <v>0</v>
      </c>
      <c r="T115" s="10">
        <f>$E115*'prov lvl hist forec Mt'!T115</f>
        <v>0</v>
      </c>
      <c r="U115" s="10">
        <f>$E115*'prov lvl hist forec Mt'!U115</f>
        <v>0</v>
      </c>
    </row>
    <row r="116" spans="1:21" x14ac:dyDescent="0.25">
      <c r="A116" t="s">
        <v>410</v>
      </c>
      <c r="B116" t="s">
        <v>411</v>
      </c>
      <c r="C116" t="s">
        <v>412</v>
      </c>
      <c r="D116" t="s">
        <v>48</v>
      </c>
      <c r="E116" s="4">
        <v>1.6331124122482579E-2</v>
      </c>
      <c r="F116" s="10">
        <f>$E116*'prov lvl hist forec Mt'!F116</f>
        <v>0.25597548863888769</v>
      </c>
      <c r="G116" s="10">
        <f>$E116*'prov lvl hist forec Mt'!G116</f>
        <v>0.11391406567843747</v>
      </c>
      <c r="H116" s="10">
        <f>$E116*'prov lvl hist forec Mt'!H116</f>
        <v>7.3173539853777794E-2</v>
      </c>
      <c r="I116" s="10">
        <f>$E116*'prov lvl hist forec Mt'!I116</f>
        <v>4.1890499448226787E-2</v>
      </c>
      <c r="J116" s="10">
        <f>$E116*'prov lvl hist forec Mt'!J116</f>
        <v>2.2732625171261202E-2</v>
      </c>
      <c r="K116" s="10">
        <f>$E116*'prov lvl hist forec Mt'!K116</f>
        <v>3.393632165370207E-2</v>
      </c>
      <c r="L116" s="10">
        <f>$E116*'prov lvl hist forec Mt'!L116</f>
        <v>3.2853148757730023E-2</v>
      </c>
      <c r="M116" s="10">
        <f>$E116*'prov lvl hist forec Mt'!M116</f>
        <v>3.2853148757730023E-2</v>
      </c>
      <c r="N116" s="10">
        <f>$E116*'prov lvl hist forec Mt'!N116</f>
        <v>3.2853148757730023E-2</v>
      </c>
      <c r="O116" s="10">
        <f>$E116*'prov lvl hist forec Mt'!O116</f>
        <v>3.2853148757730023E-2</v>
      </c>
      <c r="P116" s="10">
        <f>$E116*'prov lvl hist forec Mt'!P116</f>
        <v>3.2853148757730023E-2</v>
      </c>
      <c r="Q116" s="10">
        <f>$E116*'prov lvl hist forec Mt'!Q116</f>
        <v>3.2853148757730023E-2</v>
      </c>
      <c r="R116" s="10">
        <f>$E116*'prov lvl hist forec Mt'!R116</f>
        <v>3.2853148757730023E-2</v>
      </c>
      <c r="S116" s="10">
        <f>$E116*'prov lvl hist forec Mt'!S116</f>
        <v>3.2853148757730023E-2</v>
      </c>
      <c r="T116" s="10">
        <f>$E116*'prov lvl hist forec Mt'!T116</f>
        <v>3.2853148757730023E-2</v>
      </c>
      <c r="U116" s="10">
        <f>$E116*'prov lvl hist forec Mt'!U116</f>
        <v>3.2853148757730023E-2</v>
      </c>
    </row>
    <row r="117" spans="1:21" x14ac:dyDescent="0.25">
      <c r="A117" t="s">
        <v>413</v>
      </c>
      <c r="B117" t="s">
        <v>414</v>
      </c>
      <c r="C117" t="s">
        <v>415</v>
      </c>
      <c r="D117" t="s">
        <v>51</v>
      </c>
      <c r="E117" s="4">
        <v>0</v>
      </c>
      <c r="F117" s="10">
        <f>$E117*'prov lvl hist forec Mt'!F117</f>
        <v>0</v>
      </c>
      <c r="G117" s="10">
        <f>$E117*'prov lvl hist forec Mt'!G117</f>
        <v>0</v>
      </c>
      <c r="H117" s="10">
        <f>$E117*'prov lvl hist forec Mt'!H117</f>
        <v>0</v>
      </c>
      <c r="I117" s="10">
        <f>$E117*'prov lvl hist forec Mt'!I117</f>
        <v>0</v>
      </c>
      <c r="J117" s="10">
        <f>$E117*'prov lvl hist forec Mt'!J117</f>
        <v>0</v>
      </c>
      <c r="K117" s="10">
        <f>$E117*'prov lvl hist forec Mt'!K117</f>
        <v>0</v>
      </c>
      <c r="L117" s="10">
        <f>$E117*'prov lvl hist forec Mt'!L117</f>
        <v>0</v>
      </c>
      <c r="M117" s="10">
        <f>$E117*'prov lvl hist forec Mt'!M117</f>
        <v>0</v>
      </c>
      <c r="N117" s="10">
        <f>$E117*'prov lvl hist forec Mt'!N117</f>
        <v>0</v>
      </c>
      <c r="O117" s="10">
        <f>$E117*'prov lvl hist forec Mt'!O117</f>
        <v>0</v>
      </c>
      <c r="P117" s="10">
        <f>$E117*'prov lvl hist forec Mt'!P117</f>
        <v>0</v>
      </c>
      <c r="Q117" s="10">
        <f>$E117*'prov lvl hist forec Mt'!Q117</f>
        <v>0</v>
      </c>
      <c r="R117" s="10">
        <f>$E117*'prov lvl hist forec Mt'!R117</f>
        <v>0</v>
      </c>
      <c r="S117" s="10">
        <f>$E117*'prov lvl hist forec Mt'!S117</f>
        <v>0</v>
      </c>
      <c r="T117" s="10">
        <f>$E117*'prov lvl hist forec Mt'!T117</f>
        <v>0</v>
      </c>
      <c r="U117" s="10">
        <f>$E117*'prov lvl hist forec Mt'!U117</f>
        <v>0</v>
      </c>
    </row>
    <row r="118" spans="1:21" x14ac:dyDescent="0.25">
      <c r="A118" t="s">
        <v>416</v>
      </c>
      <c r="B118" t="s">
        <v>417</v>
      </c>
      <c r="C118" t="s">
        <v>418</v>
      </c>
      <c r="D118" t="s">
        <v>46</v>
      </c>
      <c r="E118" s="4">
        <v>0</v>
      </c>
      <c r="F118" s="10">
        <f>$E118*'prov lvl hist forec Mt'!F118</f>
        <v>0</v>
      </c>
      <c r="G118" s="10">
        <f>$E118*'prov lvl hist forec Mt'!G118</f>
        <v>0</v>
      </c>
      <c r="H118" s="10">
        <f>$E118*'prov lvl hist forec Mt'!H118</f>
        <v>0</v>
      </c>
      <c r="I118" s="10">
        <f>$E118*'prov lvl hist forec Mt'!I118</f>
        <v>0</v>
      </c>
      <c r="J118" s="10">
        <f>$E118*'prov lvl hist forec Mt'!J118</f>
        <v>0</v>
      </c>
      <c r="K118" s="10">
        <f>$E118*'prov lvl hist forec Mt'!K118</f>
        <v>0</v>
      </c>
      <c r="L118" s="10">
        <f>$E118*'prov lvl hist forec Mt'!L118</f>
        <v>0</v>
      </c>
      <c r="M118" s="10">
        <f>$E118*'prov lvl hist forec Mt'!M118</f>
        <v>0</v>
      </c>
      <c r="N118" s="10">
        <f>$E118*'prov lvl hist forec Mt'!N118</f>
        <v>0</v>
      </c>
      <c r="O118" s="10">
        <f>$E118*'prov lvl hist forec Mt'!O118</f>
        <v>0</v>
      </c>
      <c r="P118" s="10">
        <f>$E118*'prov lvl hist forec Mt'!P118</f>
        <v>0</v>
      </c>
      <c r="Q118" s="10">
        <f>$E118*'prov lvl hist forec Mt'!Q118</f>
        <v>0</v>
      </c>
      <c r="R118" s="10">
        <f>$E118*'prov lvl hist forec Mt'!R118</f>
        <v>0</v>
      </c>
      <c r="S118" s="10">
        <f>$E118*'prov lvl hist forec Mt'!S118</f>
        <v>0</v>
      </c>
      <c r="T118" s="10">
        <f>$E118*'prov lvl hist forec Mt'!T118</f>
        <v>0</v>
      </c>
      <c r="U118" s="10">
        <f>$E118*'prov lvl hist forec Mt'!U118</f>
        <v>0</v>
      </c>
    </row>
    <row r="119" spans="1:21" x14ac:dyDescent="0.25">
      <c r="A119" t="s">
        <v>419</v>
      </c>
      <c r="B119" t="s">
        <v>420</v>
      </c>
      <c r="C119" t="s">
        <v>421</v>
      </c>
      <c r="D119" t="s">
        <v>45</v>
      </c>
      <c r="E119" s="4">
        <v>2.154869752808828E-2</v>
      </c>
      <c r="F119" s="10">
        <f>$E119*'prov lvl hist forec Mt'!F119</f>
        <v>0.26560800578641958</v>
      </c>
      <c r="G119" s="10">
        <f>$E119*'prov lvl hist forec Mt'!G119</f>
        <v>0.11820072295498862</v>
      </c>
      <c r="H119" s="10">
        <f>$E119*'prov lvl hist forec Mt'!H119</f>
        <v>7.5927105756259453E-2</v>
      </c>
      <c r="I119" s="10">
        <f>$E119*'prov lvl hist forec Mt'!I119</f>
        <v>4.3466865046352346E-2</v>
      </c>
      <c r="J119" s="10">
        <f>$E119*'prov lvl hist forec Mt'!J119</f>
        <v>2.3588068022195648E-2</v>
      </c>
      <c r="K119" s="10">
        <f>$E119*'prov lvl hist forec Mt'!K119</f>
        <v>3.5213366584807171E-2</v>
      </c>
      <c r="L119" s="10">
        <f>$E119*'prov lvl hist forec Mt'!L119</f>
        <v>3.4089433217785056E-2</v>
      </c>
      <c r="M119" s="10">
        <f>$E119*'prov lvl hist forec Mt'!M119</f>
        <v>3.4089433217785056E-2</v>
      </c>
      <c r="N119" s="10">
        <f>$E119*'prov lvl hist forec Mt'!N119</f>
        <v>3.4089433217785056E-2</v>
      </c>
      <c r="O119" s="10">
        <f>$E119*'prov lvl hist forec Mt'!O119</f>
        <v>3.4089433217785056E-2</v>
      </c>
      <c r="P119" s="10">
        <f>$E119*'prov lvl hist forec Mt'!P119</f>
        <v>3.4089433217785056E-2</v>
      </c>
      <c r="Q119" s="10">
        <f>$E119*'prov lvl hist forec Mt'!Q119</f>
        <v>3.4089433217785056E-2</v>
      </c>
      <c r="R119" s="10">
        <f>$E119*'prov lvl hist forec Mt'!R119</f>
        <v>3.4089433217785056E-2</v>
      </c>
      <c r="S119" s="10">
        <f>$E119*'prov lvl hist forec Mt'!S119</f>
        <v>3.4089433217785056E-2</v>
      </c>
      <c r="T119" s="10">
        <f>$E119*'prov lvl hist forec Mt'!T119</f>
        <v>3.4089433217785056E-2</v>
      </c>
      <c r="U119" s="10">
        <f>$E119*'prov lvl hist forec Mt'!U119</f>
        <v>3.4089433217785056E-2</v>
      </c>
    </row>
    <row r="120" spans="1:21" x14ac:dyDescent="0.25">
      <c r="A120" t="s">
        <v>422</v>
      </c>
      <c r="B120" t="s">
        <v>420</v>
      </c>
      <c r="C120" t="s">
        <v>423</v>
      </c>
      <c r="D120" t="s">
        <v>39</v>
      </c>
      <c r="E120" s="4">
        <v>5.8325515557019949E-3</v>
      </c>
      <c r="F120" s="10">
        <f>$E120*'prov lvl hist forec Mt'!F120</f>
        <v>6.7245055361302195E-2</v>
      </c>
      <c r="G120" s="10">
        <f>$E120*'prov lvl hist forec Mt'!G120</f>
        <v>2.9925356110107701E-2</v>
      </c>
      <c r="H120" s="10">
        <f>$E120*'prov lvl hist forec Mt'!H120</f>
        <v>1.9222773104620654E-2</v>
      </c>
      <c r="I120" s="10">
        <f>$E120*'prov lvl hist forec Mt'!I120</f>
        <v>1.1004682399425109E-2</v>
      </c>
      <c r="J120" s="10">
        <f>$E120*'prov lvl hist forec Mt'!J120</f>
        <v>5.971886786026271E-3</v>
      </c>
      <c r="K120" s="10">
        <f>$E120*'prov lvl hist forec Mt'!K120</f>
        <v>8.9151107416441354E-3</v>
      </c>
      <c r="L120" s="10">
        <f>$E120*'prov lvl hist forec Mt'!L120</f>
        <v>8.6305599756985041E-3</v>
      </c>
      <c r="M120" s="10">
        <f>$E120*'prov lvl hist forec Mt'!M120</f>
        <v>8.6305599756985041E-3</v>
      </c>
      <c r="N120" s="10">
        <f>$E120*'prov lvl hist forec Mt'!N120</f>
        <v>8.6305599756985041E-3</v>
      </c>
      <c r="O120" s="10">
        <f>$E120*'prov lvl hist forec Mt'!O120</f>
        <v>8.6305599756985041E-3</v>
      </c>
      <c r="P120" s="10">
        <f>$E120*'prov lvl hist forec Mt'!P120</f>
        <v>8.6305599756985041E-3</v>
      </c>
      <c r="Q120" s="10">
        <f>$E120*'prov lvl hist forec Mt'!Q120</f>
        <v>8.6305599756985041E-3</v>
      </c>
      <c r="R120" s="10">
        <f>$E120*'prov lvl hist forec Mt'!R120</f>
        <v>8.6305599756985041E-3</v>
      </c>
      <c r="S120" s="10">
        <f>$E120*'prov lvl hist forec Mt'!S120</f>
        <v>8.6305599756985041E-3</v>
      </c>
      <c r="T120" s="10">
        <f>$E120*'prov lvl hist forec Mt'!T120</f>
        <v>8.6305599756985041E-3</v>
      </c>
      <c r="U120" s="10">
        <f>$E120*'prov lvl hist forec Mt'!U120</f>
        <v>8.6305599756985041E-3</v>
      </c>
    </row>
    <row r="121" spans="1:21" x14ac:dyDescent="0.25">
      <c r="A121" t="s">
        <v>424</v>
      </c>
      <c r="B121" t="s">
        <v>425</v>
      </c>
      <c r="C121" t="s">
        <v>426</v>
      </c>
      <c r="D121" t="s">
        <v>62</v>
      </c>
      <c r="E121" s="4">
        <v>0</v>
      </c>
      <c r="F121" s="10">
        <f>$E121*'prov lvl hist forec Mt'!F121</f>
        <v>0</v>
      </c>
      <c r="G121" s="10">
        <f>$E121*'prov lvl hist forec Mt'!G121</f>
        <v>0</v>
      </c>
      <c r="H121" s="10">
        <f>$E121*'prov lvl hist forec Mt'!H121</f>
        <v>0</v>
      </c>
      <c r="I121" s="10">
        <f>$E121*'prov lvl hist forec Mt'!I121</f>
        <v>0</v>
      </c>
      <c r="J121" s="10">
        <f>$E121*'prov lvl hist forec Mt'!J121</f>
        <v>0</v>
      </c>
      <c r="K121" s="10">
        <f>$E121*'prov lvl hist forec Mt'!K121</f>
        <v>0</v>
      </c>
      <c r="L121" s="10">
        <f>$E121*'prov lvl hist forec Mt'!L121</f>
        <v>0</v>
      </c>
      <c r="M121" s="10">
        <f>$E121*'prov lvl hist forec Mt'!M121</f>
        <v>0</v>
      </c>
      <c r="N121" s="10">
        <f>$E121*'prov lvl hist forec Mt'!N121</f>
        <v>0</v>
      </c>
      <c r="O121" s="10">
        <f>$E121*'prov lvl hist forec Mt'!O121</f>
        <v>0</v>
      </c>
      <c r="P121" s="10">
        <f>$E121*'prov lvl hist forec Mt'!P121</f>
        <v>0</v>
      </c>
      <c r="Q121" s="10">
        <f>$E121*'prov lvl hist forec Mt'!Q121</f>
        <v>0</v>
      </c>
      <c r="R121" s="10">
        <f>$E121*'prov lvl hist forec Mt'!R121</f>
        <v>0</v>
      </c>
      <c r="S121" s="10">
        <f>$E121*'prov lvl hist forec Mt'!S121</f>
        <v>0</v>
      </c>
      <c r="T121" s="10">
        <f>$E121*'prov lvl hist forec Mt'!T121</f>
        <v>0</v>
      </c>
      <c r="U121" s="10">
        <f>$E121*'prov lvl hist forec Mt'!U121</f>
        <v>0</v>
      </c>
    </row>
    <row r="122" spans="1:21" x14ac:dyDescent="0.25">
      <c r="A122" t="s">
        <v>427</v>
      </c>
      <c r="B122" t="s">
        <v>428</v>
      </c>
      <c r="C122" t="s">
        <v>429</v>
      </c>
      <c r="D122" t="s">
        <v>38</v>
      </c>
      <c r="E122" s="4">
        <v>0</v>
      </c>
      <c r="F122" s="10">
        <f>$E122*'prov lvl hist forec Mt'!F122</f>
        <v>0</v>
      </c>
      <c r="G122" s="10">
        <f>$E122*'prov lvl hist forec Mt'!G122</f>
        <v>0</v>
      </c>
      <c r="H122" s="10">
        <f>$E122*'prov lvl hist forec Mt'!H122</f>
        <v>0</v>
      </c>
      <c r="I122" s="10">
        <f>$E122*'prov lvl hist forec Mt'!I122</f>
        <v>0</v>
      </c>
      <c r="J122" s="10">
        <f>$E122*'prov lvl hist forec Mt'!J122</f>
        <v>0</v>
      </c>
      <c r="K122" s="10">
        <f>$E122*'prov lvl hist forec Mt'!K122</f>
        <v>0</v>
      </c>
      <c r="L122" s="10">
        <f>$E122*'prov lvl hist forec Mt'!L122</f>
        <v>0</v>
      </c>
      <c r="M122" s="10">
        <f>$E122*'prov lvl hist forec Mt'!M122</f>
        <v>0</v>
      </c>
      <c r="N122" s="10">
        <f>$E122*'prov lvl hist forec Mt'!N122</f>
        <v>0</v>
      </c>
      <c r="O122" s="10">
        <f>$E122*'prov lvl hist forec Mt'!O122</f>
        <v>0</v>
      </c>
      <c r="P122" s="10">
        <f>$E122*'prov lvl hist forec Mt'!P122</f>
        <v>0</v>
      </c>
      <c r="Q122" s="10">
        <f>$E122*'prov lvl hist forec Mt'!Q122</f>
        <v>0</v>
      </c>
      <c r="R122" s="10">
        <f>$E122*'prov lvl hist forec Mt'!R122</f>
        <v>0</v>
      </c>
      <c r="S122" s="10">
        <f>$E122*'prov lvl hist forec Mt'!S122</f>
        <v>0</v>
      </c>
      <c r="T122" s="10">
        <f>$E122*'prov lvl hist forec Mt'!T122</f>
        <v>0</v>
      </c>
      <c r="U122" s="10">
        <f>$E122*'prov lvl hist forec Mt'!U122</f>
        <v>0</v>
      </c>
    </row>
    <row r="123" spans="1:21" x14ac:dyDescent="0.25">
      <c r="A123" t="s">
        <v>430</v>
      </c>
      <c r="B123" t="s">
        <v>431</v>
      </c>
      <c r="C123" t="s">
        <v>432</v>
      </c>
      <c r="D123" t="s">
        <v>50</v>
      </c>
      <c r="E123" s="4">
        <v>7.4393278512745853E-2</v>
      </c>
      <c r="F123" s="10">
        <f>$E123*'prov lvl hist forec Mt'!F123</f>
        <v>2.2513643478614545</v>
      </c>
      <c r="G123" s="10">
        <f>$E123*'prov lvl hist forec Mt'!G123</f>
        <v>1.001900875556804</v>
      </c>
      <c r="H123" s="10">
        <f>$E123*'prov lvl hist forec Mt'!H123</f>
        <v>0.64357841334573518</v>
      </c>
      <c r="I123" s="10">
        <f>$E123*'prov lvl hist forec Mt'!I123</f>
        <v>0.36843674944554861</v>
      </c>
      <c r="J123" s="10">
        <f>$E123*'prov lvl hist forec Mt'!J123</f>
        <v>0.19993876021495055</v>
      </c>
      <c r="K123" s="10">
        <f>$E123*'prov lvl hist forec Mt'!K123</f>
        <v>0.29847789362553989</v>
      </c>
      <c r="L123" s="10">
        <f>$E123*'prov lvl hist forec Mt'!L123</f>
        <v>0.2889511344286797</v>
      </c>
      <c r="M123" s="10">
        <f>$E123*'prov lvl hist forec Mt'!M123</f>
        <v>0.2889511344286797</v>
      </c>
      <c r="N123" s="10">
        <f>$E123*'prov lvl hist forec Mt'!N123</f>
        <v>0.2889511344286797</v>
      </c>
      <c r="O123" s="10">
        <f>$E123*'prov lvl hist forec Mt'!O123</f>
        <v>0.2889511344286797</v>
      </c>
      <c r="P123" s="10">
        <f>$E123*'prov lvl hist forec Mt'!P123</f>
        <v>0.2889511344286797</v>
      </c>
      <c r="Q123" s="10">
        <f>$E123*'prov lvl hist forec Mt'!Q123</f>
        <v>0.2889511344286797</v>
      </c>
      <c r="R123" s="10">
        <f>$E123*'prov lvl hist forec Mt'!R123</f>
        <v>0.2889511344286797</v>
      </c>
      <c r="S123" s="10">
        <f>$E123*'prov lvl hist forec Mt'!S123</f>
        <v>0.2889511344286797</v>
      </c>
      <c r="T123" s="10">
        <f>$E123*'prov lvl hist forec Mt'!T123</f>
        <v>0.2889511344286797</v>
      </c>
      <c r="U123" s="10">
        <f>$E123*'prov lvl hist forec Mt'!U123</f>
        <v>0.2889511344286797</v>
      </c>
    </row>
    <row r="124" spans="1:21" x14ac:dyDescent="0.25">
      <c r="A124" t="s">
        <v>433</v>
      </c>
      <c r="B124" t="s">
        <v>434</v>
      </c>
      <c r="C124" t="s">
        <v>435</v>
      </c>
      <c r="D124" t="s">
        <v>44</v>
      </c>
      <c r="E124" s="4">
        <v>0</v>
      </c>
      <c r="F124" s="10">
        <f>$E124*'prov lvl hist forec Mt'!F124</f>
        <v>0</v>
      </c>
      <c r="G124" s="10">
        <f>$E124*'prov lvl hist forec Mt'!G124</f>
        <v>0</v>
      </c>
      <c r="H124" s="10">
        <f>$E124*'prov lvl hist forec Mt'!H124</f>
        <v>0</v>
      </c>
      <c r="I124" s="10">
        <f>$E124*'prov lvl hist forec Mt'!I124</f>
        <v>0</v>
      </c>
      <c r="J124" s="10">
        <f>$E124*'prov lvl hist forec Mt'!J124</f>
        <v>0</v>
      </c>
      <c r="K124" s="10">
        <f>$E124*'prov lvl hist forec Mt'!K124</f>
        <v>0</v>
      </c>
      <c r="L124" s="10">
        <f>$E124*'prov lvl hist forec Mt'!L124</f>
        <v>0</v>
      </c>
      <c r="M124" s="10">
        <f>$E124*'prov lvl hist forec Mt'!M124</f>
        <v>0</v>
      </c>
      <c r="N124" s="10">
        <f>$E124*'prov lvl hist forec Mt'!N124</f>
        <v>0</v>
      </c>
      <c r="O124" s="10">
        <f>$E124*'prov lvl hist forec Mt'!O124</f>
        <v>0</v>
      </c>
      <c r="P124" s="10">
        <f>$E124*'prov lvl hist forec Mt'!P124</f>
        <v>0</v>
      </c>
      <c r="Q124" s="10">
        <f>$E124*'prov lvl hist forec Mt'!Q124</f>
        <v>0</v>
      </c>
      <c r="R124" s="10">
        <f>$E124*'prov lvl hist forec Mt'!R124</f>
        <v>0</v>
      </c>
      <c r="S124" s="10">
        <f>$E124*'prov lvl hist forec Mt'!S124</f>
        <v>0</v>
      </c>
      <c r="T124" s="10">
        <f>$E124*'prov lvl hist forec Mt'!T124</f>
        <v>0</v>
      </c>
      <c r="U124" s="10">
        <f>$E124*'prov lvl hist forec Mt'!U124</f>
        <v>0</v>
      </c>
    </row>
    <row r="125" spans="1:21" x14ac:dyDescent="0.25">
      <c r="A125" t="s">
        <v>436</v>
      </c>
      <c r="B125" t="s">
        <v>437</v>
      </c>
      <c r="C125" t="s">
        <v>438</v>
      </c>
      <c r="D125" t="s">
        <v>44</v>
      </c>
      <c r="E125" s="4">
        <v>0</v>
      </c>
      <c r="F125" s="10">
        <f>$E125*'prov lvl hist forec Mt'!F125</f>
        <v>0</v>
      </c>
      <c r="G125" s="10">
        <f>$E125*'prov lvl hist forec Mt'!G125</f>
        <v>0</v>
      </c>
      <c r="H125" s="10">
        <f>$E125*'prov lvl hist forec Mt'!H125</f>
        <v>0</v>
      </c>
      <c r="I125" s="10">
        <f>$E125*'prov lvl hist forec Mt'!I125</f>
        <v>0</v>
      </c>
      <c r="J125" s="10">
        <f>$E125*'prov lvl hist forec Mt'!J125</f>
        <v>0</v>
      </c>
      <c r="K125" s="10">
        <f>$E125*'prov lvl hist forec Mt'!K125</f>
        <v>0</v>
      </c>
      <c r="L125" s="10">
        <f>$E125*'prov lvl hist forec Mt'!L125</f>
        <v>0</v>
      </c>
      <c r="M125" s="10">
        <f>$E125*'prov lvl hist forec Mt'!M125</f>
        <v>0</v>
      </c>
      <c r="N125" s="10">
        <f>$E125*'prov lvl hist forec Mt'!N125</f>
        <v>0</v>
      </c>
      <c r="O125" s="10">
        <f>$E125*'prov lvl hist forec Mt'!O125</f>
        <v>0</v>
      </c>
      <c r="P125" s="10">
        <f>$E125*'prov lvl hist forec Mt'!P125</f>
        <v>0</v>
      </c>
      <c r="Q125" s="10">
        <f>$E125*'prov lvl hist forec Mt'!Q125</f>
        <v>0</v>
      </c>
      <c r="R125" s="10">
        <f>$E125*'prov lvl hist forec Mt'!R125</f>
        <v>0</v>
      </c>
      <c r="S125" s="10">
        <f>$E125*'prov lvl hist forec Mt'!S125</f>
        <v>0</v>
      </c>
      <c r="T125" s="10">
        <f>$E125*'prov lvl hist forec Mt'!T125</f>
        <v>0</v>
      </c>
      <c r="U125" s="10">
        <f>$E125*'prov lvl hist forec Mt'!U125</f>
        <v>0</v>
      </c>
    </row>
    <row r="126" spans="1:21" x14ac:dyDescent="0.25">
      <c r="A126" t="s">
        <v>439</v>
      </c>
      <c r="B126" t="s">
        <v>440</v>
      </c>
      <c r="C126" t="s">
        <v>441</v>
      </c>
      <c r="D126" t="s">
        <v>63</v>
      </c>
      <c r="E126" s="4">
        <v>0</v>
      </c>
      <c r="F126" s="10">
        <f>$E126*'prov lvl hist forec Mt'!F126</f>
        <v>0</v>
      </c>
      <c r="G126" s="10">
        <f>$E126*'prov lvl hist forec Mt'!G126</f>
        <v>0</v>
      </c>
      <c r="H126" s="10">
        <f>$E126*'prov lvl hist forec Mt'!H126</f>
        <v>0</v>
      </c>
      <c r="I126" s="10">
        <f>$E126*'prov lvl hist forec Mt'!I126</f>
        <v>0</v>
      </c>
      <c r="J126" s="10">
        <f>$E126*'prov lvl hist forec Mt'!J126</f>
        <v>0</v>
      </c>
      <c r="K126" s="10">
        <f>$E126*'prov lvl hist forec Mt'!K126</f>
        <v>0</v>
      </c>
      <c r="L126" s="10">
        <f>$E126*'prov lvl hist forec Mt'!L126</f>
        <v>0</v>
      </c>
      <c r="M126" s="10">
        <f>$E126*'prov lvl hist forec Mt'!M126</f>
        <v>0</v>
      </c>
      <c r="N126" s="10">
        <f>$E126*'prov lvl hist forec Mt'!N126</f>
        <v>0</v>
      </c>
      <c r="O126" s="10">
        <f>$E126*'prov lvl hist forec Mt'!O126</f>
        <v>0</v>
      </c>
      <c r="P126" s="10">
        <f>$E126*'prov lvl hist forec Mt'!P126</f>
        <v>0</v>
      </c>
      <c r="Q126" s="10">
        <f>$E126*'prov lvl hist forec Mt'!Q126</f>
        <v>0</v>
      </c>
      <c r="R126" s="10">
        <f>$E126*'prov lvl hist forec Mt'!R126</f>
        <v>0</v>
      </c>
      <c r="S126" s="10">
        <f>$E126*'prov lvl hist forec Mt'!S126</f>
        <v>0</v>
      </c>
      <c r="T126" s="10">
        <f>$E126*'prov lvl hist forec Mt'!T126</f>
        <v>0</v>
      </c>
      <c r="U126" s="10">
        <f>$E126*'prov lvl hist forec Mt'!U126</f>
        <v>0</v>
      </c>
    </row>
    <row r="127" spans="1:21" x14ac:dyDescent="0.25">
      <c r="A127" t="s">
        <v>442</v>
      </c>
      <c r="B127" t="s">
        <v>443</v>
      </c>
      <c r="C127" t="s">
        <v>444</v>
      </c>
      <c r="D127" t="s">
        <v>60</v>
      </c>
      <c r="E127" s="4">
        <v>0</v>
      </c>
      <c r="F127" s="10">
        <f>$E127*'prov lvl hist forec Mt'!F127</f>
        <v>0</v>
      </c>
      <c r="G127" s="10">
        <f>$E127*'prov lvl hist forec Mt'!G127</f>
        <v>0</v>
      </c>
      <c r="H127" s="10">
        <f>$E127*'prov lvl hist forec Mt'!H127</f>
        <v>0</v>
      </c>
      <c r="I127" s="10">
        <f>$E127*'prov lvl hist forec Mt'!I127</f>
        <v>0</v>
      </c>
      <c r="J127" s="10">
        <f>$E127*'prov lvl hist forec Mt'!J127</f>
        <v>0</v>
      </c>
      <c r="K127" s="10">
        <f>$E127*'prov lvl hist forec Mt'!K127</f>
        <v>0</v>
      </c>
      <c r="L127" s="10">
        <f>$E127*'prov lvl hist forec Mt'!L127</f>
        <v>0</v>
      </c>
      <c r="M127" s="10">
        <f>$E127*'prov lvl hist forec Mt'!M127</f>
        <v>0</v>
      </c>
      <c r="N127" s="10">
        <f>$E127*'prov lvl hist forec Mt'!N127</f>
        <v>0</v>
      </c>
      <c r="O127" s="10">
        <f>$E127*'prov lvl hist forec Mt'!O127</f>
        <v>0</v>
      </c>
      <c r="P127" s="10">
        <f>$E127*'prov lvl hist forec Mt'!P127</f>
        <v>0</v>
      </c>
      <c r="Q127" s="10">
        <f>$E127*'prov lvl hist forec Mt'!Q127</f>
        <v>0</v>
      </c>
      <c r="R127" s="10">
        <f>$E127*'prov lvl hist forec Mt'!R127</f>
        <v>0</v>
      </c>
      <c r="S127" s="10">
        <f>$E127*'prov lvl hist forec Mt'!S127</f>
        <v>0</v>
      </c>
      <c r="T127" s="10">
        <f>$E127*'prov lvl hist forec Mt'!T127</f>
        <v>0</v>
      </c>
      <c r="U127" s="10">
        <f>$E127*'prov lvl hist forec Mt'!U127</f>
        <v>0</v>
      </c>
    </row>
    <row r="128" spans="1:21" x14ac:dyDescent="0.25">
      <c r="A128" t="s">
        <v>445</v>
      </c>
      <c r="B128" t="s">
        <v>446</v>
      </c>
      <c r="C128" t="s">
        <v>447</v>
      </c>
      <c r="D128" t="s">
        <v>44</v>
      </c>
      <c r="E128" s="4">
        <v>0</v>
      </c>
      <c r="F128" s="10">
        <f>$E128*'prov lvl hist forec Mt'!F128</f>
        <v>0</v>
      </c>
      <c r="G128" s="10">
        <f>$E128*'prov lvl hist forec Mt'!G128</f>
        <v>0</v>
      </c>
      <c r="H128" s="10">
        <f>$E128*'prov lvl hist forec Mt'!H128</f>
        <v>0</v>
      </c>
      <c r="I128" s="10">
        <f>$E128*'prov lvl hist forec Mt'!I128</f>
        <v>0</v>
      </c>
      <c r="J128" s="10">
        <f>$E128*'prov lvl hist forec Mt'!J128</f>
        <v>0</v>
      </c>
      <c r="K128" s="10">
        <f>$E128*'prov lvl hist forec Mt'!K128</f>
        <v>0</v>
      </c>
      <c r="L128" s="10">
        <f>$E128*'prov lvl hist forec Mt'!L128</f>
        <v>0</v>
      </c>
      <c r="M128" s="10">
        <f>$E128*'prov lvl hist forec Mt'!M128</f>
        <v>0</v>
      </c>
      <c r="N128" s="10">
        <f>$E128*'prov lvl hist forec Mt'!N128</f>
        <v>0</v>
      </c>
      <c r="O128" s="10">
        <f>$E128*'prov lvl hist forec Mt'!O128</f>
        <v>0</v>
      </c>
      <c r="P128" s="10">
        <f>$E128*'prov lvl hist forec Mt'!P128</f>
        <v>0</v>
      </c>
      <c r="Q128" s="10">
        <f>$E128*'prov lvl hist forec Mt'!Q128</f>
        <v>0</v>
      </c>
      <c r="R128" s="10">
        <f>$E128*'prov lvl hist forec Mt'!R128</f>
        <v>0</v>
      </c>
      <c r="S128" s="10">
        <f>$E128*'prov lvl hist forec Mt'!S128</f>
        <v>0</v>
      </c>
      <c r="T128" s="10">
        <f>$E128*'prov lvl hist forec Mt'!T128</f>
        <v>0</v>
      </c>
      <c r="U128" s="10">
        <f>$E128*'prov lvl hist forec Mt'!U128</f>
        <v>0</v>
      </c>
    </row>
    <row r="129" spans="1:21" x14ac:dyDescent="0.25">
      <c r="A129" t="s">
        <v>448</v>
      </c>
      <c r="B129" t="s">
        <v>449</v>
      </c>
      <c r="C129" t="s">
        <v>450</v>
      </c>
      <c r="D129" t="s">
        <v>55</v>
      </c>
      <c r="E129" s="4">
        <v>0</v>
      </c>
      <c r="F129" s="10">
        <f>$E129*'prov lvl hist forec Mt'!F129</f>
        <v>0</v>
      </c>
      <c r="G129" s="10">
        <f>$E129*'prov lvl hist forec Mt'!G129</f>
        <v>0</v>
      </c>
      <c r="H129" s="10">
        <f>$E129*'prov lvl hist forec Mt'!H129</f>
        <v>0</v>
      </c>
      <c r="I129" s="10">
        <f>$E129*'prov lvl hist forec Mt'!I129</f>
        <v>0</v>
      </c>
      <c r="J129" s="10">
        <f>$E129*'prov lvl hist forec Mt'!J129</f>
        <v>0</v>
      </c>
      <c r="K129" s="10">
        <f>$E129*'prov lvl hist forec Mt'!K129</f>
        <v>0</v>
      </c>
      <c r="L129" s="10">
        <f>$E129*'prov lvl hist forec Mt'!L129</f>
        <v>0</v>
      </c>
      <c r="M129" s="10">
        <f>$E129*'prov lvl hist forec Mt'!M129</f>
        <v>0</v>
      </c>
      <c r="N129" s="10">
        <f>$E129*'prov lvl hist forec Mt'!N129</f>
        <v>0</v>
      </c>
      <c r="O129" s="10">
        <f>$E129*'prov lvl hist forec Mt'!O129</f>
        <v>0</v>
      </c>
      <c r="P129" s="10">
        <f>$E129*'prov lvl hist forec Mt'!P129</f>
        <v>0</v>
      </c>
      <c r="Q129" s="10">
        <f>$E129*'prov lvl hist forec Mt'!Q129</f>
        <v>0</v>
      </c>
      <c r="R129" s="10">
        <f>$E129*'prov lvl hist forec Mt'!R129</f>
        <v>0</v>
      </c>
      <c r="S129" s="10">
        <f>$E129*'prov lvl hist forec Mt'!S129</f>
        <v>0</v>
      </c>
      <c r="T129" s="10">
        <f>$E129*'prov lvl hist forec Mt'!T129</f>
        <v>0</v>
      </c>
      <c r="U129" s="10">
        <f>$E129*'prov lvl hist forec Mt'!U129</f>
        <v>0</v>
      </c>
    </row>
    <row r="130" spans="1:21" x14ac:dyDescent="0.25">
      <c r="A130" t="s">
        <v>451</v>
      </c>
      <c r="B130" t="s">
        <v>452</v>
      </c>
      <c r="C130" t="s">
        <v>453</v>
      </c>
      <c r="D130" t="s">
        <v>39</v>
      </c>
      <c r="E130" s="4">
        <v>6.7787477025804274E-2</v>
      </c>
      <c r="F130" s="10">
        <f>$E130*'prov lvl hist forec Mt'!F130</f>
        <v>0.78154005187435871</v>
      </c>
      <c r="G130" s="10">
        <f>$E130*'prov lvl hist forec Mt'!G130</f>
        <v>0.34780050727880507</v>
      </c>
      <c r="H130" s="10">
        <f>$E130*'prov lvl hist forec Mt'!H130</f>
        <v>0.22341221980761158</v>
      </c>
      <c r="I130" s="10">
        <f>$E130*'prov lvl hist forec Mt'!I130</f>
        <v>0.12789936757576034</v>
      </c>
      <c r="J130" s="10">
        <f>$E130*'prov lvl hist forec Mt'!J130</f>
        <v>6.9406868407824424E-2</v>
      </c>
      <c r="K130" s="10">
        <f>$E130*'prov lvl hist forec Mt'!K130</f>
        <v>0.10361380586355853</v>
      </c>
      <c r="L130" s="10">
        <f>$E130*'prov lvl hist forec Mt'!L130</f>
        <v>0.10030668061571441</v>
      </c>
      <c r="M130" s="10">
        <f>$E130*'prov lvl hist forec Mt'!M130</f>
        <v>0.10030668061571441</v>
      </c>
      <c r="N130" s="10">
        <f>$E130*'prov lvl hist forec Mt'!N130</f>
        <v>0.10030668061571441</v>
      </c>
      <c r="O130" s="10">
        <f>$E130*'prov lvl hist forec Mt'!O130</f>
        <v>0.10030668061571441</v>
      </c>
      <c r="P130" s="10">
        <f>$E130*'prov lvl hist forec Mt'!P130</f>
        <v>0.10030668061571441</v>
      </c>
      <c r="Q130" s="10">
        <f>$E130*'prov lvl hist forec Mt'!Q130</f>
        <v>0.10030668061571441</v>
      </c>
      <c r="R130" s="10">
        <f>$E130*'prov lvl hist forec Mt'!R130</f>
        <v>0.10030668061571441</v>
      </c>
      <c r="S130" s="10">
        <f>$E130*'prov lvl hist forec Mt'!S130</f>
        <v>0.10030668061571441</v>
      </c>
      <c r="T130" s="10">
        <f>$E130*'prov lvl hist forec Mt'!T130</f>
        <v>0.10030668061571441</v>
      </c>
      <c r="U130" s="10">
        <f>$E130*'prov lvl hist forec Mt'!U130</f>
        <v>0.10030668061571441</v>
      </c>
    </row>
    <row r="131" spans="1:21" x14ac:dyDescent="0.25">
      <c r="A131" t="s">
        <v>454</v>
      </c>
      <c r="B131" t="s">
        <v>455</v>
      </c>
      <c r="C131" t="s">
        <v>456</v>
      </c>
      <c r="D131" t="s">
        <v>39</v>
      </c>
      <c r="E131" s="4">
        <v>3.3348155811411616E-2</v>
      </c>
      <c r="F131" s="10">
        <f>$E131*'prov lvl hist forec Mt'!F131</f>
        <v>0.38447985625491871</v>
      </c>
      <c r="G131" s="10">
        <f>$E131*'prov lvl hist forec Mt'!G131</f>
        <v>0.17110100592188221</v>
      </c>
      <c r="H131" s="10">
        <f>$E131*'prov lvl hist forec Mt'!H131</f>
        <v>0.10990799249662996</v>
      </c>
      <c r="I131" s="10">
        <f>$E131*'prov lvl hist forec Mt'!I131</f>
        <v>6.292029479831282E-2</v>
      </c>
      <c r="J131" s="10">
        <f>$E131*'prov lvl hist forec Mt'!J131</f>
        <v>3.4144817945727483E-2</v>
      </c>
      <c r="K131" s="10">
        <f>$E131*'prov lvl hist forec Mt'!K131</f>
        <v>5.0972974563369335E-2</v>
      </c>
      <c r="L131" s="10">
        <f>$E131*'prov lvl hist forec Mt'!L131</f>
        <v>4.9346029102469866E-2</v>
      </c>
      <c r="M131" s="10">
        <f>$E131*'prov lvl hist forec Mt'!M131</f>
        <v>4.9346029102469866E-2</v>
      </c>
      <c r="N131" s="10">
        <f>$E131*'prov lvl hist forec Mt'!N131</f>
        <v>4.9346029102469866E-2</v>
      </c>
      <c r="O131" s="10">
        <f>$E131*'prov lvl hist forec Mt'!O131</f>
        <v>4.9346029102469866E-2</v>
      </c>
      <c r="P131" s="10">
        <f>$E131*'prov lvl hist forec Mt'!P131</f>
        <v>4.9346029102469866E-2</v>
      </c>
      <c r="Q131" s="10">
        <f>$E131*'prov lvl hist forec Mt'!Q131</f>
        <v>4.9346029102469866E-2</v>
      </c>
      <c r="R131" s="10">
        <f>$E131*'prov lvl hist forec Mt'!R131</f>
        <v>4.9346029102469866E-2</v>
      </c>
      <c r="S131" s="10">
        <f>$E131*'prov lvl hist forec Mt'!S131</f>
        <v>4.9346029102469866E-2</v>
      </c>
      <c r="T131" s="10">
        <f>$E131*'prov lvl hist forec Mt'!T131</f>
        <v>4.9346029102469866E-2</v>
      </c>
      <c r="U131" s="10">
        <f>$E131*'prov lvl hist forec Mt'!U131</f>
        <v>4.9346029102469866E-2</v>
      </c>
    </row>
    <row r="132" spans="1:21" x14ac:dyDescent="0.25">
      <c r="A132" t="s">
        <v>457</v>
      </c>
      <c r="B132" t="s">
        <v>458</v>
      </c>
      <c r="C132" t="s">
        <v>459</v>
      </c>
      <c r="D132" t="s">
        <v>43</v>
      </c>
      <c r="E132" s="4">
        <v>1.1955013043264261E-2</v>
      </c>
      <c r="F132" s="10">
        <f>$E132*'prov lvl hist forec Mt'!F132</f>
        <v>0.20076850207370323</v>
      </c>
      <c r="G132" s="10">
        <f>$E132*'prov lvl hist forec Mt'!G132</f>
        <v>8.9345884064896686E-2</v>
      </c>
      <c r="H132" s="10">
        <f>$E132*'prov lvl hist forec Mt'!H132</f>
        <v>5.7391987279681866E-2</v>
      </c>
      <c r="I132" s="10">
        <f>$E132*'prov lvl hist forec Mt'!I132</f>
        <v>3.285585221483623E-2</v>
      </c>
      <c r="J132" s="10">
        <f>$E132*'prov lvl hist forec Mt'!J132</f>
        <v>1.7829813034464553E-2</v>
      </c>
      <c r="K132" s="10">
        <f>$E132*'prov lvl hist forec Mt'!K132</f>
        <v>2.6617175341803658E-2</v>
      </c>
      <c r="L132" s="10">
        <f>$E132*'prov lvl hist forec Mt'!L132</f>
        <v>2.5767613530368147E-2</v>
      </c>
      <c r="M132" s="10">
        <f>$E132*'prov lvl hist forec Mt'!M132</f>
        <v>2.5767613530368147E-2</v>
      </c>
      <c r="N132" s="10">
        <f>$E132*'prov lvl hist forec Mt'!N132</f>
        <v>2.5767613530368147E-2</v>
      </c>
      <c r="O132" s="10">
        <f>$E132*'prov lvl hist forec Mt'!O132</f>
        <v>2.5767613530368147E-2</v>
      </c>
      <c r="P132" s="10">
        <f>$E132*'prov lvl hist forec Mt'!P132</f>
        <v>2.5767613530368147E-2</v>
      </c>
      <c r="Q132" s="10">
        <f>$E132*'prov lvl hist forec Mt'!Q132</f>
        <v>2.5767613530368147E-2</v>
      </c>
      <c r="R132" s="10">
        <f>$E132*'prov lvl hist forec Mt'!R132</f>
        <v>2.5767613530368147E-2</v>
      </c>
      <c r="S132" s="10">
        <f>$E132*'prov lvl hist forec Mt'!S132</f>
        <v>2.5767613530368147E-2</v>
      </c>
      <c r="T132" s="10">
        <f>$E132*'prov lvl hist forec Mt'!T132</f>
        <v>2.5767613530368147E-2</v>
      </c>
      <c r="U132" s="10">
        <f>$E132*'prov lvl hist forec Mt'!U132</f>
        <v>2.5767613530368147E-2</v>
      </c>
    </row>
    <row r="133" spans="1:21" x14ac:dyDescent="0.25">
      <c r="A133" t="s">
        <v>460</v>
      </c>
      <c r="B133" t="s">
        <v>461</v>
      </c>
      <c r="C133" t="s">
        <v>462</v>
      </c>
      <c r="D133" t="s">
        <v>40</v>
      </c>
      <c r="E133" s="4">
        <v>1.3852802784622694E-2</v>
      </c>
      <c r="F133" s="10">
        <f>$E133*'prov lvl hist forec Mt'!F133</f>
        <v>9.8885473154863748E-2</v>
      </c>
      <c r="G133" s="10">
        <f>$E133*'prov lvl hist forec Mt'!G133</f>
        <v>4.4005956755873633E-2</v>
      </c>
      <c r="H133" s="10">
        <f>$E133*'prov lvl hist forec Mt'!H133</f>
        <v>2.8267550730471921E-2</v>
      </c>
      <c r="I133" s="10">
        <f>$E133*'prov lvl hist forec Mt'!I133</f>
        <v>1.6182650458674265E-2</v>
      </c>
      <c r="J133" s="10">
        <f>$E133*'prov lvl hist forec Mt'!J133</f>
        <v>8.7818033205653793E-3</v>
      </c>
      <c r="K133" s="10">
        <f>$E133*'prov lvl hist forec Mt'!K133</f>
        <v>1.3109885019483713E-2</v>
      </c>
      <c r="L133" s="10">
        <f>$E133*'prov lvl hist forec Mt'!L133</f>
        <v>1.269144626624112E-2</v>
      </c>
      <c r="M133" s="10">
        <f>$E133*'prov lvl hist forec Mt'!M133</f>
        <v>1.269144626624112E-2</v>
      </c>
      <c r="N133" s="10">
        <f>$E133*'prov lvl hist forec Mt'!N133</f>
        <v>1.269144626624112E-2</v>
      </c>
      <c r="O133" s="10">
        <f>$E133*'prov lvl hist forec Mt'!O133</f>
        <v>1.269144626624112E-2</v>
      </c>
      <c r="P133" s="10">
        <f>$E133*'prov lvl hist forec Mt'!P133</f>
        <v>1.269144626624112E-2</v>
      </c>
      <c r="Q133" s="10">
        <f>$E133*'prov lvl hist forec Mt'!Q133</f>
        <v>1.269144626624112E-2</v>
      </c>
      <c r="R133" s="10">
        <f>$E133*'prov lvl hist forec Mt'!R133</f>
        <v>1.269144626624112E-2</v>
      </c>
      <c r="S133" s="10">
        <f>$E133*'prov lvl hist forec Mt'!S133</f>
        <v>1.269144626624112E-2</v>
      </c>
      <c r="T133" s="10">
        <f>$E133*'prov lvl hist forec Mt'!T133</f>
        <v>1.269144626624112E-2</v>
      </c>
      <c r="U133" s="10">
        <f>$E133*'prov lvl hist forec Mt'!U133</f>
        <v>1.269144626624112E-2</v>
      </c>
    </row>
    <row r="134" spans="1:21" x14ac:dyDescent="0.25">
      <c r="A134" t="s">
        <v>463</v>
      </c>
      <c r="B134" t="s">
        <v>464</v>
      </c>
      <c r="C134" t="s">
        <v>465</v>
      </c>
      <c r="D134" t="s">
        <v>63</v>
      </c>
      <c r="E134" s="4">
        <v>0</v>
      </c>
      <c r="F134" s="10">
        <f>$E134*'prov lvl hist forec Mt'!F134</f>
        <v>0</v>
      </c>
      <c r="G134" s="10">
        <f>$E134*'prov lvl hist forec Mt'!G134</f>
        <v>0</v>
      </c>
      <c r="H134" s="10">
        <f>$E134*'prov lvl hist forec Mt'!H134</f>
        <v>0</v>
      </c>
      <c r="I134" s="10">
        <f>$E134*'prov lvl hist forec Mt'!I134</f>
        <v>0</v>
      </c>
      <c r="J134" s="10">
        <f>$E134*'prov lvl hist forec Mt'!J134</f>
        <v>0</v>
      </c>
      <c r="K134" s="10">
        <f>$E134*'prov lvl hist forec Mt'!K134</f>
        <v>0</v>
      </c>
      <c r="L134" s="10">
        <f>$E134*'prov lvl hist forec Mt'!L134</f>
        <v>0</v>
      </c>
      <c r="M134" s="10">
        <f>$E134*'prov lvl hist forec Mt'!M134</f>
        <v>0</v>
      </c>
      <c r="N134" s="10">
        <f>$E134*'prov lvl hist forec Mt'!N134</f>
        <v>0</v>
      </c>
      <c r="O134" s="10">
        <f>$E134*'prov lvl hist forec Mt'!O134</f>
        <v>0</v>
      </c>
      <c r="P134" s="10">
        <f>$E134*'prov lvl hist forec Mt'!P134</f>
        <v>0</v>
      </c>
      <c r="Q134" s="10">
        <f>$E134*'prov lvl hist forec Mt'!Q134</f>
        <v>0</v>
      </c>
      <c r="R134" s="10">
        <f>$E134*'prov lvl hist forec Mt'!R134</f>
        <v>0</v>
      </c>
      <c r="S134" s="10">
        <f>$E134*'prov lvl hist forec Mt'!S134</f>
        <v>0</v>
      </c>
      <c r="T134" s="10">
        <f>$E134*'prov lvl hist forec Mt'!T134</f>
        <v>0</v>
      </c>
      <c r="U134" s="10">
        <f>$E134*'prov lvl hist forec Mt'!U134</f>
        <v>0</v>
      </c>
    </row>
    <row r="135" spans="1:21" x14ac:dyDescent="0.25">
      <c r="A135" t="s">
        <v>466</v>
      </c>
      <c r="B135" t="s">
        <v>467</v>
      </c>
      <c r="C135" t="s">
        <v>468</v>
      </c>
      <c r="D135" t="s">
        <v>44</v>
      </c>
      <c r="E135" s="4">
        <v>0.18562768535625845</v>
      </c>
      <c r="F135" s="10">
        <f>$E135*'prov lvl hist forec Mt'!F135</f>
        <v>1.9441183419298802</v>
      </c>
      <c r="G135" s="10">
        <f>$E135*'prov lvl hist forec Mt'!G135</f>
        <v>0.86517043357100121</v>
      </c>
      <c r="H135" s="10">
        <f>$E135*'prov lvl hist forec Mt'!H135</f>
        <v>0.55574860597044962</v>
      </c>
      <c r="I135" s="10">
        <f>$E135*'prov lvl hist forec Mt'!I135</f>
        <v>0.31815580766325324</v>
      </c>
      <c r="J135" s="10">
        <f>$E135*'prov lvl hist forec Mt'!J135</f>
        <v>0.17265291216227691</v>
      </c>
      <c r="K135" s="10">
        <f>$E135*'prov lvl hist forec Mt'!K135</f>
        <v>0.25774430878289684</v>
      </c>
      <c r="L135" s="10">
        <f>$E135*'prov lvl hist forec Mt'!L135</f>
        <v>0.24951767620280901</v>
      </c>
      <c r="M135" s="10">
        <f>$E135*'prov lvl hist forec Mt'!M135</f>
        <v>0.24951767620280901</v>
      </c>
      <c r="N135" s="10">
        <f>$E135*'prov lvl hist forec Mt'!N135</f>
        <v>0.24951767620280901</v>
      </c>
      <c r="O135" s="10">
        <f>$E135*'prov lvl hist forec Mt'!O135</f>
        <v>0.24951767620280901</v>
      </c>
      <c r="P135" s="10">
        <f>$E135*'prov lvl hist forec Mt'!P135</f>
        <v>0.24951767620280901</v>
      </c>
      <c r="Q135" s="10">
        <f>$E135*'prov lvl hist forec Mt'!Q135</f>
        <v>0.24951767620280901</v>
      </c>
      <c r="R135" s="10">
        <f>$E135*'prov lvl hist forec Mt'!R135</f>
        <v>0.24951767620280901</v>
      </c>
      <c r="S135" s="10">
        <f>$E135*'prov lvl hist forec Mt'!S135</f>
        <v>0.24951767620280901</v>
      </c>
      <c r="T135" s="10">
        <f>$E135*'prov lvl hist forec Mt'!T135</f>
        <v>0.24951767620280901</v>
      </c>
      <c r="U135" s="10">
        <f>$E135*'prov lvl hist forec Mt'!U135</f>
        <v>0.24951767620280901</v>
      </c>
    </row>
    <row r="136" spans="1:21" x14ac:dyDescent="0.25">
      <c r="A136" t="s">
        <v>469</v>
      </c>
      <c r="B136" t="s">
        <v>467</v>
      </c>
      <c r="C136" t="s">
        <v>470</v>
      </c>
      <c r="D136" t="s">
        <v>45</v>
      </c>
      <c r="E136" s="4">
        <v>0.21094171173337792</v>
      </c>
      <c r="F136" s="10">
        <f>$E136*'prov lvl hist forec Mt'!F136</f>
        <v>2.6000554009190213</v>
      </c>
      <c r="G136" s="10">
        <f>$E136*'prov lvl hist forec Mt'!G136</f>
        <v>1.1570751687310949</v>
      </c>
      <c r="H136" s="10">
        <f>$E136*'prov lvl hist forec Mt'!H136</f>
        <v>0.74325576449851805</v>
      </c>
      <c r="I136" s="10">
        <f>$E136*'prov lvl hist forec Mt'!I136</f>
        <v>0.42550019111873133</v>
      </c>
      <c r="J136" s="10">
        <f>$E136*'prov lvl hist forec Mt'!J136</f>
        <v>0.23090525256106886</v>
      </c>
      <c r="K136" s="10">
        <f>$E136*'prov lvl hist forec Mt'!K136</f>
        <v>0.34470611569965909</v>
      </c>
      <c r="L136" s="10">
        <f>$E136*'prov lvl hist forec Mt'!L136</f>
        <v>0.33370385312648643</v>
      </c>
      <c r="M136" s="10">
        <f>$E136*'prov lvl hist forec Mt'!M136</f>
        <v>0.33370385312648643</v>
      </c>
      <c r="N136" s="10">
        <f>$E136*'prov lvl hist forec Mt'!N136</f>
        <v>0.33370385312648643</v>
      </c>
      <c r="O136" s="10">
        <f>$E136*'prov lvl hist forec Mt'!O136</f>
        <v>0.33370385312648643</v>
      </c>
      <c r="P136" s="10">
        <f>$E136*'prov lvl hist forec Mt'!P136</f>
        <v>0.33370385312648643</v>
      </c>
      <c r="Q136" s="10">
        <f>$E136*'prov lvl hist forec Mt'!Q136</f>
        <v>0.33370385312648643</v>
      </c>
      <c r="R136" s="10">
        <f>$E136*'prov lvl hist forec Mt'!R136</f>
        <v>0.33370385312648643</v>
      </c>
      <c r="S136" s="10">
        <f>$E136*'prov lvl hist forec Mt'!S136</f>
        <v>0.33370385312648643</v>
      </c>
      <c r="T136" s="10">
        <f>$E136*'prov lvl hist forec Mt'!T136</f>
        <v>0.33370385312648643</v>
      </c>
      <c r="U136" s="10">
        <f>$E136*'prov lvl hist forec Mt'!U136</f>
        <v>0.33370385312648643</v>
      </c>
    </row>
    <row r="137" spans="1:21" x14ac:dyDescent="0.25">
      <c r="A137" t="s">
        <v>471</v>
      </c>
      <c r="B137" t="s">
        <v>472</v>
      </c>
      <c r="C137" t="s">
        <v>473</v>
      </c>
      <c r="D137" t="s">
        <v>39</v>
      </c>
      <c r="E137" s="4">
        <v>0</v>
      </c>
      <c r="F137" s="10">
        <f>$E137*'prov lvl hist forec Mt'!F137</f>
        <v>0</v>
      </c>
      <c r="G137" s="10">
        <f>$E137*'prov lvl hist forec Mt'!G137</f>
        <v>0</v>
      </c>
      <c r="H137" s="10">
        <f>$E137*'prov lvl hist forec Mt'!H137</f>
        <v>0</v>
      </c>
      <c r="I137" s="10">
        <f>$E137*'prov lvl hist forec Mt'!I137</f>
        <v>0</v>
      </c>
      <c r="J137" s="10">
        <f>$E137*'prov lvl hist forec Mt'!J137</f>
        <v>0</v>
      </c>
      <c r="K137" s="10">
        <f>$E137*'prov lvl hist forec Mt'!K137</f>
        <v>0</v>
      </c>
      <c r="L137" s="10">
        <f>$E137*'prov lvl hist forec Mt'!L137</f>
        <v>0</v>
      </c>
      <c r="M137" s="10">
        <f>$E137*'prov lvl hist forec Mt'!M137</f>
        <v>0</v>
      </c>
      <c r="N137" s="10">
        <f>$E137*'prov lvl hist forec Mt'!N137</f>
        <v>0</v>
      </c>
      <c r="O137" s="10">
        <f>$E137*'prov lvl hist forec Mt'!O137</f>
        <v>0</v>
      </c>
      <c r="P137" s="10">
        <f>$E137*'prov lvl hist forec Mt'!P137</f>
        <v>0</v>
      </c>
      <c r="Q137" s="10">
        <f>$E137*'prov lvl hist forec Mt'!Q137</f>
        <v>0</v>
      </c>
      <c r="R137" s="10">
        <f>$E137*'prov lvl hist forec Mt'!R137</f>
        <v>0</v>
      </c>
      <c r="S137" s="10">
        <f>$E137*'prov lvl hist forec Mt'!S137</f>
        <v>0</v>
      </c>
      <c r="T137" s="10">
        <f>$E137*'prov lvl hist forec Mt'!T137</f>
        <v>0</v>
      </c>
      <c r="U137" s="10">
        <f>$E137*'prov lvl hist forec Mt'!U137</f>
        <v>0</v>
      </c>
    </row>
    <row r="138" spans="1:21" x14ac:dyDescent="0.25">
      <c r="A138" t="s">
        <v>474</v>
      </c>
      <c r="B138" t="s">
        <v>475</v>
      </c>
      <c r="C138" t="s">
        <v>476</v>
      </c>
      <c r="D138" t="s">
        <v>45</v>
      </c>
      <c r="E138" s="4">
        <v>0</v>
      </c>
      <c r="F138" s="10">
        <f>$E138*'prov lvl hist forec Mt'!F138</f>
        <v>0</v>
      </c>
      <c r="G138" s="10">
        <f>$E138*'prov lvl hist forec Mt'!G138</f>
        <v>0</v>
      </c>
      <c r="H138" s="10">
        <f>$E138*'prov lvl hist forec Mt'!H138</f>
        <v>0</v>
      </c>
      <c r="I138" s="10">
        <f>$E138*'prov lvl hist forec Mt'!I138</f>
        <v>0</v>
      </c>
      <c r="J138" s="10">
        <f>$E138*'prov lvl hist forec Mt'!J138</f>
        <v>0</v>
      </c>
      <c r="K138" s="10">
        <f>$E138*'prov lvl hist forec Mt'!K138</f>
        <v>0</v>
      </c>
      <c r="L138" s="10">
        <f>$E138*'prov lvl hist forec Mt'!L138</f>
        <v>0</v>
      </c>
      <c r="M138" s="10">
        <f>$E138*'prov lvl hist forec Mt'!M138</f>
        <v>0</v>
      </c>
      <c r="N138" s="10">
        <f>$E138*'prov lvl hist forec Mt'!N138</f>
        <v>0</v>
      </c>
      <c r="O138" s="10">
        <f>$E138*'prov lvl hist forec Mt'!O138</f>
        <v>0</v>
      </c>
      <c r="P138" s="10">
        <f>$E138*'prov lvl hist forec Mt'!P138</f>
        <v>0</v>
      </c>
      <c r="Q138" s="10">
        <f>$E138*'prov lvl hist forec Mt'!Q138</f>
        <v>0</v>
      </c>
      <c r="R138" s="10">
        <f>$E138*'prov lvl hist forec Mt'!R138</f>
        <v>0</v>
      </c>
      <c r="S138" s="10">
        <f>$E138*'prov lvl hist forec Mt'!S138</f>
        <v>0</v>
      </c>
      <c r="T138" s="10">
        <f>$E138*'prov lvl hist forec Mt'!T138</f>
        <v>0</v>
      </c>
      <c r="U138" s="10">
        <f>$E138*'prov lvl hist forec Mt'!U138</f>
        <v>0</v>
      </c>
    </row>
    <row r="139" spans="1:21" x14ac:dyDescent="0.25">
      <c r="A139" t="s">
        <v>477</v>
      </c>
      <c r="B139" t="s">
        <v>478</v>
      </c>
      <c r="C139" t="s">
        <v>479</v>
      </c>
      <c r="D139" t="s">
        <v>45</v>
      </c>
      <c r="E139" s="4">
        <v>0</v>
      </c>
      <c r="F139" s="10">
        <f>$E139*'prov lvl hist forec Mt'!F139</f>
        <v>0</v>
      </c>
      <c r="G139" s="10">
        <f>$E139*'prov lvl hist forec Mt'!G139</f>
        <v>0</v>
      </c>
      <c r="H139" s="10">
        <f>$E139*'prov lvl hist forec Mt'!H139</f>
        <v>0</v>
      </c>
      <c r="I139" s="10">
        <f>$E139*'prov lvl hist forec Mt'!I139</f>
        <v>0</v>
      </c>
      <c r="J139" s="10">
        <f>$E139*'prov lvl hist forec Mt'!J139</f>
        <v>0</v>
      </c>
      <c r="K139" s="10">
        <f>$E139*'prov lvl hist forec Mt'!K139</f>
        <v>0</v>
      </c>
      <c r="L139" s="10">
        <f>$E139*'prov lvl hist forec Mt'!L139</f>
        <v>0</v>
      </c>
      <c r="M139" s="10">
        <f>$E139*'prov lvl hist forec Mt'!M139</f>
        <v>0</v>
      </c>
      <c r="N139" s="10">
        <f>$E139*'prov lvl hist forec Mt'!N139</f>
        <v>0</v>
      </c>
      <c r="O139" s="10">
        <f>$E139*'prov lvl hist forec Mt'!O139</f>
        <v>0</v>
      </c>
      <c r="P139" s="10">
        <f>$E139*'prov lvl hist forec Mt'!P139</f>
        <v>0</v>
      </c>
      <c r="Q139" s="10">
        <f>$E139*'prov lvl hist forec Mt'!Q139</f>
        <v>0</v>
      </c>
      <c r="R139" s="10">
        <f>$E139*'prov lvl hist forec Mt'!R139</f>
        <v>0</v>
      </c>
      <c r="S139" s="10">
        <f>$E139*'prov lvl hist forec Mt'!S139</f>
        <v>0</v>
      </c>
      <c r="T139" s="10">
        <f>$E139*'prov lvl hist forec Mt'!T139</f>
        <v>0</v>
      </c>
      <c r="U139" s="10">
        <f>$E139*'prov lvl hist forec Mt'!U139</f>
        <v>0</v>
      </c>
    </row>
    <row r="140" spans="1:21" x14ac:dyDescent="0.25">
      <c r="A140" t="s">
        <v>480</v>
      </c>
      <c r="B140" t="s">
        <v>481</v>
      </c>
      <c r="C140" t="s">
        <v>482</v>
      </c>
      <c r="D140" t="s">
        <v>37</v>
      </c>
      <c r="E140" s="4">
        <v>0</v>
      </c>
      <c r="F140" s="10">
        <f>$E140*'prov lvl hist forec Mt'!F140</f>
        <v>0</v>
      </c>
      <c r="G140" s="10">
        <f>$E140*'prov lvl hist forec Mt'!G140</f>
        <v>0</v>
      </c>
      <c r="H140" s="10">
        <f>$E140*'prov lvl hist forec Mt'!H140</f>
        <v>0</v>
      </c>
      <c r="I140" s="10">
        <f>$E140*'prov lvl hist forec Mt'!I140</f>
        <v>0</v>
      </c>
      <c r="J140" s="10">
        <f>$E140*'prov lvl hist forec Mt'!J140</f>
        <v>0</v>
      </c>
      <c r="K140" s="10">
        <f>$E140*'prov lvl hist forec Mt'!K140</f>
        <v>0</v>
      </c>
      <c r="L140" s="10">
        <f>$E140*'prov lvl hist forec Mt'!L140</f>
        <v>0</v>
      </c>
      <c r="M140" s="10">
        <f>$E140*'prov lvl hist forec Mt'!M140</f>
        <v>0</v>
      </c>
      <c r="N140" s="10">
        <f>$E140*'prov lvl hist forec Mt'!N140</f>
        <v>0</v>
      </c>
      <c r="O140" s="10">
        <f>$E140*'prov lvl hist forec Mt'!O140</f>
        <v>0</v>
      </c>
      <c r="P140" s="10">
        <f>$E140*'prov lvl hist forec Mt'!P140</f>
        <v>0</v>
      </c>
      <c r="Q140" s="10">
        <f>$E140*'prov lvl hist forec Mt'!Q140</f>
        <v>0</v>
      </c>
      <c r="R140" s="10">
        <f>$E140*'prov lvl hist forec Mt'!R140</f>
        <v>0</v>
      </c>
      <c r="S140" s="10">
        <f>$E140*'prov lvl hist forec Mt'!S140</f>
        <v>0</v>
      </c>
      <c r="T140" s="10">
        <f>$E140*'prov lvl hist forec Mt'!T140</f>
        <v>0</v>
      </c>
      <c r="U140" s="10">
        <f>$E140*'prov lvl hist forec Mt'!U140</f>
        <v>0</v>
      </c>
    </row>
    <row r="141" spans="1:21" x14ac:dyDescent="0.25">
      <c r="A141" t="s">
        <v>483</v>
      </c>
      <c r="B141" t="s">
        <v>484</v>
      </c>
      <c r="C141" t="s">
        <v>485</v>
      </c>
      <c r="D141" t="s">
        <v>46</v>
      </c>
      <c r="E141" s="4">
        <v>6.2981504046415344E-3</v>
      </c>
      <c r="F141" s="10">
        <f>$E141*'prov lvl hist forec Mt'!F141</f>
        <v>0.167680180922084</v>
      </c>
      <c r="G141" s="10">
        <f>$E141*'prov lvl hist forec Mt'!G141</f>
        <v>7.4620938294123529E-2</v>
      </c>
      <c r="H141" s="10">
        <f>$E141*'prov lvl hist forec Mt'!H141</f>
        <v>4.7933309812722313E-2</v>
      </c>
      <c r="I141" s="10">
        <f>$E141*'prov lvl hist forec Mt'!I141</f>
        <v>2.7440934144692217E-2</v>
      </c>
      <c r="J141" s="10">
        <f>$E141*'prov lvl hist forec Mt'!J141</f>
        <v>1.4891311358832624E-2</v>
      </c>
      <c r="K141" s="10">
        <f>$E141*'prov lvl hist forec Mt'!K141</f>
        <v>2.2230443176340556E-2</v>
      </c>
      <c r="L141" s="10">
        <f>$E141*'prov lvl hist forec Mt'!L141</f>
        <v>2.1520896226621795E-2</v>
      </c>
      <c r="M141" s="10">
        <f>$E141*'prov lvl hist forec Mt'!M141</f>
        <v>2.1520896226621795E-2</v>
      </c>
      <c r="N141" s="10">
        <f>$E141*'prov lvl hist forec Mt'!N141</f>
        <v>2.1520896226621795E-2</v>
      </c>
      <c r="O141" s="10">
        <f>$E141*'prov lvl hist forec Mt'!O141</f>
        <v>2.1520896226621795E-2</v>
      </c>
      <c r="P141" s="10">
        <f>$E141*'prov lvl hist forec Mt'!P141</f>
        <v>2.1520896226621795E-2</v>
      </c>
      <c r="Q141" s="10">
        <f>$E141*'prov lvl hist forec Mt'!Q141</f>
        <v>2.1520896226621795E-2</v>
      </c>
      <c r="R141" s="10">
        <f>$E141*'prov lvl hist forec Mt'!R141</f>
        <v>2.1520896226621795E-2</v>
      </c>
      <c r="S141" s="10">
        <f>$E141*'prov lvl hist forec Mt'!S141</f>
        <v>2.1520896226621795E-2</v>
      </c>
      <c r="T141" s="10">
        <f>$E141*'prov lvl hist forec Mt'!T141</f>
        <v>2.1520896226621795E-2</v>
      </c>
      <c r="U141" s="10">
        <f>$E141*'prov lvl hist forec Mt'!U141</f>
        <v>2.1520896226621795E-2</v>
      </c>
    </row>
    <row r="142" spans="1:21" x14ac:dyDescent="0.25">
      <c r="A142" t="s">
        <v>486</v>
      </c>
      <c r="B142" t="s">
        <v>487</v>
      </c>
      <c r="C142" t="s">
        <v>488</v>
      </c>
      <c r="D142" t="s">
        <v>38</v>
      </c>
      <c r="E142" s="4">
        <v>2.9390366475009748E-2</v>
      </c>
      <c r="F142" s="10">
        <f>$E142*'prov lvl hist forec Mt'!F142</f>
        <v>0.28968671019996445</v>
      </c>
      <c r="G142" s="10">
        <f>$E142*'prov lvl hist forec Mt'!G142</f>
        <v>0.12891621423347477</v>
      </c>
      <c r="H142" s="10">
        <f>$E142*'prov lvl hist forec Mt'!H142</f>
        <v>8.2810280572725811E-2</v>
      </c>
      <c r="I142" s="10">
        <f>$E142*'prov lvl hist forec Mt'!I142</f>
        <v>4.7407355439839101E-2</v>
      </c>
      <c r="J142" s="10">
        <f>$E142*'prov lvl hist forec Mt'!J142</f>
        <v>2.5726445274460233E-2</v>
      </c>
      <c r="K142" s="10">
        <f>$E142*'prov lvl hist forec Mt'!K142</f>
        <v>3.8405635744356438E-2</v>
      </c>
      <c r="L142" s="10">
        <f>$E142*'prov lvl hist forec Mt'!L142</f>
        <v>3.717981215288526E-2</v>
      </c>
      <c r="M142" s="10">
        <f>$E142*'prov lvl hist forec Mt'!M142</f>
        <v>3.717981215288526E-2</v>
      </c>
      <c r="N142" s="10">
        <f>$E142*'prov lvl hist forec Mt'!N142</f>
        <v>3.717981215288526E-2</v>
      </c>
      <c r="O142" s="10">
        <f>$E142*'prov lvl hist forec Mt'!O142</f>
        <v>3.717981215288526E-2</v>
      </c>
      <c r="P142" s="10">
        <f>$E142*'prov lvl hist forec Mt'!P142</f>
        <v>3.717981215288526E-2</v>
      </c>
      <c r="Q142" s="10">
        <f>$E142*'prov lvl hist forec Mt'!Q142</f>
        <v>3.717981215288526E-2</v>
      </c>
      <c r="R142" s="10">
        <f>$E142*'prov lvl hist forec Mt'!R142</f>
        <v>3.717981215288526E-2</v>
      </c>
      <c r="S142" s="10">
        <f>$E142*'prov lvl hist forec Mt'!S142</f>
        <v>3.717981215288526E-2</v>
      </c>
      <c r="T142" s="10">
        <f>$E142*'prov lvl hist forec Mt'!T142</f>
        <v>3.717981215288526E-2</v>
      </c>
      <c r="U142" s="10">
        <f>$E142*'prov lvl hist forec Mt'!U142</f>
        <v>3.717981215288526E-2</v>
      </c>
    </row>
    <row r="143" spans="1:21" x14ac:dyDescent="0.25">
      <c r="A143" t="s">
        <v>489</v>
      </c>
      <c r="B143" t="s">
        <v>490</v>
      </c>
      <c r="C143" t="s">
        <v>491</v>
      </c>
      <c r="D143" t="s">
        <v>41</v>
      </c>
      <c r="E143" s="4">
        <v>0</v>
      </c>
      <c r="F143" s="10">
        <f>$E143*'prov lvl hist forec Mt'!F143</f>
        <v>0</v>
      </c>
      <c r="G143" s="10">
        <f>$E143*'prov lvl hist forec Mt'!G143</f>
        <v>0</v>
      </c>
      <c r="H143" s="10">
        <f>$E143*'prov lvl hist forec Mt'!H143</f>
        <v>0</v>
      </c>
      <c r="I143" s="10">
        <f>$E143*'prov lvl hist forec Mt'!I143</f>
        <v>0</v>
      </c>
      <c r="J143" s="10">
        <f>$E143*'prov lvl hist forec Mt'!J143</f>
        <v>0</v>
      </c>
      <c r="K143" s="10">
        <f>$E143*'prov lvl hist forec Mt'!K143</f>
        <v>0</v>
      </c>
      <c r="L143" s="10">
        <f>$E143*'prov lvl hist forec Mt'!L143</f>
        <v>0</v>
      </c>
      <c r="M143" s="10">
        <f>$E143*'prov lvl hist forec Mt'!M143</f>
        <v>0</v>
      </c>
      <c r="N143" s="10">
        <f>$E143*'prov lvl hist forec Mt'!N143</f>
        <v>0</v>
      </c>
      <c r="O143" s="10">
        <f>$E143*'prov lvl hist forec Mt'!O143</f>
        <v>0</v>
      </c>
      <c r="P143" s="10">
        <f>$E143*'prov lvl hist forec Mt'!P143</f>
        <v>0</v>
      </c>
      <c r="Q143" s="10">
        <f>$E143*'prov lvl hist forec Mt'!Q143</f>
        <v>0</v>
      </c>
      <c r="R143" s="10">
        <f>$E143*'prov lvl hist forec Mt'!R143</f>
        <v>0</v>
      </c>
      <c r="S143" s="10">
        <f>$E143*'prov lvl hist forec Mt'!S143</f>
        <v>0</v>
      </c>
      <c r="T143" s="10">
        <f>$E143*'prov lvl hist forec Mt'!T143</f>
        <v>0</v>
      </c>
      <c r="U143" s="10">
        <f>$E143*'prov lvl hist forec Mt'!U143</f>
        <v>0</v>
      </c>
    </row>
    <row r="144" spans="1:21" x14ac:dyDescent="0.25">
      <c r="A144" t="s">
        <v>492</v>
      </c>
      <c r="B144" t="s">
        <v>493</v>
      </c>
      <c r="C144" t="s">
        <v>494</v>
      </c>
      <c r="D144" t="s">
        <v>50</v>
      </c>
      <c r="E144" s="4">
        <v>3.1165559535416242E-3</v>
      </c>
      <c r="F144" s="10">
        <f>$E144*'prov lvl hist forec Mt'!F144</f>
        <v>9.4316356291742537E-2</v>
      </c>
      <c r="G144" s="10">
        <f>$E144*'prov lvl hist forec Mt'!G144</f>
        <v>4.1972610980441555E-2</v>
      </c>
      <c r="H144" s="10">
        <f>$E144*'prov lvl hist forec Mt'!H144</f>
        <v>2.696141608196333E-2</v>
      </c>
      <c r="I144" s="10">
        <f>$E144*'prov lvl hist forec Mt'!I144</f>
        <v>1.543491250746957E-2</v>
      </c>
      <c r="J144" s="10">
        <f>$E144*'prov lvl hist forec Mt'!J144</f>
        <v>8.3760300117016045E-3</v>
      </c>
      <c r="K144" s="10">
        <f>$E144*'prov lvl hist forec Mt'!K144</f>
        <v>1.2504127724655451E-2</v>
      </c>
      <c r="L144" s="10">
        <f>$E144*'prov lvl hist forec Mt'!L144</f>
        <v>1.2105023414608874E-2</v>
      </c>
      <c r="M144" s="10">
        <f>$E144*'prov lvl hist forec Mt'!M144</f>
        <v>1.2105023414608874E-2</v>
      </c>
      <c r="N144" s="10">
        <f>$E144*'prov lvl hist forec Mt'!N144</f>
        <v>1.2105023414608874E-2</v>
      </c>
      <c r="O144" s="10">
        <f>$E144*'prov lvl hist forec Mt'!O144</f>
        <v>1.2105023414608874E-2</v>
      </c>
      <c r="P144" s="10">
        <f>$E144*'prov lvl hist forec Mt'!P144</f>
        <v>1.2105023414608874E-2</v>
      </c>
      <c r="Q144" s="10">
        <f>$E144*'prov lvl hist forec Mt'!Q144</f>
        <v>1.2105023414608874E-2</v>
      </c>
      <c r="R144" s="10">
        <f>$E144*'prov lvl hist forec Mt'!R144</f>
        <v>1.2105023414608874E-2</v>
      </c>
      <c r="S144" s="10">
        <f>$E144*'prov lvl hist forec Mt'!S144</f>
        <v>1.2105023414608874E-2</v>
      </c>
      <c r="T144" s="10">
        <f>$E144*'prov lvl hist forec Mt'!T144</f>
        <v>1.2105023414608874E-2</v>
      </c>
      <c r="U144" s="10">
        <f>$E144*'prov lvl hist forec Mt'!U144</f>
        <v>1.2105023414608874E-2</v>
      </c>
    </row>
    <row r="145" spans="1:21" x14ac:dyDescent="0.25">
      <c r="A145" t="s">
        <v>495</v>
      </c>
      <c r="B145" t="s">
        <v>496</v>
      </c>
      <c r="C145" t="s">
        <v>497</v>
      </c>
      <c r="D145" t="s">
        <v>65</v>
      </c>
      <c r="E145" s="4">
        <v>2.0766506577369746E-2</v>
      </c>
      <c r="F145" s="10">
        <f>$E145*'prov lvl hist forec Mt'!F145</f>
        <v>0.26624500973165721</v>
      </c>
      <c r="G145" s="10">
        <f>$E145*'prov lvl hist forec Mt'!G145</f>
        <v>0.11848420208668625</v>
      </c>
      <c r="H145" s="10">
        <f>$E145*'prov lvl hist forec Mt'!H145</f>
        <v>7.6109200666290538E-2</v>
      </c>
      <c r="I145" s="10">
        <f>$E145*'prov lvl hist forec Mt'!I145</f>
        <v>4.3571111017552108E-2</v>
      </c>
      <c r="J145" s="10">
        <f>$E145*'prov lvl hist forec Mt'!J145</f>
        <v>2.3644638954032533E-2</v>
      </c>
      <c r="K145" s="10">
        <f>$E145*'prov lvl hist forec Mt'!K145</f>
        <v>3.5297818306709181E-2</v>
      </c>
      <c r="L145" s="10">
        <f>$E145*'prov lvl hist forec Mt'!L145</f>
        <v>3.4171189426097939E-2</v>
      </c>
      <c r="M145" s="10">
        <f>$E145*'prov lvl hist forec Mt'!M145</f>
        <v>3.4171189426097939E-2</v>
      </c>
      <c r="N145" s="10">
        <f>$E145*'prov lvl hist forec Mt'!N145</f>
        <v>3.4171189426097939E-2</v>
      </c>
      <c r="O145" s="10">
        <f>$E145*'prov lvl hist forec Mt'!O145</f>
        <v>3.4171189426097939E-2</v>
      </c>
      <c r="P145" s="10">
        <f>$E145*'prov lvl hist forec Mt'!P145</f>
        <v>3.4171189426097939E-2</v>
      </c>
      <c r="Q145" s="10">
        <f>$E145*'prov lvl hist forec Mt'!Q145</f>
        <v>3.4171189426097939E-2</v>
      </c>
      <c r="R145" s="10">
        <f>$E145*'prov lvl hist forec Mt'!R145</f>
        <v>3.4171189426097939E-2</v>
      </c>
      <c r="S145" s="10">
        <f>$E145*'prov lvl hist forec Mt'!S145</f>
        <v>3.4171189426097939E-2</v>
      </c>
      <c r="T145" s="10">
        <f>$E145*'prov lvl hist forec Mt'!T145</f>
        <v>3.4171189426097939E-2</v>
      </c>
      <c r="U145" s="10">
        <f>$E145*'prov lvl hist forec Mt'!U145</f>
        <v>3.4171189426097939E-2</v>
      </c>
    </row>
    <row r="146" spans="1:21" x14ac:dyDescent="0.25">
      <c r="A146" t="s">
        <v>498</v>
      </c>
      <c r="B146" t="s">
        <v>499</v>
      </c>
      <c r="C146" t="s">
        <v>500</v>
      </c>
      <c r="D146" t="s">
        <v>62</v>
      </c>
      <c r="E146" s="4">
        <v>0</v>
      </c>
      <c r="F146" s="10">
        <f>$E146*'prov lvl hist forec Mt'!F146</f>
        <v>0</v>
      </c>
      <c r="G146" s="10">
        <f>$E146*'prov lvl hist forec Mt'!G146</f>
        <v>0</v>
      </c>
      <c r="H146" s="10">
        <f>$E146*'prov lvl hist forec Mt'!H146</f>
        <v>0</v>
      </c>
      <c r="I146" s="10">
        <f>$E146*'prov lvl hist forec Mt'!I146</f>
        <v>0</v>
      </c>
      <c r="J146" s="10">
        <f>$E146*'prov lvl hist forec Mt'!J146</f>
        <v>0</v>
      </c>
      <c r="K146" s="10">
        <f>$E146*'prov lvl hist forec Mt'!K146</f>
        <v>0</v>
      </c>
      <c r="L146" s="10">
        <f>$E146*'prov lvl hist forec Mt'!L146</f>
        <v>0</v>
      </c>
      <c r="M146" s="10">
        <f>$E146*'prov lvl hist forec Mt'!M146</f>
        <v>0</v>
      </c>
      <c r="N146" s="10">
        <f>$E146*'prov lvl hist forec Mt'!N146</f>
        <v>0</v>
      </c>
      <c r="O146" s="10">
        <f>$E146*'prov lvl hist forec Mt'!O146</f>
        <v>0</v>
      </c>
      <c r="P146" s="10">
        <f>$E146*'prov lvl hist forec Mt'!P146</f>
        <v>0</v>
      </c>
      <c r="Q146" s="10">
        <f>$E146*'prov lvl hist forec Mt'!Q146</f>
        <v>0</v>
      </c>
      <c r="R146" s="10">
        <f>$E146*'prov lvl hist forec Mt'!R146</f>
        <v>0</v>
      </c>
      <c r="S146" s="10">
        <f>$E146*'prov lvl hist forec Mt'!S146</f>
        <v>0</v>
      </c>
      <c r="T146" s="10">
        <f>$E146*'prov lvl hist forec Mt'!T146</f>
        <v>0</v>
      </c>
      <c r="U146" s="10">
        <f>$E146*'prov lvl hist forec Mt'!U146</f>
        <v>0</v>
      </c>
    </row>
    <row r="147" spans="1:21" x14ac:dyDescent="0.25">
      <c r="A147" t="s">
        <v>501</v>
      </c>
      <c r="B147" t="s">
        <v>502</v>
      </c>
      <c r="C147" t="s">
        <v>503</v>
      </c>
      <c r="D147" t="s">
        <v>58</v>
      </c>
      <c r="E147" s="4">
        <v>0</v>
      </c>
      <c r="F147" s="10">
        <f>$E147*'prov lvl hist forec Mt'!F147</f>
        <v>0</v>
      </c>
      <c r="G147" s="10">
        <f>$E147*'prov lvl hist forec Mt'!G147</f>
        <v>0</v>
      </c>
      <c r="H147" s="10">
        <f>$E147*'prov lvl hist forec Mt'!H147</f>
        <v>0</v>
      </c>
      <c r="I147" s="10">
        <f>$E147*'prov lvl hist forec Mt'!I147</f>
        <v>0</v>
      </c>
      <c r="J147" s="10">
        <f>$E147*'prov lvl hist forec Mt'!J147</f>
        <v>0</v>
      </c>
      <c r="K147" s="10">
        <f>$E147*'prov lvl hist forec Mt'!K147</f>
        <v>0</v>
      </c>
      <c r="L147" s="10">
        <f>$E147*'prov lvl hist forec Mt'!L147</f>
        <v>0</v>
      </c>
      <c r="M147" s="10">
        <f>$E147*'prov lvl hist forec Mt'!M147</f>
        <v>0</v>
      </c>
      <c r="N147" s="10">
        <f>$E147*'prov lvl hist forec Mt'!N147</f>
        <v>0</v>
      </c>
      <c r="O147" s="10">
        <f>$E147*'prov lvl hist forec Mt'!O147</f>
        <v>0</v>
      </c>
      <c r="P147" s="10">
        <f>$E147*'prov lvl hist forec Mt'!P147</f>
        <v>0</v>
      </c>
      <c r="Q147" s="10">
        <f>$E147*'prov lvl hist forec Mt'!Q147</f>
        <v>0</v>
      </c>
      <c r="R147" s="10">
        <f>$E147*'prov lvl hist forec Mt'!R147</f>
        <v>0</v>
      </c>
      <c r="S147" s="10">
        <f>$E147*'prov lvl hist forec Mt'!S147</f>
        <v>0</v>
      </c>
      <c r="T147" s="10">
        <f>$E147*'prov lvl hist forec Mt'!T147</f>
        <v>0</v>
      </c>
      <c r="U147" s="10">
        <f>$E147*'prov lvl hist forec Mt'!U147</f>
        <v>0</v>
      </c>
    </row>
    <row r="148" spans="1:21" x14ac:dyDescent="0.25">
      <c r="A148" t="s">
        <v>504</v>
      </c>
      <c r="B148" t="s">
        <v>505</v>
      </c>
      <c r="C148" t="s">
        <v>506</v>
      </c>
      <c r="D148" t="s">
        <v>45</v>
      </c>
      <c r="E148" s="4">
        <v>0</v>
      </c>
      <c r="F148" s="10">
        <f>$E148*'prov lvl hist forec Mt'!F148</f>
        <v>0</v>
      </c>
      <c r="G148" s="10">
        <f>$E148*'prov lvl hist forec Mt'!G148</f>
        <v>0</v>
      </c>
      <c r="H148" s="10">
        <f>$E148*'prov lvl hist forec Mt'!H148</f>
        <v>0</v>
      </c>
      <c r="I148" s="10">
        <f>$E148*'prov lvl hist forec Mt'!I148</f>
        <v>0</v>
      </c>
      <c r="J148" s="10">
        <f>$E148*'prov lvl hist forec Mt'!J148</f>
        <v>0</v>
      </c>
      <c r="K148" s="10">
        <f>$E148*'prov lvl hist forec Mt'!K148</f>
        <v>0</v>
      </c>
      <c r="L148" s="10">
        <f>$E148*'prov lvl hist forec Mt'!L148</f>
        <v>0</v>
      </c>
      <c r="M148" s="10">
        <f>$E148*'prov lvl hist forec Mt'!M148</f>
        <v>0</v>
      </c>
      <c r="N148" s="10">
        <f>$E148*'prov lvl hist forec Mt'!N148</f>
        <v>0</v>
      </c>
      <c r="O148" s="10">
        <f>$E148*'prov lvl hist forec Mt'!O148</f>
        <v>0</v>
      </c>
      <c r="P148" s="10">
        <f>$E148*'prov lvl hist forec Mt'!P148</f>
        <v>0</v>
      </c>
      <c r="Q148" s="10">
        <f>$E148*'prov lvl hist forec Mt'!Q148</f>
        <v>0</v>
      </c>
      <c r="R148" s="10">
        <f>$E148*'prov lvl hist forec Mt'!R148</f>
        <v>0</v>
      </c>
      <c r="S148" s="10">
        <f>$E148*'prov lvl hist forec Mt'!S148</f>
        <v>0</v>
      </c>
      <c r="T148" s="10">
        <f>$E148*'prov lvl hist forec Mt'!T148</f>
        <v>0</v>
      </c>
      <c r="U148" s="10">
        <f>$E148*'prov lvl hist forec Mt'!U148</f>
        <v>0</v>
      </c>
    </row>
    <row r="149" spans="1:21" x14ac:dyDescent="0.25">
      <c r="A149" t="s">
        <v>507</v>
      </c>
      <c r="B149" t="s">
        <v>508</v>
      </c>
      <c r="C149" t="s">
        <v>509</v>
      </c>
      <c r="D149" t="s">
        <v>47</v>
      </c>
      <c r="E149" s="4">
        <v>0</v>
      </c>
      <c r="F149" s="10">
        <f>$E149*'prov lvl hist forec Mt'!F149</f>
        <v>0</v>
      </c>
      <c r="G149" s="10">
        <f>$E149*'prov lvl hist forec Mt'!G149</f>
        <v>0</v>
      </c>
      <c r="H149" s="10">
        <f>$E149*'prov lvl hist forec Mt'!H149</f>
        <v>0</v>
      </c>
      <c r="I149" s="10">
        <f>$E149*'prov lvl hist forec Mt'!I149</f>
        <v>0</v>
      </c>
      <c r="J149" s="10">
        <f>$E149*'prov lvl hist forec Mt'!J149</f>
        <v>0</v>
      </c>
      <c r="K149" s="10">
        <f>$E149*'prov lvl hist forec Mt'!K149</f>
        <v>0</v>
      </c>
      <c r="L149" s="10">
        <f>$E149*'prov lvl hist forec Mt'!L149</f>
        <v>0</v>
      </c>
      <c r="M149" s="10">
        <f>$E149*'prov lvl hist forec Mt'!M149</f>
        <v>0</v>
      </c>
      <c r="N149" s="10">
        <f>$E149*'prov lvl hist forec Mt'!N149</f>
        <v>0</v>
      </c>
      <c r="O149" s="10">
        <f>$E149*'prov lvl hist forec Mt'!O149</f>
        <v>0</v>
      </c>
      <c r="P149" s="10">
        <f>$E149*'prov lvl hist forec Mt'!P149</f>
        <v>0</v>
      </c>
      <c r="Q149" s="10">
        <f>$E149*'prov lvl hist forec Mt'!Q149</f>
        <v>0</v>
      </c>
      <c r="R149" s="10">
        <f>$E149*'prov lvl hist forec Mt'!R149</f>
        <v>0</v>
      </c>
      <c r="S149" s="10">
        <f>$E149*'prov lvl hist forec Mt'!S149</f>
        <v>0</v>
      </c>
      <c r="T149" s="10">
        <f>$E149*'prov lvl hist forec Mt'!T149</f>
        <v>0</v>
      </c>
      <c r="U149" s="10">
        <f>$E149*'prov lvl hist forec Mt'!U149</f>
        <v>0</v>
      </c>
    </row>
    <row r="150" spans="1:21" x14ac:dyDescent="0.25">
      <c r="A150" t="s">
        <v>510</v>
      </c>
      <c r="B150" t="s">
        <v>511</v>
      </c>
      <c r="C150" t="s">
        <v>512</v>
      </c>
      <c r="D150" t="s">
        <v>40</v>
      </c>
      <c r="E150" s="4">
        <v>1.407302303883377E-2</v>
      </c>
      <c r="F150" s="10">
        <f>$E150*'prov lvl hist forec Mt'!F150</f>
        <v>0.10045747157096188</v>
      </c>
      <c r="G150" s="10">
        <f>$E150*'prov lvl hist forec Mt'!G150</f>
        <v>4.4705526592696665E-2</v>
      </c>
      <c r="H150" s="10">
        <f>$E150*'prov lvl hist forec Mt'!H150</f>
        <v>2.871692457232717E-2</v>
      </c>
      <c r="I150" s="10">
        <f>$E150*'prov lvl hist forec Mt'!I150</f>
        <v>1.6439908679499741E-2</v>
      </c>
      <c r="J150" s="10">
        <f>$E150*'prov lvl hist forec Mt'!J150</f>
        <v>8.9214090732606631E-3</v>
      </c>
      <c r="K150" s="10">
        <f>$E150*'prov lvl hist forec Mt'!K150</f>
        <v>1.3318294989404997E-2</v>
      </c>
      <c r="L150" s="10">
        <f>$E150*'prov lvl hist forec Mt'!L150</f>
        <v>1.2893204247388467E-2</v>
      </c>
      <c r="M150" s="10">
        <f>$E150*'prov lvl hist forec Mt'!M150</f>
        <v>1.2893204247388467E-2</v>
      </c>
      <c r="N150" s="10">
        <f>$E150*'prov lvl hist forec Mt'!N150</f>
        <v>1.2893204247388467E-2</v>
      </c>
      <c r="O150" s="10">
        <f>$E150*'prov lvl hist forec Mt'!O150</f>
        <v>1.2893204247388467E-2</v>
      </c>
      <c r="P150" s="10">
        <f>$E150*'prov lvl hist forec Mt'!P150</f>
        <v>1.2893204247388467E-2</v>
      </c>
      <c r="Q150" s="10">
        <f>$E150*'prov lvl hist forec Mt'!Q150</f>
        <v>1.2893204247388467E-2</v>
      </c>
      <c r="R150" s="10">
        <f>$E150*'prov lvl hist forec Mt'!R150</f>
        <v>1.2893204247388467E-2</v>
      </c>
      <c r="S150" s="10">
        <f>$E150*'prov lvl hist forec Mt'!S150</f>
        <v>1.2893204247388467E-2</v>
      </c>
      <c r="T150" s="10">
        <f>$E150*'prov lvl hist forec Mt'!T150</f>
        <v>1.2893204247388467E-2</v>
      </c>
      <c r="U150" s="10">
        <f>$E150*'prov lvl hist forec Mt'!U150</f>
        <v>1.2893204247388467E-2</v>
      </c>
    </row>
    <row r="151" spans="1:21" x14ac:dyDescent="0.25">
      <c r="A151" t="s">
        <v>513</v>
      </c>
      <c r="B151" t="s">
        <v>514</v>
      </c>
      <c r="C151" t="s">
        <v>515</v>
      </c>
      <c r="D151" t="s">
        <v>54</v>
      </c>
      <c r="E151" s="4">
        <v>0</v>
      </c>
      <c r="F151" s="10">
        <f>$E151*'prov lvl hist forec Mt'!F151</f>
        <v>0</v>
      </c>
      <c r="G151" s="10">
        <f>$E151*'prov lvl hist forec Mt'!G151</f>
        <v>0</v>
      </c>
      <c r="H151" s="10">
        <f>$E151*'prov lvl hist forec Mt'!H151</f>
        <v>0</v>
      </c>
      <c r="I151" s="10">
        <f>$E151*'prov lvl hist forec Mt'!I151</f>
        <v>0</v>
      </c>
      <c r="J151" s="10">
        <f>$E151*'prov lvl hist forec Mt'!J151</f>
        <v>0</v>
      </c>
      <c r="K151" s="10">
        <f>$E151*'prov lvl hist forec Mt'!K151</f>
        <v>0</v>
      </c>
      <c r="L151" s="10">
        <f>$E151*'prov lvl hist forec Mt'!L151</f>
        <v>0</v>
      </c>
      <c r="M151" s="10">
        <f>$E151*'prov lvl hist forec Mt'!M151</f>
        <v>0</v>
      </c>
      <c r="N151" s="10">
        <f>$E151*'prov lvl hist forec Mt'!N151</f>
        <v>0</v>
      </c>
      <c r="O151" s="10">
        <f>$E151*'prov lvl hist forec Mt'!O151</f>
        <v>0</v>
      </c>
      <c r="P151" s="10">
        <f>$E151*'prov lvl hist forec Mt'!P151</f>
        <v>0</v>
      </c>
      <c r="Q151" s="10">
        <f>$E151*'prov lvl hist forec Mt'!Q151</f>
        <v>0</v>
      </c>
      <c r="R151" s="10">
        <f>$E151*'prov lvl hist forec Mt'!R151</f>
        <v>0</v>
      </c>
      <c r="S151" s="10">
        <f>$E151*'prov lvl hist forec Mt'!S151</f>
        <v>0</v>
      </c>
      <c r="T151" s="10">
        <f>$E151*'prov lvl hist forec Mt'!T151</f>
        <v>0</v>
      </c>
      <c r="U151" s="10">
        <f>$E151*'prov lvl hist forec Mt'!U151</f>
        <v>0</v>
      </c>
    </row>
    <row r="152" spans="1:21" x14ac:dyDescent="0.25">
      <c r="A152" t="s">
        <v>516</v>
      </c>
      <c r="B152" t="s">
        <v>517</v>
      </c>
      <c r="C152" t="s">
        <v>518</v>
      </c>
      <c r="D152" t="s">
        <v>43</v>
      </c>
      <c r="E152" s="4">
        <v>0</v>
      </c>
      <c r="F152" s="10">
        <f>$E152*'prov lvl hist forec Mt'!F152</f>
        <v>0</v>
      </c>
      <c r="G152" s="10">
        <f>$E152*'prov lvl hist forec Mt'!G152</f>
        <v>0</v>
      </c>
      <c r="H152" s="10">
        <f>$E152*'prov lvl hist forec Mt'!H152</f>
        <v>0</v>
      </c>
      <c r="I152" s="10">
        <f>$E152*'prov lvl hist forec Mt'!I152</f>
        <v>0</v>
      </c>
      <c r="J152" s="10">
        <f>$E152*'prov lvl hist forec Mt'!J152</f>
        <v>0</v>
      </c>
      <c r="K152" s="10">
        <f>$E152*'prov lvl hist forec Mt'!K152</f>
        <v>0</v>
      </c>
      <c r="L152" s="10">
        <f>$E152*'prov lvl hist forec Mt'!L152</f>
        <v>0</v>
      </c>
      <c r="M152" s="10">
        <f>$E152*'prov lvl hist forec Mt'!M152</f>
        <v>0</v>
      </c>
      <c r="N152" s="10">
        <f>$E152*'prov lvl hist forec Mt'!N152</f>
        <v>0</v>
      </c>
      <c r="O152" s="10">
        <f>$E152*'prov lvl hist forec Mt'!O152</f>
        <v>0</v>
      </c>
      <c r="P152" s="10">
        <f>$E152*'prov lvl hist forec Mt'!P152</f>
        <v>0</v>
      </c>
      <c r="Q152" s="10">
        <f>$E152*'prov lvl hist forec Mt'!Q152</f>
        <v>0</v>
      </c>
      <c r="R152" s="10">
        <f>$E152*'prov lvl hist forec Mt'!R152</f>
        <v>0</v>
      </c>
      <c r="S152" s="10">
        <f>$E152*'prov lvl hist forec Mt'!S152</f>
        <v>0</v>
      </c>
      <c r="T152" s="10">
        <f>$E152*'prov lvl hist forec Mt'!T152</f>
        <v>0</v>
      </c>
      <c r="U152" s="10">
        <f>$E152*'prov lvl hist forec Mt'!U152</f>
        <v>0</v>
      </c>
    </row>
    <row r="153" spans="1:21" x14ac:dyDescent="0.25">
      <c r="A153" t="s">
        <v>519</v>
      </c>
      <c r="B153" t="s">
        <v>520</v>
      </c>
      <c r="C153" t="s">
        <v>521</v>
      </c>
      <c r="D153" t="s">
        <v>54</v>
      </c>
      <c r="E153" s="4">
        <v>0</v>
      </c>
      <c r="F153" s="10">
        <f>$E153*'prov lvl hist forec Mt'!F153</f>
        <v>0</v>
      </c>
      <c r="G153" s="10">
        <f>$E153*'prov lvl hist forec Mt'!G153</f>
        <v>0</v>
      </c>
      <c r="H153" s="10">
        <f>$E153*'prov lvl hist forec Mt'!H153</f>
        <v>0</v>
      </c>
      <c r="I153" s="10">
        <f>$E153*'prov lvl hist forec Mt'!I153</f>
        <v>0</v>
      </c>
      <c r="J153" s="10">
        <f>$E153*'prov lvl hist forec Mt'!J153</f>
        <v>0</v>
      </c>
      <c r="K153" s="10">
        <f>$E153*'prov lvl hist forec Mt'!K153</f>
        <v>0</v>
      </c>
      <c r="L153" s="10">
        <f>$E153*'prov lvl hist forec Mt'!L153</f>
        <v>0</v>
      </c>
      <c r="M153" s="10">
        <f>$E153*'prov lvl hist forec Mt'!M153</f>
        <v>0</v>
      </c>
      <c r="N153" s="10">
        <f>$E153*'prov lvl hist forec Mt'!N153</f>
        <v>0</v>
      </c>
      <c r="O153" s="10">
        <f>$E153*'prov lvl hist forec Mt'!O153</f>
        <v>0</v>
      </c>
      <c r="P153" s="10">
        <f>$E153*'prov lvl hist forec Mt'!P153</f>
        <v>0</v>
      </c>
      <c r="Q153" s="10">
        <f>$E153*'prov lvl hist forec Mt'!Q153</f>
        <v>0</v>
      </c>
      <c r="R153" s="10">
        <f>$E153*'prov lvl hist forec Mt'!R153</f>
        <v>0</v>
      </c>
      <c r="S153" s="10">
        <f>$E153*'prov lvl hist forec Mt'!S153</f>
        <v>0</v>
      </c>
      <c r="T153" s="10">
        <f>$E153*'prov lvl hist forec Mt'!T153</f>
        <v>0</v>
      </c>
      <c r="U153" s="10">
        <f>$E153*'prov lvl hist forec Mt'!U153</f>
        <v>0</v>
      </c>
    </row>
    <row r="154" spans="1:21" x14ac:dyDescent="0.25">
      <c r="A154" t="s">
        <v>522</v>
      </c>
      <c r="B154" t="s">
        <v>523</v>
      </c>
      <c r="C154" t="s">
        <v>524</v>
      </c>
      <c r="D154" t="s">
        <v>48</v>
      </c>
      <c r="E154" s="4">
        <v>7.9932464037466636E-3</v>
      </c>
      <c r="F154" s="10">
        <f>$E154*'prov lvl hist forec Mt'!F154</f>
        <v>0.12528685341343479</v>
      </c>
      <c r="G154" s="10">
        <f>$E154*'prov lvl hist forec Mt'!G154</f>
        <v>5.5755083911634321E-2</v>
      </c>
      <c r="H154" s="10">
        <f>$E154*'prov lvl hist forec Mt'!H154</f>
        <v>3.5814689172585241E-2</v>
      </c>
      <c r="I154" s="10">
        <f>$E154*'prov lvl hist forec Mt'!I154</f>
        <v>2.0503247758966236E-2</v>
      </c>
      <c r="J154" s="10">
        <f>$E154*'prov lvl hist forec Mt'!J154</f>
        <v>1.1126452351663482E-2</v>
      </c>
      <c r="K154" s="10">
        <f>$E154*'prov lvl hist forec Mt'!K154</f>
        <v>1.6610086297819911E-2</v>
      </c>
      <c r="L154" s="10">
        <f>$E154*'prov lvl hist forec Mt'!L154</f>
        <v>1.6079928802816543E-2</v>
      </c>
      <c r="M154" s="10">
        <f>$E154*'prov lvl hist forec Mt'!M154</f>
        <v>1.6079928802816543E-2</v>
      </c>
      <c r="N154" s="10">
        <f>$E154*'prov lvl hist forec Mt'!N154</f>
        <v>1.6079928802816543E-2</v>
      </c>
      <c r="O154" s="10">
        <f>$E154*'prov lvl hist forec Mt'!O154</f>
        <v>1.6079928802816543E-2</v>
      </c>
      <c r="P154" s="10">
        <f>$E154*'prov lvl hist forec Mt'!P154</f>
        <v>1.6079928802816543E-2</v>
      </c>
      <c r="Q154" s="10">
        <f>$E154*'prov lvl hist forec Mt'!Q154</f>
        <v>1.6079928802816543E-2</v>
      </c>
      <c r="R154" s="10">
        <f>$E154*'prov lvl hist forec Mt'!R154</f>
        <v>1.6079928802816543E-2</v>
      </c>
      <c r="S154" s="10">
        <f>$E154*'prov lvl hist forec Mt'!S154</f>
        <v>1.6079928802816543E-2</v>
      </c>
      <c r="T154" s="10">
        <f>$E154*'prov lvl hist forec Mt'!T154</f>
        <v>1.6079928802816543E-2</v>
      </c>
      <c r="U154" s="10">
        <f>$E154*'prov lvl hist forec Mt'!U154</f>
        <v>1.6079928802816543E-2</v>
      </c>
    </row>
    <row r="155" spans="1:21" x14ac:dyDescent="0.25">
      <c r="A155" t="s">
        <v>525</v>
      </c>
      <c r="B155" t="s">
        <v>526</v>
      </c>
      <c r="C155" t="s">
        <v>527</v>
      </c>
      <c r="D155" t="s">
        <v>54</v>
      </c>
      <c r="E155" s="4">
        <v>1.1986874522679528E-2</v>
      </c>
      <c r="F155" s="10">
        <f>$E155*'prov lvl hist forec Mt'!F155</f>
        <v>0.26516867836844343</v>
      </c>
      <c r="G155" s="10">
        <f>$E155*'prov lvl hist forec Mt'!G155</f>
        <v>0.11800521371849187</v>
      </c>
      <c r="H155" s="10">
        <f>$E155*'prov lvl hist forec Mt'!H155</f>
        <v>7.5801518956917557E-2</v>
      </c>
      <c r="I155" s="10">
        <f>$E155*'prov lvl hist forec Mt'!I155</f>
        <v>4.339496892435183E-2</v>
      </c>
      <c r="J155" s="10">
        <f>$E155*'prov lvl hist forec Mt'!J155</f>
        <v>2.3549052311850047E-2</v>
      </c>
      <c r="K155" s="10">
        <f>$E155*'prov lvl hist forec Mt'!K155</f>
        <v>3.5155122115201873E-2</v>
      </c>
      <c r="L155" s="10">
        <f>$E155*'prov lvl hist forec Mt'!L155</f>
        <v>3.403304778380125E-2</v>
      </c>
      <c r="M155" s="10">
        <f>$E155*'prov lvl hist forec Mt'!M155</f>
        <v>3.403304778380125E-2</v>
      </c>
      <c r="N155" s="10">
        <f>$E155*'prov lvl hist forec Mt'!N155</f>
        <v>3.403304778380125E-2</v>
      </c>
      <c r="O155" s="10">
        <f>$E155*'prov lvl hist forec Mt'!O155</f>
        <v>3.403304778380125E-2</v>
      </c>
      <c r="P155" s="10">
        <f>$E155*'prov lvl hist forec Mt'!P155</f>
        <v>3.403304778380125E-2</v>
      </c>
      <c r="Q155" s="10">
        <f>$E155*'prov lvl hist forec Mt'!Q155</f>
        <v>3.403304778380125E-2</v>
      </c>
      <c r="R155" s="10">
        <f>$E155*'prov lvl hist forec Mt'!R155</f>
        <v>3.403304778380125E-2</v>
      </c>
      <c r="S155" s="10">
        <f>$E155*'prov lvl hist forec Mt'!S155</f>
        <v>3.403304778380125E-2</v>
      </c>
      <c r="T155" s="10">
        <f>$E155*'prov lvl hist forec Mt'!T155</f>
        <v>3.403304778380125E-2</v>
      </c>
      <c r="U155" s="10">
        <f>$E155*'prov lvl hist forec Mt'!U155</f>
        <v>3.403304778380125E-2</v>
      </c>
    </row>
    <row r="156" spans="1:21" x14ac:dyDescent="0.25">
      <c r="A156" t="s">
        <v>528</v>
      </c>
      <c r="B156" t="s">
        <v>529</v>
      </c>
      <c r="C156" t="s">
        <v>530</v>
      </c>
      <c r="D156" t="s">
        <v>50</v>
      </c>
      <c r="E156" s="4">
        <v>0.2177970397663449</v>
      </c>
      <c r="F156" s="10">
        <f>$E156*'prov lvl hist forec Mt'!F156</f>
        <v>6.59119345460359</v>
      </c>
      <c r="G156" s="10">
        <f>$E156*'prov lvl hist forec Mt'!G156</f>
        <v>2.9332091446701702</v>
      </c>
      <c r="H156" s="10">
        <f>$E156*'prov lvl hist forec Mt'!H156</f>
        <v>1.8841685174582929</v>
      </c>
      <c r="I156" s="10">
        <f>$E156*'prov lvl hist forec Mt'!I156</f>
        <v>1.078651660131186</v>
      </c>
      <c r="J156" s="10">
        <f>$E156*'prov lvl hist forec Mt'!J156</f>
        <v>0.58534952323560396</v>
      </c>
      <c r="K156" s="10">
        <f>$E156*'prov lvl hist forec Mt'!K156</f>
        <v>0.87383703161030579</v>
      </c>
      <c r="L156" s="10">
        <f>$E156*'prov lvl hist forec Mt'!L156</f>
        <v>0.84594607165903191</v>
      </c>
      <c r="M156" s="10">
        <f>$E156*'prov lvl hist forec Mt'!M156</f>
        <v>0.84594607165903191</v>
      </c>
      <c r="N156" s="10">
        <f>$E156*'prov lvl hist forec Mt'!N156</f>
        <v>0.84594607165903191</v>
      </c>
      <c r="O156" s="10">
        <f>$E156*'prov lvl hist forec Mt'!O156</f>
        <v>0.84594607165903191</v>
      </c>
      <c r="P156" s="10">
        <f>$E156*'prov lvl hist forec Mt'!P156</f>
        <v>0.84594607165903191</v>
      </c>
      <c r="Q156" s="10">
        <f>$E156*'prov lvl hist forec Mt'!Q156</f>
        <v>0.84594607165903191</v>
      </c>
      <c r="R156" s="10">
        <f>$E156*'prov lvl hist forec Mt'!R156</f>
        <v>0.84594607165903191</v>
      </c>
      <c r="S156" s="10">
        <f>$E156*'prov lvl hist forec Mt'!S156</f>
        <v>0.84594607165903191</v>
      </c>
      <c r="T156" s="10">
        <f>$E156*'prov lvl hist forec Mt'!T156</f>
        <v>0.84594607165903191</v>
      </c>
      <c r="U156" s="10">
        <f>$E156*'prov lvl hist forec Mt'!U156</f>
        <v>0.84594607165903191</v>
      </c>
    </row>
    <row r="157" spans="1:21" x14ac:dyDescent="0.25">
      <c r="A157" t="s">
        <v>531</v>
      </c>
      <c r="B157" t="s">
        <v>532</v>
      </c>
      <c r="C157" t="s">
        <v>533</v>
      </c>
      <c r="D157" t="s">
        <v>51</v>
      </c>
      <c r="E157" s="4">
        <v>0</v>
      </c>
      <c r="F157" s="10">
        <f>$E157*'prov lvl hist forec Mt'!F157</f>
        <v>0</v>
      </c>
      <c r="G157" s="10">
        <f>$E157*'prov lvl hist forec Mt'!G157</f>
        <v>0</v>
      </c>
      <c r="H157" s="10">
        <f>$E157*'prov lvl hist forec Mt'!H157</f>
        <v>0</v>
      </c>
      <c r="I157" s="10">
        <f>$E157*'prov lvl hist forec Mt'!I157</f>
        <v>0</v>
      </c>
      <c r="J157" s="10">
        <f>$E157*'prov lvl hist forec Mt'!J157</f>
        <v>0</v>
      </c>
      <c r="K157" s="10">
        <f>$E157*'prov lvl hist forec Mt'!K157</f>
        <v>0</v>
      </c>
      <c r="L157" s="10">
        <f>$E157*'prov lvl hist forec Mt'!L157</f>
        <v>0</v>
      </c>
      <c r="M157" s="10">
        <f>$E157*'prov lvl hist forec Mt'!M157</f>
        <v>0</v>
      </c>
      <c r="N157" s="10">
        <f>$E157*'prov lvl hist forec Mt'!N157</f>
        <v>0</v>
      </c>
      <c r="O157" s="10">
        <f>$E157*'prov lvl hist forec Mt'!O157</f>
        <v>0</v>
      </c>
      <c r="P157" s="10">
        <f>$E157*'prov lvl hist forec Mt'!P157</f>
        <v>0</v>
      </c>
      <c r="Q157" s="10">
        <f>$E157*'prov lvl hist forec Mt'!Q157</f>
        <v>0</v>
      </c>
      <c r="R157" s="10">
        <f>$E157*'prov lvl hist forec Mt'!R157</f>
        <v>0</v>
      </c>
      <c r="S157" s="10">
        <f>$E157*'prov lvl hist forec Mt'!S157</f>
        <v>0</v>
      </c>
      <c r="T157" s="10">
        <f>$E157*'prov lvl hist forec Mt'!T157</f>
        <v>0</v>
      </c>
      <c r="U157" s="10">
        <f>$E157*'prov lvl hist forec Mt'!U157</f>
        <v>0</v>
      </c>
    </row>
    <row r="158" spans="1:21" x14ac:dyDescent="0.25">
      <c r="A158" t="s">
        <v>534</v>
      </c>
      <c r="B158" t="s">
        <v>535</v>
      </c>
      <c r="C158" t="s">
        <v>536</v>
      </c>
      <c r="D158" t="s">
        <v>51</v>
      </c>
      <c r="E158" s="4">
        <v>0.32304916114924748</v>
      </c>
      <c r="F158" s="10">
        <f>$E158*'prov lvl hist forec Mt'!F158</f>
        <v>4.22642460634526</v>
      </c>
      <c r="G158" s="10">
        <f>$E158*'prov lvl hist forec Mt'!G158</f>
        <v>1.8808410631510621</v>
      </c>
      <c r="H158" s="10">
        <f>$E158*'prov lvl hist forec Mt'!H158</f>
        <v>1.2081721223225315</v>
      </c>
      <c r="I158" s="10">
        <f>$E158*'prov lvl hist forec Mt'!I158</f>
        <v>0.69165621513801967</v>
      </c>
      <c r="J158" s="10">
        <f>$E158*'prov lvl hist forec Mt'!J158</f>
        <v>0.37533955653926582</v>
      </c>
      <c r="K158" s="10">
        <f>$E158*'prov lvl hist forec Mt'!K158</f>
        <v>0.56032437187137829</v>
      </c>
      <c r="L158" s="10">
        <f>$E158*'prov lvl hist forec Mt'!L158</f>
        <v>0.54244004784955469</v>
      </c>
      <c r="M158" s="10">
        <f>$E158*'prov lvl hist forec Mt'!M158</f>
        <v>0.54244004784955469</v>
      </c>
      <c r="N158" s="10">
        <f>$E158*'prov lvl hist forec Mt'!N158</f>
        <v>0.54244004784955469</v>
      </c>
      <c r="O158" s="10">
        <f>$E158*'prov lvl hist forec Mt'!O158</f>
        <v>0.54244004784955469</v>
      </c>
      <c r="P158" s="10">
        <f>$E158*'prov lvl hist forec Mt'!P158</f>
        <v>0.54244004784955469</v>
      </c>
      <c r="Q158" s="10">
        <f>$E158*'prov lvl hist forec Mt'!Q158</f>
        <v>0.54244004784955469</v>
      </c>
      <c r="R158" s="10">
        <f>$E158*'prov lvl hist forec Mt'!R158</f>
        <v>0.54244004784955469</v>
      </c>
      <c r="S158" s="10">
        <f>$E158*'prov lvl hist forec Mt'!S158</f>
        <v>0.54244004784955469</v>
      </c>
      <c r="T158" s="10">
        <f>$E158*'prov lvl hist forec Mt'!T158</f>
        <v>0.54244004784955469</v>
      </c>
      <c r="U158" s="10">
        <f>$E158*'prov lvl hist forec Mt'!U158</f>
        <v>0.54244004784955469</v>
      </c>
    </row>
    <row r="159" spans="1:21" x14ac:dyDescent="0.25">
      <c r="A159" t="s">
        <v>537</v>
      </c>
      <c r="B159" t="s">
        <v>538</v>
      </c>
      <c r="C159" t="s">
        <v>539</v>
      </c>
      <c r="D159" t="s">
        <v>51</v>
      </c>
      <c r="E159" s="4">
        <v>0</v>
      </c>
      <c r="F159" s="10">
        <f>$E159*'prov lvl hist forec Mt'!F159</f>
        <v>0</v>
      </c>
      <c r="G159" s="10">
        <f>$E159*'prov lvl hist forec Mt'!G159</f>
        <v>0</v>
      </c>
      <c r="H159" s="10">
        <f>$E159*'prov lvl hist forec Mt'!H159</f>
        <v>0</v>
      </c>
      <c r="I159" s="10">
        <f>$E159*'prov lvl hist forec Mt'!I159</f>
        <v>0</v>
      </c>
      <c r="J159" s="10">
        <f>$E159*'prov lvl hist forec Mt'!J159</f>
        <v>0</v>
      </c>
      <c r="K159" s="10">
        <f>$E159*'prov lvl hist forec Mt'!K159</f>
        <v>0</v>
      </c>
      <c r="L159" s="10">
        <f>$E159*'prov lvl hist forec Mt'!L159</f>
        <v>0</v>
      </c>
      <c r="M159" s="10">
        <f>$E159*'prov lvl hist forec Mt'!M159</f>
        <v>0</v>
      </c>
      <c r="N159" s="10">
        <f>$E159*'prov lvl hist forec Mt'!N159</f>
        <v>0</v>
      </c>
      <c r="O159" s="10">
        <f>$E159*'prov lvl hist forec Mt'!O159</f>
        <v>0</v>
      </c>
      <c r="P159" s="10">
        <f>$E159*'prov lvl hist forec Mt'!P159</f>
        <v>0</v>
      </c>
      <c r="Q159" s="10">
        <f>$E159*'prov lvl hist forec Mt'!Q159</f>
        <v>0</v>
      </c>
      <c r="R159" s="10">
        <f>$E159*'prov lvl hist forec Mt'!R159</f>
        <v>0</v>
      </c>
      <c r="S159" s="10">
        <f>$E159*'prov lvl hist forec Mt'!S159</f>
        <v>0</v>
      </c>
      <c r="T159" s="10">
        <f>$E159*'prov lvl hist forec Mt'!T159</f>
        <v>0</v>
      </c>
      <c r="U159" s="10">
        <f>$E159*'prov lvl hist forec Mt'!U159</f>
        <v>0</v>
      </c>
    </row>
    <row r="160" spans="1:21" x14ac:dyDescent="0.25">
      <c r="A160" t="s">
        <v>540</v>
      </c>
      <c r="B160" t="s">
        <v>541</v>
      </c>
      <c r="C160" t="s">
        <v>542</v>
      </c>
      <c r="D160" t="s">
        <v>45</v>
      </c>
      <c r="E160" s="4">
        <v>0</v>
      </c>
      <c r="F160" s="10">
        <f>$E160*'prov lvl hist forec Mt'!F160</f>
        <v>0</v>
      </c>
      <c r="G160" s="10">
        <f>$E160*'prov lvl hist forec Mt'!G160</f>
        <v>0</v>
      </c>
      <c r="H160" s="10">
        <f>$E160*'prov lvl hist forec Mt'!H160</f>
        <v>0</v>
      </c>
      <c r="I160" s="10">
        <f>$E160*'prov lvl hist forec Mt'!I160</f>
        <v>0</v>
      </c>
      <c r="J160" s="10">
        <f>$E160*'prov lvl hist forec Mt'!J160</f>
        <v>0</v>
      </c>
      <c r="K160" s="10">
        <f>$E160*'prov lvl hist forec Mt'!K160</f>
        <v>0</v>
      </c>
      <c r="L160" s="10">
        <f>$E160*'prov lvl hist forec Mt'!L160</f>
        <v>0</v>
      </c>
      <c r="M160" s="10">
        <f>$E160*'prov lvl hist forec Mt'!M160</f>
        <v>0</v>
      </c>
      <c r="N160" s="10">
        <f>$E160*'prov lvl hist forec Mt'!N160</f>
        <v>0</v>
      </c>
      <c r="O160" s="10">
        <f>$E160*'prov lvl hist forec Mt'!O160</f>
        <v>0</v>
      </c>
      <c r="P160" s="10">
        <f>$E160*'prov lvl hist forec Mt'!P160</f>
        <v>0</v>
      </c>
      <c r="Q160" s="10">
        <f>$E160*'prov lvl hist forec Mt'!Q160</f>
        <v>0</v>
      </c>
      <c r="R160" s="10">
        <f>$E160*'prov lvl hist forec Mt'!R160</f>
        <v>0</v>
      </c>
      <c r="S160" s="10">
        <f>$E160*'prov lvl hist forec Mt'!S160</f>
        <v>0</v>
      </c>
      <c r="T160" s="10">
        <f>$E160*'prov lvl hist forec Mt'!T160</f>
        <v>0</v>
      </c>
      <c r="U160" s="10">
        <f>$E160*'prov lvl hist forec Mt'!U160</f>
        <v>0</v>
      </c>
    </row>
    <row r="161" spans="1:21" x14ac:dyDescent="0.25">
      <c r="A161" t="s">
        <v>543</v>
      </c>
      <c r="B161" t="s">
        <v>544</v>
      </c>
      <c r="C161" t="s">
        <v>545</v>
      </c>
      <c r="D161" t="s">
        <v>55</v>
      </c>
      <c r="E161" s="4">
        <v>0.52263956773268871</v>
      </c>
      <c r="F161" s="10">
        <f>$E161*'prov lvl hist forec Mt'!F161</f>
        <v>4.995094081137271</v>
      </c>
      <c r="G161" s="10">
        <f>$E161*'prov lvl hist forec Mt'!G161</f>
        <v>2.2229139135714941</v>
      </c>
      <c r="H161" s="10">
        <f>$E161*'prov lvl hist forec Mt'!H161</f>
        <v>1.4279051395233462</v>
      </c>
      <c r="I161" s="10">
        <f>$E161*'prov lvl hist forec Mt'!I161</f>
        <v>0.81744930720656916</v>
      </c>
      <c r="J161" s="10">
        <f>$E161*'prov lvl hist forec Mt'!J161</f>
        <v>0.44360341705166006</v>
      </c>
      <c r="K161" s="10">
        <f>$E161*'prov lvl hist forec Mt'!K161</f>
        <v>0.66223184231173737</v>
      </c>
      <c r="L161" s="10">
        <f>$E161*'prov lvl hist forec Mt'!L161</f>
        <v>0.64109485552332213</v>
      </c>
      <c r="M161" s="10">
        <f>$E161*'prov lvl hist forec Mt'!M161</f>
        <v>0.64109485552332213</v>
      </c>
      <c r="N161" s="10">
        <f>$E161*'prov lvl hist forec Mt'!N161</f>
        <v>0.64109485552332213</v>
      </c>
      <c r="O161" s="10">
        <f>$E161*'prov lvl hist forec Mt'!O161</f>
        <v>0.64109485552332213</v>
      </c>
      <c r="P161" s="10">
        <f>$E161*'prov lvl hist forec Mt'!P161</f>
        <v>0.64109485552332213</v>
      </c>
      <c r="Q161" s="10">
        <f>$E161*'prov lvl hist forec Mt'!Q161</f>
        <v>0.64109485552332213</v>
      </c>
      <c r="R161" s="10">
        <f>$E161*'prov lvl hist forec Mt'!R161</f>
        <v>0.64109485552332213</v>
      </c>
      <c r="S161" s="10">
        <f>$E161*'prov lvl hist forec Mt'!S161</f>
        <v>0.64109485552332213</v>
      </c>
      <c r="T161" s="10">
        <f>$E161*'prov lvl hist forec Mt'!T161</f>
        <v>0.64109485552332213</v>
      </c>
      <c r="U161" s="10">
        <f>$E161*'prov lvl hist forec Mt'!U161</f>
        <v>0.64109485552332213</v>
      </c>
    </row>
    <row r="162" spans="1:21" x14ac:dyDescent="0.25">
      <c r="A162" t="s">
        <v>546</v>
      </c>
      <c r="B162" t="s">
        <v>547</v>
      </c>
      <c r="C162" t="s">
        <v>548</v>
      </c>
      <c r="D162" t="s">
        <v>38</v>
      </c>
      <c r="E162" s="4">
        <v>0</v>
      </c>
      <c r="F162" s="10">
        <f>$E162*'prov lvl hist forec Mt'!F162</f>
        <v>0</v>
      </c>
      <c r="G162" s="10">
        <f>$E162*'prov lvl hist forec Mt'!G162</f>
        <v>0</v>
      </c>
      <c r="H162" s="10">
        <f>$E162*'prov lvl hist forec Mt'!H162</f>
        <v>0</v>
      </c>
      <c r="I162" s="10">
        <f>$E162*'prov lvl hist forec Mt'!I162</f>
        <v>0</v>
      </c>
      <c r="J162" s="10">
        <f>$E162*'prov lvl hist forec Mt'!J162</f>
        <v>0</v>
      </c>
      <c r="K162" s="10">
        <f>$E162*'prov lvl hist forec Mt'!K162</f>
        <v>0</v>
      </c>
      <c r="L162" s="10">
        <f>$E162*'prov lvl hist forec Mt'!L162</f>
        <v>0</v>
      </c>
      <c r="M162" s="10">
        <f>$E162*'prov lvl hist forec Mt'!M162</f>
        <v>0</v>
      </c>
      <c r="N162" s="10">
        <f>$E162*'prov lvl hist forec Mt'!N162</f>
        <v>0</v>
      </c>
      <c r="O162" s="10">
        <f>$E162*'prov lvl hist forec Mt'!O162</f>
        <v>0</v>
      </c>
      <c r="P162" s="10">
        <f>$E162*'prov lvl hist forec Mt'!P162</f>
        <v>0</v>
      </c>
      <c r="Q162" s="10">
        <f>$E162*'prov lvl hist forec Mt'!Q162</f>
        <v>0</v>
      </c>
      <c r="R162" s="10">
        <f>$E162*'prov lvl hist forec Mt'!R162</f>
        <v>0</v>
      </c>
      <c r="S162" s="10">
        <f>$E162*'prov lvl hist forec Mt'!S162</f>
        <v>0</v>
      </c>
      <c r="T162" s="10">
        <f>$E162*'prov lvl hist forec Mt'!T162</f>
        <v>0</v>
      </c>
      <c r="U162" s="10">
        <f>$E162*'prov lvl hist forec Mt'!U162</f>
        <v>0</v>
      </c>
    </row>
    <row r="163" spans="1:21" x14ac:dyDescent="0.25">
      <c r="A163" t="s">
        <v>549</v>
      </c>
      <c r="B163" t="s">
        <v>550</v>
      </c>
      <c r="C163" t="s">
        <v>551</v>
      </c>
      <c r="D163" t="s">
        <v>59</v>
      </c>
      <c r="E163" s="4">
        <v>0</v>
      </c>
      <c r="F163" s="10">
        <f>$E163*'prov lvl hist forec Mt'!F163</f>
        <v>0</v>
      </c>
      <c r="G163" s="10">
        <f>$E163*'prov lvl hist forec Mt'!G163</f>
        <v>0</v>
      </c>
      <c r="H163" s="10">
        <f>$E163*'prov lvl hist forec Mt'!H163</f>
        <v>0</v>
      </c>
      <c r="I163" s="10">
        <f>$E163*'prov lvl hist forec Mt'!I163</f>
        <v>0</v>
      </c>
      <c r="J163" s="10">
        <f>$E163*'prov lvl hist forec Mt'!J163</f>
        <v>0</v>
      </c>
      <c r="K163" s="10">
        <f>$E163*'prov lvl hist forec Mt'!K163</f>
        <v>0</v>
      </c>
      <c r="L163" s="10">
        <f>$E163*'prov lvl hist forec Mt'!L163</f>
        <v>0</v>
      </c>
      <c r="M163" s="10">
        <f>$E163*'prov lvl hist forec Mt'!M163</f>
        <v>0</v>
      </c>
      <c r="N163" s="10">
        <f>$E163*'prov lvl hist forec Mt'!N163</f>
        <v>0</v>
      </c>
      <c r="O163" s="10">
        <f>$E163*'prov lvl hist forec Mt'!O163</f>
        <v>0</v>
      </c>
      <c r="P163" s="10">
        <f>$E163*'prov lvl hist forec Mt'!P163</f>
        <v>0</v>
      </c>
      <c r="Q163" s="10">
        <f>$E163*'prov lvl hist forec Mt'!Q163</f>
        <v>0</v>
      </c>
      <c r="R163" s="10">
        <f>$E163*'prov lvl hist forec Mt'!R163</f>
        <v>0</v>
      </c>
      <c r="S163" s="10">
        <f>$E163*'prov lvl hist forec Mt'!S163</f>
        <v>0</v>
      </c>
      <c r="T163" s="10">
        <f>$E163*'prov lvl hist forec Mt'!T163</f>
        <v>0</v>
      </c>
      <c r="U163" s="10">
        <f>$E163*'prov lvl hist forec Mt'!U163</f>
        <v>0</v>
      </c>
    </row>
    <row r="164" spans="1:21" x14ac:dyDescent="0.25">
      <c r="A164" t="s">
        <v>552</v>
      </c>
      <c r="B164" t="s">
        <v>553</v>
      </c>
      <c r="C164" t="s">
        <v>554</v>
      </c>
      <c r="D164" t="s">
        <v>41</v>
      </c>
      <c r="E164" s="4">
        <v>0</v>
      </c>
      <c r="F164" s="10">
        <f>$E164*'prov lvl hist forec Mt'!F164</f>
        <v>0</v>
      </c>
      <c r="G164" s="10">
        <f>$E164*'prov lvl hist forec Mt'!G164</f>
        <v>0</v>
      </c>
      <c r="H164" s="10">
        <f>$E164*'prov lvl hist forec Mt'!H164</f>
        <v>0</v>
      </c>
      <c r="I164" s="10">
        <f>$E164*'prov lvl hist forec Mt'!I164</f>
        <v>0</v>
      </c>
      <c r="J164" s="10">
        <f>$E164*'prov lvl hist forec Mt'!J164</f>
        <v>0</v>
      </c>
      <c r="K164" s="10">
        <f>$E164*'prov lvl hist forec Mt'!K164</f>
        <v>0</v>
      </c>
      <c r="L164" s="10">
        <f>$E164*'prov lvl hist forec Mt'!L164</f>
        <v>0</v>
      </c>
      <c r="M164" s="10">
        <f>$E164*'prov lvl hist forec Mt'!M164</f>
        <v>0</v>
      </c>
      <c r="N164" s="10">
        <f>$E164*'prov lvl hist forec Mt'!N164</f>
        <v>0</v>
      </c>
      <c r="O164" s="10">
        <f>$E164*'prov lvl hist forec Mt'!O164</f>
        <v>0</v>
      </c>
      <c r="P164" s="10">
        <f>$E164*'prov lvl hist forec Mt'!P164</f>
        <v>0</v>
      </c>
      <c r="Q164" s="10">
        <f>$E164*'prov lvl hist forec Mt'!Q164</f>
        <v>0</v>
      </c>
      <c r="R164" s="10">
        <f>$E164*'prov lvl hist forec Mt'!R164</f>
        <v>0</v>
      </c>
      <c r="S164" s="10">
        <f>$E164*'prov lvl hist forec Mt'!S164</f>
        <v>0</v>
      </c>
      <c r="T164" s="10">
        <f>$E164*'prov lvl hist forec Mt'!T164</f>
        <v>0</v>
      </c>
      <c r="U164" s="10">
        <f>$E164*'prov lvl hist forec Mt'!U164</f>
        <v>0</v>
      </c>
    </row>
    <row r="165" spans="1:21" x14ac:dyDescent="0.25">
      <c r="A165" t="s">
        <v>555</v>
      </c>
      <c r="B165" t="s">
        <v>556</v>
      </c>
      <c r="C165" t="s">
        <v>557</v>
      </c>
      <c r="D165" t="s">
        <v>39</v>
      </c>
      <c r="E165" s="4">
        <v>9.2753898982843742E-3</v>
      </c>
      <c r="F165" s="10">
        <f>$E165*'prov lvl hist forec Mt'!F165</f>
        <v>0.10693846445266879</v>
      </c>
      <c r="G165" s="10">
        <f>$E165*'prov lvl hist forec Mt'!G165</f>
        <v>4.7589694341389807E-2</v>
      </c>
      <c r="H165" s="10">
        <f>$E165*'prov lvl hist forec Mt'!H165</f>
        <v>3.0569590987550434E-2</v>
      </c>
      <c r="I165" s="10">
        <f>$E165*'prov lvl hist forec Mt'!I165</f>
        <v>1.7500525968204703E-2</v>
      </c>
      <c r="J165" s="10">
        <f>$E165*'prov lvl hist forec Mt'!J165</f>
        <v>9.4969719238322588E-3</v>
      </c>
      <c r="K165" s="10">
        <f>$E165*'prov lvl hist forec Mt'!K165</f>
        <v>1.4177522020236989E-2</v>
      </c>
      <c r="L165" s="10">
        <f>$E165*'prov lvl hist forec Mt'!L165</f>
        <v>1.3725006637424647E-2</v>
      </c>
      <c r="M165" s="10">
        <f>$E165*'prov lvl hist forec Mt'!M165</f>
        <v>1.3725006637424647E-2</v>
      </c>
      <c r="N165" s="10">
        <f>$E165*'prov lvl hist forec Mt'!N165</f>
        <v>1.3725006637424647E-2</v>
      </c>
      <c r="O165" s="10">
        <f>$E165*'prov lvl hist forec Mt'!O165</f>
        <v>1.3725006637424647E-2</v>
      </c>
      <c r="P165" s="10">
        <f>$E165*'prov lvl hist forec Mt'!P165</f>
        <v>1.3725006637424647E-2</v>
      </c>
      <c r="Q165" s="10">
        <f>$E165*'prov lvl hist forec Mt'!Q165</f>
        <v>1.3725006637424647E-2</v>
      </c>
      <c r="R165" s="10">
        <f>$E165*'prov lvl hist forec Mt'!R165</f>
        <v>1.3725006637424647E-2</v>
      </c>
      <c r="S165" s="10">
        <f>$E165*'prov lvl hist forec Mt'!S165</f>
        <v>1.3725006637424647E-2</v>
      </c>
      <c r="T165" s="10">
        <f>$E165*'prov lvl hist forec Mt'!T165</f>
        <v>1.3725006637424647E-2</v>
      </c>
      <c r="U165" s="10">
        <f>$E165*'prov lvl hist forec Mt'!U165</f>
        <v>1.3725006637424647E-2</v>
      </c>
    </row>
    <row r="166" spans="1:21" x14ac:dyDescent="0.25">
      <c r="A166" t="s">
        <v>558</v>
      </c>
      <c r="B166" t="s">
        <v>559</v>
      </c>
      <c r="C166" t="s">
        <v>560</v>
      </c>
      <c r="D166" t="s">
        <v>58</v>
      </c>
      <c r="E166" s="4">
        <v>0</v>
      </c>
      <c r="F166" s="10">
        <f>$E166*'prov lvl hist forec Mt'!F166</f>
        <v>0</v>
      </c>
      <c r="G166" s="10">
        <f>$E166*'prov lvl hist forec Mt'!G166</f>
        <v>0</v>
      </c>
      <c r="H166" s="10">
        <f>$E166*'prov lvl hist forec Mt'!H166</f>
        <v>0</v>
      </c>
      <c r="I166" s="10">
        <f>$E166*'prov lvl hist forec Mt'!I166</f>
        <v>0</v>
      </c>
      <c r="J166" s="10">
        <f>$E166*'prov lvl hist forec Mt'!J166</f>
        <v>0</v>
      </c>
      <c r="K166" s="10">
        <f>$E166*'prov lvl hist forec Mt'!K166</f>
        <v>0</v>
      </c>
      <c r="L166" s="10">
        <f>$E166*'prov lvl hist forec Mt'!L166</f>
        <v>0</v>
      </c>
      <c r="M166" s="10">
        <f>$E166*'prov lvl hist forec Mt'!M166</f>
        <v>0</v>
      </c>
      <c r="N166" s="10">
        <f>$E166*'prov lvl hist forec Mt'!N166</f>
        <v>0</v>
      </c>
      <c r="O166" s="10">
        <f>$E166*'prov lvl hist forec Mt'!O166</f>
        <v>0</v>
      </c>
      <c r="P166" s="10">
        <f>$E166*'prov lvl hist forec Mt'!P166</f>
        <v>0</v>
      </c>
      <c r="Q166" s="10">
        <f>$E166*'prov lvl hist forec Mt'!Q166</f>
        <v>0</v>
      </c>
      <c r="R166" s="10">
        <f>$E166*'prov lvl hist forec Mt'!R166</f>
        <v>0</v>
      </c>
      <c r="S166" s="10">
        <f>$E166*'prov lvl hist forec Mt'!S166</f>
        <v>0</v>
      </c>
      <c r="T166" s="10">
        <f>$E166*'prov lvl hist forec Mt'!T166</f>
        <v>0</v>
      </c>
      <c r="U166" s="10">
        <f>$E166*'prov lvl hist forec Mt'!U166</f>
        <v>0</v>
      </c>
    </row>
    <row r="167" spans="1:21" x14ac:dyDescent="0.25">
      <c r="A167" t="s">
        <v>561</v>
      </c>
      <c r="B167" t="s">
        <v>562</v>
      </c>
      <c r="C167" t="s">
        <v>563</v>
      </c>
      <c r="D167" t="s">
        <v>52</v>
      </c>
      <c r="E167" s="4">
        <v>0.27099950189344352</v>
      </c>
      <c r="F167" s="10">
        <f>$E167*'prov lvl hist forec Mt'!F167</f>
        <v>0.67423337140188178</v>
      </c>
      <c r="G167" s="10">
        <f>$E167*'prov lvl hist forec Mt'!G167</f>
        <v>0.30004694965469503</v>
      </c>
      <c r="H167" s="10">
        <f>$E167*'prov lvl hist forec Mt'!H167</f>
        <v>0.192737370032419</v>
      </c>
      <c r="I167" s="10">
        <f>$E167*'prov lvl hist forec Mt'!I167</f>
        <v>0.1103385828966274</v>
      </c>
      <c r="J167" s="10">
        <f>$E167*'prov lvl hist forec Mt'!J167</f>
        <v>5.9877196021909405E-2</v>
      </c>
      <c r="K167" s="10">
        <f>$E167*'prov lvl hist forec Mt'!K167</f>
        <v>8.9387467070462939E-2</v>
      </c>
      <c r="L167" s="10">
        <f>$E167*'prov lvl hist forec Mt'!L167</f>
        <v>8.6534415329666589E-2</v>
      </c>
      <c r="M167" s="10">
        <f>$E167*'prov lvl hist forec Mt'!M167</f>
        <v>8.6534415329666589E-2</v>
      </c>
      <c r="N167" s="10">
        <f>$E167*'prov lvl hist forec Mt'!N167</f>
        <v>8.6534415329666589E-2</v>
      </c>
      <c r="O167" s="10">
        <f>$E167*'prov lvl hist forec Mt'!O167</f>
        <v>8.6534415329666589E-2</v>
      </c>
      <c r="P167" s="10">
        <f>$E167*'prov lvl hist forec Mt'!P167</f>
        <v>8.6534415329666589E-2</v>
      </c>
      <c r="Q167" s="10">
        <f>$E167*'prov lvl hist forec Mt'!Q167</f>
        <v>8.6534415329666589E-2</v>
      </c>
      <c r="R167" s="10">
        <f>$E167*'prov lvl hist forec Mt'!R167</f>
        <v>8.6534415329666589E-2</v>
      </c>
      <c r="S167" s="10">
        <f>$E167*'prov lvl hist forec Mt'!S167</f>
        <v>8.6534415329666589E-2</v>
      </c>
      <c r="T167" s="10">
        <f>$E167*'prov lvl hist forec Mt'!T167</f>
        <v>8.6534415329666589E-2</v>
      </c>
      <c r="U167" s="10">
        <f>$E167*'prov lvl hist forec Mt'!U167</f>
        <v>8.6534415329666589E-2</v>
      </c>
    </row>
    <row r="168" spans="1:21" x14ac:dyDescent="0.25">
      <c r="A168" t="s">
        <v>564</v>
      </c>
      <c r="B168" t="s">
        <v>565</v>
      </c>
      <c r="C168" t="s">
        <v>566</v>
      </c>
      <c r="D168" t="s">
        <v>63</v>
      </c>
      <c r="E168" s="4">
        <v>0</v>
      </c>
      <c r="F168" s="10">
        <f>$E168*'prov lvl hist forec Mt'!F168</f>
        <v>0</v>
      </c>
      <c r="G168" s="10">
        <f>$E168*'prov lvl hist forec Mt'!G168</f>
        <v>0</v>
      </c>
      <c r="H168" s="10">
        <f>$E168*'prov lvl hist forec Mt'!H168</f>
        <v>0</v>
      </c>
      <c r="I168" s="10">
        <f>$E168*'prov lvl hist forec Mt'!I168</f>
        <v>0</v>
      </c>
      <c r="J168" s="10">
        <f>$E168*'prov lvl hist forec Mt'!J168</f>
        <v>0</v>
      </c>
      <c r="K168" s="10">
        <f>$E168*'prov lvl hist forec Mt'!K168</f>
        <v>0</v>
      </c>
      <c r="L168" s="10">
        <f>$E168*'prov lvl hist forec Mt'!L168</f>
        <v>0</v>
      </c>
      <c r="M168" s="10">
        <f>$E168*'prov lvl hist forec Mt'!M168</f>
        <v>0</v>
      </c>
      <c r="N168" s="10">
        <f>$E168*'prov lvl hist forec Mt'!N168</f>
        <v>0</v>
      </c>
      <c r="O168" s="10">
        <f>$E168*'prov lvl hist forec Mt'!O168</f>
        <v>0</v>
      </c>
      <c r="P168" s="10">
        <f>$E168*'prov lvl hist forec Mt'!P168</f>
        <v>0</v>
      </c>
      <c r="Q168" s="10">
        <f>$E168*'prov lvl hist forec Mt'!Q168</f>
        <v>0</v>
      </c>
      <c r="R168" s="10">
        <f>$E168*'prov lvl hist forec Mt'!R168</f>
        <v>0</v>
      </c>
      <c r="S168" s="10">
        <f>$E168*'prov lvl hist forec Mt'!S168</f>
        <v>0</v>
      </c>
      <c r="T168" s="10">
        <f>$E168*'prov lvl hist forec Mt'!T168</f>
        <v>0</v>
      </c>
      <c r="U168" s="10">
        <f>$E168*'prov lvl hist forec Mt'!U168</f>
        <v>0</v>
      </c>
    </row>
    <row r="169" spans="1:21" x14ac:dyDescent="0.25">
      <c r="A169" t="s">
        <v>567</v>
      </c>
      <c r="B169" t="s">
        <v>568</v>
      </c>
      <c r="C169" t="s">
        <v>569</v>
      </c>
      <c r="D169" t="s">
        <v>63</v>
      </c>
      <c r="E169" s="4">
        <v>8.253533502483661E-3</v>
      </c>
      <c r="F169" s="10">
        <f>$E169*'prov lvl hist forec Mt'!F169</f>
        <v>8.2181224460747798E-2</v>
      </c>
      <c r="G169" s="10">
        <f>$E169*'prov lvl hist forec Mt'!G169</f>
        <v>3.6572241547559746E-2</v>
      </c>
      <c r="H169" s="10">
        <f>$E169*'prov lvl hist forec Mt'!H169</f>
        <v>2.3492448965667174E-2</v>
      </c>
      <c r="I169" s="10">
        <f>$E169*'prov lvl hist forec Mt'!I169</f>
        <v>1.3448992933788885E-2</v>
      </c>
      <c r="J169" s="10">
        <f>$E169*'prov lvl hist forec Mt'!J169</f>
        <v>7.2983354059223265E-3</v>
      </c>
      <c r="K169" s="10">
        <f>$E169*'prov lvl hist forec Mt'!K169</f>
        <v>1.0895295022288054E-2</v>
      </c>
      <c r="L169" s="10">
        <f>$E169*'prov lvl hist forec Mt'!L169</f>
        <v>1.0547541120666424E-2</v>
      </c>
      <c r="M169" s="10">
        <f>$E169*'prov lvl hist forec Mt'!M169</f>
        <v>1.0547541120666424E-2</v>
      </c>
      <c r="N169" s="10">
        <f>$E169*'prov lvl hist forec Mt'!N169</f>
        <v>1.0547541120666424E-2</v>
      </c>
      <c r="O169" s="10">
        <f>$E169*'prov lvl hist forec Mt'!O169</f>
        <v>1.0547541120666424E-2</v>
      </c>
      <c r="P169" s="10">
        <f>$E169*'prov lvl hist forec Mt'!P169</f>
        <v>1.0547541120666424E-2</v>
      </c>
      <c r="Q169" s="10">
        <f>$E169*'prov lvl hist forec Mt'!Q169</f>
        <v>1.0547541120666424E-2</v>
      </c>
      <c r="R169" s="10">
        <f>$E169*'prov lvl hist forec Mt'!R169</f>
        <v>1.0547541120666424E-2</v>
      </c>
      <c r="S169" s="10">
        <f>$E169*'prov lvl hist forec Mt'!S169</f>
        <v>1.0547541120666424E-2</v>
      </c>
      <c r="T169" s="10">
        <f>$E169*'prov lvl hist forec Mt'!T169</f>
        <v>1.0547541120666424E-2</v>
      </c>
      <c r="U169" s="10">
        <f>$E169*'prov lvl hist forec Mt'!U169</f>
        <v>1.0547541120666424E-2</v>
      </c>
    </row>
    <row r="170" spans="1:21" x14ac:dyDescent="0.25">
      <c r="A170" t="s">
        <v>570</v>
      </c>
      <c r="B170" t="s">
        <v>571</v>
      </c>
      <c r="C170" t="s">
        <v>572</v>
      </c>
      <c r="D170" t="s">
        <v>42</v>
      </c>
      <c r="E170" s="4">
        <v>0</v>
      </c>
      <c r="F170" s="10">
        <f>$E170*'prov lvl hist forec Mt'!F170</f>
        <v>0</v>
      </c>
      <c r="G170" s="10">
        <f>$E170*'prov lvl hist forec Mt'!G170</f>
        <v>0</v>
      </c>
      <c r="H170" s="10">
        <f>$E170*'prov lvl hist forec Mt'!H170</f>
        <v>0</v>
      </c>
      <c r="I170" s="10">
        <f>$E170*'prov lvl hist forec Mt'!I170</f>
        <v>0</v>
      </c>
      <c r="J170" s="10">
        <f>$E170*'prov lvl hist forec Mt'!J170</f>
        <v>0</v>
      </c>
      <c r="K170" s="10">
        <f>$E170*'prov lvl hist forec Mt'!K170</f>
        <v>0</v>
      </c>
      <c r="L170" s="10">
        <f>$E170*'prov lvl hist forec Mt'!L170</f>
        <v>0</v>
      </c>
      <c r="M170" s="10">
        <f>$E170*'prov lvl hist forec Mt'!M170</f>
        <v>0</v>
      </c>
      <c r="N170" s="10">
        <f>$E170*'prov lvl hist forec Mt'!N170</f>
        <v>0</v>
      </c>
      <c r="O170" s="10">
        <f>$E170*'prov lvl hist forec Mt'!O170</f>
        <v>0</v>
      </c>
      <c r="P170" s="10">
        <f>$E170*'prov lvl hist forec Mt'!P170</f>
        <v>0</v>
      </c>
      <c r="Q170" s="10">
        <f>$E170*'prov lvl hist forec Mt'!Q170</f>
        <v>0</v>
      </c>
      <c r="R170" s="10">
        <f>$E170*'prov lvl hist forec Mt'!R170</f>
        <v>0</v>
      </c>
      <c r="S170" s="10">
        <f>$E170*'prov lvl hist forec Mt'!S170</f>
        <v>0</v>
      </c>
      <c r="T170" s="10">
        <f>$E170*'prov lvl hist forec Mt'!T170</f>
        <v>0</v>
      </c>
      <c r="U170" s="10">
        <f>$E170*'prov lvl hist forec Mt'!U170</f>
        <v>0</v>
      </c>
    </row>
    <row r="171" spans="1:21" x14ac:dyDescent="0.25">
      <c r="A171" t="s">
        <v>573</v>
      </c>
      <c r="B171" t="s">
        <v>574</v>
      </c>
      <c r="C171" t="s">
        <v>575</v>
      </c>
      <c r="D171" t="s">
        <v>46</v>
      </c>
      <c r="E171" s="4">
        <v>0</v>
      </c>
      <c r="F171" s="10">
        <f>$E171*'prov lvl hist forec Mt'!F171</f>
        <v>0</v>
      </c>
      <c r="G171" s="10">
        <f>$E171*'prov lvl hist forec Mt'!G171</f>
        <v>0</v>
      </c>
      <c r="H171" s="10">
        <f>$E171*'prov lvl hist forec Mt'!H171</f>
        <v>0</v>
      </c>
      <c r="I171" s="10">
        <f>$E171*'prov lvl hist forec Mt'!I171</f>
        <v>0</v>
      </c>
      <c r="J171" s="10">
        <f>$E171*'prov lvl hist forec Mt'!J171</f>
        <v>0</v>
      </c>
      <c r="K171" s="10">
        <f>$E171*'prov lvl hist forec Mt'!K171</f>
        <v>0</v>
      </c>
      <c r="L171" s="10">
        <f>$E171*'prov lvl hist forec Mt'!L171</f>
        <v>0</v>
      </c>
      <c r="M171" s="10">
        <f>$E171*'prov lvl hist forec Mt'!M171</f>
        <v>0</v>
      </c>
      <c r="N171" s="10">
        <f>$E171*'prov lvl hist forec Mt'!N171</f>
        <v>0</v>
      </c>
      <c r="O171" s="10">
        <f>$E171*'prov lvl hist forec Mt'!O171</f>
        <v>0</v>
      </c>
      <c r="P171" s="10">
        <f>$E171*'prov lvl hist forec Mt'!P171</f>
        <v>0</v>
      </c>
      <c r="Q171" s="10">
        <f>$E171*'prov lvl hist forec Mt'!Q171</f>
        <v>0</v>
      </c>
      <c r="R171" s="10">
        <f>$E171*'prov lvl hist forec Mt'!R171</f>
        <v>0</v>
      </c>
      <c r="S171" s="10">
        <f>$E171*'prov lvl hist forec Mt'!S171</f>
        <v>0</v>
      </c>
      <c r="T171" s="10">
        <f>$E171*'prov lvl hist forec Mt'!T171</f>
        <v>0</v>
      </c>
      <c r="U171" s="10">
        <f>$E171*'prov lvl hist forec Mt'!U171</f>
        <v>0</v>
      </c>
    </row>
    <row r="172" spans="1:21" x14ac:dyDescent="0.25">
      <c r="A172" t="s">
        <v>576</v>
      </c>
      <c r="B172" t="s">
        <v>577</v>
      </c>
      <c r="C172" t="s">
        <v>578</v>
      </c>
      <c r="D172" t="s">
        <v>60</v>
      </c>
      <c r="E172" s="4">
        <v>2.0830233867517877E-2</v>
      </c>
      <c r="F172" s="10">
        <f>$E172*'prov lvl hist forec Mt'!F172</f>
        <v>0.13810702629150468</v>
      </c>
      <c r="G172" s="10">
        <f>$E172*'prov lvl hist forec Mt'!G172</f>
        <v>6.1460309919822945E-2</v>
      </c>
      <c r="H172" s="10">
        <f>$E172*'prov lvl hist forec Mt'!H172</f>
        <v>3.9479483157407631E-2</v>
      </c>
      <c r="I172" s="10">
        <f>$E172*'prov lvl hist forec Mt'!I172</f>
        <v>2.2601274596342768E-2</v>
      </c>
      <c r="J172" s="10">
        <f>$E172*'prov lvl hist forec Mt'!J172</f>
        <v>1.2264983959582663E-2</v>
      </c>
      <c r="K172" s="10">
        <f>$E172*'prov lvl hist forec Mt'!K172</f>
        <v>1.8309739310534784E-2</v>
      </c>
      <c r="L172" s="10">
        <f>$E172*'prov lvl hist forec Mt'!L172</f>
        <v>1.7725332622153405E-2</v>
      </c>
      <c r="M172" s="10">
        <f>$E172*'prov lvl hist forec Mt'!M172</f>
        <v>1.7725332622153405E-2</v>
      </c>
      <c r="N172" s="10">
        <f>$E172*'prov lvl hist forec Mt'!N172</f>
        <v>1.7725332622153405E-2</v>
      </c>
      <c r="O172" s="10">
        <f>$E172*'prov lvl hist forec Mt'!O172</f>
        <v>1.7725332622153405E-2</v>
      </c>
      <c r="P172" s="10">
        <f>$E172*'prov lvl hist forec Mt'!P172</f>
        <v>1.7725332622153405E-2</v>
      </c>
      <c r="Q172" s="10">
        <f>$E172*'prov lvl hist forec Mt'!Q172</f>
        <v>1.7725332622153405E-2</v>
      </c>
      <c r="R172" s="10">
        <f>$E172*'prov lvl hist forec Mt'!R172</f>
        <v>1.7725332622153405E-2</v>
      </c>
      <c r="S172" s="10">
        <f>$E172*'prov lvl hist forec Mt'!S172</f>
        <v>1.7725332622153405E-2</v>
      </c>
      <c r="T172" s="10">
        <f>$E172*'prov lvl hist forec Mt'!T172</f>
        <v>1.7725332622153405E-2</v>
      </c>
      <c r="U172" s="10">
        <f>$E172*'prov lvl hist forec Mt'!U172</f>
        <v>1.7725332622153405E-2</v>
      </c>
    </row>
    <row r="173" spans="1:21" x14ac:dyDescent="0.25">
      <c r="A173" t="s">
        <v>579</v>
      </c>
      <c r="B173" t="s">
        <v>580</v>
      </c>
      <c r="C173" t="s">
        <v>581</v>
      </c>
      <c r="D173" t="s">
        <v>56</v>
      </c>
      <c r="E173" s="4">
        <v>0</v>
      </c>
      <c r="F173" s="10">
        <f>$E173*'prov lvl hist forec Mt'!F173</f>
        <v>0</v>
      </c>
      <c r="G173" s="10">
        <f>$E173*'prov lvl hist forec Mt'!G173</f>
        <v>0</v>
      </c>
      <c r="H173" s="10">
        <f>$E173*'prov lvl hist forec Mt'!H173</f>
        <v>0</v>
      </c>
      <c r="I173" s="10">
        <f>$E173*'prov lvl hist forec Mt'!I173</f>
        <v>0</v>
      </c>
      <c r="J173" s="10">
        <f>$E173*'prov lvl hist forec Mt'!J173</f>
        <v>0</v>
      </c>
      <c r="K173" s="10">
        <f>$E173*'prov lvl hist forec Mt'!K173</f>
        <v>0</v>
      </c>
      <c r="L173" s="10">
        <f>$E173*'prov lvl hist forec Mt'!L173</f>
        <v>0</v>
      </c>
      <c r="M173" s="10">
        <f>$E173*'prov lvl hist forec Mt'!M173</f>
        <v>0</v>
      </c>
      <c r="N173" s="10">
        <f>$E173*'prov lvl hist forec Mt'!N173</f>
        <v>0</v>
      </c>
      <c r="O173" s="10">
        <f>$E173*'prov lvl hist forec Mt'!O173</f>
        <v>0</v>
      </c>
      <c r="P173" s="10">
        <f>$E173*'prov lvl hist forec Mt'!P173</f>
        <v>0</v>
      </c>
      <c r="Q173" s="10">
        <f>$E173*'prov lvl hist forec Mt'!Q173</f>
        <v>0</v>
      </c>
      <c r="R173" s="10">
        <f>$E173*'prov lvl hist forec Mt'!R173</f>
        <v>0</v>
      </c>
      <c r="S173" s="10">
        <f>$E173*'prov lvl hist forec Mt'!S173</f>
        <v>0</v>
      </c>
      <c r="T173" s="10">
        <f>$E173*'prov lvl hist forec Mt'!T173</f>
        <v>0</v>
      </c>
      <c r="U173" s="10">
        <f>$E173*'prov lvl hist forec Mt'!U173</f>
        <v>0</v>
      </c>
    </row>
    <row r="174" spans="1:21" x14ac:dyDescent="0.25">
      <c r="A174" t="s">
        <v>582</v>
      </c>
      <c r="B174" t="s">
        <v>583</v>
      </c>
      <c r="C174" t="s">
        <v>584</v>
      </c>
      <c r="D174" t="s">
        <v>48</v>
      </c>
      <c r="E174" s="4">
        <v>0</v>
      </c>
      <c r="F174" s="10">
        <f>$E174*'prov lvl hist forec Mt'!F174</f>
        <v>0</v>
      </c>
      <c r="G174" s="10">
        <f>$E174*'prov lvl hist forec Mt'!G174</f>
        <v>0</v>
      </c>
      <c r="H174" s="10">
        <f>$E174*'prov lvl hist forec Mt'!H174</f>
        <v>0</v>
      </c>
      <c r="I174" s="10">
        <f>$E174*'prov lvl hist forec Mt'!I174</f>
        <v>0</v>
      </c>
      <c r="J174" s="10">
        <f>$E174*'prov lvl hist forec Mt'!J174</f>
        <v>0</v>
      </c>
      <c r="K174" s="10">
        <f>$E174*'prov lvl hist forec Mt'!K174</f>
        <v>0</v>
      </c>
      <c r="L174" s="10">
        <f>$E174*'prov lvl hist forec Mt'!L174</f>
        <v>0</v>
      </c>
      <c r="M174" s="10">
        <f>$E174*'prov lvl hist forec Mt'!M174</f>
        <v>0</v>
      </c>
      <c r="N174" s="10">
        <f>$E174*'prov lvl hist forec Mt'!N174</f>
        <v>0</v>
      </c>
      <c r="O174" s="10">
        <f>$E174*'prov lvl hist forec Mt'!O174</f>
        <v>0</v>
      </c>
      <c r="P174" s="10">
        <f>$E174*'prov lvl hist forec Mt'!P174</f>
        <v>0</v>
      </c>
      <c r="Q174" s="10">
        <f>$E174*'prov lvl hist forec Mt'!Q174</f>
        <v>0</v>
      </c>
      <c r="R174" s="10">
        <f>$E174*'prov lvl hist forec Mt'!R174</f>
        <v>0</v>
      </c>
      <c r="S174" s="10">
        <f>$E174*'prov lvl hist forec Mt'!S174</f>
        <v>0</v>
      </c>
      <c r="T174" s="10">
        <f>$E174*'prov lvl hist forec Mt'!T174</f>
        <v>0</v>
      </c>
      <c r="U174" s="10">
        <f>$E174*'prov lvl hist forec Mt'!U174</f>
        <v>0</v>
      </c>
    </row>
    <row r="175" spans="1:21" x14ac:dyDescent="0.25">
      <c r="A175" t="s">
        <v>585</v>
      </c>
      <c r="B175" t="s">
        <v>586</v>
      </c>
      <c r="C175" t="s">
        <v>587</v>
      </c>
      <c r="D175" t="s">
        <v>37</v>
      </c>
      <c r="E175" s="4">
        <v>9.6326351255647535E-2</v>
      </c>
      <c r="F175" s="10">
        <f>$E175*'prov lvl hist forec Mt'!F175</f>
        <v>1.9310090482589435</v>
      </c>
      <c r="G175" s="10">
        <f>$E175*'prov lvl hist forec Mt'!G175</f>
        <v>0.85933654319278741</v>
      </c>
      <c r="H175" s="10">
        <f>$E175*'prov lvl hist forec Mt'!H175</f>
        <v>0.55200116347903827</v>
      </c>
      <c r="I175" s="10">
        <f>$E175*'prov lvl hist forec Mt'!I175</f>
        <v>0.31601046608305328</v>
      </c>
      <c r="J175" s="10">
        <f>$E175*'prov lvl hist forec Mt'!J175</f>
        <v>0.17148870436696806</v>
      </c>
      <c r="K175" s="10">
        <f>$E175*'prov lvl hist forec Mt'!K175</f>
        <v>0.25600632516174876</v>
      </c>
      <c r="L175" s="10">
        <f>$E175*'prov lvl hist forec Mt'!L175</f>
        <v>0.24783516520392337</v>
      </c>
      <c r="M175" s="10">
        <f>$E175*'prov lvl hist forec Mt'!M175</f>
        <v>0.24783516520392337</v>
      </c>
      <c r="N175" s="10">
        <f>$E175*'prov lvl hist forec Mt'!N175</f>
        <v>0.24783516520392337</v>
      </c>
      <c r="O175" s="10">
        <f>$E175*'prov lvl hist forec Mt'!O175</f>
        <v>0.24783516520392337</v>
      </c>
      <c r="P175" s="10">
        <f>$E175*'prov lvl hist forec Mt'!P175</f>
        <v>0.24783516520392337</v>
      </c>
      <c r="Q175" s="10">
        <f>$E175*'prov lvl hist forec Mt'!Q175</f>
        <v>0.24783516520392337</v>
      </c>
      <c r="R175" s="10">
        <f>$E175*'prov lvl hist forec Mt'!R175</f>
        <v>0.24783516520392337</v>
      </c>
      <c r="S175" s="10">
        <f>$E175*'prov lvl hist forec Mt'!S175</f>
        <v>0.24783516520392337</v>
      </c>
      <c r="T175" s="10">
        <f>$E175*'prov lvl hist forec Mt'!T175</f>
        <v>0.24783516520392337</v>
      </c>
      <c r="U175" s="10">
        <f>$E175*'prov lvl hist forec Mt'!U175</f>
        <v>0.24783516520392337</v>
      </c>
    </row>
    <row r="176" spans="1:21" x14ac:dyDescent="0.25">
      <c r="A176" t="s">
        <v>588</v>
      </c>
      <c r="B176" t="s">
        <v>589</v>
      </c>
      <c r="C176" t="s">
        <v>590</v>
      </c>
      <c r="D176" t="s">
        <v>42</v>
      </c>
      <c r="E176" s="4">
        <v>0.40128436021333874</v>
      </c>
      <c r="F176" s="10">
        <f>$E176*'prov lvl hist forec Mt'!F176</f>
        <v>6.15381764366985</v>
      </c>
      <c r="G176" s="10">
        <f>$E176*'prov lvl hist forec Mt'!G176</f>
        <v>2.7385684112241915</v>
      </c>
      <c r="H176" s="10">
        <f>$E176*'prov lvl hist forec Mt'!H176</f>
        <v>1.7591396074536017</v>
      </c>
      <c r="I176" s="10">
        <f>$E176*'prov lvl hist forec Mt'!I176</f>
        <v>1.0070749194674156</v>
      </c>
      <c r="J176" s="10">
        <f>$E176*'prov lvl hist forec Mt'!J176</f>
        <v>0.54650713085732594</v>
      </c>
      <c r="K176" s="10">
        <f>$E176*'prov lvl hist forec Mt'!K176</f>
        <v>0.8158512991391178</v>
      </c>
      <c r="L176" s="10">
        <f>$E176*'prov lvl hist forec Mt'!L176</f>
        <v>0.7898111164879531</v>
      </c>
      <c r="M176" s="10">
        <f>$E176*'prov lvl hist forec Mt'!M176</f>
        <v>0.7898111164879531</v>
      </c>
      <c r="N176" s="10">
        <f>$E176*'prov lvl hist forec Mt'!N176</f>
        <v>0.7898111164879531</v>
      </c>
      <c r="O176" s="10">
        <f>$E176*'prov lvl hist forec Mt'!O176</f>
        <v>0.7898111164879531</v>
      </c>
      <c r="P176" s="10">
        <f>$E176*'prov lvl hist forec Mt'!P176</f>
        <v>0.7898111164879531</v>
      </c>
      <c r="Q176" s="10">
        <f>$E176*'prov lvl hist forec Mt'!Q176</f>
        <v>0.7898111164879531</v>
      </c>
      <c r="R176" s="10">
        <f>$E176*'prov lvl hist forec Mt'!R176</f>
        <v>0.7898111164879531</v>
      </c>
      <c r="S176" s="10">
        <f>$E176*'prov lvl hist forec Mt'!S176</f>
        <v>0.7898111164879531</v>
      </c>
      <c r="T176" s="10">
        <f>$E176*'prov lvl hist forec Mt'!T176</f>
        <v>0.7898111164879531</v>
      </c>
      <c r="U176" s="10">
        <f>$E176*'prov lvl hist forec Mt'!U176</f>
        <v>0.7898111164879531</v>
      </c>
    </row>
    <row r="177" spans="1:21" x14ac:dyDescent="0.25">
      <c r="A177" t="s">
        <v>591</v>
      </c>
      <c r="B177" t="s">
        <v>592</v>
      </c>
      <c r="C177" t="s">
        <v>593</v>
      </c>
      <c r="D177" t="s">
        <v>56</v>
      </c>
      <c r="E177" s="4">
        <v>1.6515929274723916E-2</v>
      </c>
      <c r="F177" s="10">
        <f>$E177*'prov lvl hist forec Mt'!F177</f>
        <v>0.16917176387133653</v>
      </c>
      <c r="G177" s="10">
        <f>$E177*'prov lvl hist forec Mt'!G177</f>
        <v>7.5284721685843867E-2</v>
      </c>
      <c r="H177" s="10">
        <f>$E177*'prov lvl hist forec Mt'!H177</f>
        <v>4.8359695967751082E-2</v>
      </c>
      <c r="I177" s="10">
        <f>$E177*'prov lvl hist forec Mt'!I177</f>
        <v>2.7685032339581472E-2</v>
      </c>
      <c r="J177" s="10">
        <f>$E177*'prov lvl hist forec Mt'!J177</f>
        <v>1.5023775589206792E-2</v>
      </c>
      <c r="K177" s="10">
        <f>$E177*'prov lvl hist forec Mt'!K177</f>
        <v>2.2428191949116296E-2</v>
      </c>
      <c r="L177" s="10">
        <f>$E177*'prov lvl hist forec Mt'!L177</f>
        <v>2.1712333292634854E-2</v>
      </c>
      <c r="M177" s="10">
        <f>$E177*'prov lvl hist forec Mt'!M177</f>
        <v>2.1712333292634854E-2</v>
      </c>
      <c r="N177" s="10">
        <f>$E177*'prov lvl hist forec Mt'!N177</f>
        <v>2.1712333292634854E-2</v>
      </c>
      <c r="O177" s="10">
        <f>$E177*'prov lvl hist forec Mt'!O177</f>
        <v>2.1712333292634854E-2</v>
      </c>
      <c r="P177" s="10">
        <f>$E177*'prov lvl hist forec Mt'!P177</f>
        <v>2.1712333292634854E-2</v>
      </c>
      <c r="Q177" s="10">
        <f>$E177*'prov lvl hist forec Mt'!Q177</f>
        <v>2.1712333292634854E-2</v>
      </c>
      <c r="R177" s="10">
        <f>$E177*'prov lvl hist forec Mt'!R177</f>
        <v>2.1712333292634854E-2</v>
      </c>
      <c r="S177" s="10">
        <f>$E177*'prov lvl hist forec Mt'!S177</f>
        <v>2.1712333292634854E-2</v>
      </c>
      <c r="T177" s="10">
        <f>$E177*'prov lvl hist forec Mt'!T177</f>
        <v>2.1712333292634854E-2</v>
      </c>
      <c r="U177" s="10">
        <f>$E177*'prov lvl hist forec Mt'!U177</f>
        <v>2.1712333292634854E-2</v>
      </c>
    </row>
    <row r="178" spans="1:21" x14ac:dyDescent="0.25">
      <c r="A178" t="s">
        <v>594</v>
      </c>
      <c r="B178" t="s">
        <v>595</v>
      </c>
      <c r="C178" t="s">
        <v>596</v>
      </c>
      <c r="D178" t="s">
        <v>63</v>
      </c>
      <c r="E178" s="4">
        <v>0.46227133702645801</v>
      </c>
      <c r="F178" s="10">
        <f>$E178*'prov lvl hist forec Mt'!F178</f>
        <v>4.6028800269011265</v>
      </c>
      <c r="G178" s="10">
        <f>$E178*'prov lvl hist forec Mt'!G178</f>
        <v>2.0483710392836669</v>
      </c>
      <c r="H178" s="10">
        <f>$E178*'prov lvl hist forec Mt'!H178</f>
        <v>1.3157862375086777</v>
      </c>
      <c r="I178" s="10">
        <f>$E178*'prov lvl hist forec Mt'!I178</f>
        <v>0.75326330756289084</v>
      </c>
      <c r="J178" s="10">
        <f>$E178*'prov lvl hist forec Mt'!J178</f>
        <v>0.40877174184220622</v>
      </c>
      <c r="K178" s="10">
        <f>$E178*'prov lvl hist forec Mt'!K178</f>
        <v>0.61023349523391379</v>
      </c>
      <c r="L178" s="10">
        <f>$E178*'prov lvl hist forec Mt'!L178</f>
        <v>0.59075618154633702</v>
      </c>
      <c r="M178" s="10">
        <f>$E178*'prov lvl hist forec Mt'!M178</f>
        <v>0.59075618154633702</v>
      </c>
      <c r="N178" s="10">
        <f>$E178*'prov lvl hist forec Mt'!N178</f>
        <v>0.59075618154633702</v>
      </c>
      <c r="O178" s="10">
        <f>$E178*'prov lvl hist forec Mt'!O178</f>
        <v>0.59075618154633702</v>
      </c>
      <c r="P178" s="10">
        <f>$E178*'prov lvl hist forec Mt'!P178</f>
        <v>0.59075618154633702</v>
      </c>
      <c r="Q178" s="10">
        <f>$E178*'prov lvl hist forec Mt'!Q178</f>
        <v>0.59075618154633702</v>
      </c>
      <c r="R178" s="10">
        <f>$E178*'prov lvl hist forec Mt'!R178</f>
        <v>0.59075618154633702</v>
      </c>
      <c r="S178" s="10">
        <f>$E178*'prov lvl hist forec Mt'!S178</f>
        <v>0.59075618154633702</v>
      </c>
      <c r="T178" s="10">
        <f>$E178*'prov lvl hist forec Mt'!T178</f>
        <v>0.59075618154633702</v>
      </c>
      <c r="U178" s="10">
        <f>$E178*'prov lvl hist forec Mt'!U178</f>
        <v>0.59075618154633702</v>
      </c>
    </row>
    <row r="179" spans="1:21" x14ac:dyDescent="0.25">
      <c r="A179" t="s">
        <v>597</v>
      </c>
      <c r="B179" t="s">
        <v>598</v>
      </c>
      <c r="C179" t="s">
        <v>599</v>
      </c>
      <c r="D179" t="s">
        <v>47</v>
      </c>
      <c r="E179" s="4">
        <v>1.2942382692960589E-2</v>
      </c>
      <c r="F179" s="10">
        <f>$E179*'prov lvl hist forec Mt'!F179</f>
        <v>0.3296047698446915</v>
      </c>
      <c r="G179" s="10">
        <f>$E179*'prov lvl hist forec Mt'!G179</f>
        <v>0.14668052632563816</v>
      </c>
      <c r="H179" s="10">
        <f>$E179*'prov lvl hist forec Mt'!H179</f>
        <v>9.4221317402191848E-2</v>
      </c>
      <c r="I179" s="10">
        <f>$E179*'prov lvl hist forec Mt'!I179</f>
        <v>5.3939963168857748E-2</v>
      </c>
      <c r="J179" s="10">
        <f>$E179*'prov lvl hist forec Mt'!J179</f>
        <v>2.9271481138217422E-2</v>
      </c>
      <c r="K179" s="10">
        <f>$E179*'prov lvl hist forec Mt'!K179</f>
        <v>4.3697830395877144E-2</v>
      </c>
      <c r="L179" s="10">
        <f>$E179*'prov lvl hist forec Mt'!L179</f>
        <v>4.2303091567650775E-2</v>
      </c>
      <c r="M179" s="10">
        <f>$E179*'prov lvl hist forec Mt'!M179</f>
        <v>4.2303091567650775E-2</v>
      </c>
      <c r="N179" s="10">
        <f>$E179*'prov lvl hist forec Mt'!N179</f>
        <v>4.2303091567650775E-2</v>
      </c>
      <c r="O179" s="10">
        <f>$E179*'prov lvl hist forec Mt'!O179</f>
        <v>4.2303091567650775E-2</v>
      </c>
      <c r="P179" s="10">
        <f>$E179*'prov lvl hist forec Mt'!P179</f>
        <v>4.2303091567650775E-2</v>
      </c>
      <c r="Q179" s="10">
        <f>$E179*'prov lvl hist forec Mt'!Q179</f>
        <v>4.2303091567650775E-2</v>
      </c>
      <c r="R179" s="10">
        <f>$E179*'prov lvl hist forec Mt'!R179</f>
        <v>4.2303091567650775E-2</v>
      </c>
      <c r="S179" s="10">
        <f>$E179*'prov lvl hist forec Mt'!S179</f>
        <v>4.2303091567650775E-2</v>
      </c>
      <c r="T179" s="10">
        <f>$E179*'prov lvl hist forec Mt'!T179</f>
        <v>4.2303091567650775E-2</v>
      </c>
      <c r="U179" s="10">
        <f>$E179*'prov lvl hist forec Mt'!U179</f>
        <v>4.2303091567650775E-2</v>
      </c>
    </row>
    <row r="180" spans="1:21" x14ac:dyDescent="0.25">
      <c r="A180" t="s">
        <v>600</v>
      </c>
      <c r="B180" t="s">
        <v>601</v>
      </c>
      <c r="C180" t="s">
        <v>602</v>
      </c>
      <c r="D180" t="s">
        <v>51</v>
      </c>
      <c r="E180" s="4">
        <v>0</v>
      </c>
      <c r="F180" s="10">
        <f>$E180*'prov lvl hist forec Mt'!F180</f>
        <v>0</v>
      </c>
      <c r="G180" s="10">
        <f>$E180*'prov lvl hist forec Mt'!G180</f>
        <v>0</v>
      </c>
      <c r="H180" s="10">
        <f>$E180*'prov lvl hist forec Mt'!H180</f>
        <v>0</v>
      </c>
      <c r="I180" s="10">
        <f>$E180*'prov lvl hist forec Mt'!I180</f>
        <v>0</v>
      </c>
      <c r="J180" s="10">
        <f>$E180*'prov lvl hist forec Mt'!J180</f>
        <v>0</v>
      </c>
      <c r="K180" s="10">
        <f>$E180*'prov lvl hist forec Mt'!K180</f>
        <v>0</v>
      </c>
      <c r="L180" s="10">
        <f>$E180*'prov lvl hist forec Mt'!L180</f>
        <v>0</v>
      </c>
      <c r="M180" s="10">
        <f>$E180*'prov lvl hist forec Mt'!M180</f>
        <v>0</v>
      </c>
      <c r="N180" s="10">
        <f>$E180*'prov lvl hist forec Mt'!N180</f>
        <v>0</v>
      </c>
      <c r="O180" s="10">
        <f>$E180*'prov lvl hist forec Mt'!O180</f>
        <v>0</v>
      </c>
      <c r="P180" s="10">
        <f>$E180*'prov lvl hist forec Mt'!P180</f>
        <v>0</v>
      </c>
      <c r="Q180" s="10">
        <f>$E180*'prov lvl hist forec Mt'!Q180</f>
        <v>0</v>
      </c>
      <c r="R180" s="10">
        <f>$E180*'prov lvl hist forec Mt'!R180</f>
        <v>0</v>
      </c>
      <c r="S180" s="10">
        <f>$E180*'prov lvl hist forec Mt'!S180</f>
        <v>0</v>
      </c>
      <c r="T180" s="10">
        <f>$E180*'prov lvl hist forec Mt'!T180</f>
        <v>0</v>
      </c>
      <c r="U180" s="10">
        <f>$E180*'prov lvl hist forec Mt'!U180</f>
        <v>0</v>
      </c>
    </row>
    <row r="181" spans="1:21" x14ac:dyDescent="0.25">
      <c r="A181" t="s">
        <v>603</v>
      </c>
      <c r="B181" t="s">
        <v>604</v>
      </c>
      <c r="C181" t="s">
        <v>605</v>
      </c>
      <c r="D181" t="s">
        <v>43</v>
      </c>
      <c r="E181" s="4">
        <v>0.23275849218458855</v>
      </c>
      <c r="F181" s="10">
        <f>$E181*'prov lvl hist forec Mt'!F181</f>
        <v>3.9088684932186433</v>
      </c>
      <c r="G181" s="10">
        <f>$E181*'prov lvl hist forec Mt'!G181</f>
        <v>1.7395224231529702</v>
      </c>
      <c r="H181" s="10">
        <f>$E181*'prov lvl hist forec Mt'!H181</f>
        <v>1.1173950521302289</v>
      </c>
      <c r="I181" s="10">
        <f>$E181*'prov lvl hist forec Mt'!I181</f>
        <v>0.63968801985320511</v>
      </c>
      <c r="J181" s="10">
        <f>$E181*'prov lvl hist forec Mt'!J181</f>
        <v>0.34713809034054749</v>
      </c>
      <c r="K181" s="10">
        <f>$E181*'prov lvl hist forec Mt'!K181</f>
        <v>0.51822390961435638</v>
      </c>
      <c r="L181" s="10">
        <f>$E181*'prov lvl hist forec Mt'!L181</f>
        <v>0.50168333993603642</v>
      </c>
      <c r="M181" s="10">
        <f>$E181*'prov lvl hist forec Mt'!M181</f>
        <v>0.50168333993603642</v>
      </c>
      <c r="N181" s="10">
        <f>$E181*'prov lvl hist forec Mt'!N181</f>
        <v>0.50168333993603642</v>
      </c>
      <c r="O181" s="10">
        <f>$E181*'prov lvl hist forec Mt'!O181</f>
        <v>0.50168333993603642</v>
      </c>
      <c r="P181" s="10">
        <f>$E181*'prov lvl hist forec Mt'!P181</f>
        <v>0.50168333993603642</v>
      </c>
      <c r="Q181" s="10">
        <f>$E181*'prov lvl hist forec Mt'!Q181</f>
        <v>0.50168333993603642</v>
      </c>
      <c r="R181" s="10">
        <f>$E181*'prov lvl hist forec Mt'!R181</f>
        <v>0.50168333993603642</v>
      </c>
      <c r="S181" s="10">
        <f>$E181*'prov lvl hist forec Mt'!S181</f>
        <v>0.50168333993603642</v>
      </c>
      <c r="T181" s="10">
        <f>$E181*'prov lvl hist forec Mt'!T181</f>
        <v>0.50168333993603642</v>
      </c>
      <c r="U181" s="10">
        <f>$E181*'prov lvl hist forec Mt'!U181</f>
        <v>0.50168333993603642</v>
      </c>
    </row>
    <row r="182" spans="1:21" x14ac:dyDescent="0.25">
      <c r="A182" t="s">
        <v>606</v>
      </c>
      <c r="B182" t="s">
        <v>607</v>
      </c>
      <c r="C182" t="s">
        <v>608</v>
      </c>
      <c r="D182" t="s">
        <v>63</v>
      </c>
      <c r="E182" s="4">
        <v>5.5832302464762999E-2</v>
      </c>
      <c r="F182" s="10">
        <f>$E182*'prov lvl hist forec Mt'!F182</f>
        <v>0.55592758903036077</v>
      </c>
      <c r="G182" s="10">
        <f>$E182*'prov lvl hist forec Mt'!G182</f>
        <v>0.24739857798884243</v>
      </c>
      <c r="H182" s="10">
        <f>$E182*'prov lvl hist forec Mt'!H182</f>
        <v>0.15891830037334181</v>
      </c>
      <c r="I182" s="10">
        <f>$E182*'prov lvl hist forec Mt'!I182</f>
        <v>9.0977790433612871E-2</v>
      </c>
      <c r="J182" s="10">
        <f>$E182*'prov lvl hist forec Mt'!J182</f>
        <v>4.9370717372156307E-2</v>
      </c>
      <c r="K182" s="10">
        <f>$E182*'prov lvl hist forec Mt'!K182</f>
        <v>7.370290639083979E-2</v>
      </c>
      <c r="L182" s="10">
        <f>$E182*'prov lvl hist forec Mt'!L182</f>
        <v>7.1350471398869672E-2</v>
      </c>
      <c r="M182" s="10">
        <f>$E182*'prov lvl hist forec Mt'!M182</f>
        <v>7.1350471398869672E-2</v>
      </c>
      <c r="N182" s="10">
        <f>$E182*'prov lvl hist forec Mt'!N182</f>
        <v>7.1350471398869672E-2</v>
      </c>
      <c r="O182" s="10">
        <f>$E182*'prov lvl hist forec Mt'!O182</f>
        <v>7.1350471398869672E-2</v>
      </c>
      <c r="P182" s="10">
        <f>$E182*'prov lvl hist forec Mt'!P182</f>
        <v>7.1350471398869672E-2</v>
      </c>
      <c r="Q182" s="10">
        <f>$E182*'prov lvl hist forec Mt'!Q182</f>
        <v>7.1350471398869672E-2</v>
      </c>
      <c r="R182" s="10">
        <f>$E182*'prov lvl hist forec Mt'!R182</f>
        <v>7.1350471398869672E-2</v>
      </c>
      <c r="S182" s="10">
        <f>$E182*'prov lvl hist forec Mt'!S182</f>
        <v>7.1350471398869672E-2</v>
      </c>
      <c r="T182" s="10">
        <f>$E182*'prov lvl hist forec Mt'!T182</f>
        <v>7.1350471398869672E-2</v>
      </c>
      <c r="U182" s="10">
        <f>$E182*'prov lvl hist forec Mt'!U182</f>
        <v>7.1350471398869672E-2</v>
      </c>
    </row>
    <row r="183" spans="1:21" x14ac:dyDescent="0.25">
      <c r="A183" t="s">
        <v>609</v>
      </c>
      <c r="B183" t="s">
        <v>610</v>
      </c>
      <c r="C183" t="s">
        <v>611</v>
      </c>
      <c r="D183" t="s">
        <v>63</v>
      </c>
      <c r="E183" s="4">
        <v>0</v>
      </c>
      <c r="F183" s="10">
        <f>$E183*'prov lvl hist forec Mt'!F183</f>
        <v>0</v>
      </c>
      <c r="G183" s="10">
        <f>$E183*'prov lvl hist forec Mt'!G183</f>
        <v>0</v>
      </c>
      <c r="H183" s="10">
        <f>$E183*'prov lvl hist forec Mt'!H183</f>
        <v>0</v>
      </c>
      <c r="I183" s="10">
        <f>$E183*'prov lvl hist forec Mt'!I183</f>
        <v>0</v>
      </c>
      <c r="J183" s="10">
        <f>$E183*'prov lvl hist forec Mt'!J183</f>
        <v>0</v>
      </c>
      <c r="K183" s="10">
        <f>$E183*'prov lvl hist forec Mt'!K183</f>
        <v>0</v>
      </c>
      <c r="L183" s="10">
        <f>$E183*'prov lvl hist forec Mt'!L183</f>
        <v>0</v>
      </c>
      <c r="M183" s="10">
        <f>$E183*'prov lvl hist forec Mt'!M183</f>
        <v>0</v>
      </c>
      <c r="N183" s="10">
        <f>$E183*'prov lvl hist forec Mt'!N183</f>
        <v>0</v>
      </c>
      <c r="O183" s="10">
        <f>$E183*'prov lvl hist forec Mt'!O183</f>
        <v>0</v>
      </c>
      <c r="P183" s="10">
        <f>$E183*'prov lvl hist forec Mt'!P183</f>
        <v>0</v>
      </c>
      <c r="Q183" s="10">
        <f>$E183*'prov lvl hist forec Mt'!Q183</f>
        <v>0</v>
      </c>
      <c r="R183" s="10">
        <f>$E183*'prov lvl hist forec Mt'!R183</f>
        <v>0</v>
      </c>
      <c r="S183" s="10">
        <f>$E183*'prov lvl hist forec Mt'!S183</f>
        <v>0</v>
      </c>
      <c r="T183" s="10">
        <f>$E183*'prov lvl hist forec Mt'!T183</f>
        <v>0</v>
      </c>
      <c r="U183" s="10">
        <f>$E183*'prov lvl hist forec Mt'!U183</f>
        <v>0</v>
      </c>
    </row>
    <row r="184" spans="1:21" x14ac:dyDescent="0.25">
      <c r="A184" t="s">
        <v>612</v>
      </c>
      <c r="B184" t="s">
        <v>613</v>
      </c>
      <c r="C184" t="s">
        <v>614</v>
      </c>
      <c r="D184" t="s">
        <v>37</v>
      </c>
      <c r="E184" s="4">
        <v>0</v>
      </c>
      <c r="F184" s="10">
        <f>$E184*'prov lvl hist forec Mt'!F184</f>
        <v>0</v>
      </c>
      <c r="G184" s="10">
        <f>$E184*'prov lvl hist forec Mt'!G184</f>
        <v>0</v>
      </c>
      <c r="H184" s="10">
        <f>$E184*'prov lvl hist forec Mt'!H184</f>
        <v>0</v>
      </c>
      <c r="I184" s="10">
        <f>$E184*'prov lvl hist forec Mt'!I184</f>
        <v>0</v>
      </c>
      <c r="J184" s="10">
        <f>$E184*'prov lvl hist forec Mt'!J184</f>
        <v>0</v>
      </c>
      <c r="K184" s="10">
        <f>$E184*'prov lvl hist forec Mt'!K184</f>
        <v>0</v>
      </c>
      <c r="L184" s="10">
        <f>$E184*'prov lvl hist forec Mt'!L184</f>
        <v>0</v>
      </c>
      <c r="M184" s="10">
        <f>$E184*'prov lvl hist forec Mt'!M184</f>
        <v>0</v>
      </c>
      <c r="N184" s="10">
        <f>$E184*'prov lvl hist forec Mt'!N184</f>
        <v>0</v>
      </c>
      <c r="O184" s="10">
        <f>$E184*'prov lvl hist forec Mt'!O184</f>
        <v>0</v>
      </c>
      <c r="P184" s="10">
        <f>$E184*'prov lvl hist forec Mt'!P184</f>
        <v>0</v>
      </c>
      <c r="Q184" s="10">
        <f>$E184*'prov lvl hist forec Mt'!Q184</f>
        <v>0</v>
      </c>
      <c r="R184" s="10">
        <f>$E184*'prov lvl hist forec Mt'!R184</f>
        <v>0</v>
      </c>
      <c r="S184" s="10">
        <f>$E184*'prov lvl hist forec Mt'!S184</f>
        <v>0</v>
      </c>
      <c r="T184" s="10">
        <f>$E184*'prov lvl hist forec Mt'!T184</f>
        <v>0</v>
      </c>
      <c r="U184" s="10">
        <f>$E184*'prov lvl hist forec Mt'!U184</f>
        <v>0</v>
      </c>
    </row>
    <row r="185" spans="1:21" x14ac:dyDescent="0.25">
      <c r="A185" t="s">
        <v>615</v>
      </c>
      <c r="B185" t="s">
        <v>616</v>
      </c>
      <c r="C185" t="s">
        <v>617</v>
      </c>
      <c r="D185" t="s">
        <v>38</v>
      </c>
      <c r="E185" s="4">
        <v>0</v>
      </c>
      <c r="F185" s="10">
        <f>$E185*'prov lvl hist forec Mt'!F185</f>
        <v>0</v>
      </c>
      <c r="G185" s="10">
        <f>$E185*'prov lvl hist forec Mt'!G185</f>
        <v>0</v>
      </c>
      <c r="H185" s="10">
        <f>$E185*'prov lvl hist forec Mt'!H185</f>
        <v>0</v>
      </c>
      <c r="I185" s="10">
        <f>$E185*'prov lvl hist forec Mt'!I185</f>
        <v>0</v>
      </c>
      <c r="J185" s="10">
        <f>$E185*'prov lvl hist forec Mt'!J185</f>
        <v>0</v>
      </c>
      <c r="K185" s="10">
        <f>$E185*'prov lvl hist forec Mt'!K185</f>
        <v>0</v>
      </c>
      <c r="L185" s="10">
        <f>$E185*'prov lvl hist forec Mt'!L185</f>
        <v>0</v>
      </c>
      <c r="M185" s="10">
        <f>$E185*'prov lvl hist forec Mt'!M185</f>
        <v>0</v>
      </c>
      <c r="N185" s="10">
        <f>$E185*'prov lvl hist forec Mt'!N185</f>
        <v>0</v>
      </c>
      <c r="O185" s="10">
        <f>$E185*'prov lvl hist forec Mt'!O185</f>
        <v>0</v>
      </c>
      <c r="P185" s="10">
        <f>$E185*'prov lvl hist forec Mt'!P185</f>
        <v>0</v>
      </c>
      <c r="Q185" s="10">
        <f>$E185*'prov lvl hist forec Mt'!Q185</f>
        <v>0</v>
      </c>
      <c r="R185" s="10">
        <f>$E185*'prov lvl hist forec Mt'!R185</f>
        <v>0</v>
      </c>
      <c r="S185" s="10">
        <f>$E185*'prov lvl hist forec Mt'!S185</f>
        <v>0</v>
      </c>
      <c r="T185" s="10">
        <f>$E185*'prov lvl hist forec Mt'!T185</f>
        <v>0</v>
      </c>
      <c r="U185" s="10">
        <f>$E185*'prov lvl hist forec Mt'!U185</f>
        <v>0</v>
      </c>
    </row>
    <row r="186" spans="1:21" x14ac:dyDescent="0.25">
      <c r="A186" t="s">
        <v>618</v>
      </c>
      <c r="B186" t="s">
        <v>619</v>
      </c>
      <c r="C186" t="s">
        <v>620</v>
      </c>
      <c r="D186" t="s">
        <v>40</v>
      </c>
      <c r="E186" s="4">
        <v>0</v>
      </c>
      <c r="F186" s="10">
        <f>$E186*'prov lvl hist forec Mt'!F186</f>
        <v>0</v>
      </c>
      <c r="G186" s="10">
        <f>$E186*'prov lvl hist forec Mt'!G186</f>
        <v>0</v>
      </c>
      <c r="H186" s="10">
        <f>$E186*'prov lvl hist forec Mt'!H186</f>
        <v>0</v>
      </c>
      <c r="I186" s="10">
        <f>$E186*'prov lvl hist forec Mt'!I186</f>
        <v>0</v>
      </c>
      <c r="J186" s="10">
        <f>$E186*'prov lvl hist forec Mt'!J186</f>
        <v>0</v>
      </c>
      <c r="K186" s="10">
        <f>$E186*'prov lvl hist forec Mt'!K186</f>
        <v>0</v>
      </c>
      <c r="L186" s="10">
        <f>$E186*'prov lvl hist forec Mt'!L186</f>
        <v>0</v>
      </c>
      <c r="M186" s="10">
        <f>$E186*'prov lvl hist forec Mt'!M186</f>
        <v>0</v>
      </c>
      <c r="N186" s="10">
        <f>$E186*'prov lvl hist forec Mt'!N186</f>
        <v>0</v>
      </c>
      <c r="O186" s="10">
        <f>$E186*'prov lvl hist forec Mt'!O186</f>
        <v>0</v>
      </c>
      <c r="P186" s="10">
        <f>$E186*'prov lvl hist forec Mt'!P186</f>
        <v>0</v>
      </c>
      <c r="Q186" s="10">
        <f>$E186*'prov lvl hist forec Mt'!Q186</f>
        <v>0</v>
      </c>
      <c r="R186" s="10">
        <f>$E186*'prov lvl hist forec Mt'!R186</f>
        <v>0</v>
      </c>
      <c r="S186" s="10">
        <f>$E186*'prov lvl hist forec Mt'!S186</f>
        <v>0</v>
      </c>
      <c r="T186" s="10">
        <f>$E186*'prov lvl hist forec Mt'!T186</f>
        <v>0</v>
      </c>
      <c r="U186" s="10">
        <f>$E186*'prov lvl hist forec Mt'!U186</f>
        <v>0</v>
      </c>
    </row>
    <row r="187" spans="1:21" x14ac:dyDescent="0.25">
      <c r="A187" t="s">
        <v>621</v>
      </c>
      <c r="B187" t="s">
        <v>622</v>
      </c>
      <c r="C187" t="s">
        <v>623</v>
      </c>
      <c r="D187" t="s">
        <v>37</v>
      </c>
      <c r="E187" s="4">
        <v>2.9939328962408415E-2</v>
      </c>
      <c r="F187" s="10">
        <f>$E187*'prov lvl hist forec Mt'!F187</f>
        <v>0.60017964317756878</v>
      </c>
      <c r="G187" s="10">
        <f>$E187*'prov lvl hist forec Mt'!G187</f>
        <v>0.26709160183786512</v>
      </c>
      <c r="H187" s="10">
        <f>$E187*'prov lvl hist forec Mt'!H187</f>
        <v>0.17156825941813272</v>
      </c>
      <c r="I187" s="10">
        <f>$E187*'prov lvl hist forec Mt'!I187</f>
        <v>9.8219658237805832E-2</v>
      </c>
      <c r="J187" s="10">
        <f>$E187*'prov lvl hist forec Mt'!J187</f>
        <v>5.3300645840447983E-2</v>
      </c>
      <c r="K187" s="10">
        <f>$E187*'prov lvl hist forec Mt'!K187</f>
        <v>7.9569686649223301E-2</v>
      </c>
      <c r="L187" s="10">
        <f>$E187*'prov lvl hist forec Mt'!L187</f>
        <v>7.7029996909159029E-2</v>
      </c>
      <c r="M187" s="10">
        <f>$E187*'prov lvl hist forec Mt'!M187</f>
        <v>7.7029996909159029E-2</v>
      </c>
      <c r="N187" s="10">
        <f>$E187*'prov lvl hist forec Mt'!N187</f>
        <v>7.7029996909159029E-2</v>
      </c>
      <c r="O187" s="10">
        <f>$E187*'prov lvl hist forec Mt'!O187</f>
        <v>7.7029996909159029E-2</v>
      </c>
      <c r="P187" s="10">
        <f>$E187*'prov lvl hist forec Mt'!P187</f>
        <v>7.7029996909159029E-2</v>
      </c>
      <c r="Q187" s="10">
        <f>$E187*'prov lvl hist forec Mt'!Q187</f>
        <v>7.7029996909159029E-2</v>
      </c>
      <c r="R187" s="10">
        <f>$E187*'prov lvl hist forec Mt'!R187</f>
        <v>7.7029996909159029E-2</v>
      </c>
      <c r="S187" s="10">
        <f>$E187*'prov lvl hist forec Mt'!S187</f>
        <v>7.7029996909159029E-2</v>
      </c>
      <c r="T187" s="10">
        <f>$E187*'prov lvl hist forec Mt'!T187</f>
        <v>7.7029996909159029E-2</v>
      </c>
      <c r="U187" s="10">
        <f>$E187*'prov lvl hist forec Mt'!U187</f>
        <v>7.7029996909159029E-2</v>
      </c>
    </row>
    <row r="188" spans="1:21" x14ac:dyDescent="0.25">
      <c r="A188" t="s">
        <v>624</v>
      </c>
      <c r="B188" t="s">
        <v>625</v>
      </c>
      <c r="C188" t="s">
        <v>626</v>
      </c>
      <c r="D188" t="s">
        <v>49</v>
      </c>
      <c r="E188" s="4">
        <v>7.9050472698935878E-2</v>
      </c>
      <c r="F188" s="10">
        <f>$E188*'prov lvl hist forec Mt'!F188</f>
        <v>1.4455514775691178</v>
      </c>
      <c r="G188" s="10">
        <f>$E188*'prov lvl hist forec Mt'!G188</f>
        <v>0.64329849249618531</v>
      </c>
      <c r="H188" s="10">
        <f>$E188*'prov lvl hist forec Mt'!H188</f>
        <v>0.41322752899912535</v>
      </c>
      <c r="I188" s="10">
        <f>$E188*'prov lvl hist forec Mt'!I188</f>
        <v>0.23656512463550425</v>
      </c>
      <c r="J188" s="10">
        <f>$E188*'prov lvl hist forec Mt'!J188</f>
        <v>0.1283762757132571</v>
      </c>
      <c r="K188" s="10">
        <f>$E188*'prov lvl hist forec Mt'!K188</f>
        <v>0.19164608365676622</v>
      </c>
      <c r="L188" s="10">
        <f>$E188*'prov lvl hist forec Mt'!L188</f>
        <v>0.18552916133517583</v>
      </c>
      <c r="M188" s="10">
        <f>$E188*'prov lvl hist forec Mt'!M188</f>
        <v>0.18552916133517583</v>
      </c>
      <c r="N188" s="10">
        <f>$E188*'prov lvl hist forec Mt'!N188</f>
        <v>0.18552916133517583</v>
      </c>
      <c r="O188" s="10">
        <f>$E188*'prov lvl hist forec Mt'!O188</f>
        <v>0.18552916133517583</v>
      </c>
      <c r="P188" s="10">
        <f>$E188*'prov lvl hist forec Mt'!P188</f>
        <v>0.18552916133517583</v>
      </c>
      <c r="Q188" s="10">
        <f>$E188*'prov lvl hist forec Mt'!Q188</f>
        <v>0.18552916133517583</v>
      </c>
      <c r="R188" s="10">
        <f>$E188*'prov lvl hist forec Mt'!R188</f>
        <v>0.18552916133517583</v>
      </c>
      <c r="S188" s="10">
        <f>$E188*'prov lvl hist forec Mt'!S188</f>
        <v>0.18552916133517583</v>
      </c>
      <c r="T188" s="10">
        <f>$E188*'prov lvl hist forec Mt'!T188</f>
        <v>0.18552916133517583</v>
      </c>
      <c r="U188" s="10">
        <f>$E188*'prov lvl hist forec Mt'!U188</f>
        <v>0.18552916133517583</v>
      </c>
    </row>
    <row r="189" spans="1:21" x14ac:dyDescent="0.25">
      <c r="A189" t="s">
        <v>627</v>
      </c>
      <c r="B189" t="s">
        <v>628</v>
      </c>
      <c r="C189" t="s">
        <v>629</v>
      </c>
      <c r="D189" t="s">
        <v>51</v>
      </c>
      <c r="E189" s="4">
        <v>0</v>
      </c>
      <c r="F189" s="10">
        <f>$E189*'prov lvl hist forec Mt'!F189</f>
        <v>0</v>
      </c>
      <c r="G189" s="10">
        <f>$E189*'prov lvl hist forec Mt'!G189</f>
        <v>0</v>
      </c>
      <c r="H189" s="10">
        <f>$E189*'prov lvl hist forec Mt'!H189</f>
        <v>0</v>
      </c>
      <c r="I189" s="10">
        <f>$E189*'prov lvl hist forec Mt'!I189</f>
        <v>0</v>
      </c>
      <c r="J189" s="10">
        <f>$E189*'prov lvl hist forec Mt'!J189</f>
        <v>0</v>
      </c>
      <c r="K189" s="10">
        <f>$E189*'prov lvl hist forec Mt'!K189</f>
        <v>0</v>
      </c>
      <c r="L189" s="10">
        <f>$E189*'prov lvl hist forec Mt'!L189</f>
        <v>0</v>
      </c>
      <c r="M189" s="10">
        <f>$E189*'prov lvl hist forec Mt'!M189</f>
        <v>0</v>
      </c>
      <c r="N189" s="10">
        <f>$E189*'prov lvl hist forec Mt'!N189</f>
        <v>0</v>
      </c>
      <c r="O189" s="10">
        <f>$E189*'prov lvl hist forec Mt'!O189</f>
        <v>0</v>
      </c>
      <c r="P189" s="10">
        <f>$E189*'prov lvl hist forec Mt'!P189</f>
        <v>0</v>
      </c>
      <c r="Q189" s="10">
        <f>$E189*'prov lvl hist forec Mt'!Q189</f>
        <v>0</v>
      </c>
      <c r="R189" s="10">
        <f>$E189*'prov lvl hist forec Mt'!R189</f>
        <v>0</v>
      </c>
      <c r="S189" s="10">
        <f>$E189*'prov lvl hist forec Mt'!S189</f>
        <v>0</v>
      </c>
      <c r="T189" s="10">
        <f>$E189*'prov lvl hist forec Mt'!T189</f>
        <v>0</v>
      </c>
      <c r="U189" s="10">
        <f>$E189*'prov lvl hist forec Mt'!U189</f>
        <v>0</v>
      </c>
    </row>
    <row r="190" spans="1:21" x14ac:dyDescent="0.25">
      <c r="A190" t="s">
        <v>630</v>
      </c>
      <c r="B190" t="s">
        <v>628</v>
      </c>
      <c r="C190" t="s">
        <v>631</v>
      </c>
      <c r="D190" t="s">
        <v>50</v>
      </c>
      <c r="E190" s="4">
        <v>0</v>
      </c>
      <c r="F190" s="10">
        <f>$E190*'prov lvl hist forec Mt'!F190</f>
        <v>0</v>
      </c>
      <c r="G190" s="10">
        <f>$E190*'prov lvl hist forec Mt'!G190</f>
        <v>0</v>
      </c>
      <c r="H190" s="10">
        <f>$E190*'prov lvl hist forec Mt'!H190</f>
        <v>0</v>
      </c>
      <c r="I190" s="10">
        <f>$E190*'prov lvl hist forec Mt'!I190</f>
        <v>0</v>
      </c>
      <c r="J190" s="10">
        <f>$E190*'prov lvl hist forec Mt'!J190</f>
        <v>0</v>
      </c>
      <c r="K190" s="10">
        <f>$E190*'prov lvl hist forec Mt'!K190</f>
        <v>0</v>
      </c>
      <c r="L190" s="10">
        <f>$E190*'prov lvl hist forec Mt'!L190</f>
        <v>0</v>
      </c>
      <c r="M190" s="10">
        <f>$E190*'prov lvl hist forec Mt'!M190</f>
        <v>0</v>
      </c>
      <c r="N190" s="10">
        <f>$E190*'prov lvl hist forec Mt'!N190</f>
        <v>0</v>
      </c>
      <c r="O190" s="10">
        <f>$E190*'prov lvl hist forec Mt'!O190</f>
        <v>0</v>
      </c>
      <c r="P190" s="10">
        <f>$E190*'prov lvl hist forec Mt'!P190</f>
        <v>0</v>
      </c>
      <c r="Q190" s="10">
        <f>$E190*'prov lvl hist forec Mt'!Q190</f>
        <v>0</v>
      </c>
      <c r="R190" s="10">
        <f>$E190*'prov lvl hist forec Mt'!R190</f>
        <v>0</v>
      </c>
      <c r="S190" s="10">
        <f>$E190*'prov lvl hist forec Mt'!S190</f>
        <v>0</v>
      </c>
      <c r="T190" s="10">
        <f>$E190*'prov lvl hist forec Mt'!T190</f>
        <v>0</v>
      </c>
      <c r="U190" s="10">
        <f>$E190*'prov lvl hist forec Mt'!U190</f>
        <v>0</v>
      </c>
    </row>
    <row r="191" spans="1:21" x14ac:dyDescent="0.25">
      <c r="A191" t="s">
        <v>632</v>
      </c>
      <c r="B191" t="s">
        <v>633</v>
      </c>
      <c r="C191" t="s">
        <v>634</v>
      </c>
      <c r="D191" t="s">
        <v>50</v>
      </c>
      <c r="E191" s="4">
        <v>0</v>
      </c>
      <c r="F191" s="10">
        <f>$E191*'prov lvl hist forec Mt'!F191</f>
        <v>0</v>
      </c>
      <c r="G191" s="10">
        <f>$E191*'prov lvl hist forec Mt'!G191</f>
        <v>0</v>
      </c>
      <c r="H191" s="10">
        <f>$E191*'prov lvl hist forec Mt'!H191</f>
        <v>0</v>
      </c>
      <c r="I191" s="10">
        <f>$E191*'prov lvl hist forec Mt'!I191</f>
        <v>0</v>
      </c>
      <c r="J191" s="10">
        <f>$E191*'prov lvl hist forec Mt'!J191</f>
        <v>0</v>
      </c>
      <c r="K191" s="10">
        <f>$E191*'prov lvl hist forec Mt'!K191</f>
        <v>0</v>
      </c>
      <c r="L191" s="10">
        <f>$E191*'prov lvl hist forec Mt'!L191</f>
        <v>0</v>
      </c>
      <c r="M191" s="10">
        <f>$E191*'prov lvl hist forec Mt'!M191</f>
        <v>0</v>
      </c>
      <c r="N191" s="10">
        <f>$E191*'prov lvl hist forec Mt'!N191</f>
        <v>0</v>
      </c>
      <c r="O191" s="10">
        <f>$E191*'prov lvl hist forec Mt'!O191</f>
        <v>0</v>
      </c>
      <c r="P191" s="10">
        <f>$E191*'prov lvl hist forec Mt'!P191</f>
        <v>0</v>
      </c>
      <c r="Q191" s="10">
        <f>$E191*'prov lvl hist forec Mt'!Q191</f>
        <v>0</v>
      </c>
      <c r="R191" s="10">
        <f>$E191*'prov lvl hist forec Mt'!R191</f>
        <v>0</v>
      </c>
      <c r="S191" s="10">
        <f>$E191*'prov lvl hist forec Mt'!S191</f>
        <v>0</v>
      </c>
      <c r="T191" s="10">
        <f>$E191*'prov lvl hist forec Mt'!T191</f>
        <v>0</v>
      </c>
      <c r="U191" s="10">
        <f>$E191*'prov lvl hist forec Mt'!U191</f>
        <v>0</v>
      </c>
    </row>
    <row r="192" spans="1:21" x14ac:dyDescent="0.25">
      <c r="A192" t="s">
        <v>635</v>
      </c>
      <c r="B192" t="s">
        <v>636</v>
      </c>
      <c r="C192" t="s">
        <v>637</v>
      </c>
      <c r="D192" t="s">
        <v>46</v>
      </c>
      <c r="E192" s="4">
        <v>1.0633926570348385E-2</v>
      </c>
      <c r="F192" s="10">
        <f>$E192*'prov lvl hist forec Mt'!F192</f>
        <v>0.28311466330084573</v>
      </c>
      <c r="G192" s="10">
        <f>$E192*'prov lvl hist forec Mt'!G192</f>
        <v>0.12599152567798533</v>
      </c>
      <c r="H192" s="10">
        <f>$E192*'prov lvl hist forec Mt'!H192</f>
        <v>8.0931585318540833E-2</v>
      </c>
      <c r="I192" s="10">
        <f>$E192*'prov lvl hist forec Mt'!I192</f>
        <v>4.633183712179563E-2</v>
      </c>
      <c r="J192" s="10">
        <f>$E192*'prov lvl hist forec Mt'!J192</f>
        <v>2.514279611508163E-2</v>
      </c>
      <c r="K192" s="10">
        <f>$E192*'prov lvl hist forec Mt'!K192</f>
        <v>3.7534337095108249E-2</v>
      </c>
      <c r="L192" s="10">
        <f>$E192*'prov lvl hist forec Mt'!L192</f>
        <v>3.6336323443995164E-2</v>
      </c>
      <c r="M192" s="10">
        <f>$E192*'prov lvl hist forec Mt'!M192</f>
        <v>3.6336323443995164E-2</v>
      </c>
      <c r="N192" s="10">
        <f>$E192*'prov lvl hist forec Mt'!N192</f>
        <v>3.6336323443995164E-2</v>
      </c>
      <c r="O192" s="10">
        <f>$E192*'prov lvl hist forec Mt'!O192</f>
        <v>3.6336323443995164E-2</v>
      </c>
      <c r="P192" s="10">
        <f>$E192*'prov lvl hist forec Mt'!P192</f>
        <v>3.6336323443995164E-2</v>
      </c>
      <c r="Q192" s="10">
        <f>$E192*'prov lvl hist forec Mt'!Q192</f>
        <v>3.6336323443995164E-2</v>
      </c>
      <c r="R192" s="10">
        <f>$E192*'prov lvl hist forec Mt'!R192</f>
        <v>3.6336323443995164E-2</v>
      </c>
      <c r="S192" s="10">
        <f>$E192*'prov lvl hist forec Mt'!S192</f>
        <v>3.6336323443995164E-2</v>
      </c>
      <c r="T192" s="10">
        <f>$E192*'prov lvl hist forec Mt'!T192</f>
        <v>3.6336323443995164E-2</v>
      </c>
      <c r="U192" s="10">
        <f>$E192*'prov lvl hist forec Mt'!U192</f>
        <v>3.6336323443995164E-2</v>
      </c>
    </row>
    <row r="193" spans="1:21" x14ac:dyDescent="0.25">
      <c r="A193" t="s">
        <v>638</v>
      </c>
      <c r="B193" t="s">
        <v>639</v>
      </c>
      <c r="C193" t="s">
        <v>640</v>
      </c>
      <c r="D193" t="s">
        <v>51</v>
      </c>
      <c r="E193" s="4">
        <v>0</v>
      </c>
      <c r="F193" s="10">
        <f>$E193*'prov lvl hist forec Mt'!F193</f>
        <v>0</v>
      </c>
      <c r="G193" s="10">
        <f>$E193*'prov lvl hist forec Mt'!G193</f>
        <v>0</v>
      </c>
      <c r="H193" s="10">
        <f>$E193*'prov lvl hist forec Mt'!H193</f>
        <v>0</v>
      </c>
      <c r="I193" s="10">
        <f>$E193*'prov lvl hist forec Mt'!I193</f>
        <v>0</v>
      </c>
      <c r="J193" s="10">
        <f>$E193*'prov lvl hist forec Mt'!J193</f>
        <v>0</v>
      </c>
      <c r="K193" s="10">
        <f>$E193*'prov lvl hist forec Mt'!K193</f>
        <v>0</v>
      </c>
      <c r="L193" s="10">
        <f>$E193*'prov lvl hist forec Mt'!L193</f>
        <v>0</v>
      </c>
      <c r="M193" s="10">
        <f>$E193*'prov lvl hist forec Mt'!M193</f>
        <v>0</v>
      </c>
      <c r="N193" s="10">
        <f>$E193*'prov lvl hist forec Mt'!N193</f>
        <v>0</v>
      </c>
      <c r="O193" s="10">
        <f>$E193*'prov lvl hist forec Mt'!O193</f>
        <v>0</v>
      </c>
      <c r="P193" s="10">
        <f>$E193*'prov lvl hist forec Mt'!P193</f>
        <v>0</v>
      </c>
      <c r="Q193" s="10">
        <f>$E193*'prov lvl hist forec Mt'!Q193</f>
        <v>0</v>
      </c>
      <c r="R193" s="10">
        <f>$E193*'prov lvl hist forec Mt'!R193</f>
        <v>0</v>
      </c>
      <c r="S193" s="10">
        <f>$E193*'prov lvl hist forec Mt'!S193</f>
        <v>0</v>
      </c>
      <c r="T193" s="10">
        <f>$E193*'prov lvl hist forec Mt'!T193</f>
        <v>0</v>
      </c>
      <c r="U193" s="10">
        <f>$E193*'prov lvl hist forec Mt'!U193</f>
        <v>0</v>
      </c>
    </row>
    <row r="194" spans="1:21" x14ac:dyDescent="0.25">
      <c r="A194" t="s">
        <v>641</v>
      </c>
      <c r="B194" t="s">
        <v>642</v>
      </c>
      <c r="C194" t="s">
        <v>643</v>
      </c>
      <c r="D194" t="s">
        <v>57</v>
      </c>
      <c r="E194" s="4">
        <v>0</v>
      </c>
      <c r="F194" s="10">
        <f>$E194*'prov lvl hist forec Mt'!F194</f>
        <v>0</v>
      </c>
      <c r="G194" s="10">
        <f>$E194*'prov lvl hist forec Mt'!G194</f>
        <v>0</v>
      </c>
      <c r="H194" s="10">
        <f>$E194*'prov lvl hist forec Mt'!H194</f>
        <v>0</v>
      </c>
      <c r="I194" s="10">
        <f>$E194*'prov lvl hist forec Mt'!I194</f>
        <v>0</v>
      </c>
      <c r="J194" s="10">
        <f>$E194*'prov lvl hist forec Mt'!J194</f>
        <v>0</v>
      </c>
      <c r="K194" s="10">
        <f>$E194*'prov lvl hist forec Mt'!K194</f>
        <v>0</v>
      </c>
      <c r="L194" s="10">
        <f>$E194*'prov lvl hist forec Mt'!L194</f>
        <v>0</v>
      </c>
      <c r="M194" s="10">
        <f>$E194*'prov lvl hist forec Mt'!M194</f>
        <v>0</v>
      </c>
      <c r="N194" s="10">
        <f>$E194*'prov lvl hist forec Mt'!N194</f>
        <v>0</v>
      </c>
      <c r="O194" s="10">
        <f>$E194*'prov lvl hist forec Mt'!O194</f>
        <v>0</v>
      </c>
      <c r="P194" s="10">
        <f>$E194*'prov lvl hist forec Mt'!P194</f>
        <v>0</v>
      </c>
      <c r="Q194" s="10">
        <f>$E194*'prov lvl hist forec Mt'!Q194</f>
        <v>0</v>
      </c>
      <c r="R194" s="10">
        <f>$E194*'prov lvl hist forec Mt'!R194</f>
        <v>0</v>
      </c>
      <c r="S194" s="10">
        <f>$E194*'prov lvl hist forec Mt'!S194</f>
        <v>0</v>
      </c>
      <c r="T194" s="10">
        <f>$E194*'prov lvl hist forec Mt'!T194</f>
        <v>0</v>
      </c>
      <c r="U194" s="10">
        <f>$E194*'prov lvl hist forec Mt'!U194</f>
        <v>0</v>
      </c>
    </row>
    <row r="195" spans="1:21" x14ac:dyDescent="0.25">
      <c r="A195" t="s">
        <v>644</v>
      </c>
      <c r="B195" t="s">
        <v>645</v>
      </c>
      <c r="C195" t="s">
        <v>646</v>
      </c>
      <c r="D195" t="s">
        <v>62</v>
      </c>
      <c r="E195" s="4">
        <v>0.10354806725035016</v>
      </c>
      <c r="F195" s="10">
        <f>$E195*'prov lvl hist forec Mt'!F195</f>
        <v>0.69530661686181805</v>
      </c>
      <c r="G195" s="10">
        <f>$E195*'prov lvl hist forec Mt'!G195</f>
        <v>0.30942495330709752</v>
      </c>
      <c r="H195" s="10">
        <f>$E195*'prov lvl hist forec Mt'!H195</f>
        <v>0.19876139981242044</v>
      </c>
      <c r="I195" s="10">
        <f>$E195*'prov lvl hist forec Mt'!I195</f>
        <v>0.11378722863222421</v>
      </c>
      <c r="J195" s="10">
        <f>$E195*'prov lvl hist forec Mt'!J195</f>
        <v>6.1748665015796241E-2</v>
      </c>
      <c r="K195" s="10">
        <f>$E195*'prov lvl hist forec Mt'!K195</f>
        <v>9.2181283150348195E-2</v>
      </c>
      <c r="L195" s="10">
        <f>$E195*'prov lvl hist forec Mt'!L195</f>
        <v>8.923905893278955E-2</v>
      </c>
      <c r="M195" s="10">
        <f>$E195*'prov lvl hist forec Mt'!M195</f>
        <v>8.923905893278955E-2</v>
      </c>
      <c r="N195" s="10">
        <f>$E195*'prov lvl hist forec Mt'!N195</f>
        <v>8.923905893278955E-2</v>
      </c>
      <c r="O195" s="10">
        <f>$E195*'prov lvl hist forec Mt'!O195</f>
        <v>8.923905893278955E-2</v>
      </c>
      <c r="P195" s="10">
        <f>$E195*'prov lvl hist forec Mt'!P195</f>
        <v>8.923905893278955E-2</v>
      </c>
      <c r="Q195" s="10">
        <f>$E195*'prov lvl hist forec Mt'!Q195</f>
        <v>8.923905893278955E-2</v>
      </c>
      <c r="R195" s="10">
        <f>$E195*'prov lvl hist forec Mt'!R195</f>
        <v>8.923905893278955E-2</v>
      </c>
      <c r="S195" s="10">
        <f>$E195*'prov lvl hist forec Mt'!S195</f>
        <v>8.923905893278955E-2</v>
      </c>
      <c r="T195" s="10">
        <f>$E195*'prov lvl hist forec Mt'!T195</f>
        <v>8.923905893278955E-2</v>
      </c>
      <c r="U195" s="10">
        <f>$E195*'prov lvl hist forec Mt'!U195</f>
        <v>8.923905893278955E-2</v>
      </c>
    </row>
    <row r="196" spans="1:21" x14ac:dyDescent="0.25">
      <c r="A196" t="s">
        <v>647</v>
      </c>
      <c r="B196" t="s">
        <v>648</v>
      </c>
      <c r="C196" t="s">
        <v>649</v>
      </c>
      <c r="D196" t="s">
        <v>62</v>
      </c>
      <c r="E196" s="4">
        <v>0</v>
      </c>
      <c r="F196" s="10">
        <f>$E196*'prov lvl hist forec Mt'!F196</f>
        <v>0</v>
      </c>
      <c r="G196" s="10">
        <f>$E196*'prov lvl hist forec Mt'!G196</f>
        <v>0</v>
      </c>
      <c r="H196" s="10">
        <f>$E196*'prov lvl hist forec Mt'!H196</f>
        <v>0</v>
      </c>
      <c r="I196" s="10">
        <f>$E196*'prov lvl hist forec Mt'!I196</f>
        <v>0</v>
      </c>
      <c r="J196" s="10">
        <f>$E196*'prov lvl hist forec Mt'!J196</f>
        <v>0</v>
      </c>
      <c r="K196" s="10">
        <f>$E196*'prov lvl hist forec Mt'!K196</f>
        <v>0</v>
      </c>
      <c r="L196" s="10">
        <f>$E196*'prov lvl hist forec Mt'!L196</f>
        <v>0</v>
      </c>
      <c r="M196" s="10">
        <f>$E196*'prov lvl hist forec Mt'!M196</f>
        <v>0</v>
      </c>
      <c r="N196" s="10">
        <f>$E196*'prov lvl hist forec Mt'!N196</f>
        <v>0</v>
      </c>
      <c r="O196" s="10">
        <f>$E196*'prov lvl hist forec Mt'!O196</f>
        <v>0</v>
      </c>
      <c r="P196" s="10">
        <f>$E196*'prov lvl hist forec Mt'!P196</f>
        <v>0</v>
      </c>
      <c r="Q196" s="10">
        <f>$E196*'prov lvl hist forec Mt'!Q196</f>
        <v>0</v>
      </c>
      <c r="R196" s="10">
        <f>$E196*'prov lvl hist forec Mt'!R196</f>
        <v>0</v>
      </c>
      <c r="S196" s="10">
        <f>$E196*'prov lvl hist forec Mt'!S196</f>
        <v>0</v>
      </c>
      <c r="T196" s="10">
        <f>$E196*'prov lvl hist forec Mt'!T196</f>
        <v>0</v>
      </c>
      <c r="U196" s="10">
        <f>$E196*'prov lvl hist forec Mt'!U196</f>
        <v>0</v>
      </c>
    </row>
    <row r="197" spans="1:21" x14ac:dyDescent="0.25">
      <c r="A197" t="s">
        <v>650</v>
      </c>
      <c r="B197" t="s">
        <v>651</v>
      </c>
      <c r="C197" t="s">
        <v>652</v>
      </c>
      <c r="D197" t="s">
        <v>651</v>
      </c>
      <c r="E197" s="4">
        <v>1</v>
      </c>
      <c r="F197" s="10">
        <f>$E197*'prov lvl hist forec Mt'!F197</f>
        <v>0</v>
      </c>
      <c r="G197" s="10">
        <f>$E197*'prov lvl hist forec Mt'!G197</f>
        <v>0</v>
      </c>
      <c r="H197" s="10">
        <f>$E197*'prov lvl hist forec Mt'!H197</f>
        <v>0</v>
      </c>
      <c r="I197" s="10">
        <f>$E197*'prov lvl hist forec Mt'!I197</f>
        <v>0</v>
      </c>
      <c r="J197" s="10">
        <f>$E197*'prov lvl hist forec Mt'!J197</f>
        <v>0</v>
      </c>
      <c r="K197" s="10">
        <f>$E197*'prov lvl hist forec Mt'!K197</f>
        <v>0</v>
      </c>
      <c r="L197" s="10">
        <f>$E197*'prov lvl hist forec Mt'!L197</f>
        <v>0</v>
      </c>
      <c r="M197" s="10">
        <f>$E197*'prov lvl hist forec Mt'!M197</f>
        <v>0</v>
      </c>
      <c r="N197" s="10">
        <f>$E197*'prov lvl hist forec Mt'!N197</f>
        <v>0</v>
      </c>
      <c r="O197" s="10">
        <f>$E197*'prov lvl hist forec Mt'!O197</f>
        <v>0</v>
      </c>
      <c r="P197" s="10">
        <f>$E197*'prov lvl hist forec Mt'!P197</f>
        <v>0</v>
      </c>
      <c r="Q197" s="10">
        <f>$E197*'prov lvl hist forec Mt'!Q197</f>
        <v>0</v>
      </c>
      <c r="R197" s="10">
        <f>$E197*'prov lvl hist forec Mt'!R197</f>
        <v>0</v>
      </c>
      <c r="S197" s="10">
        <f>$E197*'prov lvl hist forec Mt'!S197</f>
        <v>0</v>
      </c>
      <c r="T197" s="10">
        <f>$E197*'prov lvl hist forec Mt'!T197</f>
        <v>0</v>
      </c>
      <c r="U197" s="10">
        <f>$E197*'prov lvl hist forec Mt'!U197</f>
        <v>0</v>
      </c>
    </row>
    <row r="198" spans="1:21" x14ac:dyDescent="0.25">
      <c r="A198" t="s">
        <v>653</v>
      </c>
      <c r="B198" t="s">
        <v>654</v>
      </c>
      <c r="C198" t="s">
        <v>655</v>
      </c>
      <c r="D198" t="s">
        <v>48</v>
      </c>
      <c r="E198" s="4">
        <v>0</v>
      </c>
      <c r="F198" s="10">
        <f>$E198*'prov lvl hist forec Mt'!F198</f>
        <v>0</v>
      </c>
      <c r="G198" s="10">
        <f>$E198*'prov lvl hist forec Mt'!G198</f>
        <v>0</v>
      </c>
      <c r="H198" s="10">
        <f>$E198*'prov lvl hist forec Mt'!H198</f>
        <v>0</v>
      </c>
      <c r="I198" s="10">
        <f>$E198*'prov lvl hist forec Mt'!I198</f>
        <v>0</v>
      </c>
      <c r="J198" s="10">
        <f>$E198*'prov lvl hist forec Mt'!J198</f>
        <v>0</v>
      </c>
      <c r="K198" s="10">
        <f>$E198*'prov lvl hist forec Mt'!K198</f>
        <v>0</v>
      </c>
      <c r="L198" s="10">
        <f>$E198*'prov lvl hist forec Mt'!L198</f>
        <v>0</v>
      </c>
      <c r="M198" s="10">
        <f>$E198*'prov lvl hist forec Mt'!M198</f>
        <v>0</v>
      </c>
      <c r="N198" s="10">
        <f>$E198*'prov lvl hist forec Mt'!N198</f>
        <v>0</v>
      </c>
      <c r="O198" s="10">
        <f>$E198*'prov lvl hist forec Mt'!O198</f>
        <v>0</v>
      </c>
      <c r="P198" s="10">
        <f>$E198*'prov lvl hist forec Mt'!P198</f>
        <v>0</v>
      </c>
      <c r="Q198" s="10">
        <f>$E198*'prov lvl hist forec Mt'!Q198</f>
        <v>0</v>
      </c>
      <c r="R198" s="10">
        <f>$E198*'prov lvl hist forec Mt'!R198</f>
        <v>0</v>
      </c>
      <c r="S198" s="10">
        <f>$E198*'prov lvl hist forec Mt'!S198</f>
        <v>0</v>
      </c>
      <c r="T198" s="10">
        <f>$E198*'prov lvl hist forec Mt'!T198</f>
        <v>0</v>
      </c>
      <c r="U198" s="10">
        <f>$E198*'prov lvl hist forec Mt'!U198</f>
        <v>0</v>
      </c>
    </row>
    <row r="199" spans="1:21" x14ac:dyDescent="0.25">
      <c r="A199" t="s">
        <v>656</v>
      </c>
      <c r="B199" t="s">
        <v>657</v>
      </c>
      <c r="C199" t="s">
        <v>658</v>
      </c>
      <c r="D199" t="s">
        <v>49</v>
      </c>
      <c r="E199" s="4">
        <v>0</v>
      </c>
      <c r="F199" s="10">
        <f>$E199*'prov lvl hist forec Mt'!F199</f>
        <v>0</v>
      </c>
      <c r="G199" s="10">
        <f>$E199*'prov lvl hist forec Mt'!G199</f>
        <v>0</v>
      </c>
      <c r="H199" s="10">
        <f>$E199*'prov lvl hist forec Mt'!H199</f>
        <v>0</v>
      </c>
      <c r="I199" s="10">
        <f>$E199*'prov lvl hist forec Mt'!I199</f>
        <v>0</v>
      </c>
      <c r="J199" s="10">
        <f>$E199*'prov lvl hist forec Mt'!J199</f>
        <v>0</v>
      </c>
      <c r="K199" s="10">
        <f>$E199*'prov lvl hist forec Mt'!K199</f>
        <v>0</v>
      </c>
      <c r="L199" s="10">
        <f>$E199*'prov lvl hist forec Mt'!L199</f>
        <v>0</v>
      </c>
      <c r="M199" s="10">
        <f>$E199*'prov lvl hist forec Mt'!M199</f>
        <v>0</v>
      </c>
      <c r="N199" s="10">
        <f>$E199*'prov lvl hist forec Mt'!N199</f>
        <v>0</v>
      </c>
      <c r="O199" s="10">
        <f>$E199*'prov lvl hist forec Mt'!O199</f>
        <v>0</v>
      </c>
      <c r="P199" s="10">
        <f>$E199*'prov lvl hist forec Mt'!P199</f>
        <v>0</v>
      </c>
      <c r="Q199" s="10">
        <f>$E199*'prov lvl hist forec Mt'!Q199</f>
        <v>0</v>
      </c>
      <c r="R199" s="10">
        <f>$E199*'prov lvl hist forec Mt'!R199</f>
        <v>0</v>
      </c>
      <c r="S199" s="10">
        <f>$E199*'prov lvl hist forec Mt'!S199</f>
        <v>0</v>
      </c>
      <c r="T199" s="10">
        <f>$E199*'prov lvl hist forec Mt'!T199</f>
        <v>0</v>
      </c>
      <c r="U199" s="10">
        <f>$E199*'prov lvl hist forec Mt'!U199</f>
        <v>0</v>
      </c>
    </row>
    <row r="200" spans="1:21" x14ac:dyDescent="0.25">
      <c r="A200" t="s">
        <v>659</v>
      </c>
      <c r="B200" t="s">
        <v>660</v>
      </c>
      <c r="C200" t="s">
        <v>661</v>
      </c>
      <c r="D200" t="s">
        <v>60</v>
      </c>
      <c r="E200" s="4">
        <v>1.7324082678424755E-2</v>
      </c>
      <c r="F200" s="10">
        <f>$E200*'prov lvl hist forec Mt'!F200</f>
        <v>0.11486081035683096</v>
      </c>
      <c r="G200" s="10">
        <f>$E200*'prov lvl hist forec Mt'!G200</f>
        <v>5.1115292188483541E-2</v>
      </c>
      <c r="H200" s="10">
        <f>$E200*'prov lvl hist forec Mt'!H200</f>
        <v>3.2834284755051867E-2</v>
      </c>
      <c r="I200" s="10">
        <f>$E200*'prov lvl hist forec Mt'!I200</f>
        <v>1.8797021302549576E-2</v>
      </c>
      <c r="J200" s="10">
        <f>$E200*'prov lvl hist forec Mt'!J200</f>
        <v>1.0200538194470232E-2</v>
      </c>
      <c r="K200" s="10">
        <f>$E200*'prov lvl hist forec Mt'!K200</f>
        <v>1.5227838518449905E-2</v>
      </c>
      <c r="L200" s="10">
        <f>$E200*'prov lvl hist forec Mt'!L200</f>
        <v>1.4741799338489906E-2</v>
      </c>
      <c r="M200" s="10">
        <f>$E200*'prov lvl hist forec Mt'!M200</f>
        <v>1.4741799338489906E-2</v>
      </c>
      <c r="N200" s="10">
        <f>$E200*'prov lvl hist forec Mt'!N200</f>
        <v>1.4741799338489906E-2</v>
      </c>
      <c r="O200" s="10">
        <f>$E200*'prov lvl hist forec Mt'!O200</f>
        <v>1.4741799338489906E-2</v>
      </c>
      <c r="P200" s="10">
        <f>$E200*'prov lvl hist forec Mt'!P200</f>
        <v>1.4741799338489906E-2</v>
      </c>
      <c r="Q200" s="10">
        <f>$E200*'prov lvl hist forec Mt'!Q200</f>
        <v>1.4741799338489906E-2</v>
      </c>
      <c r="R200" s="10">
        <f>$E200*'prov lvl hist forec Mt'!R200</f>
        <v>1.4741799338489906E-2</v>
      </c>
      <c r="S200" s="10">
        <f>$E200*'prov lvl hist forec Mt'!S200</f>
        <v>1.4741799338489906E-2</v>
      </c>
      <c r="T200" s="10">
        <f>$E200*'prov lvl hist forec Mt'!T200</f>
        <v>1.4741799338489906E-2</v>
      </c>
      <c r="U200" s="10">
        <f>$E200*'prov lvl hist forec Mt'!U200</f>
        <v>1.4741799338489906E-2</v>
      </c>
    </row>
    <row r="201" spans="1:21" x14ac:dyDescent="0.25">
      <c r="A201" t="s">
        <v>662</v>
      </c>
      <c r="B201" t="s">
        <v>663</v>
      </c>
      <c r="C201" t="s">
        <v>664</v>
      </c>
      <c r="D201" t="s">
        <v>38</v>
      </c>
      <c r="E201" s="4">
        <v>0</v>
      </c>
      <c r="F201" s="10">
        <f>$E201*'prov lvl hist forec Mt'!F201</f>
        <v>0</v>
      </c>
      <c r="G201" s="10">
        <f>$E201*'prov lvl hist forec Mt'!G201</f>
        <v>0</v>
      </c>
      <c r="H201" s="10">
        <f>$E201*'prov lvl hist forec Mt'!H201</f>
        <v>0</v>
      </c>
      <c r="I201" s="10">
        <f>$E201*'prov lvl hist forec Mt'!I201</f>
        <v>0</v>
      </c>
      <c r="J201" s="10">
        <f>$E201*'prov lvl hist forec Mt'!J201</f>
        <v>0</v>
      </c>
      <c r="K201" s="10">
        <f>$E201*'prov lvl hist forec Mt'!K201</f>
        <v>0</v>
      </c>
      <c r="L201" s="10">
        <f>$E201*'prov lvl hist forec Mt'!L201</f>
        <v>0</v>
      </c>
      <c r="M201" s="10">
        <f>$E201*'prov lvl hist forec Mt'!M201</f>
        <v>0</v>
      </c>
      <c r="N201" s="10">
        <f>$E201*'prov lvl hist forec Mt'!N201</f>
        <v>0</v>
      </c>
      <c r="O201" s="10">
        <f>$E201*'prov lvl hist forec Mt'!O201</f>
        <v>0</v>
      </c>
      <c r="P201" s="10">
        <f>$E201*'prov lvl hist forec Mt'!P201</f>
        <v>0</v>
      </c>
      <c r="Q201" s="10">
        <f>$E201*'prov lvl hist forec Mt'!Q201</f>
        <v>0</v>
      </c>
      <c r="R201" s="10">
        <f>$E201*'prov lvl hist forec Mt'!R201</f>
        <v>0</v>
      </c>
      <c r="S201" s="10">
        <f>$E201*'prov lvl hist forec Mt'!S201</f>
        <v>0</v>
      </c>
      <c r="T201" s="10">
        <f>$E201*'prov lvl hist forec Mt'!T201</f>
        <v>0</v>
      </c>
      <c r="U201" s="10">
        <f>$E201*'prov lvl hist forec Mt'!U201</f>
        <v>0</v>
      </c>
    </row>
    <row r="202" spans="1:21" x14ac:dyDescent="0.25">
      <c r="A202" t="s">
        <v>665</v>
      </c>
      <c r="B202" t="s">
        <v>666</v>
      </c>
      <c r="C202" t="s">
        <v>667</v>
      </c>
      <c r="D202" t="s">
        <v>40</v>
      </c>
      <c r="E202" s="4">
        <v>1.3887059268611083E-2</v>
      </c>
      <c r="F202" s="10">
        <f>$E202*'prov lvl hist forec Mt'!F202</f>
        <v>9.9130006241812341E-2</v>
      </c>
      <c r="G202" s="10">
        <f>$E202*'prov lvl hist forec Mt'!G202</f>
        <v>4.411477873049055E-2</v>
      </c>
      <c r="H202" s="10">
        <f>$E202*'prov lvl hist forec Mt'!H202</f>
        <v>2.8337453328093846E-2</v>
      </c>
      <c r="I202" s="10">
        <f>$E202*'prov lvl hist forec Mt'!I202</f>
        <v>1.6222668404136005E-2</v>
      </c>
      <c r="J202" s="10">
        <f>$E202*'prov lvl hist forec Mt'!J202</f>
        <v>8.8035197709846452E-3</v>
      </c>
      <c r="K202" s="10">
        <f>$E202*'prov lvl hist forec Mt'!K202</f>
        <v>1.3142304348138135E-2</v>
      </c>
      <c r="L202" s="10">
        <f>$E202*'prov lvl hist forec Mt'!L202</f>
        <v>1.2722830841086262E-2</v>
      </c>
      <c r="M202" s="10">
        <f>$E202*'prov lvl hist forec Mt'!M202</f>
        <v>1.2722830841086262E-2</v>
      </c>
      <c r="N202" s="10">
        <f>$E202*'prov lvl hist forec Mt'!N202</f>
        <v>1.2722830841086262E-2</v>
      </c>
      <c r="O202" s="10">
        <f>$E202*'prov lvl hist forec Mt'!O202</f>
        <v>1.2722830841086262E-2</v>
      </c>
      <c r="P202" s="10">
        <f>$E202*'prov lvl hist forec Mt'!P202</f>
        <v>1.2722830841086262E-2</v>
      </c>
      <c r="Q202" s="10">
        <f>$E202*'prov lvl hist forec Mt'!Q202</f>
        <v>1.2722830841086262E-2</v>
      </c>
      <c r="R202" s="10">
        <f>$E202*'prov lvl hist forec Mt'!R202</f>
        <v>1.2722830841086262E-2</v>
      </c>
      <c r="S202" s="10">
        <f>$E202*'prov lvl hist forec Mt'!S202</f>
        <v>1.2722830841086262E-2</v>
      </c>
      <c r="T202" s="10">
        <f>$E202*'prov lvl hist forec Mt'!T202</f>
        <v>1.2722830841086262E-2</v>
      </c>
      <c r="U202" s="10">
        <f>$E202*'prov lvl hist forec Mt'!U202</f>
        <v>1.2722830841086262E-2</v>
      </c>
    </row>
    <row r="203" spans="1:21" x14ac:dyDescent="0.25">
      <c r="A203" t="s">
        <v>668</v>
      </c>
      <c r="B203" t="s">
        <v>669</v>
      </c>
      <c r="C203" t="s">
        <v>670</v>
      </c>
      <c r="D203" t="s">
        <v>41</v>
      </c>
      <c r="E203" s="4">
        <v>2.1016204238003527E-2</v>
      </c>
      <c r="F203" s="10">
        <f>$E203*'prov lvl hist forec Mt'!F203</f>
        <v>0.44833559469926165</v>
      </c>
      <c r="G203" s="10">
        <f>$E203*'prov lvl hist forec Mt'!G203</f>
        <v>0.19951805015440927</v>
      </c>
      <c r="H203" s="10">
        <f>$E203*'prov lvl hist forec Mt'!H203</f>
        <v>0.12816189034753411</v>
      </c>
      <c r="I203" s="10">
        <f>$E203*'prov lvl hist forec Mt'!I203</f>
        <v>7.3370314018092464E-2</v>
      </c>
      <c r="J203" s="10">
        <f>$E203*'prov lvl hist forec Mt'!J203</f>
        <v>3.9815706884383524E-2</v>
      </c>
      <c r="K203" s="10">
        <f>$E203*'prov lvl hist forec Mt'!K203</f>
        <v>5.943874169913984E-2</v>
      </c>
      <c r="L203" s="10">
        <f>$E203*'prov lvl hist forec Mt'!L203</f>
        <v>5.7541587533871938E-2</v>
      </c>
      <c r="M203" s="10">
        <f>$E203*'prov lvl hist forec Mt'!M203</f>
        <v>5.7541587533871938E-2</v>
      </c>
      <c r="N203" s="10">
        <f>$E203*'prov lvl hist forec Mt'!N203</f>
        <v>5.7541587533871938E-2</v>
      </c>
      <c r="O203" s="10">
        <f>$E203*'prov lvl hist forec Mt'!O203</f>
        <v>5.7541587533871938E-2</v>
      </c>
      <c r="P203" s="10">
        <f>$E203*'prov lvl hist forec Mt'!P203</f>
        <v>5.7541587533871938E-2</v>
      </c>
      <c r="Q203" s="10">
        <f>$E203*'prov lvl hist forec Mt'!Q203</f>
        <v>5.7541587533871938E-2</v>
      </c>
      <c r="R203" s="10">
        <f>$E203*'prov lvl hist forec Mt'!R203</f>
        <v>5.7541587533871938E-2</v>
      </c>
      <c r="S203" s="10">
        <f>$E203*'prov lvl hist forec Mt'!S203</f>
        <v>5.7541587533871938E-2</v>
      </c>
      <c r="T203" s="10">
        <f>$E203*'prov lvl hist forec Mt'!T203</f>
        <v>5.7541587533871938E-2</v>
      </c>
      <c r="U203" s="10">
        <f>$E203*'prov lvl hist forec Mt'!U203</f>
        <v>5.7541587533871938E-2</v>
      </c>
    </row>
    <row r="204" spans="1:21" x14ac:dyDescent="0.25">
      <c r="A204" t="s">
        <v>671</v>
      </c>
      <c r="B204" t="s">
        <v>672</v>
      </c>
      <c r="C204" t="s">
        <v>673</v>
      </c>
      <c r="D204" t="s">
        <v>43</v>
      </c>
      <c r="E204" s="4">
        <v>6.3496368277093776E-2</v>
      </c>
      <c r="F204" s="10">
        <f>$E204*'prov lvl hist forec Mt'!F204</f>
        <v>1.066336832923398</v>
      </c>
      <c r="G204" s="10">
        <f>$E204*'prov lvl hist forec Mt'!G204</f>
        <v>0.4745406080358554</v>
      </c>
      <c r="H204" s="10">
        <f>$E204*'prov lvl hist forec Mt'!H204</f>
        <v>0.30482465784662449</v>
      </c>
      <c r="I204" s="10">
        <f>$E204*'prov lvl hist forec Mt'!I204</f>
        <v>0.17450648399471538</v>
      </c>
      <c r="J204" s="10">
        <f>$E204*'prov lvl hist forec Mt'!J204</f>
        <v>9.4699049733446866E-2</v>
      </c>
      <c r="K204" s="10">
        <f>$E204*'prov lvl hist forec Mt'!K204</f>
        <v>0.14137115215874932</v>
      </c>
      <c r="L204" s="10">
        <f>$E204*'prov lvl hist forec Mt'!L204</f>
        <v>0.13685889529563719</v>
      </c>
      <c r="M204" s="10">
        <f>$E204*'prov lvl hist forec Mt'!M204</f>
        <v>0.13685889529563719</v>
      </c>
      <c r="N204" s="10">
        <f>$E204*'prov lvl hist forec Mt'!N204</f>
        <v>0.13685889529563719</v>
      </c>
      <c r="O204" s="10">
        <f>$E204*'prov lvl hist forec Mt'!O204</f>
        <v>0.13685889529563719</v>
      </c>
      <c r="P204" s="10">
        <f>$E204*'prov lvl hist forec Mt'!P204</f>
        <v>0.13685889529563719</v>
      </c>
      <c r="Q204" s="10">
        <f>$E204*'prov lvl hist forec Mt'!Q204</f>
        <v>0.13685889529563719</v>
      </c>
      <c r="R204" s="10">
        <f>$E204*'prov lvl hist forec Mt'!R204</f>
        <v>0.13685889529563719</v>
      </c>
      <c r="S204" s="10">
        <f>$E204*'prov lvl hist forec Mt'!S204</f>
        <v>0.13685889529563719</v>
      </c>
      <c r="T204" s="10">
        <f>$E204*'prov lvl hist forec Mt'!T204</f>
        <v>0.13685889529563719</v>
      </c>
      <c r="U204" s="10">
        <f>$E204*'prov lvl hist forec Mt'!U204</f>
        <v>0.13685889529563719</v>
      </c>
    </row>
    <row r="205" spans="1:21" x14ac:dyDescent="0.25">
      <c r="A205" t="s">
        <v>674</v>
      </c>
      <c r="B205" t="s">
        <v>675</v>
      </c>
      <c r="C205" t="s">
        <v>676</v>
      </c>
      <c r="D205" t="s">
        <v>49</v>
      </c>
      <c r="E205" s="4">
        <v>5.1755444540141006E-2</v>
      </c>
      <c r="F205" s="10">
        <f>$E205*'prov lvl hist forec Mt'!F205</f>
        <v>0.94642266861807745</v>
      </c>
      <c r="G205" s="10">
        <f>$E205*'prov lvl hist forec Mt'!G205</f>
        <v>0.42117647516092355</v>
      </c>
      <c r="H205" s="10">
        <f>$E205*'prov lvl hist forec Mt'!H205</f>
        <v>0.27054581369836178</v>
      </c>
      <c r="I205" s="10">
        <f>$E205*'prov lvl hist forec Mt'!I205</f>
        <v>0.15488247913246442</v>
      </c>
      <c r="J205" s="10">
        <f>$E205*'prov lvl hist forec Mt'!J205</f>
        <v>8.4049734190100145E-2</v>
      </c>
      <c r="K205" s="10">
        <f>$E205*'prov lvl hist forec Mt'!K205</f>
        <v>0.12547335791157777</v>
      </c>
      <c r="L205" s="10">
        <f>$E205*'prov lvl hist forec Mt'!L205</f>
        <v>0.1214685237447141</v>
      </c>
      <c r="M205" s="10">
        <f>$E205*'prov lvl hist forec Mt'!M205</f>
        <v>0.1214685237447141</v>
      </c>
      <c r="N205" s="10">
        <f>$E205*'prov lvl hist forec Mt'!N205</f>
        <v>0.1214685237447141</v>
      </c>
      <c r="O205" s="10">
        <f>$E205*'prov lvl hist forec Mt'!O205</f>
        <v>0.1214685237447141</v>
      </c>
      <c r="P205" s="10">
        <f>$E205*'prov lvl hist forec Mt'!P205</f>
        <v>0.1214685237447141</v>
      </c>
      <c r="Q205" s="10">
        <f>$E205*'prov lvl hist forec Mt'!Q205</f>
        <v>0.1214685237447141</v>
      </c>
      <c r="R205" s="10">
        <f>$E205*'prov lvl hist forec Mt'!R205</f>
        <v>0.1214685237447141</v>
      </c>
      <c r="S205" s="10">
        <f>$E205*'prov lvl hist forec Mt'!S205</f>
        <v>0.1214685237447141</v>
      </c>
      <c r="T205" s="10">
        <f>$E205*'prov lvl hist forec Mt'!T205</f>
        <v>0.1214685237447141</v>
      </c>
      <c r="U205" s="10">
        <f>$E205*'prov lvl hist forec Mt'!U205</f>
        <v>0.1214685237447141</v>
      </c>
    </row>
    <row r="206" spans="1:21" x14ac:dyDescent="0.25">
      <c r="A206" t="s">
        <v>677</v>
      </c>
      <c r="B206" t="s">
        <v>678</v>
      </c>
      <c r="C206" t="s">
        <v>679</v>
      </c>
      <c r="D206" t="s">
        <v>43</v>
      </c>
      <c r="E206" s="4">
        <v>7.2258629297070012E-2</v>
      </c>
      <c r="F206" s="10">
        <f>$E206*'prov lvl hist forec Mt'!F206</f>
        <v>1.2134873222949336</v>
      </c>
      <c r="G206" s="10">
        <f>$E206*'prov lvl hist forec Mt'!G206</f>
        <v>0.54002543472772169</v>
      </c>
      <c r="H206" s="10">
        <f>$E206*'prov lvl hist forec Mt'!H206</f>
        <v>0.34688931902096465</v>
      </c>
      <c r="I206" s="10">
        <f>$E206*'prov lvl hist forec Mt'!I206</f>
        <v>0.1985877252362182</v>
      </c>
      <c r="J206" s="10">
        <f>$E206*'prov lvl hist forec Mt'!J206</f>
        <v>0.10776716393624787</v>
      </c>
      <c r="K206" s="10">
        <f>$E206*'prov lvl hist forec Mt'!K206</f>
        <v>0.16087984170307099</v>
      </c>
      <c r="L206" s="10">
        <f>$E206*'prov lvl hist forec Mt'!L206</f>
        <v>0.1557449102918457</v>
      </c>
      <c r="M206" s="10">
        <f>$E206*'prov lvl hist forec Mt'!M206</f>
        <v>0.1557449102918457</v>
      </c>
      <c r="N206" s="10">
        <f>$E206*'prov lvl hist forec Mt'!N206</f>
        <v>0.1557449102918457</v>
      </c>
      <c r="O206" s="10">
        <f>$E206*'prov lvl hist forec Mt'!O206</f>
        <v>0.1557449102918457</v>
      </c>
      <c r="P206" s="10">
        <f>$E206*'prov lvl hist forec Mt'!P206</f>
        <v>0.1557449102918457</v>
      </c>
      <c r="Q206" s="10">
        <f>$E206*'prov lvl hist forec Mt'!Q206</f>
        <v>0.1557449102918457</v>
      </c>
      <c r="R206" s="10">
        <f>$E206*'prov lvl hist forec Mt'!R206</f>
        <v>0.1557449102918457</v>
      </c>
      <c r="S206" s="10">
        <f>$E206*'prov lvl hist forec Mt'!S206</f>
        <v>0.1557449102918457</v>
      </c>
      <c r="T206" s="10">
        <f>$E206*'prov lvl hist forec Mt'!T206</f>
        <v>0.1557449102918457</v>
      </c>
      <c r="U206" s="10">
        <f>$E206*'prov lvl hist forec Mt'!U206</f>
        <v>0.1557449102918457</v>
      </c>
    </row>
    <row r="207" spans="1:21" x14ac:dyDescent="0.25">
      <c r="A207" t="s">
        <v>680</v>
      </c>
      <c r="B207" t="s">
        <v>681</v>
      </c>
      <c r="C207" t="s">
        <v>682</v>
      </c>
      <c r="D207" t="s">
        <v>38</v>
      </c>
      <c r="E207" s="4">
        <v>0</v>
      </c>
      <c r="F207" s="10">
        <f>$E207*'prov lvl hist forec Mt'!F207</f>
        <v>0</v>
      </c>
      <c r="G207" s="10">
        <f>$E207*'prov lvl hist forec Mt'!G207</f>
        <v>0</v>
      </c>
      <c r="H207" s="10">
        <f>$E207*'prov lvl hist forec Mt'!H207</f>
        <v>0</v>
      </c>
      <c r="I207" s="10">
        <f>$E207*'prov lvl hist forec Mt'!I207</f>
        <v>0</v>
      </c>
      <c r="J207" s="10">
        <f>$E207*'prov lvl hist forec Mt'!J207</f>
        <v>0</v>
      </c>
      <c r="K207" s="10">
        <f>$E207*'prov lvl hist forec Mt'!K207</f>
        <v>0</v>
      </c>
      <c r="L207" s="10">
        <f>$E207*'prov lvl hist forec Mt'!L207</f>
        <v>0</v>
      </c>
      <c r="M207" s="10">
        <f>$E207*'prov lvl hist forec Mt'!M207</f>
        <v>0</v>
      </c>
      <c r="N207" s="10">
        <f>$E207*'prov lvl hist forec Mt'!N207</f>
        <v>0</v>
      </c>
      <c r="O207" s="10">
        <f>$E207*'prov lvl hist forec Mt'!O207</f>
        <v>0</v>
      </c>
      <c r="P207" s="10">
        <f>$E207*'prov lvl hist forec Mt'!P207</f>
        <v>0</v>
      </c>
      <c r="Q207" s="10">
        <f>$E207*'prov lvl hist forec Mt'!Q207</f>
        <v>0</v>
      </c>
      <c r="R207" s="10">
        <f>$E207*'prov lvl hist forec Mt'!R207</f>
        <v>0</v>
      </c>
      <c r="S207" s="10">
        <f>$E207*'prov lvl hist forec Mt'!S207</f>
        <v>0</v>
      </c>
      <c r="T207" s="10">
        <f>$E207*'prov lvl hist forec Mt'!T207</f>
        <v>0</v>
      </c>
      <c r="U207" s="10">
        <f>$E207*'prov lvl hist forec Mt'!U207</f>
        <v>0</v>
      </c>
    </row>
    <row r="208" spans="1:21" x14ac:dyDescent="0.25">
      <c r="A208" t="s">
        <v>683</v>
      </c>
      <c r="B208" t="s">
        <v>684</v>
      </c>
      <c r="C208" t="s">
        <v>685</v>
      </c>
      <c r="D208" t="s">
        <v>48</v>
      </c>
      <c r="E208" s="4">
        <v>1.1669640852646691E-2</v>
      </c>
      <c r="F208" s="10">
        <f>$E208*'prov lvl hist forec Mt'!F208</f>
        <v>0.18291098623053462</v>
      </c>
      <c r="G208" s="10">
        <f>$E208*'prov lvl hist forec Mt'!G208</f>
        <v>8.1398942568938912E-2</v>
      </c>
      <c r="H208" s="10">
        <f>$E208*'prov lvl hist forec Mt'!H208</f>
        <v>5.2287210825546583E-2</v>
      </c>
      <c r="I208" s="10">
        <f>$E208*'prov lvl hist forec Mt'!I208</f>
        <v>2.9933462022116383E-2</v>
      </c>
      <c r="J208" s="10">
        <f>$E208*'prov lvl hist forec Mt'!J208</f>
        <v>1.6243925978203108E-2</v>
      </c>
      <c r="K208" s="10">
        <f>$E208*'prov lvl hist forec Mt'!K208</f>
        <v>2.4249689279711287E-2</v>
      </c>
      <c r="L208" s="10">
        <f>$E208*'prov lvl hist forec Mt'!L208</f>
        <v>2.3475692426676926E-2</v>
      </c>
      <c r="M208" s="10">
        <f>$E208*'prov lvl hist forec Mt'!M208</f>
        <v>2.3475692426676926E-2</v>
      </c>
      <c r="N208" s="10">
        <f>$E208*'prov lvl hist forec Mt'!N208</f>
        <v>2.3475692426676926E-2</v>
      </c>
      <c r="O208" s="10">
        <f>$E208*'prov lvl hist forec Mt'!O208</f>
        <v>2.3475692426676926E-2</v>
      </c>
      <c r="P208" s="10">
        <f>$E208*'prov lvl hist forec Mt'!P208</f>
        <v>2.3475692426676926E-2</v>
      </c>
      <c r="Q208" s="10">
        <f>$E208*'prov lvl hist forec Mt'!Q208</f>
        <v>2.3475692426676926E-2</v>
      </c>
      <c r="R208" s="10">
        <f>$E208*'prov lvl hist forec Mt'!R208</f>
        <v>2.3475692426676926E-2</v>
      </c>
      <c r="S208" s="10">
        <f>$E208*'prov lvl hist forec Mt'!S208</f>
        <v>2.3475692426676926E-2</v>
      </c>
      <c r="T208" s="10">
        <f>$E208*'prov lvl hist forec Mt'!T208</f>
        <v>2.3475692426676926E-2</v>
      </c>
      <c r="U208" s="10">
        <f>$E208*'prov lvl hist forec Mt'!U208</f>
        <v>2.3475692426676926E-2</v>
      </c>
    </row>
    <row r="209" spans="1:21" x14ac:dyDescent="0.25">
      <c r="A209" t="s">
        <v>686</v>
      </c>
      <c r="B209" t="s">
        <v>687</v>
      </c>
      <c r="C209" t="s">
        <v>688</v>
      </c>
      <c r="D209" t="s">
        <v>37</v>
      </c>
      <c r="E209" s="4">
        <v>0</v>
      </c>
      <c r="F209" s="10">
        <f>$E209*'prov lvl hist forec Mt'!F209</f>
        <v>0</v>
      </c>
      <c r="G209" s="10">
        <f>$E209*'prov lvl hist forec Mt'!G209</f>
        <v>0</v>
      </c>
      <c r="H209" s="10">
        <f>$E209*'prov lvl hist forec Mt'!H209</f>
        <v>0</v>
      </c>
      <c r="I209" s="10">
        <f>$E209*'prov lvl hist forec Mt'!I209</f>
        <v>0</v>
      </c>
      <c r="J209" s="10">
        <f>$E209*'prov lvl hist forec Mt'!J209</f>
        <v>0</v>
      </c>
      <c r="K209" s="10">
        <f>$E209*'prov lvl hist forec Mt'!K209</f>
        <v>0</v>
      </c>
      <c r="L209" s="10">
        <f>$E209*'prov lvl hist forec Mt'!L209</f>
        <v>0</v>
      </c>
      <c r="M209" s="10">
        <f>$E209*'prov lvl hist forec Mt'!M209</f>
        <v>0</v>
      </c>
      <c r="N209" s="10">
        <f>$E209*'prov lvl hist forec Mt'!N209</f>
        <v>0</v>
      </c>
      <c r="O209" s="10">
        <f>$E209*'prov lvl hist forec Mt'!O209</f>
        <v>0</v>
      </c>
      <c r="P209" s="10">
        <f>$E209*'prov lvl hist forec Mt'!P209</f>
        <v>0</v>
      </c>
      <c r="Q209" s="10">
        <f>$E209*'prov lvl hist forec Mt'!Q209</f>
        <v>0</v>
      </c>
      <c r="R209" s="10">
        <f>$E209*'prov lvl hist forec Mt'!R209</f>
        <v>0</v>
      </c>
      <c r="S209" s="10">
        <f>$E209*'prov lvl hist forec Mt'!S209</f>
        <v>0</v>
      </c>
      <c r="T209" s="10">
        <f>$E209*'prov lvl hist forec Mt'!T209</f>
        <v>0</v>
      </c>
      <c r="U209" s="10">
        <f>$E209*'prov lvl hist forec Mt'!U209</f>
        <v>0</v>
      </c>
    </row>
    <row r="210" spans="1:21" x14ac:dyDescent="0.25">
      <c r="A210" t="s">
        <v>689</v>
      </c>
      <c r="B210" t="s">
        <v>690</v>
      </c>
      <c r="C210" t="s">
        <v>691</v>
      </c>
      <c r="D210" t="s">
        <v>43</v>
      </c>
      <c r="E210" s="4">
        <v>0</v>
      </c>
      <c r="F210" s="10">
        <f>$E210*'prov lvl hist forec Mt'!F210</f>
        <v>0</v>
      </c>
      <c r="G210" s="10">
        <f>$E210*'prov lvl hist forec Mt'!G210</f>
        <v>0</v>
      </c>
      <c r="H210" s="10">
        <f>$E210*'prov lvl hist forec Mt'!H210</f>
        <v>0</v>
      </c>
      <c r="I210" s="10">
        <f>$E210*'prov lvl hist forec Mt'!I210</f>
        <v>0</v>
      </c>
      <c r="J210" s="10">
        <f>$E210*'prov lvl hist forec Mt'!J210</f>
        <v>0</v>
      </c>
      <c r="K210" s="10">
        <f>$E210*'prov lvl hist forec Mt'!K210</f>
        <v>0</v>
      </c>
      <c r="L210" s="10">
        <f>$E210*'prov lvl hist forec Mt'!L210</f>
        <v>0</v>
      </c>
      <c r="M210" s="10">
        <f>$E210*'prov lvl hist forec Mt'!M210</f>
        <v>0</v>
      </c>
      <c r="N210" s="10">
        <f>$E210*'prov lvl hist forec Mt'!N210</f>
        <v>0</v>
      </c>
      <c r="O210" s="10">
        <f>$E210*'prov lvl hist forec Mt'!O210</f>
        <v>0</v>
      </c>
      <c r="P210" s="10">
        <f>$E210*'prov lvl hist forec Mt'!P210</f>
        <v>0</v>
      </c>
      <c r="Q210" s="10">
        <f>$E210*'prov lvl hist forec Mt'!Q210</f>
        <v>0</v>
      </c>
      <c r="R210" s="10">
        <f>$E210*'prov lvl hist forec Mt'!R210</f>
        <v>0</v>
      </c>
      <c r="S210" s="10">
        <f>$E210*'prov lvl hist forec Mt'!S210</f>
        <v>0</v>
      </c>
      <c r="T210" s="10">
        <f>$E210*'prov lvl hist forec Mt'!T210</f>
        <v>0</v>
      </c>
      <c r="U210" s="10">
        <f>$E210*'prov lvl hist forec Mt'!U210</f>
        <v>0</v>
      </c>
    </row>
    <row r="211" spans="1:21" x14ac:dyDescent="0.25">
      <c r="A211" t="s">
        <v>692</v>
      </c>
      <c r="B211" t="s">
        <v>693</v>
      </c>
      <c r="C211" t="s">
        <v>694</v>
      </c>
      <c r="D211" t="s">
        <v>48</v>
      </c>
      <c r="E211" s="4">
        <v>3.5536844227626894E-2</v>
      </c>
      <c r="F211" s="10">
        <f>$E211*'prov lvl hist forec Mt'!F211</f>
        <v>0.55700764978743023</v>
      </c>
      <c r="G211" s="10">
        <f>$E211*'prov lvl hist forec Mt'!G211</f>
        <v>0.24787922600975931</v>
      </c>
      <c r="H211" s="10">
        <f>$E211*'prov lvl hist forec Mt'!H211</f>
        <v>0.15922704817287595</v>
      </c>
      <c r="I211" s="10">
        <f>$E211*'prov lvl hist forec Mt'!I211</f>
        <v>9.1154542843730924E-2</v>
      </c>
      <c r="J211" s="10">
        <f>$E211*'prov lvl hist forec Mt'!J211</f>
        <v>4.9466635213677786E-2</v>
      </c>
      <c r="K211" s="10">
        <f>$E211*'prov lvl hist forec Mt'!K211</f>
        <v>7.3846097012146353E-2</v>
      </c>
      <c r="L211" s="10">
        <f>$E211*'prov lvl hist forec Mt'!L211</f>
        <v>7.1489091689851694E-2</v>
      </c>
      <c r="M211" s="10">
        <f>$E211*'prov lvl hist forec Mt'!M211</f>
        <v>7.1489091689851694E-2</v>
      </c>
      <c r="N211" s="10">
        <f>$E211*'prov lvl hist forec Mt'!N211</f>
        <v>7.1489091689851694E-2</v>
      </c>
      <c r="O211" s="10">
        <f>$E211*'prov lvl hist forec Mt'!O211</f>
        <v>7.1489091689851694E-2</v>
      </c>
      <c r="P211" s="10">
        <f>$E211*'prov lvl hist forec Mt'!P211</f>
        <v>7.1489091689851694E-2</v>
      </c>
      <c r="Q211" s="10">
        <f>$E211*'prov lvl hist forec Mt'!Q211</f>
        <v>7.1489091689851694E-2</v>
      </c>
      <c r="R211" s="10">
        <f>$E211*'prov lvl hist forec Mt'!R211</f>
        <v>7.1489091689851694E-2</v>
      </c>
      <c r="S211" s="10">
        <f>$E211*'prov lvl hist forec Mt'!S211</f>
        <v>7.1489091689851694E-2</v>
      </c>
      <c r="T211" s="10">
        <f>$E211*'prov lvl hist forec Mt'!T211</f>
        <v>7.1489091689851694E-2</v>
      </c>
      <c r="U211" s="10">
        <f>$E211*'prov lvl hist forec Mt'!U211</f>
        <v>7.1489091689851694E-2</v>
      </c>
    </row>
    <row r="212" spans="1:21" x14ac:dyDescent="0.25">
      <c r="A212" t="s">
        <v>695</v>
      </c>
      <c r="B212" t="s">
        <v>696</v>
      </c>
      <c r="C212" t="s">
        <v>697</v>
      </c>
      <c r="D212" t="s">
        <v>57</v>
      </c>
      <c r="E212" s="4">
        <v>0</v>
      </c>
      <c r="F212" s="10">
        <f>$E212*'prov lvl hist forec Mt'!F212</f>
        <v>0</v>
      </c>
      <c r="G212" s="10">
        <f>$E212*'prov lvl hist forec Mt'!G212</f>
        <v>0</v>
      </c>
      <c r="H212" s="10">
        <f>$E212*'prov lvl hist forec Mt'!H212</f>
        <v>0</v>
      </c>
      <c r="I212" s="10">
        <f>$E212*'prov lvl hist forec Mt'!I212</f>
        <v>0</v>
      </c>
      <c r="J212" s="10">
        <f>$E212*'prov lvl hist forec Mt'!J212</f>
        <v>0</v>
      </c>
      <c r="K212" s="10">
        <f>$E212*'prov lvl hist forec Mt'!K212</f>
        <v>0</v>
      </c>
      <c r="L212" s="10">
        <f>$E212*'prov lvl hist forec Mt'!L212</f>
        <v>0</v>
      </c>
      <c r="M212" s="10">
        <f>$E212*'prov lvl hist forec Mt'!M212</f>
        <v>0</v>
      </c>
      <c r="N212" s="10">
        <f>$E212*'prov lvl hist forec Mt'!N212</f>
        <v>0</v>
      </c>
      <c r="O212" s="10">
        <f>$E212*'prov lvl hist forec Mt'!O212</f>
        <v>0</v>
      </c>
      <c r="P212" s="10">
        <f>$E212*'prov lvl hist forec Mt'!P212</f>
        <v>0</v>
      </c>
      <c r="Q212" s="10">
        <f>$E212*'prov lvl hist forec Mt'!Q212</f>
        <v>0</v>
      </c>
      <c r="R212" s="10">
        <f>$E212*'prov lvl hist forec Mt'!R212</f>
        <v>0</v>
      </c>
      <c r="S212" s="10">
        <f>$E212*'prov lvl hist forec Mt'!S212</f>
        <v>0</v>
      </c>
      <c r="T212" s="10">
        <f>$E212*'prov lvl hist forec Mt'!T212</f>
        <v>0</v>
      </c>
      <c r="U212" s="10">
        <f>$E212*'prov lvl hist forec Mt'!U212</f>
        <v>0</v>
      </c>
    </row>
    <row r="213" spans="1:21" x14ac:dyDescent="0.25">
      <c r="A213" t="s">
        <v>698</v>
      </c>
      <c r="B213" t="s">
        <v>699</v>
      </c>
      <c r="C213" t="s">
        <v>700</v>
      </c>
      <c r="D213" t="s">
        <v>56</v>
      </c>
      <c r="E213" s="4">
        <v>2.7433552929522372E-2</v>
      </c>
      <c r="F213" s="10">
        <f>$E213*'prov lvl hist forec Mt'!F213</f>
        <v>0.28100038824019191</v>
      </c>
      <c r="G213" s="10">
        <f>$E213*'prov lvl hist forec Mt'!G213</f>
        <v>0.12505063219868282</v>
      </c>
      <c r="H213" s="10">
        <f>$E213*'prov lvl hist forec Mt'!H213</f>
        <v>8.0327195455920597E-2</v>
      </c>
      <c r="I213" s="10">
        <f>$E213*'prov lvl hist forec Mt'!I213</f>
        <v>4.5985835093505074E-2</v>
      </c>
      <c r="J213" s="10">
        <f>$E213*'prov lvl hist forec Mt'!J213</f>
        <v>2.4955031955636683E-2</v>
      </c>
      <c r="K213" s="10">
        <f>$E213*'prov lvl hist forec Mt'!K213</f>
        <v>3.725403401255814E-2</v>
      </c>
      <c r="L213" s="10">
        <f>$E213*'prov lvl hist forec Mt'!L213</f>
        <v>3.6064967020566628E-2</v>
      </c>
      <c r="M213" s="10">
        <f>$E213*'prov lvl hist forec Mt'!M213</f>
        <v>3.6064967020566628E-2</v>
      </c>
      <c r="N213" s="10">
        <f>$E213*'prov lvl hist forec Mt'!N213</f>
        <v>3.6064967020566628E-2</v>
      </c>
      <c r="O213" s="10">
        <f>$E213*'prov lvl hist forec Mt'!O213</f>
        <v>3.6064967020566628E-2</v>
      </c>
      <c r="P213" s="10">
        <f>$E213*'prov lvl hist forec Mt'!P213</f>
        <v>3.6064967020566628E-2</v>
      </c>
      <c r="Q213" s="10">
        <f>$E213*'prov lvl hist forec Mt'!Q213</f>
        <v>3.6064967020566628E-2</v>
      </c>
      <c r="R213" s="10">
        <f>$E213*'prov lvl hist forec Mt'!R213</f>
        <v>3.6064967020566628E-2</v>
      </c>
      <c r="S213" s="10">
        <f>$E213*'prov lvl hist forec Mt'!S213</f>
        <v>3.6064967020566628E-2</v>
      </c>
      <c r="T213" s="10">
        <f>$E213*'prov lvl hist forec Mt'!T213</f>
        <v>3.6064967020566628E-2</v>
      </c>
      <c r="U213" s="10">
        <f>$E213*'prov lvl hist forec Mt'!U213</f>
        <v>3.6064967020566628E-2</v>
      </c>
    </row>
    <row r="214" spans="1:21" x14ac:dyDescent="0.25">
      <c r="A214" t="s">
        <v>701</v>
      </c>
      <c r="B214" t="s">
        <v>702</v>
      </c>
      <c r="C214" t="s">
        <v>703</v>
      </c>
      <c r="D214" t="s">
        <v>54</v>
      </c>
      <c r="E214" s="4">
        <v>0</v>
      </c>
      <c r="F214" s="10">
        <f>$E214*'prov lvl hist forec Mt'!F214</f>
        <v>0</v>
      </c>
      <c r="G214" s="10">
        <f>$E214*'prov lvl hist forec Mt'!G214</f>
        <v>0</v>
      </c>
      <c r="H214" s="10">
        <f>$E214*'prov lvl hist forec Mt'!H214</f>
        <v>0</v>
      </c>
      <c r="I214" s="10">
        <f>$E214*'prov lvl hist forec Mt'!I214</f>
        <v>0</v>
      </c>
      <c r="J214" s="10">
        <f>$E214*'prov lvl hist forec Mt'!J214</f>
        <v>0</v>
      </c>
      <c r="K214" s="10">
        <f>$E214*'prov lvl hist forec Mt'!K214</f>
        <v>0</v>
      </c>
      <c r="L214" s="10">
        <f>$E214*'prov lvl hist forec Mt'!L214</f>
        <v>0</v>
      </c>
      <c r="M214" s="10">
        <f>$E214*'prov lvl hist forec Mt'!M214</f>
        <v>0</v>
      </c>
      <c r="N214" s="10">
        <f>$E214*'prov lvl hist forec Mt'!N214</f>
        <v>0</v>
      </c>
      <c r="O214" s="10">
        <f>$E214*'prov lvl hist forec Mt'!O214</f>
        <v>0</v>
      </c>
      <c r="P214" s="10">
        <f>$E214*'prov lvl hist forec Mt'!P214</f>
        <v>0</v>
      </c>
      <c r="Q214" s="10">
        <f>$E214*'prov lvl hist forec Mt'!Q214</f>
        <v>0</v>
      </c>
      <c r="R214" s="10">
        <f>$E214*'prov lvl hist forec Mt'!R214</f>
        <v>0</v>
      </c>
      <c r="S214" s="10">
        <f>$E214*'prov lvl hist forec Mt'!S214</f>
        <v>0</v>
      </c>
      <c r="T214" s="10">
        <f>$E214*'prov lvl hist forec Mt'!T214</f>
        <v>0</v>
      </c>
      <c r="U214" s="10">
        <f>$E214*'prov lvl hist forec Mt'!U214</f>
        <v>0</v>
      </c>
    </row>
    <row r="215" spans="1:21" x14ac:dyDescent="0.25">
      <c r="A215" t="s">
        <v>704</v>
      </c>
      <c r="B215" t="s">
        <v>705</v>
      </c>
      <c r="C215" t="s">
        <v>706</v>
      </c>
      <c r="D215" t="s">
        <v>50</v>
      </c>
      <c r="E215" s="4">
        <v>0</v>
      </c>
      <c r="F215" s="10">
        <f>$E215*'prov lvl hist forec Mt'!F215</f>
        <v>0</v>
      </c>
      <c r="G215" s="10">
        <f>$E215*'prov lvl hist forec Mt'!G215</f>
        <v>0</v>
      </c>
      <c r="H215" s="10">
        <f>$E215*'prov lvl hist forec Mt'!H215</f>
        <v>0</v>
      </c>
      <c r="I215" s="10">
        <f>$E215*'prov lvl hist forec Mt'!I215</f>
        <v>0</v>
      </c>
      <c r="J215" s="10">
        <f>$E215*'prov lvl hist forec Mt'!J215</f>
        <v>0</v>
      </c>
      <c r="K215" s="10">
        <f>$E215*'prov lvl hist forec Mt'!K215</f>
        <v>0</v>
      </c>
      <c r="L215" s="10">
        <f>$E215*'prov lvl hist forec Mt'!L215</f>
        <v>0</v>
      </c>
      <c r="M215" s="10">
        <f>$E215*'prov lvl hist forec Mt'!M215</f>
        <v>0</v>
      </c>
      <c r="N215" s="10">
        <f>$E215*'prov lvl hist forec Mt'!N215</f>
        <v>0</v>
      </c>
      <c r="O215" s="10">
        <f>$E215*'prov lvl hist forec Mt'!O215</f>
        <v>0</v>
      </c>
      <c r="P215" s="10">
        <f>$E215*'prov lvl hist forec Mt'!P215</f>
        <v>0</v>
      </c>
      <c r="Q215" s="10">
        <f>$E215*'prov lvl hist forec Mt'!Q215</f>
        <v>0</v>
      </c>
      <c r="R215" s="10">
        <f>$E215*'prov lvl hist forec Mt'!R215</f>
        <v>0</v>
      </c>
      <c r="S215" s="10">
        <f>$E215*'prov lvl hist forec Mt'!S215</f>
        <v>0</v>
      </c>
      <c r="T215" s="10">
        <f>$E215*'prov lvl hist forec Mt'!T215</f>
        <v>0</v>
      </c>
      <c r="U215" s="10">
        <f>$E215*'prov lvl hist forec Mt'!U215</f>
        <v>0</v>
      </c>
    </row>
    <row r="216" spans="1:21" x14ac:dyDescent="0.25">
      <c r="A216" t="s">
        <v>707</v>
      </c>
      <c r="B216" t="s">
        <v>708</v>
      </c>
      <c r="C216" t="s">
        <v>709</v>
      </c>
      <c r="D216" t="s">
        <v>47</v>
      </c>
      <c r="E216" s="4">
        <v>0</v>
      </c>
      <c r="F216" s="10">
        <f>$E216*'prov lvl hist forec Mt'!F216</f>
        <v>0</v>
      </c>
      <c r="G216" s="10">
        <f>$E216*'prov lvl hist forec Mt'!G216</f>
        <v>0</v>
      </c>
      <c r="H216" s="10">
        <f>$E216*'prov lvl hist forec Mt'!H216</f>
        <v>0</v>
      </c>
      <c r="I216" s="10">
        <f>$E216*'prov lvl hist forec Mt'!I216</f>
        <v>0</v>
      </c>
      <c r="J216" s="10">
        <f>$E216*'prov lvl hist forec Mt'!J216</f>
        <v>0</v>
      </c>
      <c r="K216" s="10">
        <f>$E216*'prov lvl hist forec Mt'!K216</f>
        <v>0</v>
      </c>
      <c r="L216" s="10">
        <f>$E216*'prov lvl hist forec Mt'!L216</f>
        <v>0</v>
      </c>
      <c r="M216" s="10">
        <f>$E216*'prov lvl hist forec Mt'!M216</f>
        <v>0</v>
      </c>
      <c r="N216" s="10">
        <f>$E216*'prov lvl hist forec Mt'!N216</f>
        <v>0</v>
      </c>
      <c r="O216" s="10">
        <f>$E216*'prov lvl hist forec Mt'!O216</f>
        <v>0</v>
      </c>
      <c r="P216" s="10">
        <f>$E216*'prov lvl hist forec Mt'!P216</f>
        <v>0</v>
      </c>
      <c r="Q216" s="10">
        <f>$E216*'prov lvl hist forec Mt'!Q216</f>
        <v>0</v>
      </c>
      <c r="R216" s="10">
        <f>$E216*'prov lvl hist forec Mt'!R216</f>
        <v>0</v>
      </c>
      <c r="S216" s="10">
        <f>$E216*'prov lvl hist forec Mt'!S216</f>
        <v>0</v>
      </c>
      <c r="T216" s="10">
        <f>$E216*'prov lvl hist forec Mt'!T216</f>
        <v>0</v>
      </c>
      <c r="U216" s="10">
        <f>$E216*'prov lvl hist forec Mt'!U216</f>
        <v>0</v>
      </c>
    </row>
    <row r="217" spans="1:21" x14ac:dyDescent="0.25">
      <c r="A217" t="s">
        <v>710</v>
      </c>
      <c r="B217" t="s">
        <v>711</v>
      </c>
      <c r="C217" t="s">
        <v>712</v>
      </c>
      <c r="D217" t="s">
        <v>50</v>
      </c>
      <c r="E217" s="4">
        <v>9.9375514018074217E-3</v>
      </c>
      <c r="F217" s="10">
        <f>$E217*'prov lvl hist forec Mt'!F217</f>
        <v>0.30074019290918413</v>
      </c>
      <c r="G217" s="10">
        <f>$E217*'prov lvl hist forec Mt'!G217</f>
        <v>0.13383522879228607</v>
      </c>
      <c r="H217" s="10">
        <f>$E217*'prov lvl hist forec Mt'!H217</f>
        <v>8.5970045837153758E-2</v>
      </c>
      <c r="I217" s="10">
        <f>$E217*'prov lvl hist forec Mt'!I217</f>
        <v>4.9216262666830553E-2</v>
      </c>
      <c r="J217" s="10">
        <f>$E217*'prov lvl hist forec Mt'!J217</f>
        <v>2.6708080979510839E-2</v>
      </c>
      <c r="K217" s="10">
        <f>$E217*'prov lvl hist forec Mt'!K217</f>
        <v>3.9871067245662792E-2</v>
      </c>
      <c r="L217" s="10">
        <f>$E217*'prov lvl hist forec Mt'!L217</f>
        <v>3.8598470297334729E-2</v>
      </c>
      <c r="M217" s="10">
        <f>$E217*'prov lvl hist forec Mt'!M217</f>
        <v>3.8598470297334729E-2</v>
      </c>
      <c r="N217" s="10">
        <f>$E217*'prov lvl hist forec Mt'!N217</f>
        <v>3.8598470297334729E-2</v>
      </c>
      <c r="O217" s="10">
        <f>$E217*'prov lvl hist forec Mt'!O217</f>
        <v>3.8598470297334729E-2</v>
      </c>
      <c r="P217" s="10">
        <f>$E217*'prov lvl hist forec Mt'!P217</f>
        <v>3.8598470297334729E-2</v>
      </c>
      <c r="Q217" s="10">
        <f>$E217*'prov lvl hist forec Mt'!Q217</f>
        <v>3.8598470297334729E-2</v>
      </c>
      <c r="R217" s="10">
        <f>$E217*'prov lvl hist forec Mt'!R217</f>
        <v>3.8598470297334729E-2</v>
      </c>
      <c r="S217" s="10">
        <f>$E217*'prov lvl hist forec Mt'!S217</f>
        <v>3.8598470297334729E-2</v>
      </c>
      <c r="T217" s="10">
        <f>$E217*'prov lvl hist forec Mt'!T217</f>
        <v>3.8598470297334729E-2</v>
      </c>
      <c r="U217" s="10">
        <f>$E217*'prov lvl hist forec Mt'!U217</f>
        <v>3.8598470297334729E-2</v>
      </c>
    </row>
    <row r="218" spans="1:21" x14ac:dyDescent="0.25">
      <c r="A218" t="s">
        <v>713</v>
      </c>
      <c r="B218" t="s">
        <v>714</v>
      </c>
      <c r="C218" t="s">
        <v>715</v>
      </c>
      <c r="D218" t="s">
        <v>63</v>
      </c>
      <c r="E218" s="4">
        <v>0</v>
      </c>
      <c r="F218" s="10">
        <f>$E218*'prov lvl hist forec Mt'!F218</f>
        <v>0</v>
      </c>
      <c r="G218" s="10">
        <f>$E218*'prov lvl hist forec Mt'!G218</f>
        <v>0</v>
      </c>
      <c r="H218" s="10">
        <f>$E218*'prov lvl hist forec Mt'!H218</f>
        <v>0</v>
      </c>
      <c r="I218" s="10">
        <f>$E218*'prov lvl hist forec Mt'!I218</f>
        <v>0</v>
      </c>
      <c r="J218" s="10">
        <f>$E218*'prov lvl hist forec Mt'!J218</f>
        <v>0</v>
      </c>
      <c r="K218" s="10">
        <f>$E218*'prov lvl hist forec Mt'!K218</f>
        <v>0</v>
      </c>
      <c r="L218" s="10">
        <f>$E218*'prov lvl hist forec Mt'!L218</f>
        <v>0</v>
      </c>
      <c r="M218" s="10">
        <f>$E218*'prov lvl hist forec Mt'!M218</f>
        <v>0</v>
      </c>
      <c r="N218" s="10">
        <f>$E218*'prov lvl hist forec Mt'!N218</f>
        <v>0</v>
      </c>
      <c r="O218" s="10">
        <f>$E218*'prov lvl hist forec Mt'!O218</f>
        <v>0</v>
      </c>
      <c r="P218" s="10">
        <f>$E218*'prov lvl hist forec Mt'!P218</f>
        <v>0</v>
      </c>
      <c r="Q218" s="10">
        <f>$E218*'prov lvl hist forec Mt'!Q218</f>
        <v>0</v>
      </c>
      <c r="R218" s="10">
        <f>$E218*'prov lvl hist forec Mt'!R218</f>
        <v>0</v>
      </c>
      <c r="S218" s="10">
        <f>$E218*'prov lvl hist forec Mt'!S218</f>
        <v>0</v>
      </c>
      <c r="T218" s="10">
        <f>$E218*'prov lvl hist forec Mt'!T218</f>
        <v>0</v>
      </c>
      <c r="U218" s="10">
        <f>$E218*'prov lvl hist forec Mt'!U218</f>
        <v>0</v>
      </c>
    </row>
    <row r="219" spans="1:21" x14ac:dyDescent="0.25">
      <c r="A219" t="s">
        <v>716</v>
      </c>
      <c r="B219" t="s">
        <v>717</v>
      </c>
      <c r="C219" t="s">
        <v>718</v>
      </c>
      <c r="D219" t="s">
        <v>39</v>
      </c>
      <c r="E219" s="4">
        <v>2.2760812052397623E-2</v>
      </c>
      <c r="F219" s="10">
        <f>$E219*'prov lvl hist forec Mt'!F219</f>
        <v>0.26241552293444886</v>
      </c>
      <c r="G219" s="10">
        <f>$E219*'prov lvl hist forec Mt'!G219</f>
        <v>0.11678000606052959</v>
      </c>
      <c r="H219" s="10">
        <f>$E219*'prov lvl hist forec Mt'!H219</f>
        <v>7.5014497785694217E-2</v>
      </c>
      <c r="I219" s="10">
        <f>$E219*'prov lvl hist forec Mt'!I219</f>
        <v>4.2944413846590722E-2</v>
      </c>
      <c r="J219" s="10">
        <f>$E219*'prov lvl hist forec Mt'!J219</f>
        <v>2.3304550579078622E-2</v>
      </c>
      <c r="K219" s="10">
        <f>$E219*'prov lvl hist forec Mt'!K219</f>
        <v>3.4790118540572568E-2</v>
      </c>
      <c r="L219" s="10">
        <f>$E219*'prov lvl hist forec Mt'!L219</f>
        <v>3.3679694322080629E-2</v>
      </c>
      <c r="M219" s="10">
        <f>$E219*'prov lvl hist forec Mt'!M219</f>
        <v>3.3679694322080629E-2</v>
      </c>
      <c r="N219" s="10">
        <f>$E219*'prov lvl hist forec Mt'!N219</f>
        <v>3.3679694322080629E-2</v>
      </c>
      <c r="O219" s="10">
        <f>$E219*'prov lvl hist forec Mt'!O219</f>
        <v>3.3679694322080629E-2</v>
      </c>
      <c r="P219" s="10">
        <f>$E219*'prov lvl hist forec Mt'!P219</f>
        <v>3.3679694322080629E-2</v>
      </c>
      <c r="Q219" s="10">
        <f>$E219*'prov lvl hist forec Mt'!Q219</f>
        <v>3.3679694322080629E-2</v>
      </c>
      <c r="R219" s="10">
        <f>$E219*'prov lvl hist forec Mt'!R219</f>
        <v>3.3679694322080629E-2</v>
      </c>
      <c r="S219" s="10">
        <f>$E219*'prov lvl hist forec Mt'!S219</f>
        <v>3.3679694322080629E-2</v>
      </c>
      <c r="T219" s="10">
        <f>$E219*'prov lvl hist forec Mt'!T219</f>
        <v>3.3679694322080629E-2</v>
      </c>
      <c r="U219" s="10">
        <f>$E219*'prov lvl hist forec Mt'!U219</f>
        <v>3.3679694322080629E-2</v>
      </c>
    </row>
    <row r="220" spans="1:21" x14ac:dyDescent="0.25">
      <c r="A220" t="s">
        <v>719</v>
      </c>
      <c r="B220" t="s">
        <v>720</v>
      </c>
      <c r="C220" t="s">
        <v>721</v>
      </c>
      <c r="D220" t="s">
        <v>62</v>
      </c>
      <c r="E220" s="4">
        <v>2.8219658378831659E-2</v>
      </c>
      <c r="F220" s="10">
        <f>$E220*'prov lvl hist forec Mt'!F220</f>
        <v>0.18948992209524165</v>
      </c>
      <c r="G220" s="10">
        <f>$E220*'prov lvl hist forec Mt'!G220</f>
        <v>8.4326696847957835E-2</v>
      </c>
      <c r="H220" s="10">
        <f>$E220*'prov lvl hist forec Mt'!H220</f>
        <v>5.4167875369840975E-2</v>
      </c>
      <c r="I220" s="10">
        <f>$E220*'prov lvl hist forec Mt'!I220</f>
        <v>3.1010107722358484E-2</v>
      </c>
      <c r="J220" s="10">
        <f>$E220*'prov lvl hist forec Mt'!J220</f>
        <v>1.6828186931599064E-2</v>
      </c>
      <c r="K220" s="10">
        <f>$E220*'prov lvl hist forec Mt'!K220</f>
        <v>2.5121901243563581E-2</v>
      </c>
      <c r="L220" s="10">
        <f>$E220*'prov lvl hist forec Mt'!L220</f>
        <v>2.4320065299173712E-2</v>
      </c>
      <c r="M220" s="10">
        <f>$E220*'prov lvl hist forec Mt'!M220</f>
        <v>2.4320065299173712E-2</v>
      </c>
      <c r="N220" s="10">
        <f>$E220*'prov lvl hist forec Mt'!N220</f>
        <v>2.4320065299173712E-2</v>
      </c>
      <c r="O220" s="10">
        <f>$E220*'prov lvl hist forec Mt'!O220</f>
        <v>2.4320065299173712E-2</v>
      </c>
      <c r="P220" s="10">
        <f>$E220*'prov lvl hist forec Mt'!P220</f>
        <v>2.4320065299173712E-2</v>
      </c>
      <c r="Q220" s="10">
        <f>$E220*'prov lvl hist forec Mt'!Q220</f>
        <v>2.4320065299173712E-2</v>
      </c>
      <c r="R220" s="10">
        <f>$E220*'prov lvl hist forec Mt'!R220</f>
        <v>2.4320065299173712E-2</v>
      </c>
      <c r="S220" s="10">
        <f>$E220*'prov lvl hist forec Mt'!S220</f>
        <v>2.4320065299173712E-2</v>
      </c>
      <c r="T220" s="10">
        <f>$E220*'prov lvl hist forec Mt'!T220</f>
        <v>2.4320065299173712E-2</v>
      </c>
      <c r="U220" s="10">
        <f>$E220*'prov lvl hist forec Mt'!U220</f>
        <v>2.4320065299173712E-2</v>
      </c>
    </row>
    <row r="221" spans="1:21" x14ac:dyDescent="0.25">
      <c r="A221" t="s">
        <v>722</v>
      </c>
      <c r="B221" t="s">
        <v>723</v>
      </c>
      <c r="C221" t="s">
        <v>724</v>
      </c>
      <c r="D221" t="s">
        <v>40</v>
      </c>
      <c r="E221" s="4">
        <v>0</v>
      </c>
      <c r="F221" s="10">
        <f>$E221*'prov lvl hist forec Mt'!F221</f>
        <v>0</v>
      </c>
      <c r="G221" s="10">
        <f>$E221*'prov lvl hist forec Mt'!G221</f>
        <v>0</v>
      </c>
      <c r="H221" s="10">
        <f>$E221*'prov lvl hist forec Mt'!H221</f>
        <v>0</v>
      </c>
      <c r="I221" s="10">
        <f>$E221*'prov lvl hist forec Mt'!I221</f>
        <v>0</v>
      </c>
      <c r="J221" s="10">
        <f>$E221*'prov lvl hist forec Mt'!J221</f>
        <v>0</v>
      </c>
      <c r="K221" s="10">
        <f>$E221*'prov lvl hist forec Mt'!K221</f>
        <v>0</v>
      </c>
      <c r="L221" s="10">
        <f>$E221*'prov lvl hist forec Mt'!L221</f>
        <v>0</v>
      </c>
      <c r="M221" s="10">
        <f>$E221*'prov lvl hist forec Mt'!M221</f>
        <v>0</v>
      </c>
      <c r="N221" s="10">
        <f>$E221*'prov lvl hist forec Mt'!N221</f>
        <v>0</v>
      </c>
      <c r="O221" s="10">
        <f>$E221*'prov lvl hist forec Mt'!O221</f>
        <v>0</v>
      </c>
      <c r="P221" s="10">
        <f>$E221*'prov lvl hist forec Mt'!P221</f>
        <v>0</v>
      </c>
      <c r="Q221" s="10">
        <f>$E221*'prov lvl hist forec Mt'!Q221</f>
        <v>0</v>
      </c>
      <c r="R221" s="10">
        <f>$E221*'prov lvl hist forec Mt'!R221</f>
        <v>0</v>
      </c>
      <c r="S221" s="10">
        <f>$E221*'prov lvl hist forec Mt'!S221</f>
        <v>0</v>
      </c>
      <c r="T221" s="10">
        <f>$E221*'prov lvl hist forec Mt'!T221</f>
        <v>0</v>
      </c>
      <c r="U221" s="10">
        <f>$E221*'prov lvl hist forec Mt'!U221</f>
        <v>0</v>
      </c>
    </row>
    <row r="222" spans="1:21" x14ac:dyDescent="0.25">
      <c r="A222" t="s">
        <v>725</v>
      </c>
      <c r="B222" t="s">
        <v>726</v>
      </c>
      <c r="C222" t="s">
        <v>727</v>
      </c>
      <c r="D222" t="s">
        <v>38</v>
      </c>
      <c r="E222" s="4">
        <v>0</v>
      </c>
      <c r="F222" s="10">
        <f>$E222*'prov lvl hist forec Mt'!F222</f>
        <v>0</v>
      </c>
      <c r="G222" s="10">
        <f>$E222*'prov lvl hist forec Mt'!G222</f>
        <v>0</v>
      </c>
      <c r="H222" s="10">
        <f>$E222*'prov lvl hist forec Mt'!H222</f>
        <v>0</v>
      </c>
      <c r="I222" s="10">
        <f>$E222*'prov lvl hist forec Mt'!I222</f>
        <v>0</v>
      </c>
      <c r="J222" s="10">
        <f>$E222*'prov lvl hist forec Mt'!J222</f>
        <v>0</v>
      </c>
      <c r="K222" s="10">
        <f>$E222*'prov lvl hist forec Mt'!K222</f>
        <v>0</v>
      </c>
      <c r="L222" s="10">
        <f>$E222*'prov lvl hist forec Mt'!L222</f>
        <v>0</v>
      </c>
      <c r="M222" s="10">
        <f>$E222*'prov lvl hist forec Mt'!M222</f>
        <v>0</v>
      </c>
      <c r="N222" s="10">
        <f>$E222*'prov lvl hist forec Mt'!N222</f>
        <v>0</v>
      </c>
      <c r="O222" s="10">
        <f>$E222*'prov lvl hist forec Mt'!O222</f>
        <v>0</v>
      </c>
      <c r="P222" s="10">
        <f>$E222*'prov lvl hist forec Mt'!P222</f>
        <v>0</v>
      </c>
      <c r="Q222" s="10">
        <f>$E222*'prov lvl hist forec Mt'!Q222</f>
        <v>0</v>
      </c>
      <c r="R222" s="10">
        <f>$E222*'prov lvl hist forec Mt'!R222</f>
        <v>0</v>
      </c>
      <c r="S222" s="10">
        <f>$E222*'prov lvl hist forec Mt'!S222</f>
        <v>0</v>
      </c>
      <c r="T222" s="10">
        <f>$E222*'prov lvl hist forec Mt'!T222</f>
        <v>0</v>
      </c>
      <c r="U222" s="10">
        <f>$E222*'prov lvl hist forec Mt'!U222</f>
        <v>0</v>
      </c>
    </row>
    <row r="223" spans="1:21" x14ac:dyDescent="0.25">
      <c r="A223" t="s">
        <v>728</v>
      </c>
      <c r="B223" t="s">
        <v>729</v>
      </c>
      <c r="C223" t="s">
        <v>730</v>
      </c>
      <c r="D223" t="s">
        <v>42</v>
      </c>
      <c r="E223" s="4">
        <v>1.0178089566416727E-2</v>
      </c>
      <c r="F223" s="10">
        <f>$E223*'prov lvl hist forec Mt'!F223</f>
        <v>0.15608409737017531</v>
      </c>
      <c r="G223" s="10">
        <f>$E223*'prov lvl hist forec Mt'!G223</f>
        <v>6.9460455818364741E-2</v>
      </c>
      <c r="H223" s="10">
        <f>$E223*'prov lvl hist forec Mt'!H223</f>
        <v>4.4618435851761278E-2</v>
      </c>
      <c r="I223" s="10">
        <f>$E223*'prov lvl hist forec Mt'!I223</f>
        <v>2.5543230055070941E-2</v>
      </c>
      <c r="J223" s="10">
        <f>$E223*'prov lvl hist forec Mt'!J223</f>
        <v>1.3861488455702828E-2</v>
      </c>
      <c r="K223" s="10">
        <f>$E223*'prov lvl hist forec Mt'!K223</f>
        <v>2.0693075581367668E-2</v>
      </c>
      <c r="L223" s="10">
        <f>$E223*'prov lvl hist forec Mt'!L223</f>
        <v>2.0032598030713812E-2</v>
      </c>
      <c r="M223" s="10">
        <f>$E223*'prov lvl hist forec Mt'!M223</f>
        <v>2.0032598030713812E-2</v>
      </c>
      <c r="N223" s="10">
        <f>$E223*'prov lvl hist forec Mt'!N223</f>
        <v>2.0032598030713812E-2</v>
      </c>
      <c r="O223" s="10">
        <f>$E223*'prov lvl hist forec Mt'!O223</f>
        <v>2.0032598030713812E-2</v>
      </c>
      <c r="P223" s="10">
        <f>$E223*'prov lvl hist forec Mt'!P223</f>
        <v>2.0032598030713812E-2</v>
      </c>
      <c r="Q223" s="10">
        <f>$E223*'prov lvl hist forec Mt'!Q223</f>
        <v>2.0032598030713812E-2</v>
      </c>
      <c r="R223" s="10">
        <f>$E223*'prov lvl hist forec Mt'!R223</f>
        <v>2.0032598030713812E-2</v>
      </c>
      <c r="S223" s="10">
        <f>$E223*'prov lvl hist forec Mt'!S223</f>
        <v>2.0032598030713812E-2</v>
      </c>
      <c r="T223" s="10">
        <f>$E223*'prov lvl hist forec Mt'!T223</f>
        <v>2.0032598030713812E-2</v>
      </c>
      <c r="U223" s="10">
        <f>$E223*'prov lvl hist forec Mt'!U223</f>
        <v>2.0032598030713812E-2</v>
      </c>
    </row>
    <row r="224" spans="1:21" x14ac:dyDescent="0.25">
      <c r="A224" t="s">
        <v>731</v>
      </c>
      <c r="B224" t="s">
        <v>732</v>
      </c>
      <c r="C224" t="s">
        <v>733</v>
      </c>
      <c r="D224" t="s">
        <v>63</v>
      </c>
      <c r="E224" s="4">
        <v>4.1278483839393469E-2</v>
      </c>
      <c r="F224" s="10">
        <f>$E224*'prov lvl hist forec Mt'!F224</f>
        <v>0.41101382150853644</v>
      </c>
      <c r="G224" s="10">
        <f>$E224*'prov lvl hist forec Mt'!G224</f>
        <v>0.18290913597637365</v>
      </c>
      <c r="H224" s="10">
        <f>$E224*'prov lvl hist forec Mt'!H224</f>
        <v>0.11749303188570755</v>
      </c>
      <c r="I224" s="10">
        <f>$E224*'prov lvl hist forec Mt'!I224</f>
        <v>6.7262589690399138E-2</v>
      </c>
      <c r="J224" s="10">
        <f>$E224*'prov lvl hist forec Mt'!J224</f>
        <v>3.6501241561227228E-2</v>
      </c>
      <c r="K224" s="10">
        <f>$E224*'prov lvl hist forec Mt'!K224</f>
        <v>5.4490753489715042E-2</v>
      </c>
      <c r="L224" s="10">
        <f>$E224*'prov lvl hist forec Mt'!L224</f>
        <v>5.2751528247113814E-2</v>
      </c>
      <c r="M224" s="10">
        <f>$E224*'prov lvl hist forec Mt'!M224</f>
        <v>5.2751528247113814E-2</v>
      </c>
      <c r="N224" s="10">
        <f>$E224*'prov lvl hist forec Mt'!N224</f>
        <v>5.2751528247113814E-2</v>
      </c>
      <c r="O224" s="10">
        <f>$E224*'prov lvl hist forec Mt'!O224</f>
        <v>5.2751528247113814E-2</v>
      </c>
      <c r="P224" s="10">
        <f>$E224*'prov lvl hist forec Mt'!P224</f>
        <v>5.2751528247113814E-2</v>
      </c>
      <c r="Q224" s="10">
        <f>$E224*'prov lvl hist forec Mt'!Q224</f>
        <v>5.2751528247113814E-2</v>
      </c>
      <c r="R224" s="10">
        <f>$E224*'prov lvl hist forec Mt'!R224</f>
        <v>5.2751528247113814E-2</v>
      </c>
      <c r="S224" s="10">
        <f>$E224*'prov lvl hist forec Mt'!S224</f>
        <v>5.2751528247113814E-2</v>
      </c>
      <c r="T224" s="10">
        <f>$E224*'prov lvl hist forec Mt'!T224</f>
        <v>5.2751528247113814E-2</v>
      </c>
      <c r="U224" s="10">
        <f>$E224*'prov lvl hist forec Mt'!U224</f>
        <v>5.2751528247113814E-2</v>
      </c>
    </row>
    <row r="225" spans="1:21" x14ac:dyDescent="0.25">
      <c r="A225" t="s">
        <v>734</v>
      </c>
      <c r="B225" t="s">
        <v>735</v>
      </c>
      <c r="C225" t="s">
        <v>736</v>
      </c>
      <c r="D225" t="s">
        <v>45</v>
      </c>
      <c r="E225" s="4">
        <v>4.3807614836298095E-2</v>
      </c>
      <c r="F225" s="10">
        <f>$E225*'prov lvl hist forec Mt'!F225</f>
        <v>0.53997013971549201</v>
      </c>
      <c r="G225" s="10">
        <f>$E225*'prov lvl hist forec Mt'!G225</f>
        <v>0.24029720301352717</v>
      </c>
      <c r="H225" s="10">
        <f>$E225*'prov lvl hist forec Mt'!H225</f>
        <v>0.15435667980718892</v>
      </c>
      <c r="I225" s="10">
        <f>$E225*'prov lvl hist forec Mt'!I225</f>
        <v>8.8366346950199348E-2</v>
      </c>
      <c r="J225" s="10">
        <f>$E225*'prov lvl hist forec Mt'!J225</f>
        <v>4.7953571082512692E-2</v>
      </c>
      <c r="K225" s="10">
        <f>$E225*'prov lvl hist forec Mt'!K225</f>
        <v>7.1587324404448927E-2</v>
      </c>
      <c r="L225" s="10">
        <f>$E225*'prov lvl hist forec Mt'!L225</f>
        <v>6.9302414145720317E-2</v>
      </c>
      <c r="M225" s="10">
        <f>$E225*'prov lvl hist forec Mt'!M225</f>
        <v>6.9302414145720317E-2</v>
      </c>
      <c r="N225" s="10">
        <f>$E225*'prov lvl hist forec Mt'!N225</f>
        <v>6.9302414145720317E-2</v>
      </c>
      <c r="O225" s="10">
        <f>$E225*'prov lvl hist forec Mt'!O225</f>
        <v>6.9302414145720317E-2</v>
      </c>
      <c r="P225" s="10">
        <f>$E225*'prov lvl hist forec Mt'!P225</f>
        <v>6.9302414145720317E-2</v>
      </c>
      <c r="Q225" s="10">
        <f>$E225*'prov lvl hist forec Mt'!Q225</f>
        <v>6.9302414145720317E-2</v>
      </c>
      <c r="R225" s="10">
        <f>$E225*'prov lvl hist forec Mt'!R225</f>
        <v>6.9302414145720317E-2</v>
      </c>
      <c r="S225" s="10">
        <f>$E225*'prov lvl hist forec Mt'!S225</f>
        <v>6.9302414145720317E-2</v>
      </c>
      <c r="T225" s="10">
        <f>$E225*'prov lvl hist forec Mt'!T225</f>
        <v>6.9302414145720317E-2</v>
      </c>
      <c r="U225" s="10">
        <f>$E225*'prov lvl hist forec Mt'!U225</f>
        <v>6.9302414145720317E-2</v>
      </c>
    </row>
    <row r="226" spans="1:21" x14ac:dyDescent="0.25">
      <c r="A226" t="s">
        <v>737</v>
      </c>
      <c r="B226" t="s">
        <v>735</v>
      </c>
      <c r="C226" t="s">
        <v>738</v>
      </c>
      <c r="D226" t="s">
        <v>40</v>
      </c>
      <c r="E226" s="4">
        <v>2.4468917134563964E-2</v>
      </c>
      <c r="F226" s="10">
        <f>$E226*'prov lvl hist forec Mt'!F226</f>
        <v>0.17466649067756962</v>
      </c>
      <c r="G226" s="10">
        <f>$E226*'prov lvl hist forec Mt'!G226</f>
        <v>7.7729981869225404E-2</v>
      </c>
      <c r="H226" s="10">
        <f>$E226*'prov lvl hist forec Mt'!H226</f>
        <v>4.9930426872805543E-2</v>
      </c>
      <c r="I226" s="10">
        <f>$E226*'prov lvl hist forec Mt'!I226</f>
        <v>2.8584246758386164E-2</v>
      </c>
      <c r="J226" s="10">
        <f>$E226*'prov lvl hist forec Mt'!J226</f>
        <v>1.551175029947599E-2</v>
      </c>
      <c r="K226" s="10">
        <f>$E226*'prov lvl hist forec Mt'!K226</f>
        <v>2.3156663324586962E-2</v>
      </c>
      <c r="L226" s="10">
        <f>$E226*'prov lvl hist forec Mt'!L226</f>
        <v>2.2417553460816374E-2</v>
      </c>
      <c r="M226" s="10">
        <f>$E226*'prov lvl hist forec Mt'!M226</f>
        <v>2.2417553460816374E-2</v>
      </c>
      <c r="N226" s="10">
        <f>$E226*'prov lvl hist forec Mt'!N226</f>
        <v>2.2417553460816374E-2</v>
      </c>
      <c r="O226" s="10">
        <f>$E226*'prov lvl hist forec Mt'!O226</f>
        <v>2.2417553460816374E-2</v>
      </c>
      <c r="P226" s="10">
        <f>$E226*'prov lvl hist forec Mt'!P226</f>
        <v>2.2417553460816374E-2</v>
      </c>
      <c r="Q226" s="10">
        <f>$E226*'prov lvl hist forec Mt'!Q226</f>
        <v>2.2417553460816374E-2</v>
      </c>
      <c r="R226" s="10">
        <f>$E226*'prov lvl hist forec Mt'!R226</f>
        <v>2.2417553460816374E-2</v>
      </c>
      <c r="S226" s="10">
        <f>$E226*'prov lvl hist forec Mt'!S226</f>
        <v>2.2417553460816374E-2</v>
      </c>
      <c r="T226" s="10">
        <f>$E226*'prov lvl hist forec Mt'!T226</f>
        <v>2.2417553460816374E-2</v>
      </c>
      <c r="U226" s="10">
        <f>$E226*'prov lvl hist forec Mt'!U226</f>
        <v>2.2417553460816374E-2</v>
      </c>
    </row>
    <row r="227" spans="1:21" x14ac:dyDescent="0.25">
      <c r="A227" t="s">
        <v>739</v>
      </c>
      <c r="B227" t="s">
        <v>740</v>
      </c>
      <c r="C227" t="s">
        <v>741</v>
      </c>
      <c r="D227" t="s">
        <v>42</v>
      </c>
      <c r="E227" s="4">
        <v>0</v>
      </c>
      <c r="F227" s="10">
        <f>$E227*'prov lvl hist forec Mt'!F227</f>
        <v>0</v>
      </c>
      <c r="G227" s="10">
        <f>$E227*'prov lvl hist forec Mt'!G227</f>
        <v>0</v>
      </c>
      <c r="H227" s="10">
        <f>$E227*'prov lvl hist forec Mt'!H227</f>
        <v>0</v>
      </c>
      <c r="I227" s="10">
        <f>$E227*'prov lvl hist forec Mt'!I227</f>
        <v>0</v>
      </c>
      <c r="J227" s="10">
        <f>$E227*'prov lvl hist forec Mt'!J227</f>
        <v>0</v>
      </c>
      <c r="K227" s="10">
        <f>$E227*'prov lvl hist forec Mt'!K227</f>
        <v>0</v>
      </c>
      <c r="L227" s="10">
        <f>$E227*'prov lvl hist forec Mt'!L227</f>
        <v>0</v>
      </c>
      <c r="M227" s="10">
        <f>$E227*'prov lvl hist forec Mt'!M227</f>
        <v>0</v>
      </c>
      <c r="N227" s="10">
        <f>$E227*'prov lvl hist forec Mt'!N227</f>
        <v>0</v>
      </c>
      <c r="O227" s="10">
        <f>$E227*'prov lvl hist forec Mt'!O227</f>
        <v>0</v>
      </c>
      <c r="P227" s="10">
        <f>$E227*'prov lvl hist forec Mt'!P227</f>
        <v>0</v>
      </c>
      <c r="Q227" s="10">
        <f>$E227*'prov lvl hist forec Mt'!Q227</f>
        <v>0</v>
      </c>
      <c r="R227" s="10">
        <f>$E227*'prov lvl hist forec Mt'!R227</f>
        <v>0</v>
      </c>
      <c r="S227" s="10">
        <f>$E227*'prov lvl hist forec Mt'!S227</f>
        <v>0</v>
      </c>
      <c r="T227" s="10">
        <f>$E227*'prov lvl hist forec Mt'!T227</f>
        <v>0</v>
      </c>
      <c r="U227" s="10">
        <f>$E227*'prov lvl hist forec Mt'!U227</f>
        <v>0</v>
      </c>
    </row>
    <row r="228" spans="1:21" x14ac:dyDescent="0.25">
      <c r="A228" t="s">
        <v>742</v>
      </c>
      <c r="B228" t="s">
        <v>743</v>
      </c>
      <c r="C228" t="s">
        <v>744</v>
      </c>
      <c r="D228" t="s">
        <v>50</v>
      </c>
      <c r="E228" s="4">
        <v>1.5735239893117269E-2</v>
      </c>
      <c r="F228" s="10">
        <f>$E228*'prov lvl hist forec Mt'!F228</f>
        <v>0.47619568338209456</v>
      </c>
      <c r="G228" s="10">
        <f>$E228*'prov lvl hist forec Mt'!G228</f>
        <v>0.21191633089956491</v>
      </c>
      <c r="H228" s="10">
        <f>$E228*'prov lvl hist forec Mt'!H228</f>
        <v>0.13612601738330279</v>
      </c>
      <c r="I228" s="10">
        <f>$E228*'prov lvl hist forec Mt'!I228</f>
        <v>7.7929629583037785E-2</v>
      </c>
      <c r="J228" s="10">
        <f>$E228*'prov lvl hist forec Mt'!J228</f>
        <v>4.2289900630951185E-2</v>
      </c>
      <c r="K228" s="10">
        <f>$E228*'prov lvl hist forec Mt'!K228</f>
        <v>6.3132333362422424E-2</v>
      </c>
      <c r="L228" s="10">
        <f>$E228*'prov lvl hist forec Mt'!L228</f>
        <v>6.1117287858803798E-2</v>
      </c>
      <c r="M228" s="10">
        <f>$E228*'prov lvl hist forec Mt'!M228</f>
        <v>6.1117287858803798E-2</v>
      </c>
      <c r="N228" s="10">
        <f>$E228*'prov lvl hist forec Mt'!N228</f>
        <v>6.1117287858803798E-2</v>
      </c>
      <c r="O228" s="10">
        <f>$E228*'prov lvl hist forec Mt'!O228</f>
        <v>6.1117287858803798E-2</v>
      </c>
      <c r="P228" s="10">
        <f>$E228*'prov lvl hist forec Mt'!P228</f>
        <v>6.1117287858803798E-2</v>
      </c>
      <c r="Q228" s="10">
        <f>$E228*'prov lvl hist forec Mt'!Q228</f>
        <v>6.1117287858803798E-2</v>
      </c>
      <c r="R228" s="10">
        <f>$E228*'prov lvl hist forec Mt'!R228</f>
        <v>6.1117287858803798E-2</v>
      </c>
      <c r="S228" s="10">
        <f>$E228*'prov lvl hist forec Mt'!S228</f>
        <v>6.1117287858803798E-2</v>
      </c>
      <c r="T228" s="10">
        <f>$E228*'prov lvl hist forec Mt'!T228</f>
        <v>6.1117287858803798E-2</v>
      </c>
      <c r="U228" s="10">
        <f>$E228*'prov lvl hist forec Mt'!U228</f>
        <v>6.1117287858803798E-2</v>
      </c>
    </row>
    <row r="229" spans="1:21" x14ac:dyDescent="0.25">
      <c r="A229" t="s">
        <v>745</v>
      </c>
      <c r="B229" t="s">
        <v>746</v>
      </c>
      <c r="C229" t="s">
        <v>747</v>
      </c>
      <c r="D229" t="s">
        <v>42</v>
      </c>
      <c r="E229" s="4">
        <v>0</v>
      </c>
      <c r="F229" s="10">
        <f>$E229*'prov lvl hist forec Mt'!F229</f>
        <v>0</v>
      </c>
      <c r="G229" s="10">
        <f>$E229*'prov lvl hist forec Mt'!G229</f>
        <v>0</v>
      </c>
      <c r="H229" s="10">
        <f>$E229*'prov lvl hist forec Mt'!H229</f>
        <v>0</v>
      </c>
      <c r="I229" s="10">
        <f>$E229*'prov lvl hist forec Mt'!I229</f>
        <v>0</v>
      </c>
      <c r="J229" s="10">
        <f>$E229*'prov lvl hist forec Mt'!J229</f>
        <v>0</v>
      </c>
      <c r="K229" s="10">
        <f>$E229*'prov lvl hist forec Mt'!K229</f>
        <v>0</v>
      </c>
      <c r="L229" s="10">
        <f>$E229*'prov lvl hist forec Mt'!L229</f>
        <v>0</v>
      </c>
      <c r="M229" s="10">
        <f>$E229*'prov lvl hist forec Mt'!M229</f>
        <v>0</v>
      </c>
      <c r="N229" s="10">
        <f>$E229*'prov lvl hist forec Mt'!N229</f>
        <v>0</v>
      </c>
      <c r="O229" s="10">
        <f>$E229*'prov lvl hist forec Mt'!O229</f>
        <v>0</v>
      </c>
      <c r="P229" s="10">
        <f>$E229*'prov lvl hist forec Mt'!P229</f>
        <v>0</v>
      </c>
      <c r="Q229" s="10">
        <f>$E229*'prov lvl hist forec Mt'!Q229</f>
        <v>0</v>
      </c>
      <c r="R229" s="10">
        <f>$E229*'prov lvl hist forec Mt'!R229</f>
        <v>0</v>
      </c>
      <c r="S229" s="10">
        <f>$E229*'prov lvl hist forec Mt'!S229</f>
        <v>0</v>
      </c>
      <c r="T229" s="10">
        <f>$E229*'prov lvl hist forec Mt'!T229</f>
        <v>0</v>
      </c>
      <c r="U229" s="10">
        <f>$E229*'prov lvl hist forec Mt'!U229</f>
        <v>0</v>
      </c>
    </row>
    <row r="230" spans="1:21" x14ac:dyDescent="0.25">
      <c r="A230" t="s">
        <v>748</v>
      </c>
      <c r="B230" t="s">
        <v>749</v>
      </c>
      <c r="C230" t="s">
        <v>750</v>
      </c>
      <c r="D230" t="s">
        <v>41</v>
      </c>
      <c r="E230" s="4">
        <v>0</v>
      </c>
      <c r="F230" s="10">
        <f>$E230*'prov lvl hist forec Mt'!F230</f>
        <v>0</v>
      </c>
      <c r="G230" s="10">
        <f>$E230*'prov lvl hist forec Mt'!G230</f>
        <v>0</v>
      </c>
      <c r="H230" s="10">
        <f>$E230*'prov lvl hist forec Mt'!H230</f>
        <v>0</v>
      </c>
      <c r="I230" s="10">
        <f>$E230*'prov lvl hist forec Mt'!I230</f>
        <v>0</v>
      </c>
      <c r="J230" s="10">
        <f>$E230*'prov lvl hist forec Mt'!J230</f>
        <v>0</v>
      </c>
      <c r="K230" s="10">
        <f>$E230*'prov lvl hist forec Mt'!K230</f>
        <v>0</v>
      </c>
      <c r="L230" s="10">
        <f>$E230*'prov lvl hist forec Mt'!L230</f>
        <v>0</v>
      </c>
      <c r="M230" s="10">
        <f>$E230*'prov lvl hist forec Mt'!M230</f>
        <v>0</v>
      </c>
      <c r="N230" s="10">
        <f>$E230*'prov lvl hist forec Mt'!N230</f>
        <v>0</v>
      </c>
      <c r="O230" s="10">
        <f>$E230*'prov lvl hist forec Mt'!O230</f>
        <v>0</v>
      </c>
      <c r="P230" s="10">
        <f>$E230*'prov lvl hist forec Mt'!P230</f>
        <v>0</v>
      </c>
      <c r="Q230" s="10">
        <f>$E230*'prov lvl hist forec Mt'!Q230</f>
        <v>0</v>
      </c>
      <c r="R230" s="10">
        <f>$E230*'prov lvl hist forec Mt'!R230</f>
        <v>0</v>
      </c>
      <c r="S230" s="10">
        <f>$E230*'prov lvl hist forec Mt'!S230</f>
        <v>0</v>
      </c>
      <c r="T230" s="10">
        <f>$E230*'prov lvl hist forec Mt'!T230</f>
        <v>0</v>
      </c>
      <c r="U230" s="10">
        <f>$E230*'prov lvl hist forec Mt'!U230</f>
        <v>0</v>
      </c>
    </row>
    <row r="231" spans="1:21" x14ac:dyDescent="0.25">
      <c r="A231" t="s">
        <v>751</v>
      </c>
      <c r="B231" t="s">
        <v>752</v>
      </c>
      <c r="C231" t="s">
        <v>753</v>
      </c>
      <c r="D231" t="s">
        <v>54</v>
      </c>
      <c r="E231" s="4">
        <v>7.1475176863492274E-3</v>
      </c>
      <c r="F231" s="10">
        <f>$E231*'prov lvl hist forec Mt'!F231</f>
        <v>0.15811442882115256</v>
      </c>
      <c r="G231" s="10">
        <f>$E231*'prov lvl hist forec Mt'!G231</f>
        <v>7.036399276045803E-2</v>
      </c>
      <c r="H231" s="10">
        <f>$E231*'prov lvl hist forec Mt'!H231</f>
        <v>4.5198829467315807E-2</v>
      </c>
      <c r="I231" s="10">
        <f>$E231*'prov lvl hist forec Mt'!I231</f>
        <v>2.5875494675324733E-2</v>
      </c>
      <c r="J231" s="10">
        <f>$E231*'prov lvl hist forec Mt'!J231</f>
        <v>1.4041797766152471E-2</v>
      </c>
      <c r="K231" s="10">
        <f>$E231*'prov lvl hist forec Mt'!K231</f>
        <v>2.0962249718119459E-2</v>
      </c>
      <c r="L231" s="10">
        <f>$E231*'prov lvl hist forec Mt'!L231</f>
        <v>2.0293180719865554E-2</v>
      </c>
      <c r="M231" s="10">
        <f>$E231*'prov lvl hist forec Mt'!M231</f>
        <v>2.0293180719865554E-2</v>
      </c>
      <c r="N231" s="10">
        <f>$E231*'prov lvl hist forec Mt'!N231</f>
        <v>2.0293180719865554E-2</v>
      </c>
      <c r="O231" s="10">
        <f>$E231*'prov lvl hist forec Mt'!O231</f>
        <v>2.0293180719865554E-2</v>
      </c>
      <c r="P231" s="10">
        <f>$E231*'prov lvl hist forec Mt'!P231</f>
        <v>2.0293180719865554E-2</v>
      </c>
      <c r="Q231" s="10">
        <f>$E231*'prov lvl hist forec Mt'!Q231</f>
        <v>2.0293180719865554E-2</v>
      </c>
      <c r="R231" s="10">
        <f>$E231*'prov lvl hist forec Mt'!R231</f>
        <v>2.0293180719865554E-2</v>
      </c>
      <c r="S231" s="10">
        <f>$E231*'prov lvl hist forec Mt'!S231</f>
        <v>2.0293180719865554E-2</v>
      </c>
      <c r="T231" s="10">
        <f>$E231*'prov lvl hist forec Mt'!T231</f>
        <v>2.0293180719865554E-2</v>
      </c>
      <c r="U231" s="10">
        <f>$E231*'prov lvl hist forec Mt'!U231</f>
        <v>2.0293180719865554E-2</v>
      </c>
    </row>
    <row r="232" spans="1:21" x14ac:dyDescent="0.25">
      <c r="A232" t="s">
        <v>754</v>
      </c>
      <c r="B232" t="s">
        <v>755</v>
      </c>
      <c r="C232" t="s">
        <v>756</v>
      </c>
      <c r="D232" t="s">
        <v>48</v>
      </c>
      <c r="E232" s="4">
        <v>0</v>
      </c>
      <c r="F232" s="10">
        <f>$E232*'prov lvl hist forec Mt'!F232</f>
        <v>0</v>
      </c>
      <c r="G232" s="10">
        <f>$E232*'prov lvl hist forec Mt'!G232</f>
        <v>0</v>
      </c>
      <c r="H232" s="10">
        <f>$E232*'prov lvl hist forec Mt'!H232</f>
        <v>0</v>
      </c>
      <c r="I232" s="10">
        <f>$E232*'prov lvl hist forec Mt'!I232</f>
        <v>0</v>
      </c>
      <c r="J232" s="10">
        <f>$E232*'prov lvl hist forec Mt'!J232</f>
        <v>0</v>
      </c>
      <c r="K232" s="10">
        <f>$E232*'prov lvl hist forec Mt'!K232</f>
        <v>0</v>
      </c>
      <c r="L232" s="10">
        <f>$E232*'prov lvl hist forec Mt'!L232</f>
        <v>0</v>
      </c>
      <c r="M232" s="10">
        <f>$E232*'prov lvl hist forec Mt'!M232</f>
        <v>0</v>
      </c>
      <c r="N232" s="10">
        <f>$E232*'prov lvl hist forec Mt'!N232</f>
        <v>0</v>
      </c>
      <c r="O232" s="10">
        <f>$E232*'prov lvl hist forec Mt'!O232</f>
        <v>0</v>
      </c>
      <c r="P232" s="10">
        <f>$E232*'prov lvl hist forec Mt'!P232</f>
        <v>0</v>
      </c>
      <c r="Q232" s="10">
        <f>$E232*'prov lvl hist forec Mt'!Q232</f>
        <v>0</v>
      </c>
      <c r="R232" s="10">
        <f>$E232*'prov lvl hist forec Mt'!R232</f>
        <v>0</v>
      </c>
      <c r="S232" s="10">
        <f>$E232*'prov lvl hist forec Mt'!S232</f>
        <v>0</v>
      </c>
      <c r="T232" s="10">
        <f>$E232*'prov lvl hist forec Mt'!T232</f>
        <v>0</v>
      </c>
      <c r="U232" s="10">
        <f>$E232*'prov lvl hist forec Mt'!U232</f>
        <v>0</v>
      </c>
    </row>
    <row r="233" spans="1:21" x14ac:dyDescent="0.25">
      <c r="A233" t="s">
        <v>757</v>
      </c>
      <c r="B233" t="s">
        <v>758</v>
      </c>
      <c r="C233" t="s">
        <v>759</v>
      </c>
      <c r="D233" t="s">
        <v>44</v>
      </c>
      <c r="E233" s="4">
        <v>0</v>
      </c>
      <c r="F233" s="10">
        <f>$E233*'prov lvl hist forec Mt'!F233</f>
        <v>0</v>
      </c>
      <c r="G233" s="10">
        <f>$E233*'prov lvl hist forec Mt'!G233</f>
        <v>0</v>
      </c>
      <c r="H233" s="10">
        <f>$E233*'prov lvl hist forec Mt'!H233</f>
        <v>0</v>
      </c>
      <c r="I233" s="10">
        <f>$E233*'prov lvl hist forec Mt'!I233</f>
        <v>0</v>
      </c>
      <c r="J233" s="10">
        <f>$E233*'prov lvl hist forec Mt'!J233</f>
        <v>0</v>
      </c>
      <c r="K233" s="10">
        <f>$E233*'prov lvl hist forec Mt'!K233</f>
        <v>0</v>
      </c>
      <c r="L233" s="10">
        <f>$E233*'prov lvl hist forec Mt'!L233</f>
        <v>0</v>
      </c>
      <c r="M233" s="10">
        <f>$E233*'prov lvl hist forec Mt'!M233</f>
        <v>0</v>
      </c>
      <c r="N233" s="10">
        <f>$E233*'prov lvl hist forec Mt'!N233</f>
        <v>0</v>
      </c>
      <c r="O233" s="10">
        <f>$E233*'prov lvl hist forec Mt'!O233</f>
        <v>0</v>
      </c>
      <c r="P233" s="10">
        <f>$E233*'prov lvl hist forec Mt'!P233</f>
        <v>0</v>
      </c>
      <c r="Q233" s="10">
        <f>$E233*'prov lvl hist forec Mt'!Q233</f>
        <v>0</v>
      </c>
      <c r="R233" s="10">
        <f>$E233*'prov lvl hist forec Mt'!R233</f>
        <v>0</v>
      </c>
      <c r="S233" s="10">
        <f>$E233*'prov lvl hist forec Mt'!S233</f>
        <v>0</v>
      </c>
      <c r="T233" s="10">
        <f>$E233*'prov lvl hist forec Mt'!T233</f>
        <v>0</v>
      </c>
      <c r="U233" s="10">
        <f>$E233*'prov lvl hist forec Mt'!U233</f>
        <v>0</v>
      </c>
    </row>
    <row r="234" spans="1:21" x14ac:dyDescent="0.25">
      <c r="A234" t="s">
        <v>760</v>
      </c>
      <c r="B234" t="s">
        <v>761</v>
      </c>
      <c r="C234" t="s">
        <v>762</v>
      </c>
      <c r="D234" t="s">
        <v>54</v>
      </c>
      <c r="E234" s="4">
        <v>0</v>
      </c>
      <c r="F234" s="10">
        <f>$E234*'prov lvl hist forec Mt'!F234</f>
        <v>0</v>
      </c>
      <c r="G234" s="10">
        <f>$E234*'prov lvl hist forec Mt'!G234</f>
        <v>0</v>
      </c>
      <c r="H234" s="10">
        <f>$E234*'prov lvl hist forec Mt'!H234</f>
        <v>0</v>
      </c>
      <c r="I234" s="10">
        <f>$E234*'prov lvl hist forec Mt'!I234</f>
        <v>0</v>
      </c>
      <c r="J234" s="10">
        <f>$E234*'prov lvl hist forec Mt'!J234</f>
        <v>0</v>
      </c>
      <c r="K234" s="10">
        <f>$E234*'prov lvl hist forec Mt'!K234</f>
        <v>0</v>
      </c>
      <c r="L234" s="10">
        <f>$E234*'prov lvl hist forec Mt'!L234</f>
        <v>0</v>
      </c>
      <c r="M234" s="10">
        <f>$E234*'prov lvl hist forec Mt'!M234</f>
        <v>0</v>
      </c>
      <c r="N234" s="10">
        <f>$E234*'prov lvl hist forec Mt'!N234</f>
        <v>0</v>
      </c>
      <c r="O234" s="10">
        <f>$E234*'prov lvl hist forec Mt'!O234</f>
        <v>0</v>
      </c>
      <c r="P234" s="10">
        <f>$E234*'prov lvl hist forec Mt'!P234</f>
        <v>0</v>
      </c>
      <c r="Q234" s="10">
        <f>$E234*'prov lvl hist forec Mt'!Q234</f>
        <v>0</v>
      </c>
      <c r="R234" s="10">
        <f>$E234*'prov lvl hist forec Mt'!R234</f>
        <v>0</v>
      </c>
      <c r="S234" s="10">
        <f>$E234*'prov lvl hist forec Mt'!S234</f>
        <v>0</v>
      </c>
      <c r="T234" s="10">
        <f>$E234*'prov lvl hist forec Mt'!T234</f>
        <v>0</v>
      </c>
      <c r="U234" s="10">
        <f>$E234*'prov lvl hist forec Mt'!U234</f>
        <v>0</v>
      </c>
    </row>
    <row r="235" spans="1:21" x14ac:dyDescent="0.25">
      <c r="A235" t="s">
        <v>763</v>
      </c>
      <c r="B235" t="s">
        <v>764</v>
      </c>
      <c r="C235" t="s">
        <v>765</v>
      </c>
      <c r="D235" t="s">
        <v>40</v>
      </c>
      <c r="E235" s="4">
        <v>0</v>
      </c>
      <c r="F235" s="10">
        <f>$E235*'prov lvl hist forec Mt'!F235</f>
        <v>0</v>
      </c>
      <c r="G235" s="10">
        <f>$E235*'prov lvl hist forec Mt'!G235</f>
        <v>0</v>
      </c>
      <c r="H235" s="10">
        <f>$E235*'prov lvl hist forec Mt'!H235</f>
        <v>0</v>
      </c>
      <c r="I235" s="10">
        <f>$E235*'prov lvl hist forec Mt'!I235</f>
        <v>0</v>
      </c>
      <c r="J235" s="10">
        <f>$E235*'prov lvl hist forec Mt'!J235</f>
        <v>0</v>
      </c>
      <c r="K235" s="10">
        <f>$E235*'prov lvl hist forec Mt'!K235</f>
        <v>0</v>
      </c>
      <c r="L235" s="10">
        <f>$E235*'prov lvl hist forec Mt'!L235</f>
        <v>0</v>
      </c>
      <c r="M235" s="10">
        <f>$E235*'prov lvl hist forec Mt'!M235</f>
        <v>0</v>
      </c>
      <c r="N235" s="10">
        <f>$E235*'prov lvl hist forec Mt'!N235</f>
        <v>0</v>
      </c>
      <c r="O235" s="10">
        <f>$E235*'prov lvl hist forec Mt'!O235</f>
        <v>0</v>
      </c>
      <c r="P235" s="10">
        <f>$E235*'prov lvl hist forec Mt'!P235</f>
        <v>0</v>
      </c>
      <c r="Q235" s="10">
        <f>$E235*'prov lvl hist forec Mt'!Q235</f>
        <v>0</v>
      </c>
      <c r="R235" s="10">
        <f>$E235*'prov lvl hist forec Mt'!R235</f>
        <v>0</v>
      </c>
      <c r="S235" s="10">
        <f>$E235*'prov lvl hist forec Mt'!S235</f>
        <v>0</v>
      </c>
      <c r="T235" s="10">
        <f>$E235*'prov lvl hist forec Mt'!T235</f>
        <v>0</v>
      </c>
      <c r="U235" s="10">
        <f>$E235*'prov lvl hist forec Mt'!U235</f>
        <v>0</v>
      </c>
    </row>
    <row r="236" spans="1:21" x14ac:dyDescent="0.25">
      <c r="A236" t="s">
        <v>766</v>
      </c>
      <c r="B236" t="s">
        <v>767</v>
      </c>
      <c r="C236" t="s">
        <v>768</v>
      </c>
      <c r="D236" t="s">
        <v>46</v>
      </c>
      <c r="E236" s="4">
        <v>6.892618149890074E-3</v>
      </c>
      <c r="F236" s="10">
        <f>$E236*'prov lvl hist forec Mt'!F236</f>
        <v>0.18350712259088842</v>
      </c>
      <c r="G236" s="10">
        <f>$E236*'prov lvl hist forec Mt'!G236</f>
        <v>8.1664234831365062E-2</v>
      </c>
      <c r="H236" s="10">
        <f>$E236*'prov lvl hist forec Mt'!H236</f>
        <v>5.2457623266029013E-2</v>
      </c>
      <c r="I236" s="10">
        <f>$E236*'prov lvl hist forec Mt'!I236</f>
        <v>3.0031019995370993E-2</v>
      </c>
      <c r="J236" s="10">
        <f>$E236*'prov lvl hist forec Mt'!J236</f>
        <v>1.6296867548909518E-2</v>
      </c>
      <c r="K236" s="10">
        <f>$E236*'prov lvl hist forec Mt'!K236</f>
        <v>2.4328722922276079E-2</v>
      </c>
      <c r="L236" s="10">
        <f>$E236*'prov lvl hist forec Mt'!L236</f>
        <v>2.3552203488852192E-2</v>
      </c>
      <c r="M236" s="10">
        <f>$E236*'prov lvl hist forec Mt'!M236</f>
        <v>2.3552203488852192E-2</v>
      </c>
      <c r="N236" s="10">
        <f>$E236*'prov lvl hist forec Mt'!N236</f>
        <v>2.3552203488852192E-2</v>
      </c>
      <c r="O236" s="10">
        <f>$E236*'prov lvl hist forec Mt'!O236</f>
        <v>2.3552203488852192E-2</v>
      </c>
      <c r="P236" s="10">
        <f>$E236*'prov lvl hist forec Mt'!P236</f>
        <v>2.3552203488852192E-2</v>
      </c>
      <c r="Q236" s="10">
        <f>$E236*'prov lvl hist forec Mt'!Q236</f>
        <v>2.3552203488852192E-2</v>
      </c>
      <c r="R236" s="10">
        <f>$E236*'prov lvl hist forec Mt'!R236</f>
        <v>2.3552203488852192E-2</v>
      </c>
      <c r="S236" s="10">
        <f>$E236*'prov lvl hist forec Mt'!S236</f>
        <v>2.3552203488852192E-2</v>
      </c>
      <c r="T236" s="10">
        <f>$E236*'prov lvl hist forec Mt'!T236</f>
        <v>2.3552203488852192E-2</v>
      </c>
      <c r="U236" s="10">
        <f>$E236*'prov lvl hist forec Mt'!U236</f>
        <v>2.3552203488852192E-2</v>
      </c>
    </row>
    <row r="237" spans="1:21" x14ac:dyDescent="0.25">
      <c r="A237" t="s">
        <v>769</v>
      </c>
      <c r="B237" t="s">
        <v>770</v>
      </c>
      <c r="C237" t="s">
        <v>771</v>
      </c>
      <c r="D237" t="s">
        <v>47</v>
      </c>
      <c r="E237" s="4">
        <v>2.7377364441207964E-2</v>
      </c>
      <c r="F237" s="10">
        <f>$E237*'prov lvl hist forec Mt'!F237</f>
        <v>0.69722168782001959</v>
      </c>
      <c r="G237" s="10">
        <f>$E237*'prov lvl hist forec Mt'!G237</f>
        <v>0.31027719709056073</v>
      </c>
      <c r="H237" s="10">
        <f>$E237*'prov lvl hist forec Mt'!H237</f>
        <v>0.19930884488939993</v>
      </c>
      <c r="I237" s="10">
        <f>$E237*'prov lvl hist forec Mt'!I237</f>
        <v>0.11410063082297471</v>
      </c>
      <c r="J237" s="10">
        <f>$E237*'prov lvl hist forec Mt'!J237</f>
        <v>6.1918738293127024E-2</v>
      </c>
      <c r="K237" s="10">
        <f>$E237*'prov lvl hist forec Mt'!K237</f>
        <v>9.2435176460105184E-2</v>
      </c>
      <c r="L237" s="10">
        <f>$E237*'prov lvl hist forec Mt'!L237</f>
        <v>8.9484848525402311E-2</v>
      </c>
      <c r="M237" s="10">
        <f>$E237*'prov lvl hist forec Mt'!M237</f>
        <v>8.9484848525402311E-2</v>
      </c>
      <c r="N237" s="10">
        <f>$E237*'prov lvl hist forec Mt'!N237</f>
        <v>8.9484848525402311E-2</v>
      </c>
      <c r="O237" s="10">
        <f>$E237*'prov lvl hist forec Mt'!O237</f>
        <v>8.9484848525402311E-2</v>
      </c>
      <c r="P237" s="10">
        <f>$E237*'prov lvl hist forec Mt'!P237</f>
        <v>8.9484848525402311E-2</v>
      </c>
      <c r="Q237" s="10">
        <f>$E237*'prov lvl hist forec Mt'!Q237</f>
        <v>8.9484848525402311E-2</v>
      </c>
      <c r="R237" s="10">
        <f>$E237*'prov lvl hist forec Mt'!R237</f>
        <v>8.9484848525402311E-2</v>
      </c>
      <c r="S237" s="10">
        <f>$E237*'prov lvl hist forec Mt'!S237</f>
        <v>8.9484848525402311E-2</v>
      </c>
      <c r="T237" s="10">
        <f>$E237*'prov lvl hist forec Mt'!T237</f>
        <v>8.9484848525402311E-2</v>
      </c>
      <c r="U237" s="10">
        <f>$E237*'prov lvl hist forec Mt'!U237</f>
        <v>8.9484848525402311E-2</v>
      </c>
    </row>
    <row r="238" spans="1:21" x14ac:dyDescent="0.25">
      <c r="A238" t="s">
        <v>772</v>
      </c>
      <c r="B238" t="s">
        <v>773</v>
      </c>
      <c r="C238" t="s">
        <v>774</v>
      </c>
      <c r="D238" t="s">
        <v>42</v>
      </c>
      <c r="E238" s="4">
        <v>3.8779408423616303E-2</v>
      </c>
      <c r="F238" s="10">
        <f>$E238*'prov lvl hist forec Mt'!F238</f>
        <v>0.59469401608738992</v>
      </c>
      <c r="G238" s="10">
        <f>$E238*'prov lvl hist forec Mt'!G238</f>
        <v>0.26465039120492201</v>
      </c>
      <c r="H238" s="10">
        <f>$E238*'prov lvl hist forec Mt'!H238</f>
        <v>0.17000012977165535</v>
      </c>
      <c r="I238" s="10">
        <f>$E238*'prov lvl hist forec Mt'!I238</f>
        <v>9.7321932991469851E-2</v>
      </c>
      <c r="J238" s="10">
        <f>$E238*'prov lvl hist forec Mt'!J238</f>
        <v>5.2813479256126013E-2</v>
      </c>
      <c r="K238" s="10">
        <f>$E238*'prov lvl hist forec Mt'!K238</f>
        <v>7.8842421681806052E-2</v>
      </c>
      <c r="L238" s="10">
        <f>$E238*'prov lvl hist forec Mt'!L238</f>
        <v>7.6325944643133969E-2</v>
      </c>
      <c r="M238" s="10">
        <f>$E238*'prov lvl hist forec Mt'!M238</f>
        <v>7.6325944643133969E-2</v>
      </c>
      <c r="N238" s="10">
        <f>$E238*'prov lvl hist forec Mt'!N238</f>
        <v>7.6325944643133969E-2</v>
      </c>
      <c r="O238" s="10">
        <f>$E238*'prov lvl hist forec Mt'!O238</f>
        <v>7.6325944643133969E-2</v>
      </c>
      <c r="P238" s="10">
        <f>$E238*'prov lvl hist forec Mt'!P238</f>
        <v>7.6325944643133969E-2</v>
      </c>
      <c r="Q238" s="10">
        <f>$E238*'prov lvl hist forec Mt'!Q238</f>
        <v>7.6325944643133969E-2</v>
      </c>
      <c r="R238" s="10">
        <f>$E238*'prov lvl hist forec Mt'!R238</f>
        <v>7.6325944643133969E-2</v>
      </c>
      <c r="S238" s="10">
        <f>$E238*'prov lvl hist forec Mt'!S238</f>
        <v>7.6325944643133969E-2</v>
      </c>
      <c r="T238" s="10">
        <f>$E238*'prov lvl hist forec Mt'!T238</f>
        <v>7.6325944643133969E-2</v>
      </c>
      <c r="U238" s="10">
        <f>$E238*'prov lvl hist forec Mt'!U238</f>
        <v>7.6325944643133969E-2</v>
      </c>
    </row>
    <row r="239" spans="1:21" x14ac:dyDescent="0.25">
      <c r="A239" t="s">
        <v>775</v>
      </c>
      <c r="B239" t="s">
        <v>776</v>
      </c>
      <c r="C239" t="s">
        <v>777</v>
      </c>
      <c r="D239" t="s">
        <v>57</v>
      </c>
      <c r="E239" s="4">
        <v>1.6814457389069035E-2</v>
      </c>
      <c r="F239" s="10">
        <f>$E239*'prov lvl hist forec Mt'!F239</f>
        <v>0.11757894749492113</v>
      </c>
      <c r="G239" s="10">
        <f>$E239*'prov lvl hist forec Mt'!G239</f>
        <v>5.2324916024413456E-2</v>
      </c>
      <c r="H239" s="10">
        <f>$E239*'prov lvl hist forec Mt'!H239</f>
        <v>3.3611295543310049E-2</v>
      </c>
      <c r="I239" s="10">
        <f>$E239*'prov lvl hist forec Mt'!I239</f>
        <v>1.9241845621037364E-2</v>
      </c>
      <c r="J239" s="10">
        <f>$E239*'prov lvl hist forec Mt'!J239</f>
        <v>1.0441930028715185E-2</v>
      </c>
      <c r="K239" s="10">
        <f>$E239*'prov lvl hist forec Mt'!K239</f>
        <v>1.5588199491711811E-2</v>
      </c>
      <c r="L239" s="10">
        <f>$E239*'prov lvl hist forec Mt'!L239</f>
        <v>1.509065838048812E-2</v>
      </c>
      <c r="M239" s="10">
        <f>$E239*'prov lvl hist forec Mt'!M239</f>
        <v>1.509065838048812E-2</v>
      </c>
      <c r="N239" s="10">
        <f>$E239*'prov lvl hist forec Mt'!N239</f>
        <v>1.509065838048812E-2</v>
      </c>
      <c r="O239" s="10">
        <f>$E239*'prov lvl hist forec Mt'!O239</f>
        <v>1.509065838048812E-2</v>
      </c>
      <c r="P239" s="10">
        <f>$E239*'prov lvl hist forec Mt'!P239</f>
        <v>1.509065838048812E-2</v>
      </c>
      <c r="Q239" s="10">
        <f>$E239*'prov lvl hist forec Mt'!Q239</f>
        <v>1.509065838048812E-2</v>
      </c>
      <c r="R239" s="10">
        <f>$E239*'prov lvl hist forec Mt'!R239</f>
        <v>1.509065838048812E-2</v>
      </c>
      <c r="S239" s="10">
        <f>$E239*'prov lvl hist forec Mt'!S239</f>
        <v>1.509065838048812E-2</v>
      </c>
      <c r="T239" s="10">
        <f>$E239*'prov lvl hist forec Mt'!T239</f>
        <v>1.509065838048812E-2</v>
      </c>
      <c r="U239" s="10">
        <f>$E239*'prov lvl hist forec Mt'!U239</f>
        <v>1.509065838048812E-2</v>
      </c>
    </row>
    <row r="240" spans="1:21" x14ac:dyDescent="0.25">
      <c r="A240" t="s">
        <v>778</v>
      </c>
      <c r="B240" t="s">
        <v>779</v>
      </c>
      <c r="C240" t="s">
        <v>780</v>
      </c>
      <c r="D240" t="s">
        <v>43</v>
      </c>
      <c r="E240" s="4">
        <v>9.9841090149698705E-3</v>
      </c>
      <c r="F240" s="10">
        <f>$E240*'prov lvl hist forec Mt'!F240</f>
        <v>0.16766979711539817</v>
      </c>
      <c r="G240" s="10">
        <f>$E240*'prov lvl hist forec Mt'!G240</f>
        <v>7.4616317298405968E-2</v>
      </c>
      <c r="H240" s="10">
        <f>$E240*'prov lvl hist forec Mt'!H240</f>
        <v>4.7930341482057534E-2</v>
      </c>
      <c r="I240" s="10">
        <f>$E240*'prov lvl hist forec Mt'!I240</f>
        <v>2.7439234830236151E-2</v>
      </c>
      <c r="J240" s="10">
        <f>$E240*'prov lvl hist forec Mt'!J240</f>
        <v>1.4890389195595452E-2</v>
      </c>
      <c r="K240" s="10">
        <f>$E240*'prov lvl hist forec Mt'!K240</f>
        <v>2.2229066528109298E-2</v>
      </c>
      <c r="L240" s="10">
        <f>$E240*'prov lvl hist forec Mt'!L240</f>
        <v>2.1519563517980303E-2</v>
      </c>
      <c r="M240" s="10">
        <f>$E240*'prov lvl hist forec Mt'!M240</f>
        <v>2.1519563517980303E-2</v>
      </c>
      <c r="N240" s="10">
        <f>$E240*'prov lvl hist forec Mt'!N240</f>
        <v>2.1519563517980303E-2</v>
      </c>
      <c r="O240" s="10">
        <f>$E240*'prov lvl hist forec Mt'!O240</f>
        <v>2.1519563517980303E-2</v>
      </c>
      <c r="P240" s="10">
        <f>$E240*'prov lvl hist forec Mt'!P240</f>
        <v>2.1519563517980303E-2</v>
      </c>
      <c r="Q240" s="10">
        <f>$E240*'prov lvl hist forec Mt'!Q240</f>
        <v>2.1519563517980303E-2</v>
      </c>
      <c r="R240" s="10">
        <f>$E240*'prov lvl hist forec Mt'!R240</f>
        <v>2.1519563517980303E-2</v>
      </c>
      <c r="S240" s="10">
        <f>$E240*'prov lvl hist forec Mt'!S240</f>
        <v>2.1519563517980303E-2</v>
      </c>
      <c r="T240" s="10">
        <f>$E240*'prov lvl hist forec Mt'!T240</f>
        <v>2.1519563517980303E-2</v>
      </c>
      <c r="U240" s="10">
        <f>$E240*'prov lvl hist forec Mt'!U240</f>
        <v>2.1519563517980303E-2</v>
      </c>
    </row>
    <row r="241" spans="1:21" x14ac:dyDescent="0.25">
      <c r="A241" t="s">
        <v>781</v>
      </c>
      <c r="B241" t="s">
        <v>782</v>
      </c>
      <c r="C241" t="s">
        <v>783</v>
      </c>
      <c r="D241" t="s">
        <v>38</v>
      </c>
      <c r="E241" s="4">
        <v>0</v>
      </c>
      <c r="F241" s="10">
        <f>$E241*'prov lvl hist forec Mt'!F241</f>
        <v>0</v>
      </c>
      <c r="G241" s="10">
        <f>$E241*'prov lvl hist forec Mt'!G241</f>
        <v>0</v>
      </c>
      <c r="H241" s="10">
        <f>$E241*'prov lvl hist forec Mt'!H241</f>
        <v>0</v>
      </c>
      <c r="I241" s="10">
        <f>$E241*'prov lvl hist forec Mt'!I241</f>
        <v>0</v>
      </c>
      <c r="J241" s="10">
        <f>$E241*'prov lvl hist forec Mt'!J241</f>
        <v>0</v>
      </c>
      <c r="K241" s="10">
        <f>$E241*'prov lvl hist forec Mt'!K241</f>
        <v>0</v>
      </c>
      <c r="L241" s="10">
        <f>$E241*'prov lvl hist forec Mt'!L241</f>
        <v>0</v>
      </c>
      <c r="M241" s="10">
        <f>$E241*'prov lvl hist forec Mt'!M241</f>
        <v>0</v>
      </c>
      <c r="N241" s="10">
        <f>$E241*'prov lvl hist forec Mt'!N241</f>
        <v>0</v>
      </c>
      <c r="O241" s="10">
        <f>$E241*'prov lvl hist forec Mt'!O241</f>
        <v>0</v>
      </c>
      <c r="P241" s="10">
        <f>$E241*'prov lvl hist forec Mt'!P241</f>
        <v>0</v>
      </c>
      <c r="Q241" s="10">
        <f>$E241*'prov lvl hist forec Mt'!Q241</f>
        <v>0</v>
      </c>
      <c r="R241" s="10">
        <f>$E241*'prov lvl hist forec Mt'!R241</f>
        <v>0</v>
      </c>
      <c r="S241" s="10">
        <f>$E241*'prov lvl hist forec Mt'!S241</f>
        <v>0</v>
      </c>
      <c r="T241" s="10">
        <f>$E241*'prov lvl hist forec Mt'!T241</f>
        <v>0</v>
      </c>
      <c r="U241" s="10">
        <f>$E241*'prov lvl hist forec Mt'!U241</f>
        <v>0</v>
      </c>
    </row>
    <row r="242" spans="1:21" x14ac:dyDescent="0.25">
      <c r="A242" t="s">
        <v>784</v>
      </c>
      <c r="B242" t="s">
        <v>785</v>
      </c>
      <c r="C242" t="s">
        <v>786</v>
      </c>
      <c r="D242" t="s">
        <v>50</v>
      </c>
      <c r="E242" s="4">
        <v>2.3629855641054666E-2</v>
      </c>
      <c r="F242" s="10">
        <f>$E242*'prov lvl hist forec Mt'!F242</f>
        <v>0.71511049921356351</v>
      </c>
      <c r="G242" s="10">
        <f>$E242*'prov lvl hist forec Mt'!G242</f>
        <v>0.31823806571446289</v>
      </c>
      <c r="H242" s="10">
        <f>$E242*'prov lvl hist forec Mt'!H242</f>
        <v>0.20442256753683993</v>
      </c>
      <c r="I242" s="10">
        <f>$E242*'prov lvl hist forec Mt'!I242</f>
        <v>0.11702814254605162</v>
      </c>
      <c r="J242" s="10">
        <f>$E242*'prov lvl hist forec Mt'!J242</f>
        <v>6.3507404638999343E-2</v>
      </c>
      <c r="K242" s="10">
        <f>$E242*'prov lvl hist forec Mt'!K242</f>
        <v>9.4806811575177244E-2</v>
      </c>
      <c r="L242" s="10">
        <f>$E242*'prov lvl hist forec Mt'!L242</f>
        <v>9.1780786253409408E-2</v>
      </c>
      <c r="M242" s="10">
        <f>$E242*'prov lvl hist forec Mt'!M242</f>
        <v>9.1780786253409408E-2</v>
      </c>
      <c r="N242" s="10">
        <f>$E242*'prov lvl hist forec Mt'!N242</f>
        <v>9.1780786253409408E-2</v>
      </c>
      <c r="O242" s="10">
        <f>$E242*'prov lvl hist forec Mt'!O242</f>
        <v>9.1780786253409408E-2</v>
      </c>
      <c r="P242" s="10">
        <f>$E242*'prov lvl hist forec Mt'!P242</f>
        <v>9.1780786253409408E-2</v>
      </c>
      <c r="Q242" s="10">
        <f>$E242*'prov lvl hist forec Mt'!Q242</f>
        <v>9.1780786253409408E-2</v>
      </c>
      <c r="R242" s="10">
        <f>$E242*'prov lvl hist forec Mt'!R242</f>
        <v>9.1780786253409408E-2</v>
      </c>
      <c r="S242" s="10">
        <f>$E242*'prov lvl hist forec Mt'!S242</f>
        <v>9.1780786253409408E-2</v>
      </c>
      <c r="T242" s="10">
        <f>$E242*'prov lvl hist forec Mt'!T242</f>
        <v>9.1780786253409408E-2</v>
      </c>
      <c r="U242" s="10">
        <f>$E242*'prov lvl hist forec Mt'!U242</f>
        <v>9.1780786253409408E-2</v>
      </c>
    </row>
    <row r="243" spans="1:21" x14ac:dyDescent="0.25">
      <c r="A243" t="s">
        <v>787</v>
      </c>
      <c r="B243" t="s">
        <v>40</v>
      </c>
      <c r="C243" t="s">
        <v>788</v>
      </c>
      <c r="D243" t="s">
        <v>40</v>
      </c>
      <c r="E243" s="4">
        <v>0.20024512861312274</v>
      </c>
      <c r="F243" s="10">
        <f>$E243*'prov lvl hist forec Mt'!F243</f>
        <v>1.4294099611268314</v>
      </c>
      <c r="G243" s="10">
        <f>$E243*'prov lvl hist forec Mt'!G243</f>
        <v>0.63611520407301059</v>
      </c>
      <c r="H243" s="10">
        <f>$E243*'prov lvl hist forec Mt'!H243</f>
        <v>0.4086132907258806</v>
      </c>
      <c r="I243" s="10">
        <f>$E243*'prov lvl hist forec Mt'!I243</f>
        <v>0.23392355848706312</v>
      </c>
      <c r="J243" s="10">
        <f>$E243*'prov lvl hist forec Mt'!J243</f>
        <v>0.12694278282325658</v>
      </c>
      <c r="K243" s="10">
        <f>$E243*'prov lvl hist forec Mt'!K243</f>
        <v>0.18950609870400095</v>
      </c>
      <c r="L243" s="10">
        <f>$E243*'prov lvl hist forec Mt'!L243</f>
        <v>0.18345748000477355</v>
      </c>
      <c r="M243" s="10">
        <f>$E243*'prov lvl hist forec Mt'!M243</f>
        <v>0.18345748000477355</v>
      </c>
      <c r="N243" s="10">
        <f>$E243*'prov lvl hist forec Mt'!N243</f>
        <v>0.18345748000477355</v>
      </c>
      <c r="O243" s="10">
        <f>$E243*'prov lvl hist forec Mt'!O243</f>
        <v>0.18345748000477355</v>
      </c>
      <c r="P243" s="10">
        <f>$E243*'prov lvl hist forec Mt'!P243</f>
        <v>0.18345748000477355</v>
      </c>
      <c r="Q243" s="10">
        <f>$E243*'prov lvl hist forec Mt'!Q243</f>
        <v>0.18345748000477355</v>
      </c>
      <c r="R243" s="10">
        <f>$E243*'prov lvl hist forec Mt'!R243</f>
        <v>0.18345748000477355</v>
      </c>
      <c r="S243" s="10">
        <f>$E243*'prov lvl hist forec Mt'!S243</f>
        <v>0.18345748000477355</v>
      </c>
      <c r="T243" s="10">
        <f>$E243*'prov lvl hist forec Mt'!T243</f>
        <v>0.18345748000477355</v>
      </c>
      <c r="U243" s="10">
        <f>$E243*'prov lvl hist forec Mt'!U243</f>
        <v>0.18345748000477355</v>
      </c>
    </row>
    <row r="244" spans="1:21" x14ac:dyDescent="0.25">
      <c r="A244" t="s">
        <v>789</v>
      </c>
      <c r="B244" t="s">
        <v>790</v>
      </c>
      <c r="C244" t="s">
        <v>791</v>
      </c>
      <c r="D244" t="s">
        <v>46</v>
      </c>
      <c r="E244" s="4">
        <v>0.18589791193256691</v>
      </c>
      <c r="F244" s="10">
        <f>$E244*'prov lvl hist forec Mt'!F244</f>
        <v>4.9492936025976997</v>
      </c>
      <c r="G244" s="10">
        <f>$E244*'prov lvl hist forec Mt'!G244</f>
        <v>2.2025318107842198</v>
      </c>
      <c r="H244" s="10">
        <f>$E244*'prov lvl hist forec Mt'!H244</f>
        <v>1.4148125455427354</v>
      </c>
      <c r="I244" s="10">
        <f>$E244*'prov lvl hist forec Mt'!I244</f>
        <v>0.80995403908073271</v>
      </c>
      <c r="J244" s="10">
        <f>$E244*'prov lvl hist forec Mt'!J244</f>
        <v>0.43953597638833447</v>
      </c>
      <c r="K244" s="10">
        <f>$E244*'prov lvl hist forec Mt'!K244</f>
        <v>0.65615977744381926</v>
      </c>
      <c r="L244" s="10">
        <f>$E244*'prov lvl hist forec Mt'!L244</f>
        <v>0.63521659763762872</v>
      </c>
      <c r="M244" s="10">
        <f>$E244*'prov lvl hist forec Mt'!M244</f>
        <v>0.63521659763762872</v>
      </c>
      <c r="N244" s="10">
        <f>$E244*'prov lvl hist forec Mt'!N244</f>
        <v>0.63521659763762872</v>
      </c>
      <c r="O244" s="10">
        <f>$E244*'prov lvl hist forec Mt'!O244</f>
        <v>0.63521659763762872</v>
      </c>
      <c r="P244" s="10">
        <f>$E244*'prov lvl hist forec Mt'!P244</f>
        <v>0.63521659763762872</v>
      </c>
      <c r="Q244" s="10">
        <f>$E244*'prov lvl hist forec Mt'!Q244</f>
        <v>0.63521659763762872</v>
      </c>
      <c r="R244" s="10">
        <f>$E244*'prov lvl hist forec Mt'!R244</f>
        <v>0.63521659763762872</v>
      </c>
      <c r="S244" s="10">
        <f>$E244*'prov lvl hist forec Mt'!S244</f>
        <v>0.63521659763762872</v>
      </c>
      <c r="T244" s="10">
        <f>$E244*'prov lvl hist forec Mt'!T244</f>
        <v>0.63521659763762872</v>
      </c>
      <c r="U244" s="10">
        <f>$E244*'prov lvl hist forec Mt'!U244</f>
        <v>0.63521659763762872</v>
      </c>
    </row>
    <row r="245" spans="1:21" x14ac:dyDescent="0.25">
      <c r="A245" t="s">
        <v>792</v>
      </c>
      <c r="B245" t="s">
        <v>793</v>
      </c>
      <c r="C245" t="s">
        <v>794</v>
      </c>
      <c r="D245" t="s">
        <v>57</v>
      </c>
      <c r="E245" s="4">
        <v>1.9832229092929289E-2</v>
      </c>
      <c r="F245" s="10">
        <f>$E245*'prov lvl hist forec Mt'!F245</f>
        <v>0.13868140786634614</v>
      </c>
      <c r="G245" s="10">
        <f>$E245*'prov lvl hist forec Mt'!G245</f>
        <v>6.1715920880032027E-2</v>
      </c>
      <c r="H245" s="10">
        <f>$E245*'prov lvl hist forec Mt'!H245</f>
        <v>3.9643676742041153E-2</v>
      </c>
      <c r="I245" s="10">
        <f>$E245*'prov lvl hist forec Mt'!I245</f>
        <v>2.269527238953738E-2</v>
      </c>
      <c r="J245" s="10">
        <f>$E245*'prov lvl hist forec Mt'!J245</f>
        <v>1.2315993535208751E-2</v>
      </c>
      <c r="K245" s="10">
        <f>$E245*'prov lvl hist forec Mt'!K245</f>
        <v>1.8385888780858787E-2</v>
      </c>
      <c r="L245" s="10">
        <f>$E245*'prov lvl hist forec Mt'!L245</f>
        <v>1.7799051568534972E-2</v>
      </c>
      <c r="M245" s="10">
        <f>$E245*'prov lvl hist forec Mt'!M245</f>
        <v>1.7799051568534972E-2</v>
      </c>
      <c r="N245" s="10">
        <f>$E245*'prov lvl hist forec Mt'!N245</f>
        <v>1.7799051568534972E-2</v>
      </c>
      <c r="O245" s="10">
        <f>$E245*'prov lvl hist forec Mt'!O245</f>
        <v>1.7799051568534972E-2</v>
      </c>
      <c r="P245" s="10">
        <f>$E245*'prov lvl hist forec Mt'!P245</f>
        <v>1.7799051568534972E-2</v>
      </c>
      <c r="Q245" s="10">
        <f>$E245*'prov lvl hist forec Mt'!Q245</f>
        <v>1.7799051568534972E-2</v>
      </c>
      <c r="R245" s="10">
        <f>$E245*'prov lvl hist forec Mt'!R245</f>
        <v>1.7799051568534972E-2</v>
      </c>
      <c r="S245" s="10">
        <f>$E245*'prov lvl hist forec Mt'!S245</f>
        <v>1.7799051568534972E-2</v>
      </c>
      <c r="T245" s="10">
        <f>$E245*'prov lvl hist forec Mt'!T245</f>
        <v>1.7799051568534972E-2</v>
      </c>
      <c r="U245" s="10">
        <f>$E245*'prov lvl hist forec Mt'!U245</f>
        <v>1.7799051568534972E-2</v>
      </c>
    </row>
    <row r="246" spans="1:21" x14ac:dyDescent="0.25">
      <c r="A246" t="s">
        <v>795</v>
      </c>
      <c r="B246" t="s">
        <v>796</v>
      </c>
      <c r="C246" t="s">
        <v>797</v>
      </c>
      <c r="D246" t="s">
        <v>38</v>
      </c>
      <c r="E246" s="4">
        <v>4.7838729193963793E-2</v>
      </c>
      <c r="F246" s="10">
        <f>$E246*'prov lvl hist forec Mt'!F246</f>
        <v>0.4715233507595033</v>
      </c>
      <c r="G246" s="10">
        <f>$E246*'prov lvl hist forec Mt'!G246</f>
        <v>0.20983705210583548</v>
      </c>
      <c r="H246" s="10">
        <f>$E246*'prov lvl hist forec Mt'!H246</f>
        <v>0.1347903773218764</v>
      </c>
      <c r="I246" s="10">
        <f>$E246*'prov lvl hist forec Mt'!I246</f>
        <v>7.7165000328145675E-2</v>
      </c>
      <c r="J246" s="10">
        <f>$E246*'prov lvl hist forec Mt'!J246</f>
        <v>4.1874960955478338E-2</v>
      </c>
      <c r="K246" s="10">
        <f>$E246*'prov lvl hist forec Mt'!K246</f>
        <v>6.2512892088586125E-2</v>
      </c>
      <c r="L246" s="10">
        <f>$E246*'prov lvl hist forec Mt'!L246</f>
        <v>6.0517617790736708E-2</v>
      </c>
      <c r="M246" s="10">
        <f>$E246*'prov lvl hist forec Mt'!M246</f>
        <v>6.0517617790736708E-2</v>
      </c>
      <c r="N246" s="10">
        <f>$E246*'prov lvl hist forec Mt'!N246</f>
        <v>6.0517617790736708E-2</v>
      </c>
      <c r="O246" s="10">
        <f>$E246*'prov lvl hist forec Mt'!O246</f>
        <v>6.0517617790736708E-2</v>
      </c>
      <c r="P246" s="10">
        <f>$E246*'prov lvl hist forec Mt'!P246</f>
        <v>6.0517617790736708E-2</v>
      </c>
      <c r="Q246" s="10">
        <f>$E246*'prov lvl hist forec Mt'!Q246</f>
        <v>6.0517617790736708E-2</v>
      </c>
      <c r="R246" s="10">
        <f>$E246*'prov lvl hist forec Mt'!R246</f>
        <v>6.0517617790736708E-2</v>
      </c>
      <c r="S246" s="10">
        <f>$E246*'prov lvl hist forec Mt'!S246</f>
        <v>6.0517617790736708E-2</v>
      </c>
      <c r="T246" s="10">
        <f>$E246*'prov lvl hist forec Mt'!T246</f>
        <v>6.0517617790736708E-2</v>
      </c>
      <c r="U246" s="10">
        <f>$E246*'prov lvl hist forec Mt'!U246</f>
        <v>6.0517617790736708E-2</v>
      </c>
    </row>
    <row r="247" spans="1:21" x14ac:dyDescent="0.25">
      <c r="A247" t="s">
        <v>798</v>
      </c>
      <c r="B247" t="s">
        <v>799</v>
      </c>
      <c r="C247" t="s">
        <v>800</v>
      </c>
      <c r="D247" t="s">
        <v>45</v>
      </c>
      <c r="E247" s="4">
        <v>5.5531068986264968E-2</v>
      </c>
      <c r="F247" s="10">
        <f>$E247*'prov lvl hist forec Mt'!F247</f>
        <v>0.68447276098261944</v>
      </c>
      <c r="G247" s="10">
        <f>$E247*'prov lvl hist forec Mt'!G247</f>
        <v>0.30460367695467783</v>
      </c>
      <c r="H247" s="10">
        <f>$E247*'prov lvl hist forec Mt'!H247</f>
        <v>0.19566441740538623</v>
      </c>
      <c r="I247" s="10">
        <f>$E247*'prov lvl hist forec Mt'!I247</f>
        <v>0.11201426343097412</v>
      </c>
      <c r="J247" s="10">
        <f>$E247*'prov lvl hist forec Mt'!J247</f>
        <v>6.0786533890777768E-2</v>
      </c>
      <c r="K247" s="10">
        <f>$E247*'prov lvl hist forec Mt'!K247</f>
        <v>9.0744968994561956E-2</v>
      </c>
      <c r="L247" s="10">
        <f>$E247*'prov lvl hist forec Mt'!L247</f>
        <v>8.7848588772104608E-2</v>
      </c>
      <c r="M247" s="10">
        <f>$E247*'prov lvl hist forec Mt'!M247</f>
        <v>8.7848588772104608E-2</v>
      </c>
      <c r="N247" s="10">
        <f>$E247*'prov lvl hist forec Mt'!N247</f>
        <v>8.7848588772104608E-2</v>
      </c>
      <c r="O247" s="10">
        <f>$E247*'prov lvl hist forec Mt'!O247</f>
        <v>8.7848588772104608E-2</v>
      </c>
      <c r="P247" s="10">
        <f>$E247*'prov lvl hist forec Mt'!P247</f>
        <v>8.7848588772104608E-2</v>
      </c>
      <c r="Q247" s="10">
        <f>$E247*'prov lvl hist forec Mt'!Q247</f>
        <v>8.7848588772104608E-2</v>
      </c>
      <c r="R247" s="10">
        <f>$E247*'prov lvl hist forec Mt'!R247</f>
        <v>8.7848588772104608E-2</v>
      </c>
      <c r="S247" s="10">
        <f>$E247*'prov lvl hist forec Mt'!S247</f>
        <v>8.7848588772104608E-2</v>
      </c>
      <c r="T247" s="10">
        <f>$E247*'prov lvl hist forec Mt'!T247</f>
        <v>8.7848588772104608E-2</v>
      </c>
      <c r="U247" s="10">
        <f>$E247*'prov lvl hist forec Mt'!U247</f>
        <v>8.7848588772104608E-2</v>
      </c>
    </row>
    <row r="248" spans="1:21" x14ac:dyDescent="0.25">
      <c r="A248" t="s">
        <v>801</v>
      </c>
      <c r="B248" t="s">
        <v>802</v>
      </c>
      <c r="C248" t="s">
        <v>803</v>
      </c>
      <c r="D248" t="s">
        <v>45</v>
      </c>
      <c r="E248" s="4">
        <v>0</v>
      </c>
      <c r="F248" s="10">
        <f>$E248*'prov lvl hist forec Mt'!F248</f>
        <v>0</v>
      </c>
      <c r="G248" s="10">
        <f>$E248*'prov lvl hist forec Mt'!G248</f>
        <v>0</v>
      </c>
      <c r="H248" s="10">
        <f>$E248*'prov lvl hist forec Mt'!H248</f>
        <v>0</v>
      </c>
      <c r="I248" s="10">
        <f>$E248*'prov lvl hist forec Mt'!I248</f>
        <v>0</v>
      </c>
      <c r="J248" s="10">
        <f>$E248*'prov lvl hist forec Mt'!J248</f>
        <v>0</v>
      </c>
      <c r="K248" s="10">
        <f>$E248*'prov lvl hist forec Mt'!K248</f>
        <v>0</v>
      </c>
      <c r="L248" s="10">
        <f>$E248*'prov lvl hist forec Mt'!L248</f>
        <v>0</v>
      </c>
      <c r="M248" s="10">
        <f>$E248*'prov lvl hist forec Mt'!M248</f>
        <v>0</v>
      </c>
      <c r="N248" s="10">
        <f>$E248*'prov lvl hist forec Mt'!N248</f>
        <v>0</v>
      </c>
      <c r="O248" s="10">
        <f>$E248*'prov lvl hist forec Mt'!O248</f>
        <v>0</v>
      </c>
      <c r="P248" s="10">
        <f>$E248*'prov lvl hist forec Mt'!P248</f>
        <v>0</v>
      </c>
      <c r="Q248" s="10">
        <f>$E248*'prov lvl hist forec Mt'!Q248</f>
        <v>0</v>
      </c>
      <c r="R248" s="10">
        <f>$E248*'prov lvl hist forec Mt'!R248</f>
        <v>0</v>
      </c>
      <c r="S248" s="10">
        <f>$E248*'prov lvl hist forec Mt'!S248</f>
        <v>0</v>
      </c>
      <c r="T248" s="10">
        <f>$E248*'prov lvl hist forec Mt'!T248</f>
        <v>0</v>
      </c>
      <c r="U248" s="10">
        <f>$E248*'prov lvl hist forec Mt'!U248</f>
        <v>0</v>
      </c>
    </row>
    <row r="249" spans="1:21" x14ac:dyDescent="0.25">
      <c r="A249" t="s">
        <v>804</v>
      </c>
      <c r="B249" t="s">
        <v>805</v>
      </c>
      <c r="C249" t="s">
        <v>806</v>
      </c>
      <c r="D249" t="s">
        <v>65</v>
      </c>
      <c r="E249" s="4">
        <v>0</v>
      </c>
      <c r="F249" s="10">
        <f>$E249*'prov lvl hist forec Mt'!F249</f>
        <v>0</v>
      </c>
      <c r="G249" s="10">
        <f>$E249*'prov lvl hist forec Mt'!G249</f>
        <v>0</v>
      </c>
      <c r="H249" s="10">
        <f>$E249*'prov lvl hist forec Mt'!H249</f>
        <v>0</v>
      </c>
      <c r="I249" s="10">
        <f>$E249*'prov lvl hist forec Mt'!I249</f>
        <v>0</v>
      </c>
      <c r="J249" s="10">
        <f>$E249*'prov lvl hist forec Mt'!J249</f>
        <v>0</v>
      </c>
      <c r="K249" s="10">
        <f>$E249*'prov lvl hist forec Mt'!K249</f>
        <v>0</v>
      </c>
      <c r="L249" s="10">
        <f>$E249*'prov lvl hist forec Mt'!L249</f>
        <v>0</v>
      </c>
      <c r="M249" s="10">
        <f>$E249*'prov lvl hist forec Mt'!M249</f>
        <v>0</v>
      </c>
      <c r="N249" s="10">
        <f>$E249*'prov lvl hist forec Mt'!N249</f>
        <v>0</v>
      </c>
      <c r="O249" s="10">
        <f>$E249*'prov lvl hist forec Mt'!O249</f>
        <v>0</v>
      </c>
      <c r="P249" s="10">
        <f>$E249*'prov lvl hist forec Mt'!P249</f>
        <v>0</v>
      </c>
      <c r="Q249" s="10">
        <f>$E249*'prov lvl hist forec Mt'!Q249</f>
        <v>0</v>
      </c>
      <c r="R249" s="10">
        <f>$E249*'prov lvl hist forec Mt'!R249</f>
        <v>0</v>
      </c>
      <c r="S249" s="10">
        <f>$E249*'prov lvl hist forec Mt'!S249</f>
        <v>0</v>
      </c>
      <c r="T249" s="10">
        <f>$E249*'prov lvl hist forec Mt'!T249</f>
        <v>0</v>
      </c>
      <c r="U249" s="10">
        <f>$E249*'prov lvl hist forec Mt'!U249</f>
        <v>0</v>
      </c>
    </row>
    <row r="250" spans="1:21" x14ac:dyDescent="0.25">
      <c r="A250" t="s">
        <v>807</v>
      </c>
      <c r="B250" t="s">
        <v>808</v>
      </c>
      <c r="C250" t="s">
        <v>809</v>
      </c>
      <c r="D250" t="s">
        <v>41</v>
      </c>
      <c r="E250" s="4">
        <v>0</v>
      </c>
      <c r="F250" s="10">
        <f>$E250*'prov lvl hist forec Mt'!F250</f>
        <v>0</v>
      </c>
      <c r="G250" s="10">
        <f>$E250*'prov lvl hist forec Mt'!G250</f>
        <v>0</v>
      </c>
      <c r="H250" s="10">
        <f>$E250*'prov lvl hist forec Mt'!H250</f>
        <v>0</v>
      </c>
      <c r="I250" s="10">
        <f>$E250*'prov lvl hist forec Mt'!I250</f>
        <v>0</v>
      </c>
      <c r="J250" s="10">
        <f>$E250*'prov lvl hist forec Mt'!J250</f>
        <v>0</v>
      </c>
      <c r="K250" s="10">
        <f>$E250*'prov lvl hist forec Mt'!K250</f>
        <v>0</v>
      </c>
      <c r="L250" s="10">
        <f>$E250*'prov lvl hist forec Mt'!L250</f>
        <v>0</v>
      </c>
      <c r="M250" s="10">
        <f>$E250*'prov lvl hist forec Mt'!M250</f>
        <v>0</v>
      </c>
      <c r="N250" s="10">
        <f>$E250*'prov lvl hist forec Mt'!N250</f>
        <v>0</v>
      </c>
      <c r="O250" s="10">
        <f>$E250*'prov lvl hist forec Mt'!O250</f>
        <v>0</v>
      </c>
      <c r="P250" s="10">
        <f>$E250*'prov lvl hist forec Mt'!P250</f>
        <v>0</v>
      </c>
      <c r="Q250" s="10">
        <f>$E250*'prov lvl hist forec Mt'!Q250</f>
        <v>0</v>
      </c>
      <c r="R250" s="10">
        <f>$E250*'prov lvl hist forec Mt'!R250</f>
        <v>0</v>
      </c>
      <c r="S250" s="10">
        <f>$E250*'prov lvl hist forec Mt'!S250</f>
        <v>0</v>
      </c>
      <c r="T250" s="10">
        <f>$E250*'prov lvl hist forec Mt'!T250</f>
        <v>0</v>
      </c>
      <c r="U250" s="10">
        <f>$E250*'prov lvl hist forec Mt'!U250</f>
        <v>0</v>
      </c>
    </row>
    <row r="251" spans="1:21" x14ac:dyDescent="0.25">
      <c r="A251" t="s">
        <v>810</v>
      </c>
      <c r="B251" t="s">
        <v>811</v>
      </c>
      <c r="C251" t="s">
        <v>812</v>
      </c>
      <c r="D251" t="s">
        <v>48</v>
      </c>
      <c r="E251" s="4">
        <v>8.6635550860852673E-3</v>
      </c>
      <c r="F251" s="10">
        <f>$E251*'prov lvl hist forec Mt'!F251</f>
        <v>0.13579333118028369</v>
      </c>
      <c r="G251" s="10">
        <f>$E251*'prov lvl hist forec Mt'!G251</f>
        <v>6.0430670643574429E-2</v>
      </c>
      <c r="H251" s="10">
        <f>$E251*'prov lvl hist forec Mt'!H251</f>
        <v>3.8818086777892336E-2</v>
      </c>
      <c r="I251" s="10">
        <f>$E251*'prov lvl hist forec Mt'!I251</f>
        <v>2.2222637390509763E-2</v>
      </c>
      <c r="J251" s="10">
        <f>$E251*'prov lvl hist forec Mt'!J251</f>
        <v>1.2059509740142204E-2</v>
      </c>
      <c r="K251" s="10">
        <f>$E251*'prov lvl hist forec Mt'!K251</f>
        <v>1.800299782555705E-2</v>
      </c>
      <c r="L251" s="10">
        <f>$E251*'prov lvl hist forec Mt'!L251</f>
        <v>1.7428381652069672E-2</v>
      </c>
      <c r="M251" s="10">
        <f>$E251*'prov lvl hist forec Mt'!M251</f>
        <v>1.7428381652069672E-2</v>
      </c>
      <c r="N251" s="10">
        <f>$E251*'prov lvl hist forec Mt'!N251</f>
        <v>1.7428381652069672E-2</v>
      </c>
      <c r="O251" s="10">
        <f>$E251*'prov lvl hist forec Mt'!O251</f>
        <v>1.7428381652069672E-2</v>
      </c>
      <c r="P251" s="10">
        <f>$E251*'prov lvl hist forec Mt'!P251</f>
        <v>1.7428381652069672E-2</v>
      </c>
      <c r="Q251" s="10">
        <f>$E251*'prov lvl hist forec Mt'!Q251</f>
        <v>1.7428381652069672E-2</v>
      </c>
      <c r="R251" s="10">
        <f>$E251*'prov lvl hist forec Mt'!R251</f>
        <v>1.7428381652069672E-2</v>
      </c>
      <c r="S251" s="10">
        <f>$E251*'prov lvl hist forec Mt'!S251</f>
        <v>1.7428381652069672E-2</v>
      </c>
      <c r="T251" s="10">
        <f>$E251*'prov lvl hist forec Mt'!T251</f>
        <v>1.7428381652069672E-2</v>
      </c>
      <c r="U251" s="10">
        <f>$E251*'prov lvl hist forec Mt'!U251</f>
        <v>1.7428381652069672E-2</v>
      </c>
    </row>
    <row r="252" spans="1:21" x14ac:dyDescent="0.25">
      <c r="A252" t="s">
        <v>813</v>
      </c>
      <c r="B252" t="s">
        <v>814</v>
      </c>
      <c r="C252" t="s">
        <v>815</v>
      </c>
      <c r="D252" t="s">
        <v>48</v>
      </c>
      <c r="E252" s="4">
        <v>0</v>
      </c>
      <c r="F252" s="10">
        <f>$E252*'prov lvl hist forec Mt'!F252</f>
        <v>0</v>
      </c>
      <c r="G252" s="10">
        <f>$E252*'prov lvl hist forec Mt'!G252</f>
        <v>0</v>
      </c>
      <c r="H252" s="10">
        <f>$E252*'prov lvl hist forec Mt'!H252</f>
        <v>0</v>
      </c>
      <c r="I252" s="10">
        <f>$E252*'prov lvl hist forec Mt'!I252</f>
        <v>0</v>
      </c>
      <c r="J252" s="10">
        <f>$E252*'prov lvl hist forec Mt'!J252</f>
        <v>0</v>
      </c>
      <c r="K252" s="10">
        <f>$E252*'prov lvl hist forec Mt'!K252</f>
        <v>0</v>
      </c>
      <c r="L252" s="10">
        <f>$E252*'prov lvl hist forec Mt'!L252</f>
        <v>0</v>
      </c>
      <c r="M252" s="10">
        <f>$E252*'prov lvl hist forec Mt'!M252</f>
        <v>0</v>
      </c>
      <c r="N252" s="10">
        <f>$E252*'prov lvl hist forec Mt'!N252</f>
        <v>0</v>
      </c>
      <c r="O252" s="10">
        <f>$E252*'prov lvl hist forec Mt'!O252</f>
        <v>0</v>
      </c>
      <c r="P252" s="10">
        <f>$E252*'prov lvl hist forec Mt'!P252</f>
        <v>0</v>
      </c>
      <c r="Q252" s="10">
        <f>$E252*'prov lvl hist forec Mt'!Q252</f>
        <v>0</v>
      </c>
      <c r="R252" s="10">
        <f>$E252*'prov lvl hist forec Mt'!R252</f>
        <v>0</v>
      </c>
      <c r="S252" s="10">
        <f>$E252*'prov lvl hist forec Mt'!S252</f>
        <v>0</v>
      </c>
      <c r="T252" s="10">
        <f>$E252*'prov lvl hist forec Mt'!T252</f>
        <v>0</v>
      </c>
      <c r="U252" s="10">
        <f>$E252*'prov lvl hist forec Mt'!U252</f>
        <v>0</v>
      </c>
    </row>
    <row r="253" spans="1:21" x14ac:dyDescent="0.25">
      <c r="A253" t="s">
        <v>816</v>
      </c>
      <c r="B253" t="s">
        <v>817</v>
      </c>
      <c r="C253" t="s">
        <v>818</v>
      </c>
      <c r="D253" t="s">
        <v>51</v>
      </c>
      <c r="E253" s="4">
        <v>0</v>
      </c>
      <c r="F253" s="10">
        <f>$E253*'prov lvl hist forec Mt'!F253</f>
        <v>0</v>
      </c>
      <c r="G253" s="10">
        <f>$E253*'prov lvl hist forec Mt'!G253</f>
        <v>0</v>
      </c>
      <c r="H253" s="10">
        <f>$E253*'prov lvl hist forec Mt'!H253</f>
        <v>0</v>
      </c>
      <c r="I253" s="10">
        <f>$E253*'prov lvl hist forec Mt'!I253</f>
        <v>0</v>
      </c>
      <c r="J253" s="10">
        <f>$E253*'prov lvl hist forec Mt'!J253</f>
        <v>0</v>
      </c>
      <c r="K253" s="10">
        <f>$E253*'prov lvl hist forec Mt'!K253</f>
        <v>0</v>
      </c>
      <c r="L253" s="10">
        <f>$E253*'prov lvl hist forec Mt'!L253</f>
        <v>0</v>
      </c>
      <c r="M253" s="10">
        <f>$E253*'prov lvl hist forec Mt'!M253</f>
        <v>0</v>
      </c>
      <c r="N253" s="10">
        <f>$E253*'prov lvl hist forec Mt'!N253</f>
        <v>0</v>
      </c>
      <c r="O253" s="10">
        <f>$E253*'prov lvl hist forec Mt'!O253</f>
        <v>0</v>
      </c>
      <c r="P253" s="10">
        <f>$E253*'prov lvl hist forec Mt'!P253</f>
        <v>0</v>
      </c>
      <c r="Q253" s="10">
        <f>$E253*'prov lvl hist forec Mt'!Q253</f>
        <v>0</v>
      </c>
      <c r="R253" s="10">
        <f>$E253*'prov lvl hist forec Mt'!R253</f>
        <v>0</v>
      </c>
      <c r="S253" s="10">
        <f>$E253*'prov lvl hist forec Mt'!S253</f>
        <v>0</v>
      </c>
      <c r="T253" s="10">
        <f>$E253*'prov lvl hist forec Mt'!T253</f>
        <v>0</v>
      </c>
      <c r="U253" s="10">
        <f>$E253*'prov lvl hist forec Mt'!U253</f>
        <v>0</v>
      </c>
    </row>
    <row r="254" spans="1:21" x14ac:dyDescent="0.25">
      <c r="A254" t="s">
        <v>819</v>
      </c>
      <c r="B254" t="s">
        <v>820</v>
      </c>
      <c r="C254" t="s">
        <v>821</v>
      </c>
      <c r="D254" t="s">
        <v>48</v>
      </c>
      <c r="E254" s="4">
        <v>5.0345713291019376E-2</v>
      </c>
      <c r="F254" s="10">
        <f>$E254*'prov lvl hist forec Mt'!F254</f>
        <v>0.78912317755276273</v>
      </c>
      <c r="G254" s="10">
        <f>$E254*'prov lvl hist forec Mt'!G254</f>
        <v>0.35117514553487722</v>
      </c>
      <c r="H254" s="10">
        <f>$E254*'prov lvl hist forec Mt'!H254</f>
        <v>0.22557994356895847</v>
      </c>
      <c r="I254" s="10">
        <f>$E254*'prov lvl hist forec Mt'!I254</f>
        <v>0.12914034937341656</v>
      </c>
      <c r="J254" s="10">
        <f>$E254*'prov lvl hist forec Mt'!J254</f>
        <v>7.0080309269644259E-2</v>
      </c>
      <c r="K254" s="10">
        <f>$E254*'prov lvl hist forec Mt'!K254</f>
        <v>0.10461914974836231</v>
      </c>
      <c r="L254" s="10">
        <f>$E254*'prov lvl hist forec Mt'!L254</f>
        <v>0.10127993613047438</v>
      </c>
      <c r="M254" s="10">
        <f>$E254*'prov lvl hist forec Mt'!M254</f>
        <v>0.10127993613047438</v>
      </c>
      <c r="N254" s="10">
        <f>$E254*'prov lvl hist forec Mt'!N254</f>
        <v>0.10127993613047438</v>
      </c>
      <c r="O254" s="10">
        <f>$E254*'prov lvl hist forec Mt'!O254</f>
        <v>0.10127993613047438</v>
      </c>
      <c r="P254" s="10">
        <f>$E254*'prov lvl hist forec Mt'!P254</f>
        <v>0.10127993613047438</v>
      </c>
      <c r="Q254" s="10">
        <f>$E254*'prov lvl hist forec Mt'!Q254</f>
        <v>0.10127993613047438</v>
      </c>
      <c r="R254" s="10">
        <f>$E254*'prov lvl hist forec Mt'!R254</f>
        <v>0.10127993613047438</v>
      </c>
      <c r="S254" s="10">
        <f>$E254*'prov lvl hist forec Mt'!S254</f>
        <v>0.10127993613047438</v>
      </c>
      <c r="T254" s="10">
        <f>$E254*'prov lvl hist forec Mt'!T254</f>
        <v>0.10127993613047438</v>
      </c>
      <c r="U254" s="10">
        <f>$E254*'prov lvl hist forec Mt'!U254</f>
        <v>0.10127993613047438</v>
      </c>
    </row>
    <row r="255" spans="1:21" x14ac:dyDescent="0.25">
      <c r="A255" t="s">
        <v>822</v>
      </c>
      <c r="B255" t="s">
        <v>823</v>
      </c>
      <c r="C255" t="s">
        <v>824</v>
      </c>
      <c r="D255" t="s">
        <v>42</v>
      </c>
      <c r="E255" s="4">
        <v>9.1421513698955095E-3</v>
      </c>
      <c r="F255" s="10">
        <f>$E255*'prov lvl hist forec Mt'!F255</f>
        <v>0.14019767022879706</v>
      </c>
      <c r="G255" s="10">
        <f>$E255*'prov lvl hist forec Mt'!G255</f>
        <v>6.2390687090111016E-2</v>
      </c>
      <c r="H255" s="10">
        <f>$E255*'prov lvl hist forec Mt'!H255</f>
        <v>4.0077117791407046E-2</v>
      </c>
      <c r="I255" s="10">
        <f>$E255*'prov lvl hist forec Mt'!I255</f>
        <v>2.2943409381072626E-2</v>
      </c>
      <c r="J255" s="10">
        <f>$E255*'prov lvl hist forec Mt'!J255</f>
        <v>1.2450649490472943E-2</v>
      </c>
      <c r="K255" s="10">
        <f>$E255*'prov lvl hist forec Mt'!K255</f>
        <v>1.8586909462632455E-2</v>
      </c>
      <c r="L255" s="10">
        <f>$E255*'prov lvl hist forec Mt'!L255</f>
        <v>1.7993656111392673E-2</v>
      </c>
      <c r="M255" s="10">
        <f>$E255*'prov lvl hist forec Mt'!M255</f>
        <v>1.7993656111392673E-2</v>
      </c>
      <c r="N255" s="10">
        <f>$E255*'prov lvl hist forec Mt'!N255</f>
        <v>1.7993656111392673E-2</v>
      </c>
      <c r="O255" s="10">
        <f>$E255*'prov lvl hist forec Mt'!O255</f>
        <v>1.7993656111392673E-2</v>
      </c>
      <c r="P255" s="10">
        <f>$E255*'prov lvl hist forec Mt'!P255</f>
        <v>1.7993656111392673E-2</v>
      </c>
      <c r="Q255" s="10">
        <f>$E255*'prov lvl hist forec Mt'!Q255</f>
        <v>1.7993656111392673E-2</v>
      </c>
      <c r="R255" s="10">
        <f>$E255*'prov lvl hist forec Mt'!R255</f>
        <v>1.7993656111392673E-2</v>
      </c>
      <c r="S255" s="10">
        <f>$E255*'prov lvl hist forec Mt'!S255</f>
        <v>1.7993656111392673E-2</v>
      </c>
      <c r="T255" s="10">
        <f>$E255*'prov lvl hist forec Mt'!T255</f>
        <v>1.7993656111392673E-2</v>
      </c>
      <c r="U255" s="10">
        <f>$E255*'prov lvl hist forec Mt'!U255</f>
        <v>1.7993656111392673E-2</v>
      </c>
    </row>
    <row r="256" spans="1:21" x14ac:dyDescent="0.25">
      <c r="A256" t="s">
        <v>825</v>
      </c>
      <c r="B256" t="s">
        <v>826</v>
      </c>
      <c r="C256" t="s">
        <v>827</v>
      </c>
      <c r="D256" t="s">
        <v>46</v>
      </c>
      <c r="E256" s="4">
        <v>3.4864929727672543E-2</v>
      </c>
      <c r="F256" s="10">
        <f>$E256*'prov lvl hist forec Mt'!F256</f>
        <v>0.92823406063206215</v>
      </c>
      <c r="G256" s="10">
        <f>$E256*'prov lvl hist forec Mt'!G256</f>
        <v>0.41308219122875672</v>
      </c>
      <c r="H256" s="10">
        <f>$E256*'prov lvl hist forec Mt'!H256</f>
        <v>0.26534639074413113</v>
      </c>
      <c r="I256" s="10">
        <f>$E256*'prov lvl hist forec Mt'!I256</f>
        <v>0.15190590556734049</v>
      </c>
      <c r="J256" s="10">
        <f>$E256*'prov lvl hist forec Mt'!J256</f>
        <v>8.2434443562346346E-2</v>
      </c>
      <c r="K256" s="10">
        <f>$E256*'prov lvl hist forec Mt'!K256</f>
        <v>0.1230619768284566</v>
      </c>
      <c r="L256" s="10">
        <f>$E256*'prov lvl hist forec Mt'!L256</f>
        <v>0.11913410865271447</v>
      </c>
      <c r="M256" s="10">
        <f>$E256*'prov lvl hist forec Mt'!M256</f>
        <v>0.11913410865271447</v>
      </c>
      <c r="N256" s="10">
        <f>$E256*'prov lvl hist forec Mt'!N256</f>
        <v>0.11913410865271447</v>
      </c>
      <c r="O256" s="10">
        <f>$E256*'prov lvl hist forec Mt'!O256</f>
        <v>0.11913410865271447</v>
      </c>
      <c r="P256" s="10">
        <f>$E256*'prov lvl hist forec Mt'!P256</f>
        <v>0.11913410865271447</v>
      </c>
      <c r="Q256" s="10">
        <f>$E256*'prov lvl hist forec Mt'!Q256</f>
        <v>0.11913410865271447</v>
      </c>
      <c r="R256" s="10">
        <f>$E256*'prov lvl hist forec Mt'!R256</f>
        <v>0.11913410865271447</v>
      </c>
      <c r="S256" s="10">
        <f>$E256*'prov lvl hist forec Mt'!S256</f>
        <v>0.11913410865271447</v>
      </c>
      <c r="T256" s="10">
        <f>$E256*'prov lvl hist forec Mt'!T256</f>
        <v>0.11913410865271447</v>
      </c>
      <c r="U256" s="10">
        <f>$E256*'prov lvl hist forec Mt'!U256</f>
        <v>0.11913410865271447</v>
      </c>
    </row>
    <row r="257" spans="1:21" x14ac:dyDescent="0.25">
      <c r="A257" t="s">
        <v>828</v>
      </c>
      <c r="B257" t="s">
        <v>829</v>
      </c>
      <c r="C257" t="s">
        <v>830</v>
      </c>
      <c r="D257" t="s">
        <v>44</v>
      </c>
      <c r="E257" s="4">
        <v>0</v>
      </c>
      <c r="F257" s="10">
        <f>$E257*'prov lvl hist forec Mt'!F257</f>
        <v>0</v>
      </c>
      <c r="G257" s="10">
        <f>$E257*'prov lvl hist forec Mt'!G257</f>
        <v>0</v>
      </c>
      <c r="H257" s="10">
        <f>$E257*'prov lvl hist forec Mt'!H257</f>
        <v>0</v>
      </c>
      <c r="I257" s="10">
        <f>$E257*'prov lvl hist forec Mt'!I257</f>
        <v>0</v>
      </c>
      <c r="J257" s="10">
        <f>$E257*'prov lvl hist forec Mt'!J257</f>
        <v>0</v>
      </c>
      <c r="K257" s="10">
        <f>$E257*'prov lvl hist forec Mt'!K257</f>
        <v>0</v>
      </c>
      <c r="L257" s="10">
        <f>$E257*'prov lvl hist forec Mt'!L257</f>
        <v>0</v>
      </c>
      <c r="M257" s="10">
        <f>$E257*'prov lvl hist forec Mt'!M257</f>
        <v>0</v>
      </c>
      <c r="N257" s="10">
        <f>$E257*'prov lvl hist forec Mt'!N257</f>
        <v>0</v>
      </c>
      <c r="O257" s="10">
        <f>$E257*'prov lvl hist forec Mt'!O257</f>
        <v>0</v>
      </c>
      <c r="P257" s="10">
        <f>$E257*'prov lvl hist forec Mt'!P257</f>
        <v>0</v>
      </c>
      <c r="Q257" s="10">
        <f>$E257*'prov lvl hist forec Mt'!Q257</f>
        <v>0</v>
      </c>
      <c r="R257" s="10">
        <f>$E257*'prov lvl hist forec Mt'!R257</f>
        <v>0</v>
      </c>
      <c r="S257" s="10">
        <f>$E257*'prov lvl hist forec Mt'!S257</f>
        <v>0</v>
      </c>
      <c r="T257" s="10">
        <f>$E257*'prov lvl hist forec Mt'!T257</f>
        <v>0</v>
      </c>
      <c r="U257" s="10">
        <f>$E257*'prov lvl hist forec Mt'!U257</f>
        <v>0</v>
      </c>
    </row>
    <row r="258" spans="1:21" x14ac:dyDescent="0.25">
      <c r="A258" t="s">
        <v>831</v>
      </c>
      <c r="B258" t="s">
        <v>832</v>
      </c>
      <c r="C258" t="s">
        <v>833</v>
      </c>
      <c r="D258" t="s">
        <v>49</v>
      </c>
      <c r="E258" s="4">
        <v>0</v>
      </c>
      <c r="F258" s="10">
        <f>$E258*'prov lvl hist forec Mt'!F258</f>
        <v>0</v>
      </c>
      <c r="G258" s="10">
        <f>$E258*'prov lvl hist forec Mt'!G258</f>
        <v>0</v>
      </c>
      <c r="H258" s="10">
        <f>$E258*'prov lvl hist forec Mt'!H258</f>
        <v>0</v>
      </c>
      <c r="I258" s="10">
        <f>$E258*'prov lvl hist forec Mt'!I258</f>
        <v>0</v>
      </c>
      <c r="J258" s="10">
        <f>$E258*'prov lvl hist forec Mt'!J258</f>
        <v>0</v>
      </c>
      <c r="K258" s="10">
        <f>$E258*'prov lvl hist forec Mt'!K258</f>
        <v>0</v>
      </c>
      <c r="L258" s="10">
        <f>$E258*'prov lvl hist forec Mt'!L258</f>
        <v>0</v>
      </c>
      <c r="M258" s="10">
        <f>$E258*'prov lvl hist forec Mt'!M258</f>
        <v>0</v>
      </c>
      <c r="N258" s="10">
        <f>$E258*'prov lvl hist forec Mt'!N258</f>
        <v>0</v>
      </c>
      <c r="O258" s="10">
        <f>$E258*'prov lvl hist forec Mt'!O258</f>
        <v>0</v>
      </c>
      <c r="P258" s="10">
        <f>$E258*'prov lvl hist forec Mt'!P258</f>
        <v>0</v>
      </c>
      <c r="Q258" s="10">
        <f>$E258*'prov lvl hist forec Mt'!Q258</f>
        <v>0</v>
      </c>
      <c r="R258" s="10">
        <f>$E258*'prov lvl hist forec Mt'!R258</f>
        <v>0</v>
      </c>
      <c r="S258" s="10">
        <f>$E258*'prov lvl hist forec Mt'!S258</f>
        <v>0</v>
      </c>
      <c r="T258" s="10">
        <f>$E258*'prov lvl hist forec Mt'!T258</f>
        <v>0</v>
      </c>
      <c r="U258" s="10">
        <f>$E258*'prov lvl hist forec Mt'!U258</f>
        <v>0</v>
      </c>
    </row>
    <row r="259" spans="1:21" x14ac:dyDescent="0.25">
      <c r="A259" t="s">
        <v>834</v>
      </c>
      <c r="B259" t="s">
        <v>835</v>
      </c>
      <c r="C259" t="s">
        <v>836</v>
      </c>
      <c r="D259" t="s">
        <v>38</v>
      </c>
      <c r="E259" s="4">
        <v>3.3929185450180921E-2</v>
      </c>
      <c r="F259" s="10">
        <f>$E259*'prov lvl hist forec Mt'!F259</f>
        <v>0.33442366638009574</v>
      </c>
      <c r="G259" s="10">
        <f>$E259*'prov lvl hist forec Mt'!G259</f>
        <v>0.14882502890809457</v>
      </c>
      <c r="H259" s="10">
        <f>$E259*'prov lvl hist forec Mt'!H259</f>
        <v>9.5598854445131456E-2</v>
      </c>
      <c r="I259" s="10">
        <f>$E259*'prov lvl hist forec Mt'!I259</f>
        <v>5.4728577671483786E-2</v>
      </c>
      <c r="J259" s="10">
        <f>$E259*'prov lvl hist forec Mt'!J259</f>
        <v>2.9699436835307524E-2</v>
      </c>
      <c r="K259" s="10">
        <f>$E259*'prov lvl hist forec Mt'!K259</f>
        <v>4.4336702593019792E-2</v>
      </c>
      <c r="L259" s="10">
        <f>$E259*'prov lvl hist forec Mt'!L259</f>
        <v>4.2921572366603704E-2</v>
      </c>
      <c r="M259" s="10">
        <f>$E259*'prov lvl hist forec Mt'!M259</f>
        <v>4.2921572366603704E-2</v>
      </c>
      <c r="N259" s="10">
        <f>$E259*'prov lvl hist forec Mt'!N259</f>
        <v>4.2921572366603704E-2</v>
      </c>
      <c r="O259" s="10">
        <f>$E259*'prov lvl hist forec Mt'!O259</f>
        <v>4.2921572366603704E-2</v>
      </c>
      <c r="P259" s="10">
        <f>$E259*'prov lvl hist forec Mt'!P259</f>
        <v>4.2921572366603704E-2</v>
      </c>
      <c r="Q259" s="10">
        <f>$E259*'prov lvl hist forec Mt'!Q259</f>
        <v>4.2921572366603704E-2</v>
      </c>
      <c r="R259" s="10">
        <f>$E259*'prov lvl hist forec Mt'!R259</f>
        <v>4.2921572366603704E-2</v>
      </c>
      <c r="S259" s="10">
        <f>$E259*'prov lvl hist forec Mt'!S259</f>
        <v>4.2921572366603704E-2</v>
      </c>
      <c r="T259" s="10">
        <f>$E259*'prov lvl hist forec Mt'!T259</f>
        <v>4.2921572366603704E-2</v>
      </c>
      <c r="U259" s="10">
        <f>$E259*'prov lvl hist forec Mt'!U259</f>
        <v>4.2921572366603704E-2</v>
      </c>
    </row>
    <row r="260" spans="1:21" x14ac:dyDescent="0.25">
      <c r="A260" t="s">
        <v>837</v>
      </c>
      <c r="B260" t="s">
        <v>838</v>
      </c>
      <c r="C260" t="s">
        <v>839</v>
      </c>
      <c r="D260" t="s">
        <v>39</v>
      </c>
      <c r="E260" s="4">
        <v>3.9669084466443058E-2</v>
      </c>
      <c r="F260" s="10">
        <f>$E260*'prov lvl hist forec Mt'!F260</f>
        <v>0.45735554252757477</v>
      </c>
      <c r="G260" s="10">
        <f>$E260*'prov lvl hist forec Mt'!G260</f>
        <v>0.20353210218257073</v>
      </c>
      <c r="H260" s="10">
        <f>$E260*'prov lvl hist forec Mt'!H260</f>
        <v>0.13074034625908892</v>
      </c>
      <c r="I260" s="10">
        <f>$E260*'prov lvl hist forec Mt'!I260</f>
        <v>7.484643238213641E-2</v>
      </c>
      <c r="J260" s="10">
        <f>$E260*'prov lvl hist forec Mt'!J260</f>
        <v>4.0616748789355291E-2</v>
      </c>
      <c r="K260" s="10">
        <f>$E260*'prov lvl hist forec Mt'!K260</f>
        <v>6.0634574364325511E-2</v>
      </c>
      <c r="L260" s="10">
        <f>$E260*'prov lvl hist forec Mt'!L260</f>
        <v>5.8699251845272395E-2</v>
      </c>
      <c r="M260" s="10">
        <f>$E260*'prov lvl hist forec Mt'!M260</f>
        <v>5.8699251845272395E-2</v>
      </c>
      <c r="N260" s="10">
        <f>$E260*'prov lvl hist forec Mt'!N260</f>
        <v>5.8699251845272395E-2</v>
      </c>
      <c r="O260" s="10">
        <f>$E260*'prov lvl hist forec Mt'!O260</f>
        <v>5.8699251845272395E-2</v>
      </c>
      <c r="P260" s="10">
        <f>$E260*'prov lvl hist forec Mt'!P260</f>
        <v>5.8699251845272395E-2</v>
      </c>
      <c r="Q260" s="10">
        <f>$E260*'prov lvl hist forec Mt'!Q260</f>
        <v>5.8699251845272395E-2</v>
      </c>
      <c r="R260" s="10">
        <f>$E260*'prov lvl hist forec Mt'!R260</f>
        <v>5.8699251845272395E-2</v>
      </c>
      <c r="S260" s="10">
        <f>$E260*'prov lvl hist forec Mt'!S260</f>
        <v>5.8699251845272395E-2</v>
      </c>
      <c r="T260" s="10">
        <f>$E260*'prov lvl hist forec Mt'!T260</f>
        <v>5.8699251845272395E-2</v>
      </c>
      <c r="U260" s="10">
        <f>$E260*'prov lvl hist forec Mt'!U260</f>
        <v>5.8699251845272395E-2</v>
      </c>
    </row>
    <row r="261" spans="1:21" x14ac:dyDescent="0.25">
      <c r="A261" t="s">
        <v>840</v>
      </c>
      <c r="B261" t="s">
        <v>838</v>
      </c>
      <c r="C261" t="s">
        <v>841</v>
      </c>
      <c r="D261" t="s">
        <v>37</v>
      </c>
      <c r="E261" s="4">
        <v>5.3773634357130985E-2</v>
      </c>
      <c r="F261" s="10">
        <f>$E261*'prov lvl hist forec Mt'!F261</f>
        <v>1.0779747509153164</v>
      </c>
      <c r="G261" s="10">
        <f>$E261*'prov lvl hist forec Mt'!G261</f>
        <v>0.47971970765020139</v>
      </c>
      <c r="H261" s="10">
        <f>$E261*'prov lvl hist forec Mt'!H261</f>
        <v>0.30815149066380104</v>
      </c>
      <c r="I261" s="10">
        <f>$E261*'prov lvl hist forec Mt'!I261</f>
        <v>0.17641103430854144</v>
      </c>
      <c r="J261" s="10">
        <f>$E261*'prov lvl hist forec Mt'!J261</f>
        <v>9.5732587862003324E-2</v>
      </c>
      <c r="K261" s="10">
        <f>$E261*'prov lvl hist forec Mt'!K261</f>
        <v>0.14291406601528001</v>
      </c>
      <c r="L261" s="10">
        <f>$E261*'prov lvl hist forec Mt'!L261</f>
        <v>0.13835256272860824</v>
      </c>
      <c r="M261" s="10">
        <f>$E261*'prov lvl hist forec Mt'!M261</f>
        <v>0.13835256272860824</v>
      </c>
      <c r="N261" s="10">
        <f>$E261*'prov lvl hist forec Mt'!N261</f>
        <v>0.13835256272860824</v>
      </c>
      <c r="O261" s="10">
        <f>$E261*'prov lvl hist forec Mt'!O261</f>
        <v>0.13835256272860824</v>
      </c>
      <c r="P261" s="10">
        <f>$E261*'prov lvl hist forec Mt'!P261</f>
        <v>0.13835256272860824</v>
      </c>
      <c r="Q261" s="10">
        <f>$E261*'prov lvl hist forec Mt'!Q261</f>
        <v>0.13835256272860824</v>
      </c>
      <c r="R261" s="10">
        <f>$E261*'prov lvl hist forec Mt'!R261</f>
        <v>0.13835256272860824</v>
      </c>
      <c r="S261" s="10">
        <f>$E261*'prov lvl hist forec Mt'!S261</f>
        <v>0.13835256272860824</v>
      </c>
      <c r="T261" s="10">
        <f>$E261*'prov lvl hist forec Mt'!T261</f>
        <v>0.13835256272860824</v>
      </c>
      <c r="U261" s="10">
        <f>$E261*'prov lvl hist forec Mt'!U261</f>
        <v>0.13835256272860824</v>
      </c>
    </row>
    <row r="262" spans="1:21" x14ac:dyDescent="0.25">
      <c r="A262" t="s">
        <v>842</v>
      </c>
      <c r="B262" t="s">
        <v>843</v>
      </c>
      <c r="C262" t="s">
        <v>844</v>
      </c>
      <c r="D262" t="s">
        <v>49</v>
      </c>
      <c r="E262" s="4">
        <v>0</v>
      </c>
      <c r="F262" s="10">
        <f>$E262*'prov lvl hist forec Mt'!F262</f>
        <v>0</v>
      </c>
      <c r="G262" s="10">
        <f>$E262*'prov lvl hist forec Mt'!G262</f>
        <v>0</v>
      </c>
      <c r="H262" s="10">
        <f>$E262*'prov lvl hist forec Mt'!H262</f>
        <v>0</v>
      </c>
      <c r="I262" s="10">
        <f>$E262*'prov lvl hist forec Mt'!I262</f>
        <v>0</v>
      </c>
      <c r="J262" s="10">
        <f>$E262*'prov lvl hist forec Mt'!J262</f>
        <v>0</v>
      </c>
      <c r="K262" s="10">
        <f>$E262*'prov lvl hist forec Mt'!K262</f>
        <v>0</v>
      </c>
      <c r="L262" s="10">
        <f>$E262*'prov lvl hist forec Mt'!L262</f>
        <v>0</v>
      </c>
      <c r="M262" s="10">
        <f>$E262*'prov lvl hist forec Mt'!M262</f>
        <v>0</v>
      </c>
      <c r="N262" s="10">
        <f>$E262*'prov lvl hist forec Mt'!N262</f>
        <v>0</v>
      </c>
      <c r="O262" s="10">
        <f>$E262*'prov lvl hist forec Mt'!O262</f>
        <v>0</v>
      </c>
      <c r="P262" s="10">
        <f>$E262*'prov lvl hist forec Mt'!P262</f>
        <v>0</v>
      </c>
      <c r="Q262" s="10">
        <f>$E262*'prov lvl hist forec Mt'!Q262</f>
        <v>0</v>
      </c>
      <c r="R262" s="10">
        <f>$E262*'prov lvl hist forec Mt'!R262</f>
        <v>0</v>
      </c>
      <c r="S262" s="10">
        <f>$E262*'prov lvl hist forec Mt'!S262</f>
        <v>0</v>
      </c>
      <c r="T262" s="10">
        <f>$E262*'prov lvl hist forec Mt'!T262</f>
        <v>0</v>
      </c>
      <c r="U262" s="10">
        <f>$E262*'prov lvl hist forec Mt'!U262</f>
        <v>0</v>
      </c>
    </row>
    <row r="263" spans="1:21" x14ac:dyDescent="0.25">
      <c r="A263" t="s">
        <v>845</v>
      </c>
      <c r="B263" t="s">
        <v>846</v>
      </c>
      <c r="C263" t="s">
        <v>847</v>
      </c>
      <c r="D263" t="s">
        <v>45</v>
      </c>
      <c r="E263" s="4">
        <v>4.6276397440562451E-2</v>
      </c>
      <c r="F263" s="10">
        <f>$E263*'prov lvl hist forec Mt'!F263</f>
        <v>0.57040021203815239</v>
      </c>
      <c r="G263" s="10">
        <f>$E263*'prov lvl hist forec Mt'!G263</f>
        <v>0.25383917640947723</v>
      </c>
      <c r="H263" s="10">
        <f>$E263*'prov lvl hist forec Mt'!H263</f>
        <v>0.16305546624840467</v>
      </c>
      <c r="I263" s="10">
        <f>$E263*'prov lvl hist forec Mt'!I263</f>
        <v>9.3346241449552003E-2</v>
      </c>
      <c r="J263" s="10">
        <f>$E263*'prov lvl hist forec Mt'!J263</f>
        <v>5.0655999474089226E-2</v>
      </c>
      <c r="K263" s="10">
        <f>$E263*'prov lvl hist forec Mt'!K263</f>
        <v>7.5621635376090651E-2</v>
      </c>
      <c r="L263" s="10">
        <f>$E263*'prov lvl hist forec Mt'!L263</f>
        <v>7.3207958766577291E-2</v>
      </c>
      <c r="M263" s="10">
        <f>$E263*'prov lvl hist forec Mt'!M263</f>
        <v>7.3207958766577291E-2</v>
      </c>
      <c r="N263" s="10">
        <f>$E263*'prov lvl hist forec Mt'!N263</f>
        <v>7.3207958766577291E-2</v>
      </c>
      <c r="O263" s="10">
        <f>$E263*'prov lvl hist forec Mt'!O263</f>
        <v>7.3207958766577291E-2</v>
      </c>
      <c r="P263" s="10">
        <f>$E263*'prov lvl hist forec Mt'!P263</f>
        <v>7.3207958766577291E-2</v>
      </c>
      <c r="Q263" s="10">
        <f>$E263*'prov lvl hist forec Mt'!Q263</f>
        <v>7.3207958766577291E-2</v>
      </c>
      <c r="R263" s="10">
        <f>$E263*'prov lvl hist forec Mt'!R263</f>
        <v>7.3207958766577291E-2</v>
      </c>
      <c r="S263" s="10">
        <f>$E263*'prov lvl hist forec Mt'!S263</f>
        <v>7.3207958766577291E-2</v>
      </c>
      <c r="T263" s="10">
        <f>$E263*'prov lvl hist forec Mt'!T263</f>
        <v>7.3207958766577291E-2</v>
      </c>
      <c r="U263" s="10">
        <f>$E263*'prov lvl hist forec Mt'!U263</f>
        <v>7.3207958766577291E-2</v>
      </c>
    </row>
    <row r="264" spans="1:21" x14ac:dyDescent="0.25">
      <c r="A264" t="s">
        <v>848</v>
      </c>
      <c r="B264" t="s">
        <v>849</v>
      </c>
      <c r="C264" t="s">
        <v>850</v>
      </c>
      <c r="D264" t="s">
        <v>57</v>
      </c>
      <c r="E264" s="4">
        <v>0</v>
      </c>
      <c r="F264" s="10">
        <f>$E264*'prov lvl hist forec Mt'!F264</f>
        <v>0</v>
      </c>
      <c r="G264" s="10">
        <f>$E264*'prov lvl hist forec Mt'!G264</f>
        <v>0</v>
      </c>
      <c r="H264" s="10">
        <f>$E264*'prov lvl hist forec Mt'!H264</f>
        <v>0</v>
      </c>
      <c r="I264" s="10">
        <f>$E264*'prov lvl hist forec Mt'!I264</f>
        <v>0</v>
      </c>
      <c r="J264" s="10">
        <f>$E264*'prov lvl hist forec Mt'!J264</f>
        <v>0</v>
      </c>
      <c r="K264" s="10">
        <f>$E264*'prov lvl hist forec Mt'!K264</f>
        <v>0</v>
      </c>
      <c r="L264" s="10">
        <f>$E264*'prov lvl hist forec Mt'!L264</f>
        <v>0</v>
      </c>
      <c r="M264" s="10">
        <f>$E264*'prov lvl hist forec Mt'!M264</f>
        <v>0</v>
      </c>
      <c r="N264" s="10">
        <f>$E264*'prov lvl hist forec Mt'!N264</f>
        <v>0</v>
      </c>
      <c r="O264" s="10">
        <f>$E264*'prov lvl hist forec Mt'!O264</f>
        <v>0</v>
      </c>
      <c r="P264" s="10">
        <f>$E264*'prov lvl hist forec Mt'!P264</f>
        <v>0</v>
      </c>
      <c r="Q264" s="10">
        <f>$E264*'prov lvl hist forec Mt'!Q264</f>
        <v>0</v>
      </c>
      <c r="R264" s="10">
        <f>$E264*'prov lvl hist forec Mt'!R264</f>
        <v>0</v>
      </c>
      <c r="S264" s="10">
        <f>$E264*'prov lvl hist forec Mt'!S264</f>
        <v>0</v>
      </c>
      <c r="T264" s="10">
        <f>$E264*'prov lvl hist forec Mt'!T264</f>
        <v>0</v>
      </c>
      <c r="U264" s="10">
        <f>$E264*'prov lvl hist forec Mt'!U264</f>
        <v>0</v>
      </c>
    </row>
    <row r="265" spans="1:21" x14ac:dyDescent="0.25">
      <c r="A265" t="s">
        <v>851</v>
      </c>
      <c r="B265" t="s">
        <v>852</v>
      </c>
      <c r="C265" t="s">
        <v>853</v>
      </c>
      <c r="D265" t="s">
        <v>63</v>
      </c>
      <c r="E265" s="4">
        <v>4.2709694215676205E-2</v>
      </c>
      <c r="F265" s="10">
        <f>$E265*'prov lvl hist forec Mt'!F265</f>
        <v>0.42526452045444235</v>
      </c>
      <c r="G265" s="10">
        <f>$E265*'prov lvl hist forec Mt'!G265</f>
        <v>0.18925097387780521</v>
      </c>
      <c r="H265" s="10">
        <f>$E265*'prov lvl hist forec Mt'!H265</f>
        <v>0.12156675821320567</v>
      </c>
      <c r="I265" s="10">
        <f>$E265*'prov lvl hist forec Mt'!I265</f>
        <v>6.9594722737608514E-2</v>
      </c>
      <c r="J265" s="10">
        <f>$E265*'prov lvl hist forec Mt'!J265</f>
        <v>3.7766815070973625E-2</v>
      </c>
      <c r="K265" s="10">
        <f>$E265*'prov lvl hist forec Mt'!K265</f>
        <v>5.6380060570599598E-2</v>
      </c>
      <c r="L265" s="10">
        <f>$E265*'prov lvl hist forec Mt'!L265</f>
        <v>5.4580532793060584E-2</v>
      </c>
      <c r="M265" s="10">
        <f>$E265*'prov lvl hist forec Mt'!M265</f>
        <v>5.4580532793060584E-2</v>
      </c>
      <c r="N265" s="10">
        <f>$E265*'prov lvl hist forec Mt'!N265</f>
        <v>5.4580532793060584E-2</v>
      </c>
      <c r="O265" s="10">
        <f>$E265*'prov lvl hist forec Mt'!O265</f>
        <v>5.4580532793060584E-2</v>
      </c>
      <c r="P265" s="10">
        <f>$E265*'prov lvl hist forec Mt'!P265</f>
        <v>5.4580532793060584E-2</v>
      </c>
      <c r="Q265" s="10">
        <f>$E265*'prov lvl hist forec Mt'!Q265</f>
        <v>5.4580532793060584E-2</v>
      </c>
      <c r="R265" s="10">
        <f>$E265*'prov lvl hist forec Mt'!R265</f>
        <v>5.4580532793060584E-2</v>
      </c>
      <c r="S265" s="10">
        <f>$E265*'prov lvl hist forec Mt'!S265</f>
        <v>5.4580532793060584E-2</v>
      </c>
      <c r="T265" s="10">
        <f>$E265*'prov lvl hist forec Mt'!T265</f>
        <v>5.4580532793060584E-2</v>
      </c>
      <c r="U265" s="10">
        <f>$E265*'prov lvl hist forec Mt'!U265</f>
        <v>5.4580532793060584E-2</v>
      </c>
    </row>
    <row r="266" spans="1:21" x14ac:dyDescent="0.25">
      <c r="A266" t="s">
        <v>854</v>
      </c>
      <c r="B266" t="s">
        <v>855</v>
      </c>
      <c r="C266" t="s">
        <v>856</v>
      </c>
      <c r="D266" t="s">
        <v>47</v>
      </c>
      <c r="E266" s="4">
        <v>0</v>
      </c>
      <c r="F266" s="10">
        <f>$E266*'prov lvl hist forec Mt'!F266</f>
        <v>0</v>
      </c>
      <c r="G266" s="10">
        <f>$E266*'prov lvl hist forec Mt'!G266</f>
        <v>0</v>
      </c>
      <c r="H266" s="10">
        <f>$E266*'prov lvl hist forec Mt'!H266</f>
        <v>0</v>
      </c>
      <c r="I266" s="10">
        <f>$E266*'prov lvl hist forec Mt'!I266</f>
        <v>0</v>
      </c>
      <c r="J266" s="10">
        <f>$E266*'prov lvl hist forec Mt'!J266</f>
        <v>0</v>
      </c>
      <c r="K266" s="10">
        <f>$E266*'prov lvl hist forec Mt'!K266</f>
        <v>0</v>
      </c>
      <c r="L266" s="10">
        <f>$E266*'prov lvl hist forec Mt'!L266</f>
        <v>0</v>
      </c>
      <c r="M266" s="10">
        <f>$E266*'prov lvl hist forec Mt'!M266</f>
        <v>0</v>
      </c>
      <c r="N266" s="10">
        <f>$E266*'prov lvl hist forec Mt'!N266</f>
        <v>0</v>
      </c>
      <c r="O266" s="10">
        <f>$E266*'prov lvl hist forec Mt'!O266</f>
        <v>0</v>
      </c>
      <c r="P266" s="10">
        <f>$E266*'prov lvl hist forec Mt'!P266</f>
        <v>0</v>
      </c>
      <c r="Q266" s="10">
        <f>$E266*'prov lvl hist forec Mt'!Q266</f>
        <v>0</v>
      </c>
      <c r="R266" s="10">
        <f>$E266*'prov lvl hist forec Mt'!R266</f>
        <v>0</v>
      </c>
      <c r="S266" s="10">
        <f>$E266*'prov lvl hist forec Mt'!S266</f>
        <v>0</v>
      </c>
      <c r="T266" s="10">
        <f>$E266*'prov lvl hist forec Mt'!T266</f>
        <v>0</v>
      </c>
      <c r="U266" s="10">
        <f>$E266*'prov lvl hist forec Mt'!U266</f>
        <v>0</v>
      </c>
    </row>
    <row r="267" spans="1:21" x14ac:dyDescent="0.25">
      <c r="A267" t="s">
        <v>857</v>
      </c>
      <c r="B267" t="s">
        <v>858</v>
      </c>
      <c r="C267" t="s">
        <v>859</v>
      </c>
      <c r="D267" t="s">
        <v>41</v>
      </c>
      <c r="E267" s="4">
        <v>0</v>
      </c>
      <c r="F267" s="10">
        <f>$E267*'prov lvl hist forec Mt'!F267</f>
        <v>0</v>
      </c>
      <c r="G267" s="10">
        <f>$E267*'prov lvl hist forec Mt'!G267</f>
        <v>0</v>
      </c>
      <c r="H267" s="10">
        <f>$E267*'prov lvl hist forec Mt'!H267</f>
        <v>0</v>
      </c>
      <c r="I267" s="10">
        <f>$E267*'prov lvl hist forec Mt'!I267</f>
        <v>0</v>
      </c>
      <c r="J267" s="10">
        <f>$E267*'prov lvl hist forec Mt'!J267</f>
        <v>0</v>
      </c>
      <c r="K267" s="10">
        <f>$E267*'prov lvl hist forec Mt'!K267</f>
        <v>0</v>
      </c>
      <c r="L267" s="10">
        <f>$E267*'prov lvl hist forec Mt'!L267</f>
        <v>0</v>
      </c>
      <c r="M267" s="10">
        <f>$E267*'prov lvl hist forec Mt'!M267</f>
        <v>0</v>
      </c>
      <c r="N267" s="10">
        <f>$E267*'prov lvl hist forec Mt'!N267</f>
        <v>0</v>
      </c>
      <c r="O267" s="10">
        <f>$E267*'prov lvl hist forec Mt'!O267</f>
        <v>0</v>
      </c>
      <c r="P267" s="10">
        <f>$E267*'prov lvl hist forec Mt'!P267</f>
        <v>0</v>
      </c>
      <c r="Q267" s="10">
        <f>$E267*'prov lvl hist forec Mt'!Q267</f>
        <v>0</v>
      </c>
      <c r="R267" s="10">
        <f>$E267*'prov lvl hist forec Mt'!R267</f>
        <v>0</v>
      </c>
      <c r="S267" s="10">
        <f>$E267*'prov lvl hist forec Mt'!S267</f>
        <v>0</v>
      </c>
      <c r="T267" s="10">
        <f>$E267*'prov lvl hist forec Mt'!T267</f>
        <v>0</v>
      </c>
      <c r="U267" s="10">
        <f>$E267*'prov lvl hist forec Mt'!U267</f>
        <v>0</v>
      </c>
    </row>
    <row r="268" spans="1:21" x14ac:dyDescent="0.25">
      <c r="A268" t="s">
        <v>860</v>
      </c>
      <c r="B268" t="s">
        <v>861</v>
      </c>
      <c r="C268" t="s">
        <v>862</v>
      </c>
      <c r="D268" t="s">
        <v>47</v>
      </c>
      <c r="E268" s="4">
        <v>4.760912779125704E-2</v>
      </c>
      <c r="F268" s="10">
        <f>$E268*'prov lvl hist forec Mt'!F268</f>
        <v>1.2124657399196539</v>
      </c>
      <c r="G268" s="10">
        <f>$E268*'prov lvl hist forec Mt'!G268</f>
        <v>0.53957081072285162</v>
      </c>
      <c r="H268" s="10">
        <f>$E268*'prov lvl hist forec Mt'!H268</f>
        <v>0.34659728793998523</v>
      </c>
      <c r="I268" s="10">
        <f>$E268*'prov lvl hist forec Mt'!I268</f>
        <v>0.19842054283857719</v>
      </c>
      <c r="J268" s="10">
        <f>$E268*'prov lvl hist forec Mt'!J268</f>
        <v>0.10767643943234209</v>
      </c>
      <c r="K268" s="10">
        <f>$E268*'prov lvl hist forec Mt'!K268</f>
        <v>0.16074440393804279</v>
      </c>
      <c r="L268" s="10">
        <f>$E268*'prov lvl hist forec Mt'!L268</f>
        <v>0.15561379540298736</v>
      </c>
      <c r="M268" s="10">
        <f>$E268*'prov lvl hist forec Mt'!M268</f>
        <v>0.15561379540298736</v>
      </c>
      <c r="N268" s="10">
        <f>$E268*'prov lvl hist forec Mt'!N268</f>
        <v>0.15561379540298736</v>
      </c>
      <c r="O268" s="10">
        <f>$E268*'prov lvl hist forec Mt'!O268</f>
        <v>0.15561379540298736</v>
      </c>
      <c r="P268" s="10">
        <f>$E268*'prov lvl hist forec Mt'!P268</f>
        <v>0.15561379540298736</v>
      </c>
      <c r="Q268" s="10">
        <f>$E268*'prov lvl hist forec Mt'!Q268</f>
        <v>0.15561379540298736</v>
      </c>
      <c r="R268" s="10">
        <f>$E268*'prov lvl hist forec Mt'!R268</f>
        <v>0.15561379540298736</v>
      </c>
      <c r="S268" s="10">
        <f>$E268*'prov lvl hist forec Mt'!S268</f>
        <v>0.15561379540298736</v>
      </c>
      <c r="T268" s="10">
        <f>$E268*'prov lvl hist forec Mt'!T268</f>
        <v>0.15561379540298736</v>
      </c>
      <c r="U268" s="10">
        <f>$E268*'prov lvl hist forec Mt'!U268</f>
        <v>0.15561379540298736</v>
      </c>
    </row>
    <row r="269" spans="1:21" x14ac:dyDescent="0.25">
      <c r="A269" t="s">
        <v>863</v>
      </c>
      <c r="B269" t="s">
        <v>864</v>
      </c>
      <c r="C269" t="s">
        <v>865</v>
      </c>
      <c r="D269" t="s">
        <v>55</v>
      </c>
      <c r="E269" s="4">
        <v>0</v>
      </c>
      <c r="F269" s="10">
        <f>$E269*'prov lvl hist forec Mt'!F269</f>
        <v>0</v>
      </c>
      <c r="G269" s="10">
        <f>$E269*'prov lvl hist forec Mt'!G269</f>
        <v>0</v>
      </c>
      <c r="H269" s="10">
        <f>$E269*'prov lvl hist forec Mt'!H269</f>
        <v>0</v>
      </c>
      <c r="I269" s="10">
        <f>$E269*'prov lvl hist forec Mt'!I269</f>
        <v>0</v>
      </c>
      <c r="J269" s="10">
        <f>$E269*'prov lvl hist forec Mt'!J269</f>
        <v>0</v>
      </c>
      <c r="K269" s="10">
        <f>$E269*'prov lvl hist forec Mt'!K269</f>
        <v>0</v>
      </c>
      <c r="L269" s="10">
        <f>$E269*'prov lvl hist forec Mt'!L269</f>
        <v>0</v>
      </c>
      <c r="M269" s="10">
        <f>$E269*'prov lvl hist forec Mt'!M269</f>
        <v>0</v>
      </c>
      <c r="N269" s="10">
        <f>$E269*'prov lvl hist forec Mt'!N269</f>
        <v>0</v>
      </c>
      <c r="O269" s="10">
        <f>$E269*'prov lvl hist forec Mt'!O269</f>
        <v>0</v>
      </c>
      <c r="P269" s="10">
        <f>$E269*'prov lvl hist forec Mt'!P269</f>
        <v>0</v>
      </c>
      <c r="Q269" s="10">
        <f>$E269*'prov lvl hist forec Mt'!Q269</f>
        <v>0</v>
      </c>
      <c r="R269" s="10">
        <f>$E269*'prov lvl hist forec Mt'!R269</f>
        <v>0</v>
      </c>
      <c r="S269" s="10">
        <f>$E269*'prov lvl hist forec Mt'!S269</f>
        <v>0</v>
      </c>
      <c r="T269" s="10">
        <f>$E269*'prov lvl hist forec Mt'!T269</f>
        <v>0</v>
      </c>
      <c r="U269" s="10">
        <f>$E269*'prov lvl hist forec Mt'!U269</f>
        <v>0</v>
      </c>
    </row>
    <row r="270" spans="1:21" x14ac:dyDescent="0.25">
      <c r="A270" t="s">
        <v>866</v>
      </c>
      <c r="B270" t="s">
        <v>867</v>
      </c>
      <c r="C270" t="s">
        <v>868</v>
      </c>
      <c r="D270" t="s">
        <v>50</v>
      </c>
      <c r="E270" s="4">
        <v>0</v>
      </c>
      <c r="F270" s="10">
        <f>$E270*'prov lvl hist forec Mt'!F270</f>
        <v>0</v>
      </c>
      <c r="G270" s="10">
        <f>$E270*'prov lvl hist forec Mt'!G270</f>
        <v>0</v>
      </c>
      <c r="H270" s="10">
        <f>$E270*'prov lvl hist forec Mt'!H270</f>
        <v>0</v>
      </c>
      <c r="I270" s="10">
        <f>$E270*'prov lvl hist forec Mt'!I270</f>
        <v>0</v>
      </c>
      <c r="J270" s="10">
        <f>$E270*'prov lvl hist forec Mt'!J270</f>
        <v>0</v>
      </c>
      <c r="K270" s="10">
        <f>$E270*'prov lvl hist forec Mt'!K270</f>
        <v>0</v>
      </c>
      <c r="L270" s="10">
        <f>$E270*'prov lvl hist forec Mt'!L270</f>
        <v>0</v>
      </c>
      <c r="M270" s="10">
        <f>$E270*'prov lvl hist forec Mt'!M270</f>
        <v>0</v>
      </c>
      <c r="N270" s="10">
        <f>$E270*'prov lvl hist forec Mt'!N270</f>
        <v>0</v>
      </c>
      <c r="O270" s="10">
        <f>$E270*'prov lvl hist forec Mt'!O270</f>
        <v>0</v>
      </c>
      <c r="P270" s="10">
        <f>$E270*'prov lvl hist forec Mt'!P270</f>
        <v>0</v>
      </c>
      <c r="Q270" s="10">
        <f>$E270*'prov lvl hist forec Mt'!Q270</f>
        <v>0</v>
      </c>
      <c r="R270" s="10">
        <f>$E270*'prov lvl hist forec Mt'!R270</f>
        <v>0</v>
      </c>
      <c r="S270" s="10">
        <f>$E270*'prov lvl hist forec Mt'!S270</f>
        <v>0</v>
      </c>
      <c r="T270" s="10">
        <f>$E270*'prov lvl hist forec Mt'!T270</f>
        <v>0</v>
      </c>
      <c r="U270" s="10">
        <f>$E270*'prov lvl hist forec Mt'!U270</f>
        <v>0</v>
      </c>
    </row>
    <row r="271" spans="1:21" x14ac:dyDescent="0.25">
      <c r="A271" t="s">
        <v>869</v>
      </c>
      <c r="B271" t="s">
        <v>870</v>
      </c>
      <c r="C271" t="s">
        <v>871</v>
      </c>
      <c r="D271" t="s">
        <v>39</v>
      </c>
      <c r="E271" s="4">
        <v>1.5045992916959147E-2</v>
      </c>
      <c r="F271" s="10">
        <f>$E271*'prov lvl hist forec Mt'!F271</f>
        <v>0.17346929847153386</v>
      </c>
      <c r="G271" s="10">
        <f>$E271*'prov lvl hist forec Mt'!G271</f>
        <v>7.7197208077823598E-2</v>
      </c>
      <c r="H271" s="10">
        <f>$E271*'prov lvl hist forec Mt'!H271</f>
        <v>4.9588195700333508E-2</v>
      </c>
      <c r="I271" s="10">
        <f>$E271*'prov lvl hist forec Mt'!I271</f>
        <v>2.8388325735974863E-2</v>
      </c>
      <c r="J271" s="10">
        <f>$E271*'prov lvl hist forec Mt'!J271</f>
        <v>1.5405430269294664E-2</v>
      </c>
      <c r="K271" s="10">
        <f>$E271*'prov lvl hist forec Mt'!K271</f>
        <v>2.2997943831555148E-2</v>
      </c>
      <c r="L271" s="10">
        <f>$E271*'prov lvl hist forec Mt'!L271</f>
        <v>2.226389994560822E-2</v>
      </c>
      <c r="M271" s="10">
        <f>$E271*'prov lvl hist forec Mt'!M271</f>
        <v>2.226389994560822E-2</v>
      </c>
      <c r="N271" s="10">
        <f>$E271*'prov lvl hist forec Mt'!N271</f>
        <v>2.226389994560822E-2</v>
      </c>
      <c r="O271" s="10">
        <f>$E271*'prov lvl hist forec Mt'!O271</f>
        <v>2.226389994560822E-2</v>
      </c>
      <c r="P271" s="10">
        <f>$E271*'prov lvl hist forec Mt'!P271</f>
        <v>2.226389994560822E-2</v>
      </c>
      <c r="Q271" s="10">
        <f>$E271*'prov lvl hist forec Mt'!Q271</f>
        <v>2.226389994560822E-2</v>
      </c>
      <c r="R271" s="10">
        <f>$E271*'prov lvl hist forec Mt'!R271</f>
        <v>2.226389994560822E-2</v>
      </c>
      <c r="S271" s="10">
        <f>$E271*'prov lvl hist forec Mt'!S271</f>
        <v>2.226389994560822E-2</v>
      </c>
      <c r="T271" s="10">
        <f>$E271*'prov lvl hist forec Mt'!T271</f>
        <v>2.226389994560822E-2</v>
      </c>
      <c r="U271" s="10">
        <f>$E271*'prov lvl hist forec Mt'!U271</f>
        <v>2.226389994560822E-2</v>
      </c>
    </row>
    <row r="272" spans="1:21" x14ac:dyDescent="0.25">
      <c r="A272" t="s">
        <v>872</v>
      </c>
      <c r="B272" t="s">
        <v>870</v>
      </c>
      <c r="C272" t="s">
        <v>873</v>
      </c>
      <c r="D272" t="s">
        <v>65</v>
      </c>
      <c r="E272" s="4">
        <v>4.7423479614394491E-2</v>
      </c>
      <c r="F272" s="10">
        <f>$E272*'prov lvl hist forec Mt'!F272</f>
        <v>0.60801101737559238</v>
      </c>
      <c r="G272" s="10">
        <f>$E272*'prov lvl hist forec Mt'!G272</f>
        <v>0.27057671550827822</v>
      </c>
      <c r="H272" s="10">
        <f>$E272*'prov lvl hist forec Mt'!H272</f>
        <v>0.17380694787629733</v>
      </c>
      <c r="I272" s="10">
        <f>$E272*'prov lvl hist forec Mt'!I272</f>
        <v>9.9501266013087661E-2</v>
      </c>
      <c r="J272" s="10">
        <f>$E272*'prov lvl hist forec Mt'!J272</f>
        <v>5.399613311216369E-2</v>
      </c>
      <c r="K272" s="10">
        <f>$E272*'prov lvl hist forec Mt'!K272</f>
        <v>8.0607942441556432E-2</v>
      </c>
      <c r="L272" s="10">
        <f>$E272*'prov lvl hist forec Mt'!L272</f>
        <v>7.8035113855602592E-2</v>
      </c>
      <c r="M272" s="10">
        <f>$E272*'prov lvl hist forec Mt'!M272</f>
        <v>7.8035113855602592E-2</v>
      </c>
      <c r="N272" s="10">
        <f>$E272*'prov lvl hist forec Mt'!N272</f>
        <v>7.8035113855602592E-2</v>
      </c>
      <c r="O272" s="10">
        <f>$E272*'prov lvl hist forec Mt'!O272</f>
        <v>7.8035113855602592E-2</v>
      </c>
      <c r="P272" s="10">
        <f>$E272*'prov lvl hist forec Mt'!P272</f>
        <v>7.8035113855602592E-2</v>
      </c>
      <c r="Q272" s="10">
        <f>$E272*'prov lvl hist forec Mt'!Q272</f>
        <v>7.8035113855602592E-2</v>
      </c>
      <c r="R272" s="10">
        <f>$E272*'prov lvl hist forec Mt'!R272</f>
        <v>7.8035113855602592E-2</v>
      </c>
      <c r="S272" s="10">
        <f>$E272*'prov lvl hist forec Mt'!S272</f>
        <v>7.8035113855602592E-2</v>
      </c>
      <c r="T272" s="10">
        <f>$E272*'prov lvl hist forec Mt'!T272</f>
        <v>7.8035113855602592E-2</v>
      </c>
      <c r="U272" s="10">
        <f>$E272*'prov lvl hist forec Mt'!U272</f>
        <v>7.8035113855602592E-2</v>
      </c>
    </row>
    <row r="273" spans="1:21" x14ac:dyDescent="0.25">
      <c r="A273" t="s">
        <v>874</v>
      </c>
      <c r="B273" t="s">
        <v>875</v>
      </c>
      <c r="C273" t="s">
        <v>876</v>
      </c>
      <c r="D273" t="s">
        <v>54</v>
      </c>
      <c r="E273" s="4">
        <v>0</v>
      </c>
      <c r="F273" s="10">
        <f>$E273*'prov lvl hist forec Mt'!F273</f>
        <v>0</v>
      </c>
      <c r="G273" s="10">
        <f>$E273*'prov lvl hist forec Mt'!G273</f>
        <v>0</v>
      </c>
      <c r="H273" s="10">
        <f>$E273*'prov lvl hist forec Mt'!H273</f>
        <v>0</v>
      </c>
      <c r="I273" s="10">
        <f>$E273*'prov lvl hist forec Mt'!I273</f>
        <v>0</v>
      </c>
      <c r="J273" s="10">
        <f>$E273*'prov lvl hist forec Mt'!J273</f>
        <v>0</v>
      </c>
      <c r="K273" s="10">
        <f>$E273*'prov lvl hist forec Mt'!K273</f>
        <v>0</v>
      </c>
      <c r="L273" s="10">
        <f>$E273*'prov lvl hist forec Mt'!L273</f>
        <v>0</v>
      </c>
      <c r="M273" s="10">
        <f>$E273*'prov lvl hist forec Mt'!M273</f>
        <v>0</v>
      </c>
      <c r="N273" s="10">
        <f>$E273*'prov lvl hist forec Mt'!N273</f>
        <v>0</v>
      </c>
      <c r="O273" s="10">
        <f>$E273*'prov lvl hist forec Mt'!O273</f>
        <v>0</v>
      </c>
      <c r="P273" s="10">
        <f>$E273*'prov lvl hist forec Mt'!P273</f>
        <v>0</v>
      </c>
      <c r="Q273" s="10">
        <f>$E273*'prov lvl hist forec Mt'!Q273</f>
        <v>0</v>
      </c>
      <c r="R273" s="10">
        <f>$E273*'prov lvl hist forec Mt'!R273</f>
        <v>0</v>
      </c>
      <c r="S273" s="10">
        <f>$E273*'prov lvl hist forec Mt'!S273</f>
        <v>0</v>
      </c>
      <c r="T273" s="10">
        <f>$E273*'prov lvl hist forec Mt'!T273</f>
        <v>0</v>
      </c>
      <c r="U273" s="10">
        <f>$E273*'prov lvl hist forec Mt'!U273</f>
        <v>0</v>
      </c>
    </row>
    <row r="274" spans="1:21" x14ac:dyDescent="0.25">
      <c r="A274" t="s">
        <v>877</v>
      </c>
      <c r="B274" t="s">
        <v>878</v>
      </c>
      <c r="C274" t="s">
        <v>879</v>
      </c>
      <c r="D274" t="s">
        <v>60</v>
      </c>
      <c r="E274" s="4">
        <v>0.16412288853244505</v>
      </c>
      <c r="F274" s="10">
        <f>$E274*'prov lvl hist forec Mt'!F274</f>
        <v>1.0881550454857671</v>
      </c>
      <c r="G274" s="10">
        <f>$E274*'prov lvl hist forec Mt'!G274</f>
        <v>0.48425013652247567</v>
      </c>
      <c r="H274" s="10">
        <f>$E274*'prov lvl hist forec Mt'!H274</f>
        <v>0.31106164504785982</v>
      </c>
      <c r="I274" s="10">
        <f>$E274*'prov lvl hist forec Mt'!I274</f>
        <v>0.17807704391889073</v>
      </c>
      <c r="J274" s="10">
        <f>$E274*'prov lvl hist forec Mt'!J274</f>
        <v>9.6636677631823265E-2</v>
      </c>
      <c r="K274" s="10">
        <f>$E274*'prov lvl hist forec Mt'!K274</f>
        <v>0.1442637333326833</v>
      </c>
      <c r="L274" s="10">
        <f>$E274*'prov lvl hist forec Mt'!L274</f>
        <v>0.1396591516277991</v>
      </c>
      <c r="M274" s="10">
        <f>$E274*'prov lvl hist forec Mt'!M274</f>
        <v>0.1396591516277991</v>
      </c>
      <c r="N274" s="10">
        <f>$E274*'prov lvl hist forec Mt'!N274</f>
        <v>0.1396591516277991</v>
      </c>
      <c r="O274" s="10">
        <f>$E274*'prov lvl hist forec Mt'!O274</f>
        <v>0.1396591516277991</v>
      </c>
      <c r="P274" s="10">
        <f>$E274*'prov lvl hist forec Mt'!P274</f>
        <v>0.1396591516277991</v>
      </c>
      <c r="Q274" s="10">
        <f>$E274*'prov lvl hist forec Mt'!Q274</f>
        <v>0.1396591516277991</v>
      </c>
      <c r="R274" s="10">
        <f>$E274*'prov lvl hist forec Mt'!R274</f>
        <v>0.1396591516277991</v>
      </c>
      <c r="S274" s="10">
        <f>$E274*'prov lvl hist forec Mt'!S274</f>
        <v>0.1396591516277991</v>
      </c>
      <c r="T274" s="10">
        <f>$E274*'prov lvl hist forec Mt'!T274</f>
        <v>0.1396591516277991</v>
      </c>
      <c r="U274" s="10">
        <f>$E274*'prov lvl hist forec Mt'!U274</f>
        <v>0.1396591516277991</v>
      </c>
    </row>
    <row r="275" spans="1:21" x14ac:dyDescent="0.25">
      <c r="A275" t="s">
        <v>880</v>
      </c>
      <c r="B275" t="s">
        <v>881</v>
      </c>
      <c r="C275" t="s">
        <v>882</v>
      </c>
      <c r="D275" t="s">
        <v>60</v>
      </c>
      <c r="E275" s="4">
        <v>4.1747544045340465E-2</v>
      </c>
      <c r="F275" s="10">
        <f>$E275*'prov lvl hist forec Mt'!F275</f>
        <v>0.27679137928769759</v>
      </c>
      <c r="G275" s="10">
        <f>$E275*'prov lvl hist forec Mt'!G275</f>
        <v>0.12317754143985642</v>
      </c>
      <c r="H275" s="10">
        <f>$E275*'prov lvl hist forec Mt'!H275</f>
        <v>7.9124001798715649E-2</v>
      </c>
      <c r="I275" s="10">
        <f>$E275*'prov lvl hist forec Mt'!I275</f>
        <v>4.5297028957653612E-2</v>
      </c>
      <c r="J275" s="10">
        <f>$E275*'prov lvl hist forec Mt'!J275</f>
        <v>2.4581239045353323E-2</v>
      </c>
      <c r="K275" s="10">
        <f>$E275*'prov lvl hist forec Mt'!K275</f>
        <v>3.6696018546254407E-2</v>
      </c>
      <c r="L275" s="10">
        <f>$E275*'prov lvl hist forec Mt'!L275</f>
        <v>3.5524762183087116E-2</v>
      </c>
      <c r="M275" s="10">
        <f>$E275*'prov lvl hist forec Mt'!M275</f>
        <v>3.5524762183087116E-2</v>
      </c>
      <c r="N275" s="10">
        <f>$E275*'prov lvl hist forec Mt'!N275</f>
        <v>3.5524762183087116E-2</v>
      </c>
      <c r="O275" s="10">
        <f>$E275*'prov lvl hist forec Mt'!O275</f>
        <v>3.5524762183087116E-2</v>
      </c>
      <c r="P275" s="10">
        <f>$E275*'prov lvl hist forec Mt'!P275</f>
        <v>3.5524762183087116E-2</v>
      </c>
      <c r="Q275" s="10">
        <f>$E275*'prov lvl hist forec Mt'!Q275</f>
        <v>3.5524762183087116E-2</v>
      </c>
      <c r="R275" s="10">
        <f>$E275*'prov lvl hist forec Mt'!R275</f>
        <v>3.5524762183087116E-2</v>
      </c>
      <c r="S275" s="10">
        <f>$E275*'prov lvl hist forec Mt'!S275</f>
        <v>3.5524762183087116E-2</v>
      </c>
      <c r="T275" s="10">
        <f>$E275*'prov lvl hist forec Mt'!T275</f>
        <v>3.5524762183087116E-2</v>
      </c>
      <c r="U275" s="10">
        <f>$E275*'prov lvl hist forec Mt'!U275</f>
        <v>3.5524762183087116E-2</v>
      </c>
    </row>
    <row r="276" spans="1:21" x14ac:dyDescent="0.25">
      <c r="A276" t="s">
        <v>883</v>
      </c>
      <c r="B276" t="s">
        <v>884</v>
      </c>
      <c r="C276" t="s">
        <v>885</v>
      </c>
      <c r="D276" t="s">
        <v>60</v>
      </c>
      <c r="E276" s="4">
        <v>0</v>
      </c>
      <c r="F276" s="10">
        <f>$E276*'prov lvl hist forec Mt'!F276</f>
        <v>0</v>
      </c>
      <c r="G276" s="10">
        <f>$E276*'prov lvl hist forec Mt'!G276</f>
        <v>0</v>
      </c>
      <c r="H276" s="10">
        <f>$E276*'prov lvl hist forec Mt'!H276</f>
        <v>0</v>
      </c>
      <c r="I276" s="10">
        <f>$E276*'prov lvl hist forec Mt'!I276</f>
        <v>0</v>
      </c>
      <c r="J276" s="10">
        <f>$E276*'prov lvl hist forec Mt'!J276</f>
        <v>0</v>
      </c>
      <c r="K276" s="10">
        <f>$E276*'prov lvl hist forec Mt'!K276</f>
        <v>0</v>
      </c>
      <c r="L276" s="10">
        <f>$E276*'prov lvl hist forec Mt'!L276</f>
        <v>0</v>
      </c>
      <c r="M276" s="10">
        <f>$E276*'prov lvl hist forec Mt'!M276</f>
        <v>0</v>
      </c>
      <c r="N276" s="10">
        <f>$E276*'prov lvl hist forec Mt'!N276</f>
        <v>0</v>
      </c>
      <c r="O276" s="10">
        <f>$E276*'prov lvl hist forec Mt'!O276</f>
        <v>0</v>
      </c>
      <c r="P276" s="10">
        <f>$E276*'prov lvl hist forec Mt'!P276</f>
        <v>0</v>
      </c>
      <c r="Q276" s="10">
        <f>$E276*'prov lvl hist forec Mt'!Q276</f>
        <v>0</v>
      </c>
      <c r="R276" s="10">
        <f>$E276*'prov lvl hist forec Mt'!R276</f>
        <v>0</v>
      </c>
      <c r="S276" s="10">
        <f>$E276*'prov lvl hist forec Mt'!S276</f>
        <v>0</v>
      </c>
      <c r="T276" s="10">
        <f>$E276*'prov lvl hist forec Mt'!T276</f>
        <v>0</v>
      </c>
      <c r="U276" s="10">
        <f>$E276*'prov lvl hist forec Mt'!U276</f>
        <v>0</v>
      </c>
    </row>
    <row r="277" spans="1:21" x14ac:dyDescent="0.25">
      <c r="A277" t="s">
        <v>886</v>
      </c>
      <c r="B277" t="s">
        <v>887</v>
      </c>
      <c r="C277" t="s">
        <v>888</v>
      </c>
      <c r="D277" t="s">
        <v>60</v>
      </c>
      <c r="E277" s="4">
        <v>0</v>
      </c>
      <c r="F277" s="10">
        <f>$E277*'prov lvl hist forec Mt'!F277</f>
        <v>0</v>
      </c>
      <c r="G277" s="10">
        <f>$E277*'prov lvl hist forec Mt'!G277</f>
        <v>0</v>
      </c>
      <c r="H277" s="10">
        <f>$E277*'prov lvl hist forec Mt'!H277</f>
        <v>0</v>
      </c>
      <c r="I277" s="10">
        <f>$E277*'prov lvl hist forec Mt'!I277</f>
        <v>0</v>
      </c>
      <c r="J277" s="10">
        <f>$E277*'prov lvl hist forec Mt'!J277</f>
        <v>0</v>
      </c>
      <c r="K277" s="10">
        <f>$E277*'prov lvl hist forec Mt'!K277</f>
        <v>0</v>
      </c>
      <c r="L277" s="10">
        <f>$E277*'prov lvl hist forec Mt'!L277</f>
        <v>0</v>
      </c>
      <c r="M277" s="10">
        <f>$E277*'prov lvl hist forec Mt'!M277</f>
        <v>0</v>
      </c>
      <c r="N277" s="10">
        <f>$E277*'prov lvl hist forec Mt'!N277</f>
        <v>0</v>
      </c>
      <c r="O277" s="10">
        <f>$E277*'prov lvl hist forec Mt'!O277</f>
        <v>0</v>
      </c>
      <c r="P277" s="10">
        <f>$E277*'prov lvl hist forec Mt'!P277</f>
        <v>0</v>
      </c>
      <c r="Q277" s="10">
        <f>$E277*'prov lvl hist forec Mt'!Q277</f>
        <v>0</v>
      </c>
      <c r="R277" s="10">
        <f>$E277*'prov lvl hist forec Mt'!R277</f>
        <v>0</v>
      </c>
      <c r="S277" s="10">
        <f>$E277*'prov lvl hist forec Mt'!S277</f>
        <v>0</v>
      </c>
      <c r="T277" s="10">
        <f>$E277*'prov lvl hist forec Mt'!T277</f>
        <v>0</v>
      </c>
      <c r="U277" s="10">
        <f>$E277*'prov lvl hist forec Mt'!U277</f>
        <v>0</v>
      </c>
    </row>
    <row r="278" spans="1:21" x14ac:dyDescent="0.25">
      <c r="A278" t="s">
        <v>889</v>
      </c>
      <c r="B278" t="s">
        <v>890</v>
      </c>
      <c r="C278" t="s">
        <v>891</v>
      </c>
      <c r="D278" t="s">
        <v>60</v>
      </c>
      <c r="E278" s="4">
        <v>2.7272513139328936E-2</v>
      </c>
      <c r="F278" s="10">
        <f>$E278*'prov lvl hist forec Mt'!F278</f>
        <v>0.18082013447972517</v>
      </c>
      <c r="G278" s="10">
        <f>$E278*'prov lvl hist forec Mt'!G278</f>
        <v>8.0468472917598233E-2</v>
      </c>
      <c r="H278" s="10">
        <f>$E278*'prov lvl hist forec Mt'!H278</f>
        <v>5.1689516785661263E-2</v>
      </c>
      <c r="I278" s="10">
        <f>$E278*'prov lvl hist forec Mt'!I278</f>
        <v>2.9591293228614559E-2</v>
      </c>
      <c r="J278" s="10">
        <f>$E278*'prov lvl hist forec Mt'!J278</f>
        <v>1.6058241991847372E-2</v>
      </c>
      <c r="K278" s="10">
        <f>$E278*'prov lvl hist forec Mt'!K278</f>
        <v>2.3972491576435193E-2</v>
      </c>
      <c r="L278" s="10">
        <f>$E278*'prov lvl hist forec Mt'!L278</f>
        <v>2.3207342265632376E-2</v>
      </c>
      <c r="M278" s="10">
        <f>$E278*'prov lvl hist forec Mt'!M278</f>
        <v>2.3207342265632376E-2</v>
      </c>
      <c r="N278" s="10">
        <f>$E278*'prov lvl hist forec Mt'!N278</f>
        <v>2.3207342265632376E-2</v>
      </c>
      <c r="O278" s="10">
        <f>$E278*'prov lvl hist forec Mt'!O278</f>
        <v>2.3207342265632376E-2</v>
      </c>
      <c r="P278" s="10">
        <f>$E278*'prov lvl hist forec Mt'!P278</f>
        <v>2.3207342265632376E-2</v>
      </c>
      <c r="Q278" s="10">
        <f>$E278*'prov lvl hist forec Mt'!Q278</f>
        <v>2.3207342265632376E-2</v>
      </c>
      <c r="R278" s="10">
        <f>$E278*'prov lvl hist forec Mt'!R278</f>
        <v>2.3207342265632376E-2</v>
      </c>
      <c r="S278" s="10">
        <f>$E278*'prov lvl hist forec Mt'!S278</f>
        <v>2.3207342265632376E-2</v>
      </c>
      <c r="T278" s="10">
        <f>$E278*'prov lvl hist forec Mt'!T278</f>
        <v>2.3207342265632376E-2</v>
      </c>
      <c r="U278" s="10">
        <f>$E278*'prov lvl hist forec Mt'!U278</f>
        <v>2.3207342265632376E-2</v>
      </c>
    </row>
    <row r="279" spans="1:21" x14ac:dyDescent="0.25">
      <c r="A279" t="s">
        <v>892</v>
      </c>
      <c r="B279" t="s">
        <v>893</v>
      </c>
      <c r="C279" t="s">
        <v>894</v>
      </c>
      <c r="D279" t="s">
        <v>65</v>
      </c>
      <c r="E279" s="4">
        <v>0.60819725946486525</v>
      </c>
      <c r="F279" s="10">
        <f>$E279*'prov lvl hist forec Mt'!F279</f>
        <v>7.7976276203072405</v>
      </c>
      <c r="G279" s="10">
        <f>$E279*'prov lvl hist forec Mt'!G279</f>
        <v>3.4700957876821223</v>
      </c>
      <c r="H279" s="10">
        <f>$E279*'prov lvl hist forec Mt'!H279</f>
        <v>2.2290416104817159</v>
      </c>
      <c r="I279" s="10">
        <f>$E279*'prov lvl hist forec Mt'!I279</f>
        <v>1.2760851332401146</v>
      </c>
      <c r="J279" s="10">
        <f>$E279*'prov lvl hist forec Mt'!J279</f>
        <v>0.69249031170943387</v>
      </c>
      <c r="K279" s="10">
        <f>$E279*'prov lvl hist forec Mt'!K279</f>
        <v>1.0337817908489249</v>
      </c>
      <c r="L279" s="10">
        <f>$E279*'prov lvl hist forec Mt'!L279</f>
        <v>1.0007857452661577</v>
      </c>
      <c r="M279" s="10">
        <f>$E279*'prov lvl hist forec Mt'!M279</f>
        <v>1.0007857452661577</v>
      </c>
      <c r="N279" s="10">
        <f>$E279*'prov lvl hist forec Mt'!N279</f>
        <v>1.0007857452661577</v>
      </c>
      <c r="O279" s="10">
        <f>$E279*'prov lvl hist forec Mt'!O279</f>
        <v>1.0007857452661577</v>
      </c>
      <c r="P279" s="10">
        <f>$E279*'prov lvl hist forec Mt'!P279</f>
        <v>1.0007857452661577</v>
      </c>
      <c r="Q279" s="10">
        <f>$E279*'prov lvl hist forec Mt'!Q279</f>
        <v>1.0007857452661577</v>
      </c>
      <c r="R279" s="10">
        <f>$E279*'prov lvl hist forec Mt'!R279</f>
        <v>1.0007857452661577</v>
      </c>
      <c r="S279" s="10">
        <f>$E279*'prov lvl hist forec Mt'!S279</f>
        <v>1.0007857452661577</v>
      </c>
      <c r="T279" s="10">
        <f>$E279*'prov lvl hist forec Mt'!T279</f>
        <v>1.0007857452661577</v>
      </c>
      <c r="U279" s="10">
        <f>$E279*'prov lvl hist forec Mt'!U279</f>
        <v>1.0007857452661577</v>
      </c>
    </row>
    <row r="280" spans="1:21" x14ac:dyDescent="0.25">
      <c r="A280" t="s">
        <v>895</v>
      </c>
      <c r="B280" t="s">
        <v>896</v>
      </c>
      <c r="C280" t="s">
        <v>897</v>
      </c>
      <c r="D280" t="s">
        <v>41</v>
      </c>
      <c r="E280" s="4">
        <v>6.0562157629821228E-2</v>
      </c>
      <c r="F280" s="10">
        <f>$E280*'prov lvl hist forec Mt'!F280</f>
        <v>1.2919636034054691</v>
      </c>
      <c r="G280" s="10">
        <f>$E280*'prov lvl hist forec Mt'!G280</f>
        <v>0.57494890450273728</v>
      </c>
      <c r="H280" s="10">
        <f>$E280*'prov lvl hist forec Mt'!H280</f>
        <v>0.3693226672839266</v>
      </c>
      <c r="I280" s="10">
        <f>$E280*'prov lvl hist forec Mt'!I280</f>
        <v>0.21143040258802287</v>
      </c>
      <c r="J280" s="10">
        <f>$E280*'prov lvl hist forec Mt'!J280</f>
        <v>0.1147364713992645</v>
      </c>
      <c r="K280" s="10">
        <f>$E280*'prov lvl hist forec Mt'!K280</f>
        <v>0.1712839484873363</v>
      </c>
      <c r="L280" s="10">
        <f>$E280*'prov lvl hist forec Mt'!L280</f>
        <v>0.16581694082487455</v>
      </c>
      <c r="M280" s="10">
        <f>$E280*'prov lvl hist forec Mt'!M280</f>
        <v>0.16581694082487455</v>
      </c>
      <c r="N280" s="10">
        <f>$E280*'prov lvl hist forec Mt'!N280</f>
        <v>0.16581694082487455</v>
      </c>
      <c r="O280" s="10">
        <f>$E280*'prov lvl hist forec Mt'!O280</f>
        <v>0.16581694082487455</v>
      </c>
      <c r="P280" s="10">
        <f>$E280*'prov lvl hist forec Mt'!P280</f>
        <v>0.16581694082487455</v>
      </c>
      <c r="Q280" s="10">
        <f>$E280*'prov lvl hist forec Mt'!Q280</f>
        <v>0.16581694082487455</v>
      </c>
      <c r="R280" s="10">
        <f>$E280*'prov lvl hist forec Mt'!R280</f>
        <v>0.16581694082487455</v>
      </c>
      <c r="S280" s="10">
        <f>$E280*'prov lvl hist forec Mt'!S280</f>
        <v>0.16581694082487455</v>
      </c>
      <c r="T280" s="10">
        <f>$E280*'prov lvl hist forec Mt'!T280</f>
        <v>0.16581694082487455</v>
      </c>
      <c r="U280" s="10">
        <f>$E280*'prov lvl hist forec Mt'!U280</f>
        <v>0.16581694082487455</v>
      </c>
    </row>
    <row r="281" spans="1:21" x14ac:dyDescent="0.25">
      <c r="A281" t="s">
        <v>898</v>
      </c>
      <c r="B281" t="s">
        <v>899</v>
      </c>
      <c r="C281" t="s">
        <v>900</v>
      </c>
      <c r="D281" t="s">
        <v>60</v>
      </c>
      <c r="E281" s="4">
        <v>0</v>
      </c>
      <c r="F281" s="10">
        <f>$E281*'prov lvl hist forec Mt'!F281</f>
        <v>0</v>
      </c>
      <c r="G281" s="10">
        <f>$E281*'prov lvl hist forec Mt'!G281</f>
        <v>0</v>
      </c>
      <c r="H281" s="10">
        <f>$E281*'prov lvl hist forec Mt'!H281</f>
        <v>0</v>
      </c>
      <c r="I281" s="10">
        <f>$E281*'prov lvl hist forec Mt'!I281</f>
        <v>0</v>
      </c>
      <c r="J281" s="10">
        <f>$E281*'prov lvl hist forec Mt'!J281</f>
        <v>0</v>
      </c>
      <c r="K281" s="10">
        <f>$E281*'prov lvl hist forec Mt'!K281</f>
        <v>0</v>
      </c>
      <c r="L281" s="10">
        <f>$E281*'prov lvl hist forec Mt'!L281</f>
        <v>0</v>
      </c>
      <c r="M281" s="10">
        <f>$E281*'prov lvl hist forec Mt'!M281</f>
        <v>0</v>
      </c>
      <c r="N281" s="10">
        <f>$E281*'prov lvl hist forec Mt'!N281</f>
        <v>0</v>
      </c>
      <c r="O281" s="10">
        <f>$E281*'prov lvl hist forec Mt'!O281</f>
        <v>0</v>
      </c>
      <c r="P281" s="10">
        <f>$E281*'prov lvl hist forec Mt'!P281</f>
        <v>0</v>
      </c>
      <c r="Q281" s="10">
        <f>$E281*'prov lvl hist forec Mt'!Q281</f>
        <v>0</v>
      </c>
      <c r="R281" s="10">
        <f>$E281*'prov lvl hist forec Mt'!R281</f>
        <v>0</v>
      </c>
      <c r="S281" s="10">
        <f>$E281*'prov lvl hist forec Mt'!S281</f>
        <v>0</v>
      </c>
      <c r="T281" s="10">
        <f>$E281*'prov lvl hist forec Mt'!T281</f>
        <v>0</v>
      </c>
      <c r="U281" s="10">
        <f>$E281*'prov lvl hist forec Mt'!U281</f>
        <v>0</v>
      </c>
    </row>
    <row r="282" spans="1:21" x14ac:dyDescent="0.25">
      <c r="A282" t="s">
        <v>901</v>
      </c>
      <c r="B282" t="s">
        <v>902</v>
      </c>
      <c r="C282" t="s">
        <v>903</v>
      </c>
      <c r="D282" t="s">
        <v>60</v>
      </c>
      <c r="E282" s="4">
        <v>0</v>
      </c>
      <c r="F282" s="10">
        <f>$E282*'prov lvl hist forec Mt'!F282</f>
        <v>0</v>
      </c>
      <c r="G282" s="10">
        <f>$E282*'prov lvl hist forec Mt'!G282</f>
        <v>0</v>
      </c>
      <c r="H282" s="10">
        <f>$E282*'prov lvl hist forec Mt'!H282</f>
        <v>0</v>
      </c>
      <c r="I282" s="10">
        <f>$E282*'prov lvl hist forec Mt'!I282</f>
        <v>0</v>
      </c>
      <c r="J282" s="10">
        <f>$E282*'prov lvl hist forec Mt'!J282</f>
        <v>0</v>
      </c>
      <c r="K282" s="10">
        <f>$E282*'prov lvl hist forec Mt'!K282</f>
        <v>0</v>
      </c>
      <c r="L282" s="10">
        <f>$E282*'prov lvl hist forec Mt'!L282</f>
        <v>0</v>
      </c>
      <c r="M282" s="10">
        <f>$E282*'prov lvl hist forec Mt'!M282</f>
        <v>0</v>
      </c>
      <c r="N282" s="10">
        <f>$E282*'prov lvl hist forec Mt'!N282</f>
        <v>0</v>
      </c>
      <c r="O282" s="10">
        <f>$E282*'prov lvl hist forec Mt'!O282</f>
        <v>0</v>
      </c>
      <c r="P282" s="10">
        <f>$E282*'prov lvl hist forec Mt'!P282</f>
        <v>0</v>
      </c>
      <c r="Q282" s="10">
        <f>$E282*'prov lvl hist forec Mt'!Q282</f>
        <v>0</v>
      </c>
      <c r="R282" s="10">
        <f>$E282*'prov lvl hist forec Mt'!R282</f>
        <v>0</v>
      </c>
      <c r="S282" s="10">
        <f>$E282*'prov lvl hist forec Mt'!S282</f>
        <v>0</v>
      </c>
      <c r="T282" s="10">
        <f>$E282*'prov lvl hist forec Mt'!T282</f>
        <v>0</v>
      </c>
      <c r="U282" s="10">
        <f>$E282*'prov lvl hist forec Mt'!U282</f>
        <v>0</v>
      </c>
    </row>
    <row r="283" spans="1:21" x14ac:dyDescent="0.25">
      <c r="A283" t="s">
        <v>904</v>
      </c>
      <c r="B283" t="s">
        <v>905</v>
      </c>
      <c r="C283" t="s">
        <v>906</v>
      </c>
      <c r="D283" t="s">
        <v>60</v>
      </c>
      <c r="E283" s="4">
        <v>0</v>
      </c>
      <c r="F283" s="10">
        <f>$E283*'prov lvl hist forec Mt'!F283</f>
        <v>0</v>
      </c>
      <c r="G283" s="10">
        <f>$E283*'prov lvl hist forec Mt'!G283</f>
        <v>0</v>
      </c>
      <c r="H283" s="10">
        <f>$E283*'prov lvl hist forec Mt'!H283</f>
        <v>0</v>
      </c>
      <c r="I283" s="10">
        <f>$E283*'prov lvl hist forec Mt'!I283</f>
        <v>0</v>
      </c>
      <c r="J283" s="10">
        <f>$E283*'prov lvl hist forec Mt'!J283</f>
        <v>0</v>
      </c>
      <c r="K283" s="10">
        <f>$E283*'prov lvl hist forec Mt'!K283</f>
        <v>0</v>
      </c>
      <c r="L283" s="10">
        <f>$E283*'prov lvl hist forec Mt'!L283</f>
        <v>0</v>
      </c>
      <c r="M283" s="10">
        <f>$E283*'prov lvl hist forec Mt'!M283</f>
        <v>0</v>
      </c>
      <c r="N283" s="10">
        <f>$E283*'prov lvl hist forec Mt'!N283</f>
        <v>0</v>
      </c>
      <c r="O283" s="10">
        <f>$E283*'prov lvl hist forec Mt'!O283</f>
        <v>0</v>
      </c>
      <c r="P283" s="10">
        <f>$E283*'prov lvl hist forec Mt'!P283</f>
        <v>0</v>
      </c>
      <c r="Q283" s="10">
        <f>$E283*'prov lvl hist forec Mt'!Q283</f>
        <v>0</v>
      </c>
      <c r="R283" s="10">
        <f>$E283*'prov lvl hist forec Mt'!R283</f>
        <v>0</v>
      </c>
      <c r="S283" s="10">
        <f>$E283*'prov lvl hist forec Mt'!S283</f>
        <v>0</v>
      </c>
      <c r="T283" s="10">
        <f>$E283*'prov lvl hist forec Mt'!T283</f>
        <v>0</v>
      </c>
      <c r="U283" s="10">
        <f>$E283*'prov lvl hist forec Mt'!U283</f>
        <v>0</v>
      </c>
    </row>
    <row r="284" spans="1:21" x14ac:dyDescent="0.25">
      <c r="A284" t="s">
        <v>907</v>
      </c>
      <c r="B284" t="s">
        <v>908</v>
      </c>
      <c r="C284" t="s">
        <v>909</v>
      </c>
      <c r="D284" t="s">
        <v>51</v>
      </c>
      <c r="E284" s="4">
        <v>0</v>
      </c>
      <c r="F284" s="10">
        <f>$E284*'prov lvl hist forec Mt'!F284</f>
        <v>0</v>
      </c>
      <c r="G284" s="10">
        <f>$E284*'prov lvl hist forec Mt'!G284</f>
        <v>0</v>
      </c>
      <c r="H284" s="10">
        <f>$E284*'prov lvl hist forec Mt'!H284</f>
        <v>0</v>
      </c>
      <c r="I284" s="10">
        <f>$E284*'prov lvl hist forec Mt'!I284</f>
        <v>0</v>
      </c>
      <c r="J284" s="10">
        <f>$E284*'prov lvl hist forec Mt'!J284</f>
        <v>0</v>
      </c>
      <c r="K284" s="10">
        <f>$E284*'prov lvl hist forec Mt'!K284</f>
        <v>0</v>
      </c>
      <c r="L284" s="10">
        <f>$E284*'prov lvl hist forec Mt'!L284</f>
        <v>0</v>
      </c>
      <c r="M284" s="10">
        <f>$E284*'prov lvl hist forec Mt'!M284</f>
        <v>0</v>
      </c>
      <c r="N284" s="10">
        <f>$E284*'prov lvl hist forec Mt'!N284</f>
        <v>0</v>
      </c>
      <c r="O284" s="10">
        <f>$E284*'prov lvl hist forec Mt'!O284</f>
        <v>0</v>
      </c>
      <c r="P284" s="10">
        <f>$E284*'prov lvl hist forec Mt'!P284</f>
        <v>0</v>
      </c>
      <c r="Q284" s="10">
        <f>$E284*'prov lvl hist forec Mt'!Q284</f>
        <v>0</v>
      </c>
      <c r="R284" s="10">
        <f>$E284*'prov lvl hist forec Mt'!R284</f>
        <v>0</v>
      </c>
      <c r="S284" s="10">
        <f>$E284*'prov lvl hist forec Mt'!S284</f>
        <v>0</v>
      </c>
      <c r="T284" s="10">
        <f>$E284*'prov lvl hist forec Mt'!T284</f>
        <v>0</v>
      </c>
      <c r="U284" s="10">
        <f>$E284*'prov lvl hist forec Mt'!U284</f>
        <v>0</v>
      </c>
    </row>
    <row r="285" spans="1:21" x14ac:dyDescent="0.25">
      <c r="A285" t="s">
        <v>910</v>
      </c>
      <c r="B285" t="s">
        <v>911</v>
      </c>
      <c r="C285" t="s">
        <v>912</v>
      </c>
      <c r="D285" t="s">
        <v>46</v>
      </c>
      <c r="E285" s="4">
        <v>0</v>
      </c>
      <c r="F285" s="10">
        <f>$E285*'prov lvl hist forec Mt'!F285</f>
        <v>0</v>
      </c>
      <c r="G285" s="10">
        <f>$E285*'prov lvl hist forec Mt'!G285</f>
        <v>0</v>
      </c>
      <c r="H285" s="10">
        <f>$E285*'prov lvl hist forec Mt'!H285</f>
        <v>0</v>
      </c>
      <c r="I285" s="10">
        <f>$E285*'prov lvl hist forec Mt'!I285</f>
        <v>0</v>
      </c>
      <c r="J285" s="10">
        <f>$E285*'prov lvl hist forec Mt'!J285</f>
        <v>0</v>
      </c>
      <c r="K285" s="10">
        <f>$E285*'prov lvl hist forec Mt'!K285</f>
        <v>0</v>
      </c>
      <c r="L285" s="10">
        <f>$E285*'prov lvl hist forec Mt'!L285</f>
        <v>0</v>
      </c>
      <c r="M285" s="10">
        <f>$E285*'prov lvl hist forec Mt'!M285</f>
        <v>0</v>
      </c>
      <c r="N285" s="10">
        <f>$E285*'prov lvl hist forec Mt'!N285</f>
        <v>0</v>
      </c>
      <c r="O285" s="10">
        <f>$E285*'prov lvl hist forec Mt'!O285</f>
        <v>0</v>
      </c>
      <c r="P285" s="10">
        <f>$E285*'prov lvl hist forec Mt'!P285</f>
        <v>0</v>
      </c>
      <c r="Q285" s="10">
        <f>$E285*'prov lvl hist forec Mt'!Q285</f>
        <v>0</v>
      </c>
      <c r="R285" s="10">
        <f>$E285*'prov lvl hist forec Mt'!R285</f>
        <v>0</v>
      </c>
      <c r="S285" s="10">
        <f>$E285*'prov lvl hist forec Mt'!S285</f>
        <v>0</v>
      </c>
      <c r="T285" s="10">
        <f>$E285*'prov lvl hist forec Mt'!T285</f>
        <v>0</v>
      </c>
      <c r="U285" s="10">
        <f>$E285*'prov lvl hist forec Mt'!U285</f>
        <v>0</v>
      </c>
    </row>
    <row r="286" spans="1:21" x14ac:dyDescent="0.25">
      <c r="A286" t="s">
        <v>913</v>
      </c>
      <c r="B286" t="s">
        <v>914</v>
      </c>
      <c r="C286" t="s">
        <v>915</v>
      </c>
      <c r="D286" t="s">
        <v>46</v>
      </c>
      <c r="E286" s="4">
        <v>7.083409174993378E-3</v>
      </c>
      <c r="F286" s="10">
        <f>$E286*'prov lvl hist forec Mt'!F286</f>
        <v>0.18858668905917328</v>
      </c>
      <c r="G286" s="10">
        <f>$E286*'prov lvl hist forec Mt'!G286</f>
        <v>8.3924740598393735E-2</v>
      </c>
      <c r="H286" s="10">
        <f>$E286*'prov lvl hist forec Mt'!H286</f>
        <v>5.3909675809744678E-2</v>
      </c>
      <c r="I286" s="10">
        <f>$E286*'prov lvl hist forec Mt'!I286</f>
        <v>3.0862293245276187E-2</v>
      </c>
      <c r="J286" s="10">
        <f>$E286*'prov lvl hist forec Mt'!J286</f>
        <v>1.6747972774531047E-2</v>
      </c>
      <c r="K286" s="10">
        <f>$E286*'prov lvl hist forec Mt'!K286</f>
        <v>2.5002153813826238E-2</v>
      </c>
      <c r="L286" s="10">
        <f>$E286*'prov lvl hist forec Mt'!L286</f>
        <v>2.4204139944544487E-2</v>
      </c>
      <c r="M286" s="10">
        <f>$E286*'prov lvl hist forec Mt'!M286</f>
        <v>2.4204139944544487E-2</v>
      </c>
      <c r="N286" s="10">
        <f>$E286*'prov lvl hist forec Mt'!N286</f>
        <v>2.4204139944544487E-2</v>
      </c>
      <c r="O286" s="10">
        <f>$E286*'prov lvl hist forec Mt'!O286</f>
        <v>2.4204139944544487E-2</v>
      </c>
      <c r="P286" s="10">
        <f>$E286*'prov lvl hist forec Mt'!P286</f>
        <v>2.4204139944544487E-2</v>
      </c>
      <c r="Q286" s="10">
        <f>$E286*'prov lvl hist forec Mt'!Q286</f>
        <v>2.4204139944544487E-2</v>
      </c>
      <c r="R286" s="10">
        <f>$E286*'prov lvl hist forec Mt'!R286</f>
        <v>2.4204139944544487E-2</v>
      </c>
      <c r="S286" s="10">
        <f>$E286*'prov lvl hist forec Mt'!S286</f>
        <v>2.4204139944544487E-2</v>
      </c>
      <c r="T286" s="10">
        <f>$E286*'prov lvl hist forec Mt'!T286</f>
        <v>2.4204139944544487E-2</v>
      </c>
      <c r="U286" s="10">
        <f>$E286*'prov lvl hist forec Mt'!U286</f>
        <v>2.4204139944544487E-2</v>
      </c>
    </row>
    <row r="287" spans="1:21" x14ac:dyDescent="0.25">
      <c r="A287" t="s">
        <v>916</v>
      </c>
      <c r="B287" t="s">
        <v>917</v>
      </c>
      <c r="C287" t="s">
        <v>918</v>
      </c>
      <c r="D287" t="s">
        <v>46</v>
      </c>
      <c r="E287" s="4">
        <v>7.8521700348995541E-3</v>
      </c>
      <c r="F287" s="10">
        <f>$E287*'prov lvl hist forec Mt'!F287</f>
        <v>0.20905396147932459</v>
      </c>
      <c r="G287" s="10">
        <f>$E287*'prov lvl hist forec Mt'!G287</f>
        <v>9.3033074474910799E-2</v>
      </c>
      <c r="H287" s="10">
        <f>$E287*'prov lvl hist forec Mt'!H287</f>
        <v>5.976048122122244E-2</v>
      </c>
      <c r="I287" s="10">
        <f>$E287*'prov lvl hist forec Mt'!I287</f>
        <v>3.4211771230774221E-2</v>
      </c>
      <c r="J287" s="10">
        <f>$E287*'prov lvl hist forec Mt'!J287</f>
        <v>1.8565626623653176E-2</v>
      </c>
      <c r="K287" s="10">
        <f>$E287*'prov lvl hist forec Mt'!K287</f>
        <v>2.7715632139104759E-2</v>
      </c>
      <c r="L287" s="10">
        <f>$E287*'prov lvl hist forec Mt'!L287</f>
        <v>2.683100999784405E-2</v>
      </c>
      <c r="M287" s="10">
        <f>$E287*'prov lvl hist forec Mt'!M287</f>
        <v>2.683100999784405E-2</v>
      </c>
      <c r="N287" s="10">
        <f>$E287*'prov lvl hist forec Mt'!N287</f>
        <v>2.683100999784405E-2</v>
      </c>
      <c r="O287" s="10">
        <f>$E287*'prov lvl hist forec Mt'!O287</f>
        <v>2.683100999784405E-2</v>
      </c>
      <c r="P287" s="10">
        <f>$E287*'prov lvl hist forec Mt'!P287</f>
        <v>2.683100999784405E-2</v>
      </c>
      <c r="Q287" s="10">
        <f>$E287*'prov lvl hist forec Mt'!Q287</f>
        <v>2.683100999784405E-2</v>
      </c>
      <c r="R287" s="10">
        <f>$E287*'prov lvl hist forec Mt'!R287</f>
        <v>2.683100999784405E-2</v>
      </c>
      <c r="S287" s="10">
        <f>$E287*'prov lvl hist forec Mt'!S287</f>
        <v>2.683100999784405E-2</v>
      </c>
      <c r="T287" s="10">
        <f>$E287*'prov lvl hist forec Mt'!T287</f>
        <v>2.683100999784405E-2</v>
      </c>
      <c r="U287" s="10">
        <f>$E287*'prov lvl hist forec Mt'!U287</f>
        <v>2.683100999784405E-2</v>
      </c>
    </row>
    <row r="288" spans="1:21" x14ac:dyDescent="0.25">
      <c r="A288" t="s">
        <v>919</v>
      </c>
      <c r="B288" t="s">
        <v>920</v>
      </c>
      <c r="C288" t="s">
        <v>921</v>
      </c>
      <c r="D288" t="s">
        <v>37</v>
      </c>
      <c r="E288" s="4">
        <v>4.7243554665832341E-2</v>
      </c>
      <c r="F288" s="10">
        <f>$E288*'prov lvl hist forec Mt'!F288</f>
        <v>0.94706931532704208</v>
      </c>
      <c r="G288" s="10">
        <f>$E288*'prov lvl hist forec Mt'!G288</f>
        <v>0.4214642455098247</v>
      </c>
      <c r="H288" s="10">
        <f>$E288*'prov lvl hist forec Mt'!H288</f>
        <v>0.27073066510339805</v>
      </c>
      <c r="I288" s="10">
        <f>$E288*'prov lvl hist forec Mt'!I288</f>
        <v>0.15498830314611947</v>
      </c>
      <c r="J288" s="10">
        <f>$E288*'prov lvl hist forec Mt'!J288</f>
        <v>8.4107161474764353E-2</v>
      </c>
      <c r="K288" s="10">
        <f>$E288*'prov lvl hist forec Mt'!K288</f>
        <v>0.12555908803686602</v>
      </c>
      <c r="L288" s="10">
        <f>$E288*'prov lvl hist forec Mt'!L288</f>
        <v>0.12155151755258327</v>
      </c>
      <c r="M288" s="10">
        <f>$E288*'prov lvl hist forec Mt'!M288</f>
        <v>0.12155151755258327</v>
      </c>
      <c r="N288" s="10">
        <f>$E288*'prov lvl hist forec Mt'!N288</f>
        <v>0.12155151755258327</v>
      </c>
      <c r="O288" s="10">
        <f>$E288*'prov lvl hist forec Mt'!O288</f>
        <v>0.12155151755258327</v>
      </c>
      <c r="P288" s="10">
        <f>$E288*'prov lvl hist forec Mt'!P288</f>
        <v>0.12155151755258327</v>
      </c>
      <c r="Q288" s="10">
        <f>$E288*'prov lvl hist forec Mt'!Q288</f>
        <v>0.12155151755258327</v>
      </c>
      <c r="R288" s="10">
        <f>$E288*'prov lvl hist forec Mt'!R288</f>
        <v>0.12155151755258327</v>
      </c>
      <c r="S288" s="10">
        <f>$E288*'prov lvl hist forec Mt'!S288</f>
        <v>0.12155151755258327</v>
      </c>
      <c r="T288" s="10">
        <f>$E288*'prov lvl hist forec Mt'!T288</f>
        <v>0.12155151755258327</v>
      </c>
      <c r="U288" s="10">
        <f>$E288*'prov lvl hist forec Mt'!U288</f>
        <v>0.12155151755258327</v>
      </c>
    </row>
    <row r="289" spans="1:21" x14ac:dyDescent="0.25">
      <c r="A289" t="s">
        <v>922</v>
      </c>
      <c r="B289" t="s">
        <v>923</v>
      </c>
      <c r="C289" t="s">
        <v>924</v>
      </c>
      <c r="D289" t="s">
        <v>54</v>
      </c>
      <c r="E289" s="4">
        <v>0</v>
      </c>
      <c r="F289" s="10">
        <f>$E289*'prov lvl hist forec Mt'!F289</f>
        <v>0</v>
      </c>
      <c r="G289" s="10">
        <f>$E289*'prov lvl hist forec Mt'!G289</f>
        <v>0</v>
      </c>
      <c r="H289" s="10">
        <f>$E289*'prov lvl hist forec Mt'!H289</f>
        <v>0</v>
      </c>
      <c r="I289" s="10">
        <f>$E289*'prov lvl hist forec Mt'!I289</f>
        <v>0</v>
      </c>
      <c r="J289" s="10">
        <f>$E289*'prov lvl hist forec Mt'!J289</f>
        <v>0</v>
      </c>
      <c r="K289" s="10">
        <f>$E289*'prov lvl hist forec Mt'!K289</f>
        <v>0</v>
      </c>
      <c r="L289" s="10">
        <f>$E289*'prov lvl hist forec Mt'!L289</f>
        <v>0</v>
      </c>
      <c r="M289" s="10">
        <f>$E289*'prov lvl hist forec Mt'!M289</f>
        <v>0</v>
      </c>
      <c r="N289" s="10">
        <f>$E289*'prov lvl hist forec Mt'!N289</f>
        <v>0</v>
      </c>
      <c r="O289" s="10">
        <f>$E289*'prov lvl hist forec Mt'!O289</f>
        <v>0</v>
      </c>
      <c r="P289" s="10">
        <f>$E289*'prov lvl hist forec Mt'!P289</f>
        <v>0</v>
      </c>
      <c r="Q289" s="10">
        <f>$E289*'prov lvl hist forec Mt'!Q289</f>
        <v>0</v>
      </c>
      <c r="R289" s="10">
        <f>$E289*'prov lvl hist forec Mt'!R289</f>
        <v>0</v>
      </c>
      <c r="S289" s="10">
        <f>$E289*'prov lvl hist forec Mt'!S289</f>
        <v>0</v>
      </c>
      <c r="T289" s="10">
        <f>$E289*'prov lvl hist forec Mt'!T289</f>
        <v>0</v>
      </c>
      <c r="U289" s="10">
        <f>$E289*'prov lvl hist forec Mt'!U289</f>
        <v>0</v>
      </c>
    </row>
    <row r="290" spans="1:21" x14ac:dyDescent="0.25">
      <c r="A290" t="s">
        <v>925</v>
      </c>
      <c r="B290" t="s">
        <v>926</v>
      </c>
      <c r="C290" t="s">
        <v>927</v>
      </c>
      <c r="D290" t="s">
        <v>42</v>
      </c>
      <c r="E290" s="4">
        <v>0</v>
      </c>
      <c r="F290" s="10">
        <f>$E290*'prov lvl hist forec Mt'!F290</f>
        <v>0</v>
      </c>
      <c r="G290" s="10">
        <f>$E290*'prov lvl hist forec Mt'!G290</f>
        <v>0</v>
      </c>
      <c r="H290" s="10">
        <f>$E290*'prov lvl hist forec Mt'!H290</f>
        <v>0</v>
      </c>
      <c r="I290" s="10">
        <f>$E290*'prov lvl hist forec Mt'!I290</f>
        <v>0</v>
      </c>
      <c r="J290" s="10">
        <f>$E290*'prov lvl hist forec Mt'!J290</f>
        <v>0</v>
      </c>
      <c r="K290" s="10">
        <f>$E290*'prov lvl hist forec Mt'!K290</f>
        <v>0</v>
      </c>
      <c r="L290" s="10">
        <f>$E290*'prov lvl hist forec Mt'!L290</f>
        <v>0</v>
      </c>
      <c r="M290" s="10">
        <f>$E290*'prov lvl hist forec Mt'!M290</f>
        <v>0</v>
      </c>
      <c r="N290" s="10">
        <f>$E290*'prov lvl hist forec Mt'!N290</f>
        <v>0</v>
      </c>
      <c r="O290" s="10">
        <f>$E290*'prov lvl hist forec Mt'!O290</f>
        <v>0</v>
      </c>
      <c r="P290" s="10">
        <f>$E290*'prov lvl hist forec Mt'!P290</f>
        <v>0</v>
      </c>
      <c r="Q290" s="10">
        <f>$E290*'prov lvl hist forec Mt'!Q290</f>
        <v>0</v>
      </c>
      <c r="R290" s="10">
        <f>$E290*'prov lvl hist forec Mt'!R290</f>
        <v>0</v>
      </c>
      <c r="S290" s="10">
        <f>$E290*'prov lvl hist forec Mt'!S290</f>
        <v>0</v>
      </c>
      <c r="T290" s="10">
        <f>$E290*'prov lvl hist forec Mt'!T290</f>
        <v>0</v>
      </c>
      <c r="U290" s="10">
        <f>$E290*'prov lvl hist forec Mt'!U290</f>
        <v>0</v>
      </c>
    </row>
    <row r="291" spans="1:21" x14ac:dyDescent="0.25">
      <c r="A291" t="s">
        <v>928</v>
      </c>
      <c r="B291" t="s">
        <v>929</v>
      </c>
      <c r="C291" t="s">
        <v>930</v>
      </c>
      <c r="D291" t="s">
        <v>57</v>
      </c>
      <c r="E291" s="4">
        <v>0.36108661212230114</v>
      </c>
      <c r="F291" s="10">
        <f>$E291*'prov lvl hist forec Mt'!F291</f>
        <v>2.5249809033651882</v>
      </c>
      <c r="G291" s="10">
        <f>$E291*'prov lvl hist forec Mt'!G291</f>
        <v>1.1236655587305546</v>
      </c>
      <c r="H291" s="10">
        <f>$E291*'prov lvl hist forec Mt'!H291</f>
        <v>0.72179485522174147</v>
      </c>
      <c r="I291" s="10">
        <f>$E291*'prov lvl hist forec Mt'!I291</f>
        <v>0.41321421711755907</v>
      </c>
      <c r="J291" s="10">
        <f>$E291*'prov lvl hist forec Mt'!J291</f>
        <v>0.22423805008052339</v>
      </c>
      <c r="K291" s="10">
        <f>$E291*'prov lvl hist forec Mt'!K291</f>
        <v>0.33475300530411212</v>
      </c>
      <c r="L291" s="10">
        <f>$E291*'prov lvl hist forec Mt'!L291</f>
        <v>0.32406842416739817</v>
      </c>
      <c r="M291" s="10">
        <f>$E291*'prov lvl hist forec Mt'!M291</f>
        <v>0.32406842416739817</v>
      </c>
      <c r="N291" s="10">
        <f>$E291*'prov lvl hist forec Mt'!N291</f>
        <v>0.32406842416739817</v>
      </c>
      <c r="O291" s="10">
        <f>$E291*'prov lvl hist forec Mt'!O291</f>
        <v>0.32406842416739817</v>
      </c>
      <c r="P291" s="10">
        <f>$E291*'prov lvl hist forec Mt'!P291</f>
        <v>0.32406842416739817</v>
      </c>
      <c r="Q291" s="10">
        <f>$E291*'prov lvl hist forec Mt'!Q291</f>
        <v>0.32406842416739817</v>
      </c>
      <c r="R291" s="10">
        <f>$E291*'prov lvl hist forec Mt'!R291</f>
        <v>0.32406842416739817</v>
      </c>
      <c r="S291" s="10">
        <f>$E291*'prov lvl hist forec Mt'!S291</f>
        <v>0.32406842416739817</v>
      </c>
      <c r="T291" s="10">
        <f>$E291*'prov lvl hist forec Mt'!T291</f>
        <v>0.32406842416739817</v>
      </c>
      <c r="U291" s="10">
        <f>$E291*'prov lvl hist forec Mt'!U291</f>
        <v>0.32406842416739817</v>
      </c>
    </row>
    <row r="292" spans="1:21" x14ac:dyDescent="0.25">
      <c r="A292" t="s">
        <v>931</v>
      </c>
      <c r="B292" t="s">
        <v>932</v>
      </c>
      <c r="C292" t="s">
        <v>933</v>
      </c>
      <c r="D292" t="s">
        <v>48</v>
      </c>
      <c r="E292" s="4">
        <v>1.3072129686731529E-2</v>
      </c>
      <c r="F292" s="10">
        <f>$E292*'prov lvl hist forec Mt'!F292</f>
        <v>0.20489372066589548</v>
      </c>
      <c r="G292" s="10">
        <f>$E292*'prov lvl hist forec Mt'!G292</f>
        <v>9.1181686485462946E-2</v>
      </c>
      <c r="H292" s="10">
        <f>$E292*'prov lvl hist forec Mt'!H292</f>
        <v>5.8571228497918834E-2</v>
      </c>
      <c r="I292" s="10">
        <f>$E292*'prov lvl hist forec Mt'!I292</f>
        <v>3.3530946021977384E-2</v>
      </c>
      <c r="J292" s="10">
        <f>$E292*'prov lvl hist forec Mt'!J292</f>
        <v>1.819616470549552E-2</v>
      </c>
      <c r="K292" s="10">
        <f>$E292*'prov lvl hist forec Mt'!K292</f>
        <v>2.7164082179567187E-2</v>
      </c>
      <c r="L292" s="10">
        <f>$E292*'prov lvl hist forec Mt'!L292</f>
        <v>2.6297064302346698E-2</v>
      </c>
      <c r="M292" s="10">
        <f>$E292*'prov lvl hist forec Mt'!M292</f>
        <v>2.6297064302346698E-2</v>
      </c>
      <c r="N292" s="10">
        <f>$E292*'prov lvl hist forec Mt'!N292</f>
        <v>2.6297064302346698E-2</v>
      </c>
      <c r="O292" s="10">
        <f>$E292*'prov lvl hist forec Mt'!O292</f>
        <v>2.6297064302346698E-2</v>
      </c>
      <c r="P292" s="10">
        <f>$E292*'prov lvl hist forec Mt'!P292</f>
        <v>2.6297064302346698E-2</v>
      </c>
      <c r="Q292" s="10">
        <f>$E292*'prov lvl hist forec Mt'!Q292</f>
        <v>2.6297064302346698E-2</v>
      </c>
      <c r="R292" s="10">
        <f>$E292*'prov lvl hist forec Mt'!R292</f>
        <v>2.6297064302346698E-2</v>
      </c>
      <c r="S292" s="10">
        <f>$E292*'prov lvl hist forec Mt'!S292</f>
        <v>2.6297064302346698E-2</v>
      </c>
      <c r="T292" s="10">
        <f>$E292*'prov lvl hist forec Mt'!T292</f>
        <v>2.6297064302346698E-2</v>
      </c>
      <c r="U292" s="10">
        <f>$E292*'prov lvl hist forec Mt'!U292</f>
        <v>2.6297064302346698E-2</v>
      </c>
    </row>
    <row r="293" spans="1:21" x14ac:dyDescent="0.25">
      <c r="A293" t="s">
        <v>934</v>
      </c>
      <c r="B293" t="s">
        <v>935</v>
      </c>
      <c r="C293" t="s">
        <v>936</v>
      </c>
      <c r="D293" t="s">
        <v>50</v>
      </c>
      <c r="E293" s="4">
        <v>2.3320919330802889E-3</v>
      </c>
      <c r="F293" s="10">
        <f>$E293*'prov lvl hist forec Mt'!F293</f>
        <v>7.0576115732992065E-2</v>
      </c>
      <c r="G293" s="10">
        <f>$E293*'prov lvl hist forec Mt'!G293</f>
        <v>3.1407742693202886E-2</v>
      </c>
      <c r="H293" s="10">
        <f>$E293*'prov lvl hist forec Mt'!H293</f>
        <v>2.0174995054305252E-2</v>
      </c>
      <c r="I293" s="10">
        <f>$E293*'prov lvl hist forec Mt'!I293</f>
        <v>1.1549811870236036E-2</v>
      </c>
      <c r="J293" s="10">
        <f>$E293*'prov lvl hist forec Mt'!J293</f>
        <v>6.2677109965986119E-3</v>
      </c>
      <c r="K293" s="10">
        <f>$E293*'prov lvl hist forec Mt'!K293</f>
        <v>9.3567309015378138E-3</v>
      </c>
      <c r="L293" s="10">
        <f>$E293*'prov lvl hist forec Mt'!L293</f>
        <v>9.0580845894574873E-3</v>
      </c>
      <c r="M293" s="10">
        <f>$E293*'prov lvl hist forec Mt'!M293</f>
        <v>9.0580845894574873E-3</v>
      </c>
      <c r="N293" s="10">
        <f>$E293*'prov lvl hist forec Mt'!N293</f>
        <v>9.0580845894574873E-3</v>
      </c>
      <c r="O293" s="10">
        <f>$E293*'prov lvl hist forec Mt'!O293</f>
        <v>9.0580845894574873E-3</v>
      </c>
      <c r="P293" s="10">
        <f>$E293*'prov lvl hist forec Mt'!P293</f>
        <v>9.0580845894574873E-3</v>
      </c>
      <c r="Q293" s="10">
        <f>$E293*'prov lvl hist forec Mt'!Q293</f>
        <v>9.0580845894574873E-3</v>
      </c>
      <c r="R293" s="10">
        <f>$E293*'prov lvl hist forec Mt'!R293</f>
        <v>9.0580845894574873E-3</v>
      </c>
      <c r="S293" s="10">
        <f>$E293*'prov lvl hist forec Mt'!S293</f>
        <v>9.0580845894574873E-3</v>
      </c>
      <c r="T293" s="10">
        <f>$E293*'prov lvl hist forec Mt'!T293</f>
        <v>9.0580845894574873E-3</v>
      </c>
      <c r="U293" s="10">
        <f>$E293*'prov lvl hist forec Mt'!U293</f>
        <v>9.0580845894574873E-3</v>
      </c>
    </row>
    <row r="294" spans="1:21" x14ac:dyDescent="0.25">
      <c r="A294" t="s">
        <v>937</v>
      </c>
      <c r="B294" t="s">
        <v>938</v>
      </c>
      <c r="C294" t="s">
        <v>939</v>
      </c>
      <c r="D294" t="s">
        <v>49</v>
      </c>
      <c r="E294" s="4">
        <v>1.343687988314381E-2</v>
      </c>
      <c r="F294" s="10">
        <f>$E294*'prov lvl hist forec Mt'!F294</f>
        <v>0.24571265554568605</v>
      </c>
      <c r="G294" s="10">
        <f>$E294*'prov lvl hist forec Mt'!G294</f>
        <v>0.10934690555993462</v>
      </c>
      <c r="H294" s="10">
        <f>$E294*'prov lvl hist forec Mt'!H294</f>
        <v>7.02397908829243E-2</v>
      </c>
      <c r="I294" s="10">
        <f>$E294*'prov lvl hist forec Mt'!I294</f>
        <v>4.0210982372923934E-2</v>
      </c>
      <c r="J294" s="10">
        <f>$E294*'prov lvl hist forec Mt'!J294</f>
        <v>2.182120533515302E-2</v>
      </c>
      <c r="K294" s="10">
        <f>$E294*'prov lvl hist forec Mt'!K294</f>
        <v>3.2575711671937443E-2</v>
      </c>
      <c r="L294" s="10">
        <f>$E294*'prov lvl hist forec Mt'!L294</f>
        <v>3.1535966460004797E-2</v>
      </c>
      <c r="M294" s="10">
        <f>$E294*'prov lvl hist forec Mt'!M294</f>
        <v>3.1535966460004797E-2</v>
      </c>
      <c r="N294" s="10">
        <f>$E294*'prov lvl hist forec Mt'!N294</f>
        <v>3.1535966460004797E-2</v>
      </c>
      <c r="O294" s="10">
        <f>$E294*'prov lvl hist forec Mt'!O294</f>
        <v>3.1535966460004797E-2</v>
      </c>
      <c r="P294" s="10">
        <f>$E294*'prov lvl hist forec Mt'!P294</f>
        <v>3.1535966460004797E-2</v>
      </c>
      <c r="Q294" s="10">
        <f>$E294*'prov lvl hist forec Mt'!Q294</f>
        <v>3.1535966460004797E-2</v>
      </c>
      <c r="R294" s="10">
        <f>$E294*'prov lvl hist forec Mt'!R294</f>
        <v>3.1535966460004797E-2</v>
      </c>
      <c r="S294" s="10">
        <f>$E294*'prov lvl hist forec Mt'!S294</f>
        <v>3.1535966460004797E-2</v>
      </c>
      <c r="T294" s="10">
        <f>$E294*'prov lvl hist forec Mt'!T294</f>
        <v>3.1535966460004797E-2</v>
      </c>
      <c r="U294" s="10">
        <f>$E294*'prov lvl hist forec Mt'!U294</f>
        <v>3.1535966460004797E-2</v>
      </c>
    </row>
    <row r="295" spans="1:21" x14ac:dyDescent="0.25">
      <c r="A295" t="s">
        <v>940</v>
      </c>
      <c r="B295" t="s">
        <v>941</v>
      </c>
      <c r="C295" t="s">
        <v>942</v>
      </c>
      <c r="D295" t="s">
        <v>50</v>
      </c>
      <c r="E295" s="4">
        <v>0</v>
      </c>
      <c r="F295" s="10">
        <f>$E295*'prov lvl hist forec Mt'!F295</f>
        <v>0</v>
      </c>
      <c r="G295" s="10">
        <f>$E295*'prov lvl hist forec Mt'!G295</f>
        <v>0</v>
      </c>
      <c r="H295" s="10">
        <f>$E295*'prov lvl hist forec Mt'!H295</f>
        <v>0</v>
      </c>
      <c r="I295" s="10">
        <f>$E295*'prov lvl hist forec Mt'!I295</f>
        <v>0</v>
      </c>
      <c r="J295" s="10">
        <f>$E295*'prov lvl hist forec Mt'!J295</f>
        <v>0</v>
      </c>
      <c r="K295" s="10">
        <f>$E295*'prov lvl hist forec Mt'!K295</f>
        <v>0</v>
      </c>
      <c r="L295" s="10">
        <f>$E295*'prov lvl hist forec Mt'!L295</f>
        <v>0</v>
      </c>
      <c r="M295" s="10">
        <f>$E295*'prov lvl hist forec Mt'!M295</f>
        <v>0</v>
      </c>
      <c r="N295" s="10">
        <f>$E295*'prov lvl hist forec Mt'!N295</f>
        <v>0</v>
      </c>
      <c r="O295" s="10">
        <f>$E295*'prov lvl hist forec Mt'!O295</f>
        <v>0</v>
      </c>
      <c r="P295" s="10">
        <f>$E295*'prov lvl hist forec Mt'!P295</f>
        <v>0</v>
      </c>
      <c r="Q295" s="10">
        <f>$E295*'prov lvl hist forec Mt'!Q295</f>
        <v>0</v>
      </c>
      <c r="R295" s="10">
        <f>$E295*'prov lvl hist forec Mt'!R295</f>
        <v>0</v>
      </c>
      <c r="S295" s="10">
        <f>$E295*'prov lvl hist forec Mt'!S295</f>
        <v>0</v>
      </c>
      <c r="T295" s="10">
        <f>$E295*'prov lvl hist forec Mt'!T295</f>
        <v>0</v>
      </c>
      <c r="U295" s="10">
        <f>$E295*'prov lvl hist forec Mt'!U295</f>
        <v>0</v>
      </c>
    </row>
    <row r="296" spans="1:21" x14ac:dyDescent="0.25">
      <c r="A296" t="s">
        <v>943</v>
      </c>
      <c r="B296" t="s">
        <v>944</v>
      </c>
      <c r="C296" t="s">
        <v>945</v>
      </c>
      <c r="D296" t="s">
        <v>46</v>
      </c>
      <c r="E296" s="4">
        <v>0</v>
      </c>
      <c r="F296" s="10">
        <f>$E296*'prov lvl hist forec Mt'!F296</f>
        <v>0</v>
      </c>
      <c r="G296" s="10">
        <f>$E296*'prov lvl hist forec Mt'!G296</f>
        <v>0</v>
      </c>
      <c r="H296" s="10">
        <f>$E296*'prov lvl hist forec Mt'!H296</f>
        <v>0</v>
      </c>
      <c r="I296" s="10">
        <f>$E296*'prov lvl hist forec Mt'!I296</f>
        <v>0</v>
      </c>
      <c r="J296" s="10">
        <f>$E296*'prov lvl hist forec Mt'!J296</f>
        <v>0</v>
      </c>
      <c r="K296" s="10">
        <f>$E296*'prov lvl hist forec Mt'!K296</f>
        <v>0</v>
      </c>
      <c r="L296" s="10">
        <f>$E296*'prov lvl hist forec Mt'!L296</f>
        <v>0</v>
      </c>
      <c r="M296" s="10">
        <f>$E296*'prov lvl hist forec Mt'!M296</f>
        <v>0</v>
      </c>
      <c r="N296" s="10">
        <f>$E296*'prov lvl hist forec Mt'!N296</f>
        <v>0</v>
      </c>
      <c r="O296" s="10">
        <f>$E296*'prov lvl hist forec Mt'!O296</f>
        <v>0</v>
      </c>
      <c r="P296" s="10">
        <f>$E296*'prov lvl hist forec Mt'!P296</f>
        <v>0</v>
      </c>
      <c r="Q296" s="10">
        <f>$E296*'prov lvl hist forec Mt'!Q296</f>
        <v>0</v>
      </c>
      <c r="R296" s="10">
        <f>$E296*'prov lvl hist forec Mt'!R296</f>
        <v>0</v>
      </c>
      <c r="S296" s="10">
        <f>$E296*'prov lvl hist forec Mt'!S296</f>
        <v>0</v>
      </c>
      <c r="T296" s="10">
        <f>$E296*'prov lvl hist forec Mt'!T296</f>
        <v>0</v>
      </c>
      <c r="U296" s="10">
        <f>$E296*'prov lvl hist forec Mt'!U296</f>
        <v>0</v>
      </c>
    </row>
    <row r="297" spans="1:21" x14ac:dyDescent="0.25">
      <c r="A297" t="s">
        <v>946</v>
      </c>
      <c r="B297" t="s">
        <v>947</v>
      </c>
      <c r="C297" t="s">
        <v>948</v>
      </c>
      <c r="D297" t="s">
        <v>49</v>
      </c>
      <c r="E297" s="4">
        <v>1.2009375303098861E-2</v>
      </c>
      <c r="F297" s="10">
        <f>$E297*'prov lvl hist forec Mt'!F297</f>
        <v>0.21960868317882079</v>
      </c>
      <c r="G297" s="10">
        <f>$E297*'prov lvl hist forec Mt'!G297</f>
        <v>9.7730130694188913E-2</v>
      </c>
      <c r="H297" s="10">
        <f>$E297*'prov lvl hist forec Mt'!H297</f>
        <v>6.2777669909992423E-2</v>
      </c>
      <c r="I297" s="10">
        <f>$E297*'prov lvl hist forec Mt'!I297</f>
        <v>3.5939056002765334E-2</v>
      </c>
      <c r="J297" s="10">
        <f>$E297*'prov lvl hist forec Mt'!J297</f>
        <v>1.9502968450628298E-2</v>
      </c>
      <c r="K297" s="10">
        <f>$E297*'prov lvl hist forec Mt'!K297</f>
        <v>2.9114939676181954E-2</v>
      </c>
      <c r="L297" s="10">
        <f>$E297*'prov lvl hist forec Mt'!L297</f>
        <v>2.8185654709858527E-2</v>
      </c>
      <c r="M297" s="10">
        <f>$E297*'prov lvl hist forec Mt'!M297</f>
        <v>2.8185654709858527E-2</v>
      </c>
      <c r="N297" s="10">
        <f>$E297*'prov lvl hist forec Mt'!N297</f>
        <v>2.8185654709858527E-2</v>
      </c>
      <c r="O297" s="10">
        <f>$E297*'prov lvl hist forec Mt'!O297</f>
        <v>2.8185654709858527E-2</v>
      </c>
      <c r="P297" s="10">
        <f>$E297*'prov lvl hist forec Mt'!P297</f>
        <v>2.8185654709858527E-2</v>
      </c>
      <c r="Q297" s="10">
        <f>$E297*'prov lvl hist forec Mt'!Q297</f>
        <v>2.8185654709858527E-2</v>
      </c>
      <c r="R297" s="10">
        <f>$E297*'prov lvl hist forec Mt'!R297</f>
        <v>2.8185654709858527E-2</v>
      </c>
      <c r="S297" s="10">
        <f>$E297*'prov lvl hist forec Mt'!S297</f>
        <v>2.8185654709858527E-2</v>
      </c>
      <c r="T297" s="10">
        <f>$E297*'prov lvl hist forec Mt'!T297</f>
        <v>2.8185654709858527E-2</v>
      </c>
      <c r="U297" s="10">
        <f>$E297*'prov lvl hist forec Mt'!U297</f>
        <v>2.8185654709858527E-2</v>
      </c>
    </row>
    <row r="298" spans="1:21" x14ac:dyDescent="0.25">
      <c r="A298" t="s">
        <v>949</v>
      </c>
      <c r="B298" t="s">
        <v>950</v>
      </c>
      <c r="C298" t="s">
        <v>951</v>
      </c>
      <c r="D298" t="s">
        <v>45</v>
      </c>
      <c r="E298" s="4">
        <v>0</v>
      </c>
      <c r="F298" s="10">
        <f>$E298*'prov lvl hist forec Mt'!F298</f>
        <v>0</v>
      </c>
      <c r="G298" s="10">
        <f>$E298*'prov lvl hist forec Mt'!G298</f>
        <v>0</v>
      </c>
      <c r="H298" s="10">
        <f>$E298*'prov lvl hist forec Mt'!H298</f>
        <v>0</v>
      </c>
      <c r="I298" s="10">
        <f>$E298*'prov lvl hist forec Mt'!I298</f>
        <v>0</v>
      </c>
      <c r="J298" s="10">
        <f>$E298*'prov lvl hist forec Mt'!J298</f>
        <v>0</v>
      </c>
      <c r="K298" s="10">
        <f>$E298*'prov lvl hist forec Mt'!K298</f>
        <v>0</v>
      </c>
      <c r="L298" s="10">
        <f>$E298*'prov lvl hist forec Mt'!L298</f>
        <v>0</v>
      </c>
      <c r="M298" s="10">
        <f>$E298*'prov lvl hist forec Mt'!M298</f>
        <v>0</v>
      </c>
      <c r="N298" s="10">
        <f>$E298*'prov lvl hist forec Mt'!N298</f>
        <v>0</v>
      </c>
      <c r="O298" s="10">
        <f>$E298*'prov lvl hist forec Mt'!O298</f>
        <v>0</v>
      </c>
      <c r="P298" s="10">
        <f>$E298*'prov lvl hist forec Mt'!P298</f>
        <v>0</v>
      </c>
      <c r="Q298" s="10">
        <f>$E298*'prov lvl hist forec Mt'!Q298</f>
        <v>0</v>
      </c>
      <c r="R298" s="10">
        <f>$E298*'prov lvl hist forec Mt'!R298</f>
        <v>0</v>
      </c>
      <c r="S298" s="10">
        <f>$E298*'prov lvl hist forec Mt'!S298</f>
        <v>0</v>
      </c>
      <c r="T298" s="10">
        <f>$E298*'prov lvl hist forec Mt'!T298</f>
        <v>0</v>
      </c>
      <c r="U298" s="10">
        <f>$E298*'prov lvl hist forec Mt'!U298</f>
        <v>0</v>
      </c>
    </row>
    <row r="299" spans="1:21" x14ac:dyDescent="0.25">
      <c r="A299" t="s">
        <v>952</v>
      </c>
      <c r="B299" t="s">
        <v>953</v>
      </c>
      <c r="C299" t="s">
        <v>954</v>
      </c>
      <c r="D299" t="s">
        <v>54</v>
      </c>
      <c r="E299" s="4">
        <v>8.6785387277199411E-3</v>
      </c>
      <c r="F299" s="10">
        <f>$E299*'prov lvl hist forec Mt'!F299</f>
        <v>0.19198304280609299</v>
      </c>
      <c r="G299" s="10">
        <f>$E299*'prov lvl hist forec Mt'!G299</f>
        <v>8.54361840020222E-2</v>
      </c>
      <c r="H299" s="10">
        <f>$E299*'prov lvl hist forec Mt'!H299</f>
        <v>5.4880562622303342E-2</v>
      </c>
      <c r="I299" s="10">
        <f>$E299*'prov lvl hist forec Mt'!I299</f>
        <v>3.1418108005188745E-2</v>
      </c>
      <c r="J299" s="10">
        <f>$E299*'prov lvl hist forec Mt'!J299</f>
        <v>1.7049595547431205E-2</v>
      </c>
      <c r="K299" s="10">
        <f>$E299*'prov lvl hist forec Mt'!K299</f>
        <v>2.5452430337637565E-2</v>
      </c>
      <c r="L299" s="10">
        <f>$E299*'prov lvl hist forec Mt'!L299</f>
        <v>2.4640044630085838E-2</v>
      </c>
      <c r="M299" s="10">
        <f>$E299*'prov lvl hist forec Mt'!M299</f>
        <v>2.4640044630085838E-2</v>
      </c>
      <c r="N299" s="10">
        <f>$E299*'prov lvl hist forec Mt'!N299</f>
        <v>2.4640044630085838E-2</v>
      </c>
      <c r="O299" s="10">
        <f>$E299*'prov lvl hist forec Mt'!O299</f>
        <v>2.4640044630085838E-2</v>
      </c>
      <c r="P299" s="10">
        <f>$E299*'prov lvl hist forec Mt'!P299</f>
        <v>2.4640044630085838E-2</v>
      </c>
      <c r="Q299" s="10">
        <f>$E299*'prov lvl hist forec Mt'!Q299</f>
        <v>2.4640044630085838E-2</v>
      </c>
      <c r="R299" s="10">
        <f>$E299*'prov lvl hist forec Mt'!R299</f>
        <v>2.4640044630085838E-2</v>
      </c>
      <c r="S299" s="10">
        <f>$E299*'prov lvl hist forec Mt'!S299</f>
        <v>2.4640044630085838E-2</v>
      </c>
      <c r="T299" s="10">
        <f>$E299*'prov lvl hist forec Mt'!T299</f>
        <v>2.4640044630085838E-2</v>
      </c>
      <c r="U299" s="10">
        <f>$E299*'prov lvl hist forec Mt'!U299</f>
        <v>2.4640044630085838E-2</v>
      </c>
    </row>
    <row r="300" spans="1:21" x14ac:dyDescent="0.25">
      <c r="A300" t="s">
        <v>955</v>
      </c>
      <c r="B300" t="s">
        <v>956</v>
      </c>
      <c r="C300" t="s">
        <v>957</v>
      </c>
      <c r="D300" t="s">
        <v>66</v>
      </c>
      <c r="E300" s="4">
        <v>1</v>
      </c>
      <c r="F300" s="10">
        <f>$E300*'prov lvl hist forec Mt'!F300</f>
        <v>0.91842431460012319</v>
      </c>
      <c r="G300" s="10">
        <f>$E300*'prov lvl hist forec Mt'!G300</f>
        <v>0.40871666365534309</v>
      </c>
      <c r="H300" s="10">
        <f>$E300*'prov lvl hist forec Mt'!H300</f>
        <v>0.26254216192503443</v>
      </c>
      <c r="I300" s="10">
        <f>$E300*'prov lvl hist forec Mt'!I300</f>
        <v>0.15030053638561428</v>
      </c>
      <c r="J300" s="10">
        <f>$E300*'prov lvl hist forec Mt'!J300</f>
        <v>8.1563261400510803E-2</v>
      </c>
      <c r="K300" s="10">
        <f>$E300*'prov lvl hist forec Mt'!K300</f>
        <v>0.12176143552096191</v>
      </c>
      <c r="L300" s="10">
        <f>$E300*'prov lvl hist forec Mt'!L300</f>
        <v>0.117875077769029</v>
      </c>
      <c r="M300" s="10">
        <f>$E300*'prov lvl hist forec Mt'!M300</f>
        <v>0.117875077769029</v>
      </c>
      <c r="N300" s="10">
        <f>$E300*'prov lvl hist forec Mt'!N300</f>
        <v>0.117875077769029</v>
      </c>
      <c r="O300" s="10">
        <f>$E300*'prov lvl hist forec Mt'!O300</f>
        <v>0.117875077769029</v>
      </c>
      <c r="P300" s="10">
        <f>$E300*'prov lvl hist forec Mt'!P300</f>
        <v>0.117875077769029</v>
      </c>
      <c r="Q300" s="10">
        <f>$E300*'prov lvl hist forec Mt'!Q300</f>
        <v>0.117875077769029</v>
      </c>
      <c r="R300" s="10">
        <f>$E300*'prov lvl hist forec Mt'!R300</f>
        <v>0.117875077769029</v>
      </c>
      <c r="S300" s="10">
        <f>$E300*'prov lvl hist forec Mt'!S300</f>
        <v>0.117875077769029</v>
      </c>
      <c r="T300" s="10">
        <f>$E300*'prov lvl hist forec Mt'!T300</f>
        <v>0.117875077769029</v>
      </c>
      <c r="U300" s="10">
        <f>$E300*'prov lvl hist forec Mt'!U300</f>
        <v>0.117875077769029</v>
      </c>
    </row>
    <row r="301" spans="1:21" x14ac:dyDescent="0.25">
      <c r="A301" t="s">
        <v>958</v>
      </c>
      <c r="B301" t="s">
        <v>959</v>
      </c>
      <c r="C301" t="s">
        <v>960</v>
      </c>
      <c r="D301" t="s">
        <v>50</v>
      </c>
      <c r="E301" s="4">
        <v>0</v>
      </c>
      <c r="F301" s="10">
        <f>$E301*'prov lvl hist forec Mt'!F301</f>
        <v>0</v>
      </c>
      <c r="G301" s="10">
        <f>$E301*'prov lvl hist forec Mt'!G301</f>
        <v>0</v>
      </c>
      <c r="H301" s="10">
        <f>$E301*'prov lvl hist forec Mt'!H301</f>
        <v>0</v>
      </c>
      <c r="I301" s="10">
        <f>$E301*'prov lvl hist forec Mt'!I301</f>
        <v>0</v>
      </c>
      <c r="J301" s="10">
        <f>$E301*'prov lvl hist forec Mt'!J301</f>
        <v>0</v>
      </c>
      <c r="K301" s="10">
        <f>$E301*'prov lvl hist forec Mt'!K301</f>
        <v>0</v>
      </c>
      <c r="L301" s="10">
        <f>$E301*'prov lvl hist forec Mt'!L301</f>
        <v>0</v>
      </c>
      <c r="M301" s="10">
        <f>$E301*'prov lvl hist forec Mt'!M301</f>
        <v>0</v>
      </c>
      <c r="N301" s="10">
        <f>$E301*'prov lvl hist forec Mt'!N301</f>
        <v>0</v>
      </c>
      <c r="O301" s="10">
        <f>$E301*'prov lvl hist forec Mt'!O301</f>
        <v>0</v>
      </c>
      <c r="P301" s="10">
        <f>$E301*'prov lvl hist forec Mt'!P301</f>
        <v>0</v>
      </c>
      <c r="Q301" s="10">
        <f>$E301*'prov lvl hist forec Mt'!Q301</f>
        <v>0</v>
      </c>
      <c r="R301" s="10">
        <f>$E301*'prov lvl hist forec Mt'!R301</f>
        <v>0</v>
      </c>
      <c r="S301" s="10">
        <f>$E301*'prov lvl hist forec Mt'!S301</f>
        <v>0</v>
      </c>
      <c r="T301" s="10">
        <f>$E301*'prov lvl hist forec Mt'!T301</f>
        <v>0</v>
      </c>
      <c r="U301" s="10">
        <f>$E301*'prov lvl hist forec Mt'!U301</f>
        <v>0</v>
      </c>
    </row>
    <row r="302" spans="1:21" x14ac:dyDescent="0.25">
      <c r="A302" t="s">
        <v>961</v>
      </c>
      <c r="B302" t="s">
        <v>962</v>
      </c>
      <c r="C302" t="s">
        <v>963</v>
      </c>
      <c r="D302" t="s">
        <v>49</v>
      </c>
      <c r="E302" s="4">
        <v>0</v>
      </c>
      <c r="F302" s="10">
        <f>$E302*'prov lvl hist forec Mt'!F302</f>
        <v>0</v>
      </c>
      <c r="G302" s="10">
        <f>$E302*'prov lvl hist forec Mt'!G302</f>
        <v>0</v>
      </c>
      <c r="H302" s="10">
        <f>$E302*'prov lvl hist forec Mt'!H302</f>
        <v>0</v>
      </c>
      <c r="I302" s="10">
        <f>$E302*'prov lvl hist forec Mt'!I302</f>
        <v>0</v>
      </c>
      <c r="J302" s="10">
        <f>$E302*'prov lvl hist forec Mt'!J302</f>
        <v>0</v>
      </c>
      <c r="K302" s="10">
        <f>$E302*'prov lvl hist forec Mt'!K302</f>
        <v>0</v>
      </c>
      <c r="L302" s="10">
        <f>$E302*'prov lvl hist forec Mt'!L302</f>
        <v>0</v>
      </c>
      <c r="M302" s="10">
        <f>$E302*'prov lvl hist forec Mt'!M302</f>
        <v>0</v>
      </c>
      <c r="N302" s="10">
        <f>$E302*'prov lvl hist forec Mt'!N302</f>
        <v>0</v>
      </c>
      <c r="O302" s="10">
        <f>$E302*'prov lvl hist forec Mt'!O302</f>
        <v>0</v>
      </c>
      <c r="P302" s="10">
        <f>$E302*'prov lvl hist forec Mt'!P302</f>
        <v>0</v>
      </c>
      <c r="Q302" s="10">
        <f>$E302*'prov lvl hist forec Mt'!Q302</f>
        <v>0</v>
      </c>
      <c r="R302" s="10">
        <f>$E302*'prov lvl hist forec Mt'!R302</f>
        <v>0</v>
      </c>
      <c r="S302" s="10">
        <f>$E302*'prov lvl hist forec Mt'!S302</f>
        <v>0</v>
      </c>
      <c r="T302" s="10">
        <f>$E302*'prov lvl hist forec Mt'!T302</f>
        <v>0</v>
      </c>
      <c r="U302" s="10">
        <f>$E302*'prov lvl hist forec Mt'!U302</f>
        <v>0</v>
      </c>
    </row>
    <row r="303" spans="1:21" x14ac:dyDescent="0.25">
      <c r="A303" t="s">
        <v>964</v>
      </c>
      <c r="B303" t="s">
        <v>965</v>
      </c>
      <c r="C303" t="s">
        <v>966</v>
      </c>
      <c r="D303" t="s">
        <v>41</v>
      </c>
      <c r="E303" s="4">
        <v>1.4854534618048476E-2</v>
      </c>
      <c r="F303" s="10">
        <f>$E303*'prov lvl hist forec Mt'!F303</f>
        <v>0.31688960273428496</v>
      </c>
      <c r="G303" s="10">
        <f>$E303*'prov lvl hist forec Mt'!G303</f>
        <v>0.14102202992417015</v>
      </c>
      <c r="H303" s="10">
        <f>$E303*'prov lvl hist forec Mt'!H303</f>
        <v>9.0586540524733306E-2</v>
      </c>
      <c r="I303" s="10">
        <f>$E303*'prov lvl hist forec Mt'!I303</f>
        <v>5.1859120570783776E-2</v>
      </c>
      <c r="J303" s="10">
        <f>$E303*'prov lvl hist forec Mt'!J303</f>
        <v>2.8142274863633097E-2</v>
      </c>
      <c r="K303" s="10">
        <f>$E303*'prov lvl hist forec Mt'!K303</f>
        <v>4.2012098675102631E-2</v>
      </c>
      <c r="L303" s="10">
        <f>$E303*'prov lvl hist forec Mt'!L303</f>
        <v>4.0671164703173161E-2</v>
      </c>
      <c r="M303" s="10">
        <f>$E303*'prov lvl hist forec Mt'!M303</f>
        <v>4.0671164703173161E-2</v>
      </c>
      <c r="N303" s="10">
        <f>$E303*'prov lvl hist forec Mt'!N303</f>
        <v>4.0671164703173161E-2</v>
      </c>
      <c r="O303" s="10">
        <f>$E303*'prov lvl hist forec Mt'!O303</f>
        <v>4.0671164703173161E-2</v>
      </c>
      <c r="P303" s="10">
        <f>$E303*'prov lvl hist forec Mt'!P303</f>
        <v>4.0671164703173161E-2</v>
      </c>
      <c r="Q303" s="10">
        <f>$E303*'prov lvl hist forec Mt'!Q303</f>
        <v>4.0671164703173161E-2</v>
      </c>
      <c r="R303" s="10">
        <f>$E303*'prov lvl hist forec Mt'!R303</f>
        <v>4.0671164703173161E-2</v>
      </c>
      <c r="S303" s="10">
        <f>$E303*'prov lvl hist forec Mt'!S303</f>
        <v>4.0671164703173161E-2</v>
      </c>
      <c r="T303" s="10">
        <f>$E303*'prov lvl hist forec Mt'!T303</f>
        <v>4.0671164703173161E-2</v>
      </c>
      <c r="U303" s="10">
        <f>$E303*'prov lvl hist forec Mt'!U303</f>
        <v>4.0671164703173161E-2</v>
      </c>
    </row>
    <row r="304" spans="1:21" x14ac:dyDescent="0.25">
      <c r="A304" t="s">
        <v>967</v>
      </c>
      <c r="B304" t="s">
        <v>968</v>
      </c>
      <c r="C304" t="s">
        <v>969</v>
      </c>
      <c r="D304" t="s">
        <v>50</v>
      </c>
      <c r="E304" s="4">
        <v>0</v>
      </c>
      <c r="F304" s="10">
        <f>$E304*'prov lvl hist forec Mt'!F304</f>
        <v>0</v>
      </c>
      <c r="G304" s="10">
        <f>$E304*'prov lvl hist forec Mt'!G304</f>
        <v>0</v>
      </c>
      <c r="H304" s="10">
        <f>$E304*'prov lvl hist forec Mt'!H304</f>
        <v>0</v>
      </c>
      <c r="I304" s="10">
        <f>$E304*'prov lvl hist forec Mt'!I304</f>
        <v>0</v>
      </c>
      <c r="J304" s="10">
        <f>$E304*'prov lvl hist forec Mt'!J304</f>
        <v>0</v>
      </c>
      <c r="K304" s="10">
        <f>$E304*'prov lvl hist forec Mt'!K304</f>
        <v>0</v>
      </c>
      <c r="L304" s="10">
        <f>$E304*'prov lvl hist forec Mt'!L304</f>
        <v>0</v>
      </c>
      <c r="M304" s="10">
        <f>$E304*'prov lvl hist forec Mt'!M304</f>
        <v>0</v>
      </c>
      <c r="N304" s="10">
        <f>$E304*'prov lvl hist forec Mt'!N304</f>
        <v>0</v>
      </c>
      <c r="O304" s="10">
        <f>$E304*'prov lvl hist forec Mt'!O304</f>
        <v>0</v>
      </c>
      <c r="P304" s="10">
        <f>$E304*'prov lvl hist forec Mt'!P304</f>
        <v>0</v>
      </c>
      <c r="Q304" s="10">
        <f>$E304*'prov lvl hist forec Mt'!Q304</f>
        <v>0</v>
      </c>
      <c r="R304" s="10">
        <f>$E304*'prov lvl hist forec Mt'!R304</f>
        <v>0</v>
      </c>
      <c r="S304" s="10">
        <f>$E304*'prov lvl hist forec Mt'!S304</f>
        <v>0</v>
      </c>
      <c r="T304" s="10">
        <f>$E304*'prov lvl hist forec Mt'!T304</f>
        <v>0</v>
      </c>
      <c r="U304" s="10">
        <f>$E304*'prov lvl hist forec Mt'!U304</f>
        <v>0</v>
      </c>
    </row>
    <row r="305" spans="1:21" x14ac:dyDescent="0.25">
      <c r="A305" t="s">
        <v>970</v>
      </c>
      <c r="B305" t="s">
        <v>971</v>
      </c>
      <c r="C305" t="s">
        <v>972</v>
      </c>
      <c r="D305" t="s">
        <v>46</v>
      </c>
      <c r="E305" s="4">
        <v>1.4074430051491022E-2</v>
      </c>
      <c r="F305" s="10">
        <f>$E305*'prov lvl hist forec Mt'!F305</f>
        <v>0.37471365810349405</v>
      </c>
      <c r="G305" s="10">
        <f>$E305*'prov lvl hist forec Mt'!G305</f>
        <v>0.16675485800136991</v>
      </c>
      <c r="H305" s="10">
        <f>$E305*'prov lvl hist forec Mt'!H305</f>
        <v>0.10711621234043964</v>
      </c>
      <c r="I305" s="10">
        <f>$E305*'prov lvl hist forec Mt'!I305</f>
        <v>6.1322052246071138E-2</v>
      </c>
      <c r="J305" s="10">
        <f>$E305*'prov lvl hist forec Mt'!J305</f>
        <v>3.3277503176234853E-2</v>
      </c>
      <c r="K305" s="10">
        <f>$E305*'prov lvl hist forec Mt'!K305</f>
        <v>4.9678206679292375E-2</v>
      </c>
      <c r="L305" s="10">
        <f>$E305*'prov lvl hist forec Mt'!L305</f>
        <v>4.8092587367199451E-2</v>
      </c>
      <c r="M305" s="10">
        <f>$E305*'prov lvl hist forec Mt'!M305</f>
        <v>4.8092587367199451E-2</v>
      </c>
      <c r="N305" s="10">
        <f>$E305*'prov lvl hist forec Mt'!N305</f>
        <v>4.8092587367199451E-2</v>
      </c>
      <c r="O305" s="10">
        <f>$E305*'prov lvl hist forec Mt'!O305</f>
        <v>4.8092587367199451E-2</v>
      </c>
      <c r="P305" s="10">
        <f>$E305*'prov lvl hist forec Mt'!P305</f>
        <v>4.8092587367199451E-2</v>
      </c>
      <c r="Q305" s="10">
        <f>$E305*'prov lvl hist forec Mt'!Q305</f>
        <v>4.8092587367199451E-2</v>
      </c>
      <c r="R305" s="10">
        <f>$E305*'prov lvl hist forec Mt'!R305</f>
        <v>4.8092587367199451E-2</v>
      </c>
      <c r="S305" s="10">
        <f>$E305*'prov lvl hist forec Mt'!S305</f>
        <v>4.8092587367199451E-2</v>
      </c>
      <c r="T305" s="10">
        <f>$E305*'prov lvl hist forec Mt'!T305</f>
        <v>4.8092587367199451E-2</v>
      </c>
      <c r="U305" s="10">
        <f>$E305*'prov lvl hist forec Mt'!U305</f>
        <v>4.8092587367199451E-2</v>
      </c>
    </row>
    <row r="306" spans="1:21" x14ac:dyDescent="0.25">
      <c r="A306" t="s">
        <v>973</v>
      </c>
      <c r="B306" t="s">
        <v>974</v>
      </c>
      <c r="C306" t="s">
        <v>975</v>
      </c>
      <c r="D306" t="s">
        <v>39</v>
      </c>
      <c r="E306" s="4">
        <v>3.3292014949730699E-2</v>
      </c>
      <c r="F306" s="10">
        <f>$E306*'prov lvl hist forec Mt'!F306</f>
        <v>0.38383259316333507</v>
      </c>
      <c r="G306" s="10">
        <f>$E306*'prov lvl hist forec Mt'!G306</f>
        <v>0.17081296127074022</v>
      </c>
      <c r="H306" s="10">
        <f>$E306*'prov lvl hist forec Mt'!H306</f>
        <v>0.10972296489152715</v>
      </c>
      <c r="I306" s="10">
        <f>$E306*'prov lvl hist forec Mt'!I306</f>
        <v>6.2814369913375523E-2</v>
      </c>
      <c r="J306" s="10">
        <f>$E306*'prov lvl hist forec Mt'!J306</f>
        <v>3.4087335921466483E-2</v>
      </c>
      <c r="K306" s="10">
        <f>$E306*'prov lvl hist forec Mt'!K306</f>
        <v>5.088716272026142E-2</v>
      </c>
      <c r="L306" s="10">
        <f>$E306*'prov lvl hist forec Mt'!L306</f>
        <v>4.926295618503447E-2</v>
      </c>
      <c r="M306" s="10">
        <f>$E306*'prov lvl hist forec Mt'!M306</f>
        <v>4.926295618503447E-2</v>
      </c>
      <c r="N306" s="10">
        <f>$E306*'prov lvl hist forec Mt'!N306</f>
        <v>4.926295618503447E-2</v>
      </c>
      <c r="O306" s="10">
        <f>$E306*'prov lvl hist forec Mt'!O306</f>
        <v>4.926295618503447E-2</v>
      </c>
      <c r="P306" s="10">
        <f>$E306*'prov lvl hist forec Mt'!P306</f>
        <v>4.926295618503447E-2</v>
      </c>
      <c r="Q306" s="10">
        <f>$E306*'prov lvl hist forec Mt'!Q306</f>
        <v>4.926295618503447E-2</v>
      </c>
      <c r="R306" s="10">
        <f>$E306*'prov lvl hist forec Mt'!R306</f>
        <v>4.926295618503447E-2</v>
      </c>
      <c r="S306" s="10">
        <f>$E306*'prov lvl hist forec Mt'!S306</f>
        <v>4.926295618503447E-2</v>
      </c>
      <c r="T306" s="10">
        <f>$E306*'prov lvl hist forec Mt'!T306</f>
        <v>4.926295618503447E-2</v>
      </c>
      <c r="U306" s="10">
        <f>$E306*'prov lvl hist forec Mt'!U306</f>
        <v>4.926295618503447E-2</v>
      </c>
    </row>
    <row r="307" spans="1:21" x14ac:dyDescent="0.25">
      <c r="A307" t="s">
        <v>976</v>
      </c>
      <c r="B307" t="s">
        <v>977</v>
      </c>
      <c r="C307" t="s">
        <v>978</v>
      </c>
      <c r="D307" t="s">
        <v>40</v>
      </c>
      <c r="E307" s="4">
        <v>4.6465874399749994E-2</v>
      </c>
      <c r="F307" s="10">
        <f>$E307*'prov lvl hist forec Mt'!F307</f>
        <v>0.33168738824999422</v>
      </c>
      <c r="G307" s="10">
        <f>$E307*'prov lvl hist forec Mt'!G307</f>
        <v>0.14760733197826631</v>
      </c>
      <c r="H307" s="10">
        <f>$E307*'prov lvl hist forec Mt'!H307</f>
        <v>9.4816657845493493E-2</v>
      </c>
      <c r="I307" s="10">
        <f>$E307*'prov lvl hist forec Mt'!I307</f>
        <v>5.4280784571805726E-2</v>
      </c>
      <c r="J307" s="10">
        <f>$E307*'prov lvl hist forec Mt'!J307</f>
        <v>2.9456433939105731E-2</v>
      </c>
      <c r="K307" s="10">
        <f>$E307*'prov lvl hist forec Mt'!K307</f>
        <v>4.3973936551431669E-2</v>
      </c>
      <c r="L307" s="10">
        <f>$E307*'prov lvl hist forec Mt'!L307</f>
        <v>4.2570385020781046E-2</v>
      </c>
      <c r="M307" s="10">
        <f>$E307*'prov lvl hist forec Mt'!M307</f>
        <v>4.2570385020781046E-2</v>
      </c>
      <c r="N307" s="10">
        <f>$E307*'prov lvl hist forec Mt'!N307</f>
        <v>4.2570385020781046E-2</v>
      </c>
      <c r="O307" s="10">
        <f>$E307*'prov lvl hist forec Mt'!O307</f>
        <v>4.2570385020781046E-2</v>
      </c>
      <c r="P307" s="10">
        <f>$E307*'prov lvl hist forec Mt'!P307</f>
        <v>4.2570385020781046E-2</v>
      </c>
      <c r="Q307" s="10">
        <f>$E307*'prov lvl hist forec Mt'!Q307</f>
        <v>4.2570385020781046E-2</v>
      </c>
      <c r="R307" s="10">
        <f>$E307*'prov lvl hist forec Mt'!R307</f>
        <v>4.2570385020781046E-2</v>
      </c>
      <c r="S307" s="10">
        <f>$E307*'prov lvl hist forec Mt'!S307</f>
        <v>4.2570385020781046E-2</v>
      </c>
      <c r="T307" s="10">
        <f>$E307*'prov lvl hist forec Mt'!T307</f>
        <v>4.2570385020781046E-2</v>
      </c>
      <c r="U307" s="10">
        <f>$E307*'prov lvl hist forec Mt'!U307</f>
        <v>4.2570385020781046E-2</v>
      </c>
    </row>
    <row r="308" spans="1:21" x14ac:dyDescent="0.25">
      <c r="A308" t="s">
        <v>979</v>
      </c>
      <c r="B308" t="s">
        <v>980</v>
      </c>
      <c r="C308" t="s">
        <v>981</v>
      </c>
      <c r="D308" t="s">
        <v>48</v>
      </c>
      <c r="E308" s="4">
        <v>0</v>
      </c>
      <c r="F308" s="10">
        <f>$E308*'prov lvl hist forec Mt'!F308</f>
        <v>0</v>
      </c>
      <c r="G308" s="10">
        <f>$E308*'prov lvl hist forec Mt'!G308</f>
        <v>0</v>
      </c>
      <c r="H308" s="10">
        <f>$E308*'prov lvl hist forec Mt'!H308</f>
        <v>0</v>
      </c>
      <c r="I308" s="10">
        <f>$E308*'prov lvl hist forec Mt'!I308</f>
        <v>0</v>
      </c>
      <c r="J308" s="10">
        <f>$E308*'prov lvl hist forec Mt'!J308</f>
        <v>0</v>
      </c>
      <c r="K308" s="10">
        <f>$E308*'prov lvl hist forec Mt'!K308</f>
        <v>0</v>
      </c>
      <c r="L308" s="10">
        <f>$E308*'prov lvl hist forec Mt'!L308</f>
        <v>0</v>
      </c>
      <c r="M308" s="10">
        <f>$E308*'prov lvl hist forec Mt'!M308</f>
        <v>0</v>
      </c>
      <c r="N308" s="10">
        <f>$E308*'prov lvl hist forec Mt'!N308</f>
        <v>0</v>
      </c>
      <c r="O308" s="10">
        <f>$E308*'prov lvl hist forec Mt'!O308</f>
        <v>0</v>
      </c>
      <c r="P308" s="10">
        <f>$E308*'prov lvl hist forec Mt'!P308</f>
        <v>0</v>
      </c>
      <c r="Q308" s="10">
        <f>$E308*'prov lvl hist forec Mt'!Q308</f>
        <v>0</v>
      </c>
      <c r="R308" s="10">
        <f>$E308*'prov lvl hist forec Mt'!R308</f>
        <v>0</v>
      </c>
      <c r="S308" s="10">
        <f>$E308*'prov lvl hist forec Mt'!S308</f>
        <v>0</v>
      </c>
      <c r="T308" s="10">
        <f>$E308*'prov lvl hist forec Mt'!T308</f>
        <v>0</v>
      </c>
      <c r="U308" s="10">
        <f>$E308*'prov lvl hist forec Mt'!U308</f>
        <v>0</v>
      </c>
    </row>
    <row r="309" spans="1:21" x14ac:dyDescent="0.25">
      <c r="A309" t="s">
        <v>982</v>
      </c>
      <c r="B309" t="s">
        <v>983</v>
      </c>
      <c r="C309" t="s">
        <v>984</v>
      </c>
      <c r="D309" t="s">
        <v>65</v>
      </c>
      <c r="E309" s="4">
        <v>0.17353346224274305</v>
      </c>
      <c r="F309" s="10">
        <f>$E309*'prov lvl hist forec Mt'!F309</f>
        <v>2.2248527055550245</v>
      </c>
      <c r="G309" s="10">
        <f>$E309*'prov lvl hist forec Mt'!G309</f>
        <v>0.99010267964751375</v>
      </c>
      <c r="H309" s="10">
        <f>$E309*'prov lvl hist forec Mt'!H309</f>
        <v>0.63599975522806129</v>
      </c>
      <c r="I309" s="10">
        <f>$E309*'prov lvl hist forec Mt'!I309</f>
        <v>0.36409810771342627</v>
      </c>
      <c r="J309" s="10">
        <f>$E309*'prov lvl hist forec Mt'!J309</f>
        <v>0.19758431905173107</v>
      </c>
      <c r="K309" s="10">
        <f>$E309*'prov lvl hist forec Mt'!K309</f>
        <v>0.29496307419629314</v>
      </c>
      <c r="L309" s="10">
        <f>$E309*'prov lvl hist forec Mt'!L309</f>
        <v>0.28554850032048346</v>
      </c>
      <c r="M309" s="10">
        <f>$E309*'prov lvl hist forec Mt'!M309</f>
        <v>0.28554850032048346</v>
      </c>
      <c r="N309" s="10">
        <f>$E309*'prov lvl hist forec Mt'!N309</f>
        <v>0.28554850032048346</v>
      </c>
      <c r="O309" s="10">
        <f>$E309*'prov lvl hist forec Mt'!O309</f>
        <v>0.28554850032048346</v>
      </c>
      <c r="P309" s="10">
        <f>$E309*'prov lvl hist forec Mt'!P309</f>
        <v>0.28554850032048346</v>
      </c>
      <c r="Q309" s="10">
        <f>$E309*'prov lvl hist forec Mt'!Q309</f>
        <v>0.28554850032048346</v>
      </c>
      <c r="R309" s="10">
        <f>$E309*'prov lvl hist forec Mt'!R309</f>
        <v>0.28554850032048346</v>
      </c>
      <c r="S309" s="10">
        <f>$E309*'prov lvl hist forec Mt'!S309</f>
        <v>0.28554850032048346</v>
      </c>
      <c r="T309" s="10">
        <f>$E309*'prov lvl hist forec Mt'!T309</f>
        <v>0.28554850032048346</v>
      </c>
      <c r="U309" s="10">
        <f>$E309*'prov lvl hist forec Mt'!U309</f>
        <v>0.28554850032048346</v>
      </c>
    </row>
    <row r="310" spans="1:21" x14ac:dyDescent="0.25">
      <c r="A310" t="s">
        <v>985</v>
      </c>
      <c r="B310" t="s">
        <v>986</v>
      </c>
      <c r="C310" t="s">
        <v>987</v>
      </c>
      <c r="D310" t="s">
        <v>49</v>
      </c>
      <c r="E310" s="4">
        <v>0</v>
      </c>
      <c r="F310" s="10">
        <f>$E310*'prov lvl hist forec Mt'!F310</f>
        <v>0</v>
      </c>
      <c r="G310" s="10">
        <f>$E310*'prov lvl hist forec Mt'!G310</f>
        <v>0</v>
      </c>
      <c r="H310" s="10">
        <f>$E310*'prov lvl hist forec Mt'!H310</f>
        <v>0</v>
      </c>
      <c r="I310" s="10">
        <f>$E310*'prov lvl hist forec Mt'!I310</f>
        <v>0</v>
      </c>
      <c r="J310" s="10">
        <f>$E310*'prov lvl hist forec Mt'!J310</f>
        <v>0</v>
      </c>
      <c r="K310" s="10">
        <f>$E310*'prov lvl hist forec Mt'!K310</f>
        <v>0</v>
      </c>
      <c r="L310" s="10">
        <f>$E310*'prov lvl hist forec Mt'!L310</f>
        <v>0</v>
      </c>
      <c r="M310" s="10">
        <f>$E310*'prov lvl hist forec Mt'!M310</f>
        <v>0</v>
      </c>
      <c r="N310" s="10">
        <f>$E310*'prov lvl hist forec Mt'!N310</f>
        <v>0</v>
      </c>
      <c r="O310" s="10">
        <f>$E310*'prov lvl hist forec Mt'!O310</f>
        <v>0</v>
      </c>
      <c r="P310" s="10">
        <f>$E310*'prov lvl hist forec Mt'!P310</f>
        <v>0</v>
      </c>
      <c r="Q310" s="10">
        <f>$E310*'prov lvl hist forec Mt'!Q310</f>
        <v>0</v>
      </c>
      <c r="R310" s="10">
        <f>$E310*'prov lvl hist forec Mt'!R310</f>
        <v>0</v>
      </c>
      <c r="S310" s="10">
        <f>$E310*'prov lvl hist forec Mt'!S310</f>
        <v>0</v>
      </c>
      <c r="T310" s="10">
        <f>$E310*'prov lvl hist forec Mt'!T310</f>
        <v>0</v>
      </c>
      <c r="U310" s="10">
        <f>$E310*'prov lvl hist forec Mt'!U310</f>
        <v>0</v>
      </c>
    </row>
    <row r="311" spans="1:21" x14ac:dyDescent="0.25">
      <c r="A311" t="s">
        <v>988</v>
      </c>
      <c r="B311" t="s">
        <v>989</v>
      </c>
      <c r="C311" t="s">
        <v>990</v>
      </c>
      <c r="D311" t="s">
        <v>65</v>
      </c>
      <c r="E311" s="4">
        <v>0</v>
      </c>
      <c r="F311" s="10">
        <f>$E311*'prov lvl hist forec Mt'!F311</f>
        <v>0</v>
      </c>
      <c r="G311" s="10">
        <f>$E311*'prov lvl hist forec Mt'!G311</f>
        <v>0</v>
      </c>
      <c r="H311" s="10">
        <f>$E311*'prov lvl hist forec Mt'!H311</f>
        <v>0</v>
      </c>
      <c r="I311" s="10">
        <f>$E311*'prov lvl hist forec Mt'!I311</f>
        <v>0</v>
      </c>
      <c r="J311" s="10">
        <f>$E311*'prov lvl hist forec Mt'!J311</f>
        <v>0</v>
      </c>
      <c r="K311" s="10">
        <f>$E311*'prov lvl hist forec Mt'!K311</f>
        <v>0</v>
      </c>
      <c r="L311" s="10">
        <f>$E311*'prov lvl hist forec Mt'!L311</f>
        <v>0</v>
      </c>
      <c r="M311" s="10">
        <f>$E311*'prov lvl hist forec Mt'!M311</f>
        <v>0</v>
      </c>
      <c r="N311" s="10">
        <f>$E311*'prov lvl hist forec Mt'!N311</f>
        <v>0</v>
      </c>
      <c r="O311" s="10">
        <f>$E311*'prov lvl hist forec Mt'!O311</f>
        <v>0</v>
      </c>
      <c r="P311" s="10">
        <f>$E311*'prov lvl hist forec Mt'!P311</f>
        <v>0</v>
      </c>
      <c r="Q311" s="10">
        <f>$E311*'prov lvl hist forec Mt'!Q311</f>
        <v>0</v>
      </c>
      <c r="R311" s="10">
        <f>$E311*'prov lvl hist forec Mt'!R311</f>
        <v>0</v>
      </c>
      <c r="S311" s="10">
        <f>$E311*'prov lvl hist forec Mt'!S311</f>
        <v>0</v>
      </c>
      <c r="T311" s="10">
        <f>$E311*'prov lvl hist forec Mt'!T311</f>
        <v>0</v>
      </c>
      <c r="U311" s="10">
        <f>$E311*'prov lvl hist forec Mt'!U311</f>
        <v>0</v>
      </c>
    </row>
    <row r="312" spans="1:21" x14ac:dyDescent="0.25">
      <c r="A312" t="s">
        <v>991</v>
      </c>
      <c r="B312" t="s">
        <v>992</v>
      </c>
      <c r="C312" t="s">
        <v>993</v>
      </c>
      <c r="D312" t="s">
        <v>38</v>
      </c>
      <c r="E312" s="4">
        <v>3.3445549056736461E-2</v>
      </c>
      <c r="F312" s="10">
        <f>$E312*'prov lvl hist forec Mt'!F312</f>
        <v>0.32965669500296002</v>
      </c>
      <c r="G312" s="10">
        <f>$E312*'prov lvl hist forec Mt'!G312</f>
        <v>0.1467036340298985</v>
      </c>
      <c r="H312" s="10">
        <f>$E312*'prov lvl hist forec Mt'!H312</f>
        <v>9.4236160806371594E-2</v>
      </c>
      <c r="I312" s="10">
        <f>$E312*'prov lvl hist forec Mt'!I312</f>
        <v>5.3948460743470698E-2</v>
      </c>
      <c r="J312" s="10">
        <f>$E312*'prov lvl hist forec Mt'!J312</f>
        <v>2.9276092498336913E-2</v>
      </c>
      <c r="K312" s="10">
        <f>$E312*'prov lvl hist forec Mt'!K312</f>
        <v>4.3704714449042899E-2</v>
      </c>
      <c r="L312" s="10">
        <f>$E312*'prov lvl hist forec Mt'!L312</f>
        <v>4.2309755896950171E-2</v>
      </c>
      <c r="M312" s="10">
        <f>$E312*'prov lvl hist forec Mt'!M312</f>
        <v>4.2309755896950171E-2</v>
      </c>
      <c r="N312" s="10">
        <f>$E312*'prov lvl hist forec Mt'!N312</f>
        <v>4.2309755896950171E-2</v>
      </c>
      <c r="O312" s="10">
        <f>$E312*'prov lvl hist forec Mt'!O312</f>
        <v>4.2309755896950171E-2</v>
      </c>
      <c r="P312" s="10">
        <f>$E312*'prov lvl hist forec Mt'!P312</f>
        <v>4.2309755896950171E-2</v>
      </c>
      <c r="Q312" s="10">
        <f>$E312*'prov lvl hist forec Mt'!Q312</f>
        <v>4.2309755896950171E-2</v>
      </c>
      <c r="R312" s="10">
        <f>$E312*'prov lvl hist forec Mt'!R312</f>
        <v>4.2309755896950171E-2</v>
      </c>
      <c r="S312" s="10">
        <f>$E312*'prov lvl hist forec Mt'!S312</f>
        <v>4.2309755896950171E-2</v>
      </c>
      <c r="T312" s="10">
        <f>$E312*'prov lvl hist forec Mt'!T312</f>
        <v>4.2309755896950171E-2</v>
      </c>
      <c r="U312" s="10">
        <f>$E312*'prov lvl hist forec Mt'!U312</f>
        <v>4.2309755896950171E-2</v>
      </c>
    </row>
    <row r="313" spans="1:21" x14ac:dyDescent="0.25">
      <c r="A313" t="s">
        <v>994</v>
      </c>
      <c r="B313" t="s">
        <v>995</v>
      </c>
      <c r="C313" t="s">
        <v>996</v>
      </c>
      <c r="D313" t="s">
        <v>47</v>
      </c>
      <c r="E313" s="4">
        <v>0</v>
      </c>
      <c r="F313" s="10">
        <f>$E313*'prov lvl hist forec Mt'!F313</f>
        <v>0</v>
      </c>
      <c r="G313" s="10">
        <f>$E313*'prov lvl hist forec Mt'!G313</f>
        <v>0</v>
      </c>
      <c r="H313" s="10">
        <f>$E313*'prov lvl hist forec Mt'!H313</f>
        <v>0</v>
      </c>
      <c r="I313" s="10">
        <f>$E313*'prov lvl hist forec Mt'!I313</f>
        <v>0</v>
      </c>
      <c r="J313" s="10">
        <f>$E313*'prov lvl hist forec Mt'!J313</f>
        <v>0</v>
      </c>
      <c r="K313" s="10">
        <f>$E313*'prov lvl hist forec Mt'!K313</f>
        <v>0</v>
      </c>
      <c r="L313" s="10">
        <f>$E313*'prov lvl hist forec Mt'!L313</f>
        <v>0</v>
      </c>
      <c r="M313" s="10">
        <f>$E313*'prov lvl hist forec Mt'!M313</f>
        <v>0</v>
      </c>
      <c r="N313" s="10">
        <f>$E313*'prov lvl hist forec Mt'!N313</f>
        <v>0</v>
      </c>
      <c r="O313" s="10">
        <f>$E313*'prov lvl hist forec Mt'!O313</f>
        <v>0</v>
      </c>
      <c r="P313" s="10">
        <f>$E313*'prov lvl hist forec Mt'!P313</f>
        <v>0</v>
      </c>
      <c r="Q313" s="10">
        <f>$E313*'prov lvl hist forec Mt'!Q313</f>
        <v>0</v>
      </c>
      <c r="R313" s="10">
        <f>$E313*'prov lvl hist forec Mt'!R313</f>
        <v>0</v>
      </c>
      <c r="S313" s="10">
        <f>$E313*'prov lvl hist forec Mt'!S313</f>
        <v>0</v>
      </c>
      <c r="T313" s="10">
        <f>$E313*'prov lvl hist forec Mt'!T313</f>
        <v>0</v>
      </c>
      <c r="U313" s="10">
        <f>$E313*'prov lvl hist forec Mt'!U313</f>
        <v>0</v>
      </c>
    </row>
    <row r="314" spans="1:21" x14ac:dyDescent="0.25">
      <c r="A314" t="s">
        <v>997</v>
      </c>
      <c r="B314" t="s">
        <v>998</v>
      </c>
      <c r="C314" t="s">
        <v>999</v>
      </c>
      <c r="D314" t="s">
        <v>39</v>
      </c>
      <c r="E314" s="4">
        <v>0</v>
      </c>
      <c r="F314" s="10">
        <f>$E314*'prov lvl hist forec Mt'!F314</f>
        <v>0</v>
      </c>
      <c r="G314" s="10">
        <f>$E314*'prov lvl hist forec Mt'!G314</f>
        <v>0</v>
      </c>
      <c r="H314" s="10">
        <f>$E314*'prov lvl hist forec Mt'!H314</f>
        <v>0</v>
      </c>
      <c r="I314" s="10">
        <f>$E314*'prov lvl hist forec Mt'!I314</f>
        <v>0</v>
      </c>
      <c r="J314" s="10">
        <f>$E314*'prov lvl hist forec Mt'!J314</f>
        <v>0</v>
      </c>
      <c r="K314" s="10">
        <f>$E314*'prov lvl hist forec Mt'!K314</f>
        <v>0</v>
      </c>
      <c r="L314" s="10">
        <f>$E314*'prov lvl hist forec Mt'!L314</f>
        <v>0</v>
      </c>
      <c r="M314" s="10">
        <f>$E314*'prov lvl hist forec Mt'!M314</f>
        <v>0</v>
      </c>
      <c r="N314" s="10">
        <f>$E314*'prov lvl hist forec Mt'!N314</f>
        <v>0</v>
      </c>
      <c r="O314" s="10">
        <f>$E314*'prov lvl hist forec Mt'!O314</f>
        <v>0</v>
      </c>
      <c r="P314" s="10">
        <f>$E314*'prov lvl hist forec Mt'!P314</f>
        <v>0</v>
      </c>
      <c r="Q314" s="10">
        <f>$E314*'prov lvl hist forec Mt'!Q314</f>
        <v>0</v>
      </c>
      <c r="R314" s="10">
        <f>$E314*'prov lvl hist forec Mt'!R314</f>
        <v>0</v>
      </c>
      <c r="S314" s="10">
        <f>$E314*'prov lvl hist forec Mt'!S314</f>
        <v>0</v>
      </c>
      <c r="T314" s="10">
        <f>$E314*'prov lvl hist forec Mt'!T314</f>
        <v>0</v>
      </c>
      <c r="U314" s="10">
        <f>$E314*'prov lvl hist forec Mt'!U314</f>
        <v>0</v>
      </c>
    </row>
    <row r="315" spans="1:21" x14ac:dyDescent="0.25">
      <c r="A315" t="s">
        <v>1000</v>
      </c>
      <c r="B315" t="s">
        <v>1001</v>
      </c>
      <c r="C315" t="s">
        <v>1002</v>
      </c>
      <c r="D315" t="s">
        <v>59</v>
      </c>
      <c r="E315" s="4">
        <v>0</v>
      </c>
      <c r="F315" s="10">
        <f>$E315*'prov lvl hist forec Mt'!F315</f>
        <v>0</v>
      </c>
      <c r="G315" s="10">
        <f>$E315*'prov lvl hist forec Mt'!G315</f>
        <v>0</v>
      </c>
      <c r="H315" s="10">
        <f>$E315*'prov lvl hist forec Mt'!H315</f>
        <v>0</v>
      </c>
      <c r="I315" s="10">
        <f>$E315*'prov lvl hist forec Mt'!I315</f>
        <v>0</v>
      </c>
      <c r="J315" s="10">
        <f>$E315*'prov lvl hist forec Mt'!J315</f>
        <v>0</v>
      </c>
      <c r="K315" s="10">
        <f>$E315*'prov lvl hist forec Mt'!K315</f>
        <v>0</v>
      </c>
      <c r="L315" s="10">
        <f>$E315*'prov lvl hist forec Mt'!L315</f>
        <v>0</v>
      </c>
      <c r="M315" s="10">
        <f>$E315*'prov lvl hist forec Mt'!M315</f>
        <v>0</v>
      </c>
      <c r="N315" s="10">
        <f>$E315*'prov lvl hist forec Mt'!N315</f>
        <v>0</v>
      </c>
      <c r="O315" s="10">
        <f>$E315*'prov lvl hist forec Mt'!O315</f>
        <v>0</v>
      </c>
      <c r="P315" s="10">
        <f>$E315*'prov lvl hist forec Mt'!P315</f>
        <v>0</v>
      </c>
      <c r="Q315" s="10">
        <f>$E315*'prov lvl hist forec Mt'!Q315</f>
        <v>0</v>
      </c>
      <c r="R315" s="10">
        <f>$E315*'prov lvl hist forec Mt'!R315</f>
        <v>0</v>
      </c>
      <c r="S315" s="10">
        <f>$E315*'prov lvl hist forec Mt'!S315</f>
        <v>0</v>
      </c>
      <c r="T315" s="10">
        <f>$E315*'prov lvl hist forec Mt'!T315</f>
        <v>0</v>
      </c>
      <c r="U315" s="10">
        <f>$E315*'prov lvl hist forec Mt'!U315</f>
        <v>0</v>
      </c>
    </row>
    <row r="316" spans="1:21" x14ac:dyDescent="0.25">
      <c r="A316" t="s">
        <v>1003</v>
      </c>
      <c r="B316" t="s">
        <v>1004</v>
      </c>
      <c r="C316" t="s">
        <v>1005</v>
      </c>
      <c r="D316" t="s">
        <v>39</v>
      </c>
      <c r="E316" s="4">
        <v>0</v>
      </c>
      <c r="F316" s="10">
        <f>$E316*'prov lvl hist forec Mt'!F316</f>
        <v>0</v>
      </c>
      <c r="G316" s="10">
        <f>$E316*'prov lvl hist forec Mt'!G316</f>
        <v>0</v>
      </c>
      <c r="H316" s="10">
        <f>$E316*'prov lvl hist forec Mt'!H316</f>
        <v>0</v>
      </c>
      <c r="I316" s="10">
        <f>$E316*'prov lvl hist forec Mt'!I316</f>
        <v>0</v>
      </c>
      <c r="J316" s="10">
        <f>$E316*'prov lvl hist forec Mt'!J316</f>
        <v>0</v>
      </c>
      <c r="K316" s="10">
        <f>$E316*'prov lvl hist forec Mt'!K316</f>
        <v>0</v>
      </c>
      <c r="L316" s="10">
        <f>$E316*'prov lvl hist forec Mt'!L316</f>
        <v>0</v>
      </c>
      <c r="M316" s="10">
        <f>$E316*'prov lvl hist forec Mt'!M316</f>
        <v>0</v>
      </c>
      <c r="N316" s="10">
        <f>$E316*'prov lvl hist forec Mt'!N316</f>
        <v>0</v>
      </c>
      <c r="O316" s="10">
        <f>$E316*'prov lvl hist forec Mt'!O316</f>
        <v>0</v>
      </c>
      <c r="P316" s="10">
        <f>$E316*'prov lvl hist forec Mt'!P316</f>
        <v>0</v>
      </c>
      <c r="Q316" s="10">
        <f>$E316*'prov lvl hist forec Mt'!Q316</f>
        <v>0</v>
      </c>
      <c r="R316" s="10">
        <f>$E316*'prov lvl hist forec Mt'!R316</f>
        <v>0</v>
      </c>
      <c r="S316" s="10">
        <f>$E316*'prov lvl hist forec Mt'!S316</f>
        <v>0</v>
      </c>
      <c r="T316" s="10">
        <f>$E316*'prov lvl hist forec Mt'!T316</f>
        <v>0</v>
      </c>
      <c r="U316" s="10">
        <f>$E316*'prov lvl hist forec Mt'!U316</f>
        <v>0</v>
      </c>
    </row>
    <row r="317" spans="1:21" x14ac:dyDescent="0.25">
      <c r="A317" t="s">
        <v>1006</v>
      </c>
      <c r="B317" t="s">
        <v>1007</v>
      </c>
      <c r="C317" t="s">
        <v>1008</v>
      </c>
      <c r="D317" t="s">
        <v>42</v>
      </c>
      <c r="E317" s="4">
        <v>9.8320268065883974E-3</v>
      </c>
      <c r="F317" s="10">
        <f>$E317*'prov lvl hist forec Mt'!F317</f>
        <v>0.15077711975431091</v>
      </c>
      <c r="G317" s="10">
        <f>$E317*'prov lvl hist forec Mt'!G317</f>
        <v>6.7098747672392933E-2</v>
      </c>
      <c r="H317" s="10">
        <f>$E317*'prov lvl hist forec Mt'!H317</f>
        <v>4.3101375213875789E-2</v>
      </c>
      <c r="I317" s="10">
        <f>$E317*'prov lvl hist forec Mt'!I317</f>
        <v>2.4674740872488533E-2</v>
      </c>
      <c r="J317" s="10">
        <f>$E317*'prov lvl hist forec Mt'!J317</f>
        <v>1.3390187341775035E-2</v>
      </c>
      <c r="K317" s="10">
        <f>$E317*'prov lvl hist forec Mt'!K317</f>
        <v>1.9989495327107296E-2</v>
      </c>
      <c r="L317" s="10">
        <f>$E317*'prov lvl hist forec Mt'!L317</f>
        <v>1.9351474513790289E-2</v>
      </c>
      <c r="M317" s="10">
        <f>$E317*'prov lvl hist forec Mt'!M317</f>
        <v>1.9351474513790289E-2</v>
      </c>
      <c r="N317" s="10">
        <f>$E317*'prov lvl hist forec Mt'!N317</f>
        <v>1.9351474513790289E-2</v>
      </c>
      <c r="O317" s="10">
        <f>$E317*'prov lvl hist forec Mt'!O317</f>
        <v>1.9351474513790289E-2</v>
      </c>
      <c r="P317" s="10">
        <f>$E317*'prov lvl hist forec Mt'!P317</f>
        <v>1.9351474513790289E-2</v>
      </c>
      <c r="Q317" s="10">
        <f>$E317*'prov lvl hist forec Mt'!Q317</f>
        <v>1.9351474513790289E-2</v>
      </c>
      <c r="R317" s="10">
        <f>$E317*'prov lvl hist forec Mt'!R317</f>
        <v>1.9351474513790289E-2</v>
      </c>
      <c r="S317" s="10">
        <f>$E317*'prov lvl hist forec Mt'!S317</f>
        <v>1.9351474513790289E-2</v>
      </c>
      <c r="T317" s="10">
        <f>$E317*'prov lvl hist forec Mt'!T317</f>
        <v>1.9351474513790289E-2</v>
      </c>
      <c r="U317" s="10">
        <f>$E317*'prov lvl hist forec Mt'!U317</f>
        <v>1.9351474513790289E-2</v>
      </c>
    </row>
    <row r="318" spans="1:21" x14ac:dyDescent="0.25">
      <c r="A318" t="s">
        <v>1009</v>
      </c>
      <c r="B318" t="s">
        <v>1010</v>
      </c>
      <c r="C318" t="s">
        <v>1011</v>
      </c>
      <c r="D318" t="s">
        <v>40</v>
      </c>
      <c r="E318" s="4">
        <v>0</v>
      </c>
      <c r="F318" s="10">
        <f>$E318*'prov lvl hist forec Mt'!F318</f>
        <v>0</v>
      </c>
      <c r="G318" s="10">
        <f>$E318*'prov lvl hist forec Mt'!G318</f>
        <v>0</v>
      </c>
      <c r="H318" s="10">
        <f>$E318*'prov lvl hist forec Mt'!H318</f>
        <v>0</v>
      </c>
      <c r="I318" s="10">
        <f>$E318*'prov lvl hist forec Mt'!I318</f>
        <v>0</v>
      </c>
      <c r="J318" s="10">
        <f>$E318*'prov lvl hist forec Mt'!J318</f>
        <v>0</v>
      </c>
      <c r="K318" s="10">
        <f>$E318*'prov lvl hist forec Mt'!K318</f>
        <v>0</v>
      </c>
      <c r="L318" s="10">
        <f>$E318*'prov lvl hist forec Mt'!L318</f>
        <v>0</v>
      </c>
      <c r="M318" s="10">
        <f>$E318*'prov lvl hist forec Mt'!M318</f>
        <v>0</v>
      </c>
      <c r="N318" s="10">
        <f>$E318*'prov lvl hist forec Mt'!N318</f>
        <v>0</v>
      </c>
      <c r="O318" s="10">
        <f>$E318*'prov lvl hist forec Mt'!O318</f>
        <v>0</v>
      </c>
      <c r="P318" s="10">
        <f>$E318*'prov lvl hist forec Mt'!P318</f>
        <v>0</v>
      </c>
      <c r="Q318" s="10">
        <f>$E318*'prov lvl hist forec Mt'!Q318</f>
        <v>0</v>
      </c>
      <c r="R318" s="10">
        <f>$E318*'prov lvl hist forec Mt'!R318</f>
        <v>0</v>
      </c>
      <c r="S318" s="10">
        <f>$E318*'prov lvl hist forec Mt'!S318</f>
        <v>0</v>
      </c>
      <c r="T318" s="10">
        <f>$E318*'prov lvl hist forec Mt'!T318</f>
        <v>0</v>
      </c>
      <c r="U318" s="10">
        <f>$E318*'prov lvl hist forec Mt'!U318</f>
        <v>0</v>
      </c>
    </row>
    <row r="319" spans="1:21" x14ac:dyDescent="0.25">
      <c r="A319" t="s">
        <v>1012</v>
      </c>
      <c r="B319" t="s">
        <v>1013</v>
      </c>
      <c r="C319" t="s">
        <v>1014</v>
      </c>
      <c r="D319" t="s">
        <v>46</v>
      </c>
      <c r="E319" s="4">
        <v>0</v>
      </c>
      <c r="F319" s="10">
        <f>$E319*'prov lvl hist forec Mt'!F319</f>
        <v>0</v>
      </c>
      <c r="G319" s="10">
        <f>$E319*'prov lvl hist forec Mt'!G319</f>
        <v>0</v>
      </c>
      <c r="H319" s="10">
        <f>$E319*'prov lvl hist forec Mt'!H319</f>
        <v>0</v>
      </c>
      <c r="I319" s="10">
        <f>$E319*'prov lvl hist forec Mt'!I319</f>
        <v>0</v>
      </c>
      <c r="J319" s="10">
        <f>$E319*'prov lvl hist forec Mt'!J319</f>
        <v>0</v>
      </c>
      <c r="K319" s="10">
        <f>$E319*'prov lvl hist forec Mt'!K319</f>
        <v>0</v>
      </c>
      <c r="L319" s="10">
        <f>$E319*'prov lvl hist forec Mt'!L319</f>
        <v>0</v>
      </c>
      <c r="M319" s="10">
        <f>$E319*'prov lvl hist forec Mt'!M319</f>
        <v>0</v>
      </c>
      <c r="N319" s="10">
        <f>$E319*'prov lvl hist forec Mt'!N319</f>
        <v>0</v>
      </c>
      <c r="O319" s="10">
        <f>$E319*'prov lvl hist forec Mt'!O319</f>
        <v>0</v>
      </c>
      <c r="P319" s="10">
        <f>$E319*'prov lvl hist forec Mt'!P319</f>
        <v>0</v>
      </c>
      <c r="Q319" s="10">
        <f>$E319*'prov lvl hist forec Mt'!Q319</f>
        <v>0</v>
      </c>
      <c r="R319" s="10">
        <f>$E319*'prov lvl hist forec Mt'!R319</f>
        <v>0</v>
      </c>
      <c r="S319" s="10">
        <f>$E319*'prov lvl hist forec Mt'!S319</f>
        <v>0</v>
      </c>
      <c r="T319" s="10">
        <f>$E319*'prov lvl hist forec Mt'!T319</f>
        <v>0</v>
      </c>
      <c r="U319" s="10">
        <f>$E319*'prov lvl hist forec Mt'!U319</f>
        <v>0</v>
      </c>
    </row>
    <row r="320" spans="1:21" x14ac:dyDescent="0.25">
      <c r="A320" t="s">
        <v>1015</v>
      </c>
      <c r="B320" t="s">
        <v>1016</v>
      </c>
      <c r="C320" t="s">
        <v>1017</v>
      </c>
      <c r="D320" t="s">
        <v>57</v>
      </c>
      <c r="E320" s="4">
        <v>2.7805482241759136E-2</v>
      </c>
      <c r="F320" s="10">
        <f>$E320*'prov lvl hist forec Mt'!F320</f>
        <v>0.19443620813480042</v>
      </c>
      <c r="G320" s="10">
        <f>$E320*'prov lvl hist forec Mt'!G320</f>
        <v>8.6527890234757127E-2</v>
      </c>
      <c r="H320" s="10">
        <f>$E320*'prov lvl hist forec Mt'!H320</f>
        <v>5.5581828168870244E-2</v>
      </c>
      <c r="I320" s="10">
        <f>$E320*'prov lvl hist forec Mt'!I320</f>
        <v>3.1819569572446853E-2</v>
      </c>
      <c r="J320" s="10">
        <f>$E320*'prov lvl hist forec Mt'!J320</f>
        <v>1.7267455812869793E-2</v>
      </c>
      <c r="K320" s="10">
        <f>$E320*'prov lvl hist forec Mt'!K320</f>
        <v>2.5777662288975572E-2</v>
      </c>
      <c r="L320" s="10">
        <f>$E320*'prov lvl hist forec Mt'!L320</f>
        <v>2.4954895891430739E-2</v>
      </c>
      <c r="M320" s="10">
        <f>$E320*'prov lvl hist forec Mt'!M320</f>
        <v>2.4954895891430739E-2</v>
      </c>
      <c r="N320" s="10">
        <f>$E320*'prov lvl hist forec Mt'!N320</f>
        <v>2.4954895891430739E-2</v>
      </c>
      <c r="O320" s="10">
        <f>$E320*'prov lvl hist forec Mt'!O320</f>
        <v>2.4954895891430739E-2</v>
      </c>
      <c r="P320" s="10">
        <f>$E320*'prov lvl hist forec Mt'!P320</f>
        <v>2.4954895891430739E-2</v>
      </c>
      <c r="Q320" s="10">
        <f>$E320*'prov lvl hist forec Mt'!Q320</f>
        <v>2.4954895891430739E-2</v>
      </c>
      <c r="R320" s="10">
        <f>$E320*'prov lvl hist forec Mt'!R320</f>
        <v>2.4954895891430739E-2</v>
      </c>
      <c r="S320" s="10">
        <f>$E320*'prov lvl hist forec Mt'!S320</f>
        <v>2.4954895891430739E-2</v>
      </c>
      <c r="T320" s="10">
        <f>$E320*'prov lvl hist forec Mt'!T320</f>
        <v>2.4954895891430739E-2</v>
      </c>
      <c r="U320" s="10">
        <f>$E320*'prov lvl hist forec Mt'!U320</f>
        <v>2.4954895891430739E-2</v>
      </c>
    </row>
    <row r="321" spans="1:21" x14ac:dyDescent="0.25">
      <c r="A321" t="s">
        <v>1018</v>
      </c>
      <c r="B321" t="s">
        <v>1019</v>
      </c>
      <c r="C321" t="s">
        <v>1020</v>
      </c>
      <c r="D321" t="s">
        <v>49</v>
      </c>
      <c r="E321" s="4">
        <v>0</v>
      </c>
      <c r="F321" s="10">
        <f>$E321*'prov lvl hist forec Mt'!F321</f>
        <v>0</v>
      </c>
      <c r="G321" s="10">
        <f>$E321*'prov lvl hist forec Mt'!G321</f>
        <v>0</v>
      </c>
      <c r="H321" s="10">
        <f>$E321*'prov lvl hist forec Mt'!H321</f>
        <v>0</v>
      </c>
      <c r="I321" s="10">
        <f>$E321*'prov lvl hist forec Mt'!I321</f>
        <v>0</v>
      </c>
      <c r="J321" s="10">
        <f>$E321*'prov lvl hist forec Mt'!J321</f>
        <v>0</v>
      </c>
      <c r="K321" s="10">
        <f>$E321*'prov lvl hist forec Mt'!K321</f>
        <v>0</v>
      </c>
      <c r="L321" s="10">
        <f>$E321*'prov lvl hist forec Mt'!L321</f>
        <v>0</v>
      </c>
      <c r="M321" s="10">
        <f>$E321*'prov lvl hist forec Mt'!M321</f>
        <v>0</v>
      </c>
      <c r="N321" s="10">
        <f>$E321*'prov lvl hist forec Mt'!N321</f>
        <v>0</v>
      </c>
      <c r="O321" s="10">
        <f>$E321*'prov lvl hist forec Mt'!O321</f>
        <v>0</v>
      </c>
      <c r="P321" s="10">
        <f>$E321*'prov lvl hist forec Mt'!P321</f>
        <v>0</v>
      </c>
      <c r="Q321" s="10">
        <f>$E321*'prov lvl hist forec Mt'!Q321</f>
        <v>0</v>
      </c>
      <c r="R321" s="10">
        <f>$E321*'prov lvl hist forec Mt'!R321</f>
        <v>0</v>
      </c>
      <c r="S321" s="10">
        <f>$E321*'prov lvl hist forec Mt'!S321</f>
        <v>0</v>
      </c>
      <c r="T321" s="10">
        <f>$E321*'prov lvl hist forec Mt'!T321</f>
        <v>0</v>
      </c>
      <c r="U321" s="10">
        <f>$E321*'prov lvl hist forec Mt'!U321</f>
        <v>0</v>
      </c>
    </row>
    <row r="322" spans="1:21" x14ac:dyDescent="0.25">
      <c r="A322" t="s">
        <v>1021</v>
      </c>
      <c r="B322" t="s">
        <v>1022</v>
      </c>
      <c r="C322" t="s">
        <v>1023</v>
      </c>
      <c r="D322" t="s">
        <v>46</v>
      </c>
      <c r="E322" s="4">
        <v>1.1304994740299083E-2</v>
      </c>
      <c r="F322" s="10">
        <f>$E322*'prov lvl hist forec Mt'!F322</f>
        <v>0.3009809930832304</v>
      </c>
      <c r="G322" s="10">
        <f>$E322*'prov lvl hist forec Mt'!G322</f>
        <v>0.13394238954813634</v>
      </c>
      <c r="H322" s="10">
        <f>$E322*'prov lvl hist forec Mt'!H322</f>
        <v>8.603888133865456E-2</v>
      </c>
      <c r="I322" s="10">
        <f>$E322*'prov lvl hist forec Mt'!I322</f>
        <v>4.9255669719480998E-2</v>
      </c>
      <c r="J322" s="10">
        <f>$E322*'prov lvl hist forec Mt'!J322</f>
        <v>2.6729465918072244E-2</v>
      </c>
      <c r="K322" s="10">
        <f>$E322*'prov lvl hist forec Mt'!K322</f>
        <v>3.9902991677975251E-2</v>
      </c>
      <c r="L322" s="10">
        <f>$E322*'prov lvl hist forec Mt'!L322</f>
        <v>3.8629375771842826E-2</v>
      </c>
      <c r="M322" s="10">
        <f>$E322*'prov lvl hist forec Mt'!M322</f>
        <v>3.8629375771842826E-2</v>
      </c>
      <c r="N322" s="10">
        <f>$E322*'prov lvl hist forec Mt'!N322</f>
        <v>3.8629375771842826E-2</v>
      </c>
      <c r="O322" s="10">
        <f>$E322*'prov lvl hist forec Mt'!O322</f>
        <v>3.8629375771842826E-2</v>
      </c>
      <c r="P322" s="10">
        <f>$E322*'prov lvl hist forec Mt'!P322</f>
        <v>3.8629375771842826E-2</v>
      </c>
      <c r="Q322" s="10">
        <f>$E322*'prov lvl hist forec Mt'!Q322</f>
        <v>3.8629375771842826E-2</v>
      </c>
      <c r="R322" s="10">
        <f>$E322*'prov lvl hist forec Mt'!R322</f>
        <v>3.8629375771842826E-2</v>
      </c>
      <c r="S322" s="10">
        <f>$E322*'prov lvl hist forec Mt'!S322</f>
        <v>3.8629375771842826E-2</v>
      </c>
      <c r="T322" s="10">
        <f>$E322*'prov lvl hist forec Mt'!T322</f>
        <v>3.8629375771842826E-2</v>
      </c>
      <c r="U322" s="10">
        <f>$E322*'prov lvl hist forec Mt'!U322</f>
        <v>3.8629375771842826E-2</v>
      </c>
    </row>
    <row r="323" spans="1:21" x14ac:dyDescent="0.25">
      <c r="A323" t="s">
        <v>1024</v>
      </c>
      <c r="B323" t="s">
        <v>1025</v>
      </c>
      <c r="C323" t="s">
        <v>1026</v>
      </c>
      <c r="D323" t="s">
        <v>47</v>
      </c>
      <c r="E323" s="4">
        <v>0</v>
      </c>
      <c r="F323" s="10">
        <f>$E323*'prov lvl hist forec Mt'!F323</f>
        <v>0</v>
      </c>
      <c r="G323" s="10">
        <f>$E323*'prov lvl hist forec Mt'!G323</f>
        <v>0</v>
      </c>
      <c r="H323" s="10">
        <f>$E323*'prov lvl hist forec Mt'!H323</f>
        <v>0</v>
      </c>
      <c r="I323" s="10">
        <f>$E323*'prov lvl hist forec Mt'!I323</f>
        <v>0</v>
      </c>
      <c r="J323" s="10">
        <f>$E323*'prov lvl hist forec Mt'!J323</f>
        <v>0</v>
      </c>
      <c r="K323" s="10">
        <f>$E323*'prov lvl hist forec Mt'!K323</f>
        <v>0</v>
      </c>
      <c r="L323" s="10">
        <f>$E323*'prov lvl hist forec Mt'!L323</f>
        <v>0</v>
      </c>
      <c r="M323" s="10">
        <f>$E323*'prov lvl hist forec Mt'!M323</f>
        <v>0</v>
      </c>
      <c r="N323" s="10">
        <f>$E323*'prov lvl hist forec Mt'!N323</f>
        <v>0</v>
      </c>
      <c r="O323" s="10">
        <f>$E323*'prov lvl hist forec Mt'!O323</f>
        <v>0</v>
      </c>
      <c r="P323" s="10">
        <f>$E323*'prov lvl hist forec Mt'!P323</f>
        <v>0</v>
      </c>
      <c r="Q323" s="10">
        <f>$E323*'prov lvl hist forec Mt'!Q323</f>
        <v>0</v>
      </c>
      <c r="R323" s="10">
        <f>$E323*'prov lvl hist forec Mt'!R323</f>
        <v>0</v>
      </c>
      <c r="S323" s="10">
        <f>$E323*'prov lvl hist forec Mt'!S323</f>
        <v>0</v>
      </c>
      <c r="T323" s="10">
        <f>$E323*'prov lvl hist forec Mt'!T323</f>
        <v>0</v>
      </c>
      <c r="U323" s="10">
        <f>$E323*'prov lvl hist forec Mt'!U323</f>
        <v>0</v>
      </c>
    </row>
    <row r="324" spans="1:21" x14ac:dyDescent="0.25">
      <c r="A324" t="s">
        <v>1027</v>
      </c>
      <c r="B324" t="s">
        <v>1028</v>
      </c>
      <c r="C324" t="s">
        <v>1029</v>
      </c>
      <c r="D324" t="s">
        <v>51</v>
      </c>
      <c r="E324" s="4">
        <v>0</v>
      </c>
      <c r="F324" s="10">
        <f>$E324*'prov lvl hist forec Mt'!F324</f>
        <v>0</v>
      </c>
      <c r="G324" s="10">
        <f>$E324*'prov lvl hist forec Mt'!G324</f>
        <v>0</v>
      </c>
      <c r="H324" s="10">
        <f>$E324*'prov lvl hist forec Mt'!H324</f>
        <v>0</v>
      </c>
      <c r="I324" s="10">
        <f>$E324*'prov lvl hist forec Mt'!I324</f>
        <v>0</v>
      </c>
      <c r="J324" s="10">
        <f>$E324*'prov lvl hist forec Mt'!J324</f>
        <v>0</v>
      </c>
      <c r="K324" s="10">
        <f>$E324*'prov lvl hist forec Mt'!K324</f>
        <v>0</v>
      </c>
      <c r="L324" s="10">
        <f>$E324*'prov lvl hist forec Mt'!L324</f>
        <v>0</v>
      </c>
      <c r="M324" s="10">
        <f>$E324*'prov lvl hist forec Mt'!M324</f>
        <v>0</v>
      </c>
      <c r="N324" s="10">
        <f>$E324*'prov lvl hist forec Mt'!N324</f>
        <v>0</v>
      </c>
      <c r="O324" s="10">
        <f>$E324*'prov lvl hist forec Mt'!O324</f>
        <v>0</v>
      </c>
      <c r="P324" s="10">
        <f>$E324*'prov lvl hist forec Mt'!P324</f>
        <v>0</v>
      </c>
      <c r="Q324" s="10">
        <f>$E324*'prov lvl hist forec Mt'!Q324</f>
        <v>0</v>
      </c>
      <c r="R324" s="10">
        <f>$E324*'prov lvl hist forec Mt'!R324</f>
        <v>0</v>
      </c>
      <c r="S324" s="10">
        <f>$E324*'prov lvl hist forec Mt'!S324</f>
        <v>0</v>
      </c>
      <c r="T324" s="10">
        <f>$E324*'prov lvl hist forec Mt'!T324</f>
        <v>0</v>
      </c>
      <c r="U324" s="10">
        <f>$E324*'prov lvl hist forec Mt'!U324</f>
        <v>0</v>
      </c>
    </row>
    <row r="325" spans="1:21" x14ac:dyDescent="0.25">
      <c r="A325" t="s">
        <v>1030</v>
      </c>
      <c r="B325" t="s">
        <v>1031</v>
      </c>
      <c r="C325" t="s">
        <v>1032</v>
      </c>
      <c r="D325" t="s">
        <v>42</v>
      </c>
      <c r="E325" s="4">
        <v>0</v>
      </c>
      <c r="F325" s="10">
        <f>$E325*'prov lvl hist forec Mt'!F325</f>
        <v>0</v>
      </c>
      <c r="G325" s="10">
        <f>$E325*'prov lvl hist forec Mt'!G325</f>
        <v>0</v>
      </c>
      <c r="H325" s="10">
        <f>$E325*'prov lvl hist forec Mt'!H325</f>
        <v>0</v>
      </c>
      <c r="I325" s="10">
        <f>$E325*'prov lvl hist forec Mt'!I325</f>
        <v>0</v>
      </c>
      <c r="J325" s="10">
        <f>$E325*'prov lvl hist forec Mt'!J325</f>
        <v>0</v>
      </c>
      <c r="K325" s="10">
        <f>$E325*'prov lvl hist forec Mt'!K325</f>
        <v>0</v>
      </c>
      <c r="L325" s="10">
        <f>$E325*'prov lvl hist forec Mt'!L325</f>
        <v>0</v>
      </c>
      <c r="M325" s="10">
        <f>$E325*'prov lvl hist forec Mt'!M325</f>
        <v>0</v>
      </c>
      <c r="N325" s="10">
        <f>$E325*'prov lvl hist forec Mt'!N325</f>
        <v>0</v>
      </c>
      <c r="O325" s="10">
        <f>$E325*'prov lvl hist forec Mt'!O325</f>
        <v>0</v>
      </c>
      <c r="P325" s="10">
        <f>$E325*'prov lvl hist forec Mt'!P325</f>
        <v>0</v>
      </c>
      <c r="Q325" s="10">
        <f>$E325*'prov lvl hist forec Mt'!Q325</f>
        <v>0</v>
      </c>
      <c r="R325" s="10">
        <f>$E325*'prov lvl hist forec Mt'!R325</f>
        <v>0</v>
      </c>
      <c r="S325" s="10">
        <f>$E325*'prov lvl hist forec Mt'!S325</f>
        <v>0</v>
      </c>
      <c r="T325" s="10">
        <f>$E325*'prov lvl hist forec Mt'!T325</f>
        <v>0</v>
      </c>
      <c r="U325" s="10">
        <f>$E325*'prov lvl hist forec Mt'!U325</f>
        <v>0</v>
      </c>
    </row>
    <row r="326" spans="1:21" x14ac:dyDescent="0.25">
      <c r="A326" t="s">
        <v>1033</v>
      </c>
      <c r="B326" t="s">
        <v>1034</v>
      </c>
      <c r="C326" t="s">
        <v>1035</v>
      </c>
      <c r="D326" t="s">
        <v>55</v>
      </c>
      <c r="E326" s="4">
        <v>0.11236701860724671</v>
      </c>
      <c r="F326" s="10">
        <f>$E326*'prov lvl hist forec Mt'!F326</f>
        <v>1.0739405590645523</v>
      </c>
      <c r="G326" s="10">
        <f>$E326*'prov lvl hist forec Mt'!G326</f>
        <v>0.47792441389808871</v>
      </c>
      <c r="H326" s="10">
        <f>$E326*'prov lvl hist forec Mt'!H326</f>
        <v>0.30699827048737177</v>
      </c>
      <c r="I326" s="10">
        <f>$E326*'prov lvl hist forec Mt'!I326</f>
        <v>0.17575083706701225</v>
      </c>
      <c r="J326" s="10">
        <f>$E326*'prov lvl hist forec Mt'!J326</f>
        <v>9.5374320077458691E-2</v>
      </c>
      <c r="K326" s="10">
        <f>$E326*'prov lvl hist forec Mt'!K326</f>
        <v>0.14237922717977955</v>
      </c>
      <c r="L326" s="10">
        <f>$E326*'prov lvl hist forec Mt'!L326</f>
        <v>0.13783479477475016</v>
      </c>
      <c r="M326" s="10">
        <f>$E326*'prov lvl hist forec Mt'!M326</f>
        <v>0.13783479477475016</v>
      </c>
      <c r="N326" s="10">
        <f>$E326*'prov lvl hist forec Mt'!N326</f>
        <v>0.13783479477475016</v>
      </c>
      <c r="O326" s="10">
        <f>$E326*'prov lvl hist forec Mt'!O326</f>
        <v>0.13783479477475016</v>
      </c>
      <c r="P326" s="10">
        <f>$E326*'prov lvl hist forec Mt'!P326</f>
        <v>0.13783479477475016</v>
      </c>
      <c r="Q326" s="10">
        <f>$E326*'prov lvl hist forec Mt'!Q326</f>
        <v>0.13783479477475016</v>
      </c>
      <c r="R326" s="10">
        <f>$E326*'prov lvl hist forec Mt'!R326</f>
        <v>0.13783479477475016</v>
      </c>
      <c r="S326" s="10">
        <f>$E326*'prov lvl hist forec Mt'!S326</f>
        <v>0.13783479477475016</v>
      </c>
      <c r="T326" s="10">
        <f>$E326*'prov lvl hist forec Mt'!T326</f>
        <v>0.13783479477475016</v>
      </c>
      <c r="U326" s="10">
        <f>$E326*'prov lvl hist forec Mt'!U326</f>
        <v>0.13783479477475016</v>
      </c>
    </row>
    <row r="327" spans="1:21" x14ac:dyDescent="0.25">
      <c r="A327" t="s">
        <v>1036</v>
      </c>
      <c r="B327" t="s">
        <v>1037</v>
      </c>
      <c r="C327" t="s">
        <v>1038</v>
      </c>
      <c r="D327" t="s">
        <v>49</v>
      </c>
      <c r="E327" s="4">
        <v>0</v>
      </c>
      <c r="F327" s="10">
        <f>$E327*'prov lvl hist forec Mt'!F327</f>
        <v>0</v>
      </c>
      <c r="G327" s="10">
        <f>$E327*'prov lvl hist forec Mt'!G327</f>
        <v>0</v>
      </c>
      <c r="H327" s="10">
        <f>$E327*'prov lvl hist forec Mt'!H327</f>
        <v>0</v>
      </c>
      <c r="I327" s="10">
        <f>$E327*'prov lvl hist forec Mt'!I327</f>
        <v>0</v>
      </c>
      <c r="J327" s="10">
        <f>$E327*'prov lvl hist forec Mt'!J327</f>
        <v>0</v>
      </c>
      <c r="K327" s="10">
        <f>$E327*'prov lvl hist forec Mt'!K327</f>
        <v>0</v>
      </c>
      <c r="L327" s="10">
        <f>$E327*'prov lvl hist forec Mt'!L327</f>
        <v>0</v>
      </c>
      <c r="M327" s="10">
        <f>$E327*'prov lvl hist forec Mt'!M327</f>
        <v>0</v>
      </c>
      <c r="N327" s="10">
        <f>$E327*'prov lvl hist forec Mt'!N327</f>
        <v>0</v>
      </c>
      <c r="O327" s="10">
        <f>$E327*'prov lvl hist forec Mt'!O327</f>
        <v>0</v>
      </c>
      <c r="P327" s="10">
        <f>$E327*'prov lvl hist forec Mt'!P327</f>
        <v>0</v>
      </c>
      <c r="Q327" s="10">
        <f>$E327*'prov lvl hist forec Mt'!Q327</f>
        <v>0</v>
      </c>
      <c r="R327" s="10">
        <f>$E327*'prov lvl hist forec Mt'!R327</f>
        <v>0</v>
      </c>
      <c r="S327" s="10">
        <f>$E327*'prov lvl hist forec Mt'!S327</f>
        <v>0</v>
      </c>
      <c r="T327" s="10">
        <f>$E327*'prov lvl hist forec Mt'!T327</f>
        <v>0</v>
      </c>
      <c r="U327" s="10">
        <f>$E327*'prov lvl hist forec Mt'!U327</f>
        <v>0</v>
      </c>
    </row>
    <row r="328" spans="1:21" x14ac:dyDescent="0.25">
      <c r="A328" t="s">
        <v>1039</v>
      </c>
      <c r="B328" t="s">
        <v>1040</v>
      </c>
      <c r="C328" t="s">
        <v>1041</v>
      </c>
      <c r="D328" t="s">
        <v>51</v>
      </c>
      <c r="E328" s="4">
        <v>0</v>
      </c>
      <c r="F328" s="10">
        <f>$E328*'prov lvl hist forec Mt'!F328</f>
        <v>0</v>
      </c>
      <c r="G328" s="10">
        <f>$E328*'prov lvl hist forec Mt'!G328</f>
        <v>0</v>
      </c>
      <c r="H328" s="10">
        <f>$E328*'prov lvl hist forec Mt'!H328</f>
        <v>0</v>
      </c>
      <c r="I328" s="10">
        <f>$E328*'prov lvl hist forec Mt'!I328</f>
        <v>0</v>
      </c>
      <c r="J328" s="10">
        <f>$E328*'prov lvl hist forec Mt'!J328</f>
        <v>0</v>
      </c>
      <c r="K328" s="10">
        <f>$E328*'prov lvl hist forec Mt'!K328</f>
        <v>0</v>
      </c>
      <c r="L328" s="10">
        <f>$E328*'prov lvl hist forec Mt'!L328</f>
        <v>0</v>
      </c>
      <c r="M328" s="10">
        <f>$E328*'prov lvl hist forec Mt'!M328</f>
        <v>0</v>
      </c>
      <c r="N328" s="10">
        <f>$E328*'prov lvl hist forec Mt'!N328</f>
        <v>0</v>
      </c>
      <c r="O328" s="10">
        <f>$E328*'prov lvl hist forec Mt'!O328</f>
        <v>0</v>
      </c>
      <c r="P328" s="10">
        <f>$E328*'prov lvl hist forec Mt'!P328</f>
        <v>0</v>
      </c>
      <c r="Q328" s="10">
        <f>$E328*'prov lvl hist forec Mt'!Q328</f>
        <v>0</v>
      </c>
      <c r="R328" s="10">
        <f>$E328*'prov lvl hist forec Mt'!R328</f>
        <v>0</v>
      </c>
      <c r="S328" s="10">
        <f>$E328*'prov lvl hist forec Mt'!S328</f>
        <v>0</v>
      </c>
      <c r="T328" s="10">
        <f>$E328*'prov lvl hist forec Mt'!T328</f>
        <v>0</v>
      </c>
      <c r="U328" s="10">
        <f>$E328*'prov lvl hist forec Mt'!U328</f>
        <v>0</v>
      </c>
    </row>
    <row r="329" spans="1:21" x14ac:dyDescent="0.25">
      <c r="A329" t="s">
        <v>1042</v>
      </c>
      <c r="B329" t="s">
        <v>1043</v>
      </c>
      <c r="C329" t="s">
        <v>1044</v>
      </c>
      <c r="D329" t="s">
        <v>41</v>
      </c>
      <c r="E329" s="4">
        <v>0</v>
      </c>
      <c r="F329" s="10">
        <f>$E329*'prov lvl hist forec Mt'!F329</f>
        <v>0</v>
      </c>
      <c r="G329" s="10">
        <f>$E329*'prov lvl hist forec Mt'!G329</f>
        <v>0</v>
      </c>
      <c r="H329" s="10">
        <f>$E329*'prov lvl hist forec Mt'!H329</f>
        <v>0</v>
      </c>
      <c r="I329" s="10">
        <f>$E329*'prov lvl hist forec Mt'!I329</f>
        <v>0</v>
      </c>
      <c r="J329" s="10">
        <f>$E329*'prov lvl hist forec Mt'!J329</f>
        <v>0</v>
      </c>
      <c r="K329" s="10">
        <f>$E329*'prov lvl hist forec Mt'!K329</f>
        <v>0</v>
      </c>
      <c r="L329" s="10">
        <f>$E329*'prov lvl hist forec Mt'!L329</f>
        <v>0</v>
      </c>
      <c r="M329" s="10">
        <f>$E329*'prov lvl hist forec Mt'!M329</f>
        <v>0</v>
      </c>
      <c r="N329" s="10">
        <f>$E329*'prov lvl hist forec Mt'!N329</f>
        <v>0</v>
      </c>
      <c r="O329" s="10">
        <f>$E329*'prov lvl hist forec Mt'!O329</f>
        <v>0</v>
      </c>
      <c r="P329" s="10">
        <f>$E329*'prov lvl hist forec Mt'!P329</f>
        <v>0</v>
      </c>
      <c r="Q329" s="10">
        <f>$E329*'prov lvl hist forec Mt'!Q329</f>
        <v>0</v>
      </c>
      <c r="R329" s="10">
        <f>$E329*'prov lvl hist forec Mt'!R329</f>
        <v>0</v>
      </c>
      <c r="S329" s="10">
        <f>$E329*'prov lvl hist forec Mt'!S329</f>
        <v>0</v>
      </c>
      <c r="T329" s="10">
        <f>$E329*'prov lvl hist forec Mt'!T329</f>
        <v>0</v>
      </c>
      <c r="U329" s="10">
        <f>$E329*'prov lvl hist forec Mt'!U329</f>
        <v>0</v>
      </c>
    </row>
    <row r="330" spans="1:21" x14ac:dyDescent="0.25">
      <c r="A330" t="s">
        <v>1045</v>
      </c>
      <c r="B330" t="s">
        <v>1046</v>
      </c>
      <c r="C330" t="s">
        <v>1047</v>
      </c>
      <c r="D330" t="s">
        <v>54</v>
      </c>
      <c r="E330" s="4">
        <v>0</v>
      </c>
      <c r="F330" s="10">
        <f>$E330*'prov lvl hist forec Mt'!F330</f>
        <v>0</v>
      </c>
      <c r="G330" s="10">
        <f>$E330*'prov lvl hist forec Mt'!G330</f>
        <v>0</v>
      </c>
      <c r="H330" s="10">
        <f>$E330*'prov lvl hist forec Mt'!H330</f>
        <v>0</v>
      </c>
      <c r="I330" s="10">
        <f>$E330*'prov lvl hist forec Mt'!I330</f>
        <v>0</v>
      </c>
      <c r="J330" s="10">
        <f>$E330*'prov lvl hist forec Mt'!J330</f>
        <v>0</v>
      </c>
      <c r="K330" s="10">
        <f>$E330*'prov lvl hist forec Mt'!K330</f>
        <v>0</v>
      </c>
      <c r="L330" s="10">
        <f>$E330*'prov lvl hist forec Mt'!L330</f>
        <v>0</v>
      </c>
      <c r="M330" s="10">
        <f>$E330*'prov lvl hist forec Mt'!M330</f>
        <v>0</v>
      </c>
      <c r="N330" s="10">
        <f>$E330*'prov lvl hist forec Mt'!N330</f>
        <v>0</v>
      </c>
      <c r="O330" s="10">
        <f>$E330*'prov lvl hist forec Mt'!O330</f>
        <v>0</v>
      </c>
      <c r="P330" s="10">
        <f>$E330*'prov lvl hist forec Mt'!P330</f>
        <v>0</v>
      </c>
      <c r="Q330" s="10">
        <f>$E330*'prov lvl hist forec Mt'!Q330</f>
        <v>0</v>
      </c>
      <c r="R330" s="10">
        <f>$E330*'prov lvl hist forec Mt'!R330</f>
        <v>0</v>
      </c>
      <c r="S330" s="10">
        <f>$E330*'prov lvl hist forec Mt'!S330</f>
        <v>0</v>
      </c>
      <c r="T330" s="10">
        <f>$E330*'prov lvl hist forec Mt'!T330</f>
        <v>0</v>
      </c>
      <c r="U330" s="10">
        <f>$E330*'prov lvl hist forec Mt'!U330</f>
        <v>0</v>
      </c>
    </row>
    <row r="331" spans="1:21" x14ac:dyDescent="0.25">
      <c r="A331" t="s">
        <v>1048</v>
      </c>
      <c r="B331" t="s">
        <v>1049</v>
      </c>
      <c r="C331" t="s">
        <v>1050</v>
      </c>
      <c r="D331" t="s">
        <v>42</v>
      </c>
      <c r="E331" s="4">
        <v>0</v>
      </c>
      <c r="F331" s="10">
        <f>$E331*'prov lvl hist forec Mt'!F331</f>
        <v>0</v>
      </c>
      <c r="G331" s="10">
        <f>$E331*'prov lvl hist forec Mt'!G331</f>
        <v>0</v>
      </c>
      <c r="H331" s="10">
        <f>$E331*'prov lvl hist forec Mt'!H331</f>
        <v>0</v>
      </c>
      <c r="I331" s="10">
        <f>$E331*'prov lvl hist forec Mt'!I331</f>
        <v>0</v>
      </c>
      <c r="J331" s="10">
        <f>$E331*'prov lvl hist forec Mt'!J331</f>
        <v>0</v>
      </c>
      <c r="K331" s="10">
        <f>$E331*'prov lvl hist forec Mt'!K331</f>
        <v>0</v>
      </c>
      <c r="L331" s="10">
        <f>$E331*'prov lvl hist forec Mt'!L331</f>
        <v>0</v>
      </c>
      <c r="M331" s="10">
        <f>$E331*'prov lvl hist forec Mt'!M331</f>
        <v>0</v>
      </c>
      <c r="N331" s="10">
        <f>$E331*'prov lvl hist forec Mt'!N331</f>
        <v>0</v>
      </c>
      <c r="O331" s="10">
        <f>$E331*'prov lvl hist forec Mt'!O331</f>
        <v>0</v>
      </c>
      <c r="P331" s="10">
        <f>$E331*'prov lvl hist forec Mt'!P331</f>
        <v>0</v>
      </c>
      <c r="Q331" s="10">
        <f>$E331*'prov lvl hist forec Mt'!Q331</f>
        <v>0</v>
      </c>
      <c r="R331" s="10">
        <f>$E331*'prov lvl hist forec Mt'!R331</f>
        <v>0</v>
      </c>
      <c r="S331" s="10">
        <f>$E331*'prov lvl hist forec Mt'!S331</f>
        <v>0</v>
      </c>
      <c r="T331" s="10">
        <f>$E331*'prov lvl hist forec Mt'!T331</f>
        <v>0</v>
      </c>
      <c r="U331" s="10">
        <f>$E331*'prov lvl hist forec Mt'!U331</f>
        <v>0</v>
      </c>
    </row>
    <row r="332" spans="1:21" x14ac:dyDescent="0.25">
      <c r="A332" t="s">
        <v>1051</v>
      </c>
      <c r="B332" t="s">
        <v>1052</v>
      </c>
      <c r="C332" t="s">
        <v>1053</v>
      </c>
      <c r="D332" t="s">
        <v>44</v>
      </c>
      <c r="E332" s="4">
        <v>0</v>
      </c>
      <c r="F332" s="10">
        <f>$E332*'prov lvl hist forec Mt'!F332</f>
        <v>0</v>
      </c>
      <c r="G332" s="10">
        <f>$E332*'prov lvl hist forec Mt'!G332</f>
        <v>0</v>
      </c>
      <c r="H332" s="10">
        <f>$E332*'prov lvl hist forec Mt'!H332</f>
        <v>0</v>
      </c>
      <c r="I332" s="10">
        <f>$E332*'prov lvl hist forec Mt'!I332</f>
        <v>0</v>
      </c>
      <c r="J332" s="10">
        <f>$E332*'prov lvl hist forec Mt'!J332</f>
        <v>0</v>
      </c>
      <c r="K332" s="10">
        <f>$E332*'prov lvl hist forec Mt'!K332</f>
        <v>0</v>
      </c>
      <c r="L332" s="10">
        <f>$E332*'prov lvl hist forec Mt'!L332</f>
        <v>0</v>
      </c>
      <c r="M332" s="10">
        <f>$E332*'prov lvl hist forec Mt'!M332</f>
        <v>0</v>
      </c>
      <c r="N332" s="10">
        <f>$E332*'prov lvl hist forec Mt'!N332</f>
        <v>0</v>
      </c>
      <c r="O332" s="10">
        <f>$E332*'prov lvl hist forec Mt'!O332</f>
        <v>0</v>
      </c>
      <c r="P332" s="10">
        <f>$E332*'prov lvl hist forec Mt'!P332</f>
        <v>0</v>
      </c>
      <c r="Q332" s="10">
        <f>$E332*'prov lvl hist forec Mt'!Q332</f>
        <v>0</v>
      </c>
      <c r="R332" s="10">
        <f>$E332*'prov lvl hist forec Mt'!R332</f>
        <v>0</v>
      </c>
      <c r="S332" s="10">
        <f>$E332*'prov lvl hist forec Mt'!S332</f>
        <v>0</v>
      </c>
      <c r="T332" s="10">
        <f>$E332*'prov lvl hist forec Mt'!T332</f>
        <v>0</v>
      </c>
      <c r="U332" s="10">
        <f>$E332*'prov lvl hist forec Mt'!U332</f>
        <v>0</v>
      </c>
    </row>
    <row r="333" spans="1:21" x14ac:dyDescent="0.25">
      <c r="A333" t="s">
        <v>1054</v>
      </c>
      <c r="B333" t="s">
        <v>1055</v>
      </c>
      <c r="C333" t="s">
        <v>1056</v>
      </c>
      <c r="D333" t="s">
        <v>40</v>
      </c>
      <c r="E333" s="4">
        <v>1.1703632875158685E-2</v>
      </c>
      <c r="F333" s="10">
        <f>$E333*'prov lvl hist forec Mt'!F333</f>
        <v>8.3544051877759165E-2</v>
      </c>
      <c r="G333" s="10">
        <f>$E333*'prov lvl hist forec Mt'!G333</f>
        <v>3.7178726225898691E-2</v>
      </c>
      <c r="H333" s="10">
        <f>$E333*'prov lvl hist forec Mt'!H333</f>
        <v>2.3882028869753949E-2</v>
      </c>
      <c r="I333" s="10">
        <f>$E333*'prov lvl hist forec Mt'!I333</f>
        <v>1.36720202301285E-2</v>
      </c>
      <c r="J333" s="10">
        <f>$E333*'prov lvl hist forec Mt'!J333</f>
        <v>7.4193651381391588E-3</v>
      </c>
      <c r="K333" s="10">
        <f>$E333*'prov lvl hist forec Mt'!K333</f>
        <v>1.1075973843639685E-2</v>
      </c>
      <c r="L333" s="10">
        <f>$E333*'prov lvl hist forec Mt'!L333</f>
        <v>1.0722453070635782E-2</v>
      </c>
      <c r="M333" s="10">
        <f>$E333*'prov lvl hist forec Mt'!M333</f>
        <v>1.0722453070635782E-2</v>
      </c>
      <c r="N333" s="10">
        <f>$E333*'prov lvl hist forec Mt'!N333</f>
        <v>1.0722453070635782E-2</v>
      </c>
      <c r="O333" s="10">
        <f>$E333*'prov lvl hist forec Mt'!O333</f>
        <v>1.0722453070635782E-2</v>
      </c>
      <c r="P333" s="10">
        <f>$E333*'prov lvl hist forec Mt'!P333</f>
        <v>1.0722453070635782E-2</v>
      </c>
      <c r="Q333" s="10">
        <f>$E333*'prov lvl hist forec Mt'!Q333</f>
        <v>1.0722453070635782E-2</v>
      </c>
      <c r="R333" s="10">
        <f>$E333*'prov lvl hist forec Mt'!R333</f>
        <v>1.0722453070635782E-2</v>
      </c>
      <c r="S333" s="10">
        <f>$E333*'prov lvl hist forec Mt'!S333</f>
        <v>1.0722453070635782E-2</v>
      </c>
      <c r="T333" s="10">
        <f>$E333*'prov lvl hist forec Mt'!T333</f>
        <v>1.0722453070635782E-2</v>
      </c>
      <c r="U333" s="10">
        <f>$E333*'prov lvl hist forec Mt'!U333</f>
        <v>1.0722453070635782E-2</v>
      </c>
    </row>
    <row r="334" spans="1:21" x14ac:dyDescent="0.25">
      <c r="A334" t="s">
        <v>1057</v>
      </c>
      <c r="B334" t="s">
        <v>1058</v>
      </c>
      <c r="C334" t="s">
        <v>1059</v>
      </c>
      <c r="D334" t="s">
        <v>46</v>
      </c>
      <c r="E334" s="4">
        <v>0</v>
      </c>
      <c r="F334" s="10">
        <f>$E334*'prov lvl hist forec Mt'!F334</f>
        <v>0</v>
      </c>
      <c r="G334" s="10">
        <f>$E334*'prov lvl hist forec Mt'!G334</f>
        <v>0</v>
      </c>
      <c r="H334" s="10">
        <f>$E334*'prov lvl hist forec Mt'!H334</f>
        <v>0</v>
      </c>
      <c r="I334" s="10">
        <f>$E334*'prov lvl hist forec Mt'!I334</f>
        <v>0</v>
      </c>
      <c r="J334" s="10">
        <f>$E334*'prov lvl hist forec Mt'!J334</f>
        <v>0</v>
      </c>
      <c r="K334" s="10">
        <f>$E334*'prov lvl hist forec Mt'!K334</f>
        <v>0</v>
      </c>
      <c r="L334" s="10">
        <f>$E334*'prov lvl hist forec Mt'!L334</f>
        <v>0</v>
      </c>
      <c r="M334" s="10">
        <f>$E334*'prov lvl hist forec Mt'!M334</f>
        <v>0</v>
      </c>
      <c r="N334" s="10">
        <f>$E334*'prov lvl hist forec Mt'!N334</f>
        <v>0</v>
      </c>
      <c r="O334" s="10">
        <f>$E334*'prov lvl hist forec Mt'!O334</f>
        <v>0</v>
      </c>
      <c r="P334" s="10">
        <f>$E334*'prov lvl hist forec Mt'!P334</f>
        <v>0</v>
      </c>
      <c r="Q334" s="10">
        <f>$E334*'prov lvl hist forec Mt'!Q334</f>
        <v>0</v>
      </c>
      <c r="R334" s="10">
        <f>$E334*'prov lvl hist forec Mt'!R334</f>
        <v>0</v>
      </c>
      <c r="S334" s="10">
        <f>$E334*'prov lvl hist forec Mt'!S334</f>
        <v>0</v>
      </c>
      <c r="T334" s="10">
        <f>$E334*'prov lvl hist forec Mt'!T334</f>
        <v>0</v>
      </c>
      <c r="U334" s="10">
        <f>$E334*'prov lvl hist forec Mt'!U334</f>
        <v>0</v>
      </c>
    </row>
    <row r="335" spans="1:21" x14ac:dyDescent="0.25">
      <c r="A335" t="s">
        <v>1060</v>
      </c>
      <c r="B335" t="s">
        <v>1061</v>
      </c>
      <c r="C335" t="s">
        <v>1062</v>
      </c>
      <c r="D335" t="s">
        <v>45</v>
      </c>
      <c r="E335" s="4">
        <v>0</v>
      </c>
      <c r="F335" s="10">
        <f>$E335*'prov lvl hist forec Mt'!F335</f>
        <v>0</v>
      </c>
      <c r="G335" s="10">
        <f>$E335*'prov lvl hist forec Mt'!G335</f>
        <v>0</v>
      </c>
      <c r="H335" s="10">
        <f>$E335*'prov lvl hist forec Mt'!H335</f>
        <v>0</v>
      </c>
      <c r="I335" s="10">
        <f>$E335*'prov lvl hist forec Mt'!I335</f>
        <v>0</v>
      </c>
      <c r="J335" s="10">
        <f>$E335*'prov lvl hist forec Mt'!J335</f>
        <v>0</v>
      </c>
      <c r="K335" s="10">
        <f>$E335*'prov lvl hist forec Mt'!K335</f>
        <v>0</v>
      </c>
      <c r="L335" s="10">
        <f>$E335*'prov lvl hist forec Mt'!L335</f>
        <v>0</v>
      </c>
      <c r="M335" s="10">
        <f>$E335*'prov lvl hist forec Mt'!M335</f>
        <v>0</v>
      </c>
      <c r="N335" s="10">
        <f>$E335*'prov lvl hist forec Mt'!N335</f>
        <v>0</v>
      </c>
      <c r="O335" s="10">
        <f>$E335*'prov lvl hist forec Mt'!O335</f>
        <v>0</v>
      </c>
      <c r="P335" s="10">
        <f>$E335*'prov lvl hist forec Mt'!P335</f>
        <v>0</v>
      </c>
      <c r="Q335" s="10">
        <f>$E335*'prov lvl hist forec Mt'!Q335</f>
        <v>0</v>
      </c>
      <c r="R335" s="10">
        <f>$E335*'prov lvl hist forec Mt'!R335</f>
        <v>0</v>
      </c>
      <c r="S335" s="10">
        <f>$E335*'prov lvl hist forec Mt'!S335</f>
        <v>0</v>
      </c>
      <c r="T335" s="10">
        <f>$E335*'prov lvl hist forec Mt'!T335</f>
        <v>0</v>
      </c>
      <c r="U335" s="10">
        <f>$E335*'prov lvl hist forec Mt'!U335</f>
        <v>0</v>
      </c>
    </row>
    <row r="336" spans="1:21" x14ac:dyDescent="0.25">
      <c r="A336" t="s">
        <v>1063</v>
      </c>
      <c r="B336" t="s">
        <v>1061</v>
      </c>
      <c r="C336" t="s">
        <v>1064</v>
      </c>
      <c r="D336" t="s">
        <v>57</v>
      </c>
      <c r="E336" s="4">
        <v>0</v>
      </c>
      <c r="F336" s="10">
        <f>$E336*'prov lvl hist forec Mt'!F336</f>
        <v>0</v>
      </c>
      <c r="G336" s="10">
        <f>$E336*'prov lvl hist forec Mt'!G336</f>
        <v>0</v>
      </c>
      <c r="H336" s="10">
        <f>$E336*'prov lvl hist forec Mt'!H336</f>
        <v>0</v>
      </c>
      <c r="I336" s="10">
        <f>$E336*'prov lvl hist forec Mt'!I336</f>
        <v>0</v>
      </c>
      <c r="J336" s="10">
        <f>$E336*'prov lvl hist forec Mt'!J336</f>
        <v>0</v>
      </c>
      <c r="K336" s="10">
        <f>$E336*'prov lvl hist forec Mt'!K336</f>
        <v>0</v>
      </c>
      <c r="L336" s="10">
        <f>$E336*'prov lvl hist forec Mt'!L336</f>
        <v>0</v>
      </c>
      <c r="M336" s="10">
        <f>$E336*'prov lvl hist forec Mt'!M336</f>
        <v>0</v>
      </c>
      <c r="N336" s="10">
        <f>$E336*'prov lvl hist forec Mt'!N336</f>
        <v>0</v>
      </c>
      <c r="O336" s="10">
        <f>$E336*'prov lvl hist forec Mt'!O336</f>
        <v>0</v>
      </c>
      <c r="P336" s="10">
        <f>$E336*'prov lvl hist forec Mt'!P336</f>
        <v>0</v>
      </c>
      <c r="Q336" s="10">
        <f>$E336*'prov lvl hist forec Mt'!Q336</f>
        <v>0</v>
      </c>
      <c r="R336" s="10">
        <f>$E336*'prov lvl hist forec Mt'!R336</f>
        <v>0</v>
      </c>
      <c r="S336" s="10">
        <f>$E336*'prov lvl hist forec Mt'!S336</f>
        <v>0</v>
      </c>
      <c r="T336" s="10">
        <f>$E336*'prov lvl hist forec Mt'!T336</f>
        <v>0</v>
      </c>
      <c r="U336" s="10">
        <f>$E336*'prov lvl hist forec Mt'!U336</f>
        <v>0</v>
      </c>
    </row>
    <row r="337" spans="1:21" x14ac:dyDescent="0.25">
      <c r="A337" t="s">
        <v>1065</v>
      </c>
      <c r="B337" t="s">
        <v>1066</v>
      </c>
      <c r="C337" t="s">
        <v>1067</v>
      </c>
      <c r="D337" t="s">
        <v>42</v>
      </c>
      <c r="E337" s="4">
        <v>0</v>
      </c>
      <c r="F337" s="10">
        <f>$E337*'prov lvl hist forec Mt'!F337</f>
        <v>0</v>
      </c>
      <c r="G337" s="10">
        <f>$E337*'prov lvl hist forec Mt'!G337</f>
        <v>0</v>
      </c>
      <c r="H337" s="10">
        <f>$E337*'prov lvl hist forec Mt'!H337</f>
        <v>0</v>
      </c>
      <c r="I337" s="10">
        <f>$E337*'prov lvl hist forec Mt'!I337</f>
        <v>0</v>
      </c>
      <c r="J337" s="10">
        <f>$E337*'prov lvl hist forec Mt'!J337</f>
        <v>0</v>
      </c>
      <c r="K337" s="10">
        <f>$E337*'prov lvl hist forec Mt'!K337</f>
        <v>0</v>
      </c>
      <c r="L337" s="10">
        <f>$E337*'prov lvl hist forec Mt'!L337</f>
        <v>0</v>
      </c>
      <c r="M337" s="10">
        <f>$E337*'prov lvl hist forec Mt'!M337</f>
        <v>0</v>
      </c>
      <c r="N337" s="10">
        <f>$E337*'prov lvl hist forec Mt'!N337</f>
        <v>0</v>
      </c>
      <c r="O337" s="10">
        <f>$E337*'prov lvl hist forec Mt'!O337</f>
        <v>0</v>
      </c>
      <c r="P337" s="10">
        <f>$E337*'prov lvl hist forec Mt'!P337</f>
        <v>0</v>
      </c>
      <c r="Q337" s="10">
        <f>$E337*'prov lvl hist forec Mt'!Q337</f>
        <v>0</v>
      </c>
      <c r="R337" s="10">
        <f>$E337*'prov lvl hist forec Mt'!R337</f>
        <v>0</v>
      </c>
      <c r="S337" s="10">
        <f>$E337*'prov lvl hist forec Mt'!S337</f>
        <v>0</v>
      </c>
      <c r="T337" s="10">
        <f>$E337*'prov lvl hist forec Mt'!T337</f>
        <v>0</v>
      </c>
      <c r="U337" s="10">
        <f>$E337*'prov lvl hist forec Mt'!U337</f>
        <v>0</v>
      </c>
    </row>
    <row r="338" spans="1:21" x14ac:dyDescent="0.25">
      <c r="A338" t="s">
        <v>1068</v>
      </c>
      <c r="B338" t="s">
        <v>1069</v>
      </c>
      <c r="C338" t="s">
        <v>1070</v>
      </c>
      <c r="D338" t="s">
        <v>44</v>
      </c>
      <c r="E338" s="4">
        <v>0</v>
      </c>
      <c r="F338" s="10">
        <f>$E338*'prov lvl hist forec Mt'!F338</f>
        <v>0</v>
      </c>
      <c r="G338" s="10">
        <f>$E338*'prov lvl hist forec Mt'!G338</f>
        <v>0</v>
      </c>
      <c r="H338" s="10">
        <f>$E338*'prov lvl hist forec Mt'!H338</f>
        <v>0</v>
      </c>
      <c r="I338" s="10">
        <f>$E338*'prov lvl hist forec Mt'!I338</f>
        <v>0</v>
      </c>
      <c r="J338" s="10">
        <f>$E338*'prov lvl hist forec Mt'!J338</f>
        <v>0</v>
      </c>
      <c r="K338" s="10">
        <f>$E338*'prov lvl hist forec Mt'!K338</f>
        <v>0</v>
      </c>
      <c r="L338" s="10">
        <f>$E338*'prov lvl hist forec Mt'!L338</f>
        <v>0</v>
      </c>
      <c r="M338" s="10">
        <f>$E338*'prov lvl hist forec Mt'!M338</f>
        <v>0</v>
      </c>
      <c r="N338" s="10">
        <f>$E338*'prov lvl hist forec Mt'!N338</f>
        <v>0</v>
      </c>
      <c r="O338" s="10">
        <f>$E338*'prov lvl hist forec Mt'!O338</f>
        <v>0</v>
      </c>
      <c r="P338" s="10">
        <f>$E338*'prov lvl hist forec Mt'!P338</f>
        <v>0</v>
      </c>
      <c r="Q338" s="10">
        <f>$E338*'prov lvl hist forec Mt'!Q338</f>
        <v>0</v>
      </c>
      <c r="R338" s="10">
        <f>$E338*'prov lvl hist forec Mt'!R338</f>
        <v>0</v>
      </c>
      <c r="S338" s="10">
        <f>$E338*'prov lvl hist forec Mt'!S338</f>
        <v>0</v>
      </c>
      <c r="T338" s="10">
        <f>$E338*'prov lvl hist forec Mt'!T338</f>
        <v>0</v>
      </c>
      <c r="U338" s="10">
        <f>$E338*'prov lvl hist forec Mt'!U338</f>
        <v>0</v>
      </c>
    </row>
    <row r="339" spans="1:21" x14ac:dyDescent="0.25">
      <c r="A339" t="s">
        <v>1071</v>
      </c>
      <c r="B339" t="s">
        <v>1072</v>
      </c>
      <c r="C339" t="s">
        <v>1073</v>
      </c>
      <c r="D339" t="s">
        <v>49</v>
      </c>
      <c r="E339" s="4">
        <v>1.5681424519901808E-2</v>
      </c>
      <c r="F339" s="10">
        <f>$E339*'prov lvl hist forec Mt'!F339</f>
        <v>0.28675737931972922</v>
      </c>
      <c r="G339" s="10">
        <f>$E339*'prov lvl hist forec Mt'!G339</f>
        <v>0.12761260507910088</v>
      </c>
      <c r="H339" s="10">
        <f>$E339*'prov lvl hist forec Mt'!H339</f>
        <v>8.1972897622312996E-2</v>
      </c>
      <c r="I339" s="10">
        <f>$E339*'prov lvl hist forec Mt'!I339</f>
        <v>4.6927969174088958E-2</v>
      </c>
      <c r="J339" s="10">
        <f>$E339*'prov lvl hist forec Mt'!J339</f>
        <v>2.5466297784334999E-2</v>
      </c>
      <c r="K339" s="10">
        <f>$E339*'prov lvl hist forec Mt'!K339</f>
        <v>3.8017275454430295E-2</v>
      </c>
      <c r="L339" s="10">
        <f>$E339*'prov lvl hist forec Mt'!L339</f>
        <v>3.680384747095141E-2</v>
      </c>
      <c r="M339" s="10">
        <f>$E339*'prov lvl hist forec Mt'!M339</f>
        <v>3.680384747095141E-2</v>
      </c>
      <c r="N339" s="10">
        <f>$E339*'prov lvl hist forec Mt'!N339</f>
        <v>3.680384747095141E-2</v>
      </c>
      <c r="O339" s="10">
        <f>$E339*'prov lvl hist forec Mt'!O339</f>
        <v>3.680384747095141E-2</v>
      </c>
      <c r="P339" s="10">
        <f>$E339*'prov lvl hist forec Mt'!P339</f>
        <v>3.680384747095141E-2</v>
      </c>
      <c r="Q339" s="10">
        <f>$E339*'prov lvl hist forec Mt'!Q339</f>
        <v>3.680384747095141E-2</v>
      </c>
      <c r="R339" s="10">
        <f>$E339*'prov lvl hist forec Mt'!R339</f>
        <v>3.680384747095141E-2</v>
      </c>
      <c r="S339" s="10">
        <f>$E339*'prov lvl hist forec Mt'!S339</f>
        <v>3.680384747095141E-2</v>
      </c>
      <c r="T339" s="10">
        <f>$E339*'prov lvl hist forec Mt'!T339</f>
        <v>3.680384747095141E-2</v>
      </c>
      <c r="U339" s="10">
        <f>$E339*'prov lvl hist forec Mt'!U339</f>
        <v>3.680384747095141E-2</v>
      </c>
    </row>
    <row r="340" spans="1:21" x14ac:dyDescent="0.25">
      <c r="A340" t="s">
        <v>1074</v>
      </c>
      <c r="B340" t="s">
        <v>1075</v>
      </c>
      <c r="C340" t="s">
        <v>1076</v>
      </c>
      <c r="D340" t="s">
        <v>43</v>
      </c>
      <c r="E340" s="4">
        <v>0</v>
      </c>
      <c r="F340" s="10">
        <f>$E340*'prov lvl hist forec Mt'!F340</f>
        <v>0</v>
      </c>
      <c r="G340" s="10">
        <f>$E340*'prov lvl hist forec Mt'!G340</f>
        <v>0</v>
      </c>
      <c r="H340" s="10">
        <f>$E340*'prov lvl hist forec Mt'!H340</f>
        <v>0</v>
      </c>
      <c r="I340" s="10">
        <f>$E340*'prov lvl hist forec Mt'!I340</f>
        <v>0</v>
      </c>
      <c r="J340" s="10">
        <f>$E340*'prov lvl hist forec Mt'!J340</f>
        <v>0</v>
      </c>
      <c r="K340" s="10">
        <f>$E340*'prov lvl hist forec Mt'!K340</f>
        <v>0</v>
      </c>
      <c r="L340" s="10">
        <f>$E340*'prov lvl hist forec Mt'!L340</f>
        <v>0</v>
      </c>
      <c r="M340" s="10">
        <f>$E340*'prov lvl hist forec Mt'!M340</f>
        <v>0</v>
      </c>
      <c r="N340" s="10">
        <f>$E340*'prov lvl hist forec Mt'!N340</f>
        <v>0</v>
      </c>
      <c r="O340" s="10">
        <f>$E340*'prov lvl hist forec Mt'!O340</f>
        <v>0</v>
      </c>
      <c r="P340" s="10">
        <f>$E340*'prov lvl hist forec Mt'!P340</f>
        <v>0</v>
      </c>
      <c r="Q340" s="10">
        <f>$E340*'prov lvl hist forec Mt'!Q340</f>
        <v>0</v>
      </c>
      <c r="R340" s="10">
        <f>$E340*'prov lvl hist forec Mt'!R340</f>
        <v>0</v>
      </c>
      <c r="S340" s="10">
        <f>$E340*'prov lvl hist forec Mt'!S340</f>
        <v>0</v>
      </c>
      <c r="T340" s="10">
        <f>$E340*'prov lvl hist forec Mt'!T340</f>
        <v>0</v>
      </c>
      <c r="U340" s="10">
        <f>$E340*'prov lvl hist forec Mt'!U340</f>
        <v>0</v>
      </c>
    </row>
    <row r="341" spans="1:21" x14ac:dyDescent="0.25">
      <c r="A341" t="s">
        <v>1077</v>
      </c>
      <c r="B341" t="s">
        <v>1078</v>
      </c>
      <c r="C341" t="s">
        <v>1079</v>
      </c>
      <c r="D341" t="s">
        <v>37</v>
      </c>
      <c r="E341" s="4">
        <v>0</v>
      </c>
      <c r="F341" s="10">
        <f>$E341*'prov lvl hist forec Mt'!F341</f>
        <v>0</v>
      </c>
      <c r="G341" s="10">
        <f>$E341*'prov lvl hist forec Mt'!G341</f>
        <v>0</v>
      </c>
      <c r="H341" s="10">
        <f>$E341*'prov lvl hist forec Mt'!H341</f>
        <v>0</v>
      </c>
      <c r="I341" s="10">
        <f>$E341*'prov lvl hist forec Mt'!I341</f>
        <v>0</v>
      </c>
      <c r="J341" s="10">
        <f>$E341*'prov lvl hist forec Mt'!J341</f>
        <v>0</v>
      </c>
      <c r="K341" s="10">
        <f>$E341*'prov lvl hist forec Mt'!K341</f>
        <v>0</v>
      </c>
      <c r="L341" s="10">
        <f>$E341*'prov lvl hist forec Mt'!L341</f>
        <v>0</v>
      </c>
      <c r="M341" s="10">
        <f>$E341*'prov lvl hist forec Mt'!M341</f>
        <v>0</v>
      </c>
      <c r="N341" s="10">
        <f>$E341*'prov lvl hist forec Mt'!N341</f>
        <v>0</v>
      </c>
      <c r="O341" s="10">
        <f>$E341*'prov lvl hist forec Mt'!O341</f>
        <v>0</v>
      </c>
      <c r="P341" s="10">
        <f>$E341*'prov lvl hist forec Mt'!P341</f>
        <v>0</v>
      </c>
      <c r="Q341" s="10">
        <f>$E341*'prov lvl hist forec Mt'!Q341</f>
        <v>0</v>
      </c>
      <c r="R341" s="10">
        <f>$E341*'prov lvl hist forec Mt'!R341</f>
        <v>0</v>
      </c>
      <c r="S341" s="10">
        <f>$E341*'prov lvl hist forec Mt'!S341</f>
        <v>0</v>
      </c>
      <c r="T341" s="10">
        <f>$E341*'prov lvl hist forec Mt'!T341</f>
        <v>0</v>
      </c>
      <c r="U341" s="10">
        <f>$E341*'prov lvl hist forec Mt'!U341</f>
        <v>0</v>
      </c>
    </row>
    <row r="342" spans="1:21" x14ac:dyDescent="0.25">
      <c r="A342" t="s">
        <v>1080</v>
      </c>
      <c r="B342" t="s">
        <v>1081</v>
      </c>
      <c r="C342" t="s">
        <v>1082</v>
      </c>
      <c r="D342" t="s">
        <v>50</v>
      </c>
      <c r="E342" s="4">
        <v>8.5640403089258018E-3</v>
      </c>
      <c r="F342" s="10">
        <f>$E342*'prov lvl hist forec Mt'!F342</f>
        <v>0.25917361636186742</v>
      </c>
      <c r="G342" s="10">
        <f>$E342*'prov lvl hist forec Mt'!G342</f>
        <v>0.11533729465016723</v>
      </c>
      <c r="H342" s="10">
        <f>$E342*'prov lvl hist forec Mt'!H342</f>
        <v>7.4087761475696706E-2</v>
      </c>
      <c r="I342" s="10">
        <f>$E342*'prov lvl hist forec Mt'!I342</f>
        <v>4.2413874433570947E-2</v>
      </c>
      <c r="J342" s="10">
        <f>$E342*'prov lvl hist forec Mt'!J342</f>
        <v>2.3016643923067865E-2</v>
      </c>
      <c r="K342" s="10">
        <f>$E342*'prov lvl hist forec Mt'!K342</f>
        <v>3.4360318074897582E-2</v>
      </c>
      <c r="L342" s="10">
        <f>$E342*'prov lvl hist forec Mt'!L342</f>
        <v>3.3263612143845468E-2</v>
      </c>
      <c r="M342" s="10">
        <f>$E342*'prov lvl hist forec Mt'!M342</f>
        <v>3.3263612143845468E-2</v>
      </c>
      <c r="N342" s="10">
        <f>$E342*'prov lvl hist forec Mt'!N342</f>
        <v>3.3263612143845468E-2</v>
      </c>
      <c r="O342" s="10">
        <f>$E342*'prov lvl hist forec Mt'!O342</f>
        <v>3.3263612143845468E-2</v>
      </c>
      <c r="P342" s="10">
        <f>$E342*'prov lvl hist forec Mt'!P342</f>
        <v>3.3263612143845468E-2</v>
      </c>
      <c r="Q342" s="10">
        <f>$E342*'prov lvl hist forec Mt'!Q342</f>
        <v>3.3263612143845468E-2</v>
      </c>
      <c r="R342" s="10">
        <f>$E342*'prov lvl hist forec Mt'!R342</f>
        <v>3.3263612143845468E-2</v>
      </c>
      <c r="S342" s="10">
        <f>$E342*'prov lvl hist forec Mt'!S342</f>
        <v>3.3263612143845468E-2</v>
      </c>
      <c r="T342" s="10">
        <f>$E342*'prov lvl hist forec Mt'!T342</f>
        <v>3.3263612143845468E-2</v>
      </c>
      <c r="U342" s="10">
        <f>$E342*'prov lvl hist forec Mt'!U342</f>
        <v>3.3263612143845468E-2</v>
      </c>
    </row>
    <row r="343" spans="1:21" x14ac:dyDescent="0.25">
      <c r="A343" t="s">
        <v>1083</v>
      </c>
      <c r="B343" t="s">
        <v>1084</v>
      </c>
      <c r="C343" t="s">
        <v>1085</v>
      </c>
      <c r="D343" t="s">
        <v>38</v>
      </c>
      <c r="E343" s="4">
        <v>0</v>
      </c>
      <c r="F343" s="10">
        <f>$E343*'prov lvl hist forec Mt'!F343</f>
        <v>0</v>
      </c>
      <c r="G343" s="10">
        <f>$E343*'prov lvl hist forec Mt'!G343</f>
        <v>0</v>
      </c>
      <c r="H343" s="10">
        <f>$E343*'prov lvl hist forec Mt'!H343</f>
        <v>0</v>
      </c>
      <c r="I343" s="10">
        <f>$E343*'prov lvl hist forec Mt'!I343</f>
        <v>0</v>
      </c>
      <c r="J343" s="10">
        <f>$E343*'prov lvl hist forec Mt'!J343</f>
        <v>0</v>
      </c>
      <c r="K343" s="10">
        <f>$E343*'prov lvl hist forec Mt'!K343</f>
        <v>0</v>
      </c>
      <c r="L343" s="10">
        <f>$E343*'prov lvl hist forec Mt'!L343</f>
        <v>0</v>
      </c>
      <c r="M343" s="10">
        <f>$E343*'prov lvl hist forec Mt'!M343</f>
        <v>0</v>
      </c>
      <c r="N343" s="10">
        <f>$E343*'prov lvl hist forec Mt'!N343</f>
        <v>0</v>
      </c>
      <c r="O343" s="10">
        <f>$E343*'prov lvl hist forec Mt'!O343</f>
        <v>0</v>
      </c>
      <c r="P343" s="10">
        <f>$E343*'prov lvl hist forec Mt'!P343</f>
        <v>0</v>
      </c>
      <c r="Q343" s="10">
        <f>$E343*'prov lvl hist forec Mt'!Q343</f>
        <v>0</v>
      </c>
      <c r="R343" s="10">
        <f>$E343*'prov lvl hist forec Mt'!R343</f>
        <v>0</v>
      </c>
      <c r="S343" s="10">
        <f>$E343*'prov lvl hist forec Mt'!S343</f>
        <v>0</v>
      </c>
      <c r="T343" s="10">
        <f>$E343*'prov lvl hist forec Mt'!T343</f>
        <v>0</v>
      </c>
      <c r="U343" s="10">
        <f>$E343*'prov lvl hist forec Mt'!U343</f>
        <v>0</v>
      </c>
    </row>
    <row r="344" spans="1:21" x14ac:dyDescent="0.25">
      <c r="A344" t="s">
        <v>1086</v>
      </c>
      <c r="B344" t="s">
        <v>1087</v>
      </c>
      <c r="C344" t="s">
        <v>1088</v>
      </c>
      <c r="D344" t="s">
        <v>50</v>
      </c>
      <c r="E344" s="4">
        <v>0</v>
      </c>
      <c r="F344" s="10">
        <f>$E344*'prov lvl hist forec Mt'!F344</f>
        <v>0</v>
      </c>
      <c r="G344" s="10">
        <f>$E344*'prov lvl hist forec Mt'!G344</f>
        <v>0</v>
      </c>
      <c r="H344" s="10">
        <f>$E344*'prov lvl hist forec Mt'!H344</f>
        <v>0</v>
      </c>
      <c r="I344" s="10">
        <f>$E344*'prov lvl hist forec Mt'!I344</f>
        <v>0</v>
      </c>
      <c r="J344" s="10">
        <f>$E344*'prov lvl hist forec Mt'!J344</f>
        <v>0</v>
      </c>
      <c r="K344" s="10">
        <f>$E344*'prov lvl hist forec Mt'!K344</f>
        <v>0</v>
      </c>
      <c r="L344" s="10">
        <f>$E344*'prov lvl hist forec Mt'!L344</f>
        <v>0</v>
      </c>
      <c r="M344" s="10">
        <f>$E344*'prov lvl hist forec Mt'!M344</f>
        <v>0</v>
      </c>
      <c r="N344" s="10">
        <f>$E344*'prov lvl hist forec Mt'!N344</f>
        <v>0</v>
      </c>
      <c r="O344" s="10">
        <f>$E344*'prov lvl hist forec Mt'!O344</f>
        <v>0</v>
      </c>
      <c r="P344" s="10">
        <f>$E344*'prov lvl hist forec Mt'!P344</f>
        <v>0</v>
      </c>
      <c r="Q344" s="10">
        <f>$E344*'prov lvl hist forec Mt'!Q344</f>
        <v>0</v>
      </c>
      <c r="R344" s="10">
        <f>$E344*'prov lvl hist forec Mt'!R344</f>
        <v>0</v>
      </c>
      <c r="S344" s="10">
        <f>$E344*'prov lvl hist forec Mt'!S344</f>
        <v>0</v>
      </c>
      <c r="T344" s="10">
        <f>$E344*'prov lvl hist forec Mt'!T344</f>
        <v>0</v>
      </c>
      <c r="U344" s="10">
        <f>$E344*'prov lvl hist forec Mt'!U344</f>
        <v>0</v>
      </c>
    </row>
    <row r="345" spans="1:21" x14ac:dyDescent="0.25">
      <c r="A345" t="s">
        <v>1089</v>
      </c>
      <c r="B345" t="s">
        <v>1090</v>
      </c>
      <c r="C345" t="s">
        <v>1091</v>
      </c>
      <c r="D345" t="s">
        <v>47</v>
      </c>
      <c r="E345" s="4">
        <v>2.2077727931608747E-2</v>
      </c>
      <c r="F345" s="10">
        <f>$E345*'prov lvl hist forec Mt'!F345</f>
        <v>0.56225539038878558</v>
      </c>
      <c r="G345" s="10">
        <f>$E345*'prov lvl hist forec Mt'!G345</f>
        <v>0.25021457253338497</v>
      </c>
      <c r="H345" s="10">
        <f>$E345*'prov lvl hist forec Mt'!H345</f>
        <v>0.16072717522831162</v>
      </c>
      <c r="I345" s="10">
        <f>$E345*'prov lvl hist forec Mt'!I345</f>
        <v>9.2013337863263572E-2</v>
      </c>
      <c r="J345" s="10">
        <f>$E345*'prov lvl hist forec Mt'!J345</f>
        <v>4.9932675617471736E-2</v>
      </c>
      <c r="K345" s="10">
        <f>$E345*'prov lvl hist forec Mt'!K345</f>
        <v>7.4541823833295315E-2</v>
      </c>
      <c r="L345" s="10">
        <f>$E345*'prov lvl hist forec Mt'!L345</f>
        <v>7.2162612438010212E-2</v>
      </c>
      <c r="M345" s="10">
        <f>$E345*'prov lvl hist forec Mt'!M345</f>
        <v>7.2162612438010212E-2</v>
      </c>
      <c r="N345" s="10">
        <f>$E345*'prov lvl hist forec Mt'!N345</f>
        <v>7.2162612438010212E-2</v>
      </c>
      <c r="O345" s="10">
        <f>$E345*'prov lvl hist forec Mt'!O345</f>
        <v>7.2162612438010212E-2</v>
      </c>
      <c r="P345" s="10">
        <f>$E345*'prov lvl hist forec Mt'!P345</f>
        <v>7.2162612438010212E-2</v>
      </c>
      <c r="Q345" s="10">
        <f>$E345*'prov lvl hist forec Mt'!Q345</f>
        <v>7.2162612438010212E-2</v>
      </c>
      <c r="R345" s="10">
        <f>$E345*'prov lvl hist forec Mt'!R345</f>
        <v>7.2162612438010212E-2</v>
      </c>
      <c r="S345" s="10">
        <f>$E345*'prov lvl hist forec Mt'!S345</f>
        <v>7.2162612438010212E-2</v>
      </c>
      <c r="T345" s="10">
        <f>$E345*'prov lvl hist forec Mt'!T345</f>
        <v>7.2162612438010212E-2</v>
      </c>
      <c r="U345" s="10">
        <f>$E345*'prov lvl hist forec Mt'!U345</f>
        <v>7.2162612438010212E-2</v>
      </c>
    </row>
    <row r="346" spans="1:21" x14ac:dyDescent="0.25">
      <c r="A346" t="s">
        <v>1092</v>
      </c>
      <c r="B346" t="s">
        <v>1093</v>
      </c>
      <c r="C346" t="s">
        <v>1094</v>
      </c>
      <c r="D346" t="s">
        <v>47</v>
      </c>
      <c r="E346" s="4">
        <v>8.00745855175784E-2</v>
      </c>
      <c r="F346" s="10">
        <f>$E346*'prov lvl hist forec Mt'!F346</f>
        <v>2.0392663357331977</v>
      </c>
      <c r="G346" s="10">
        <f>$E346*'prov lvl hist forec Mt'!G346</f>
        <v>0.9075131394016096</v>
      </c>
      <c r="H346" s="10">
        <f>$E346*'prov lvl hist forec Mt'!H346</f>
        <v>0.58294775520772679</v>
      </c>
      <c r="I346" s="10">
        <f>$E346*'prov lvl hist forec Mt'!I346</f>
        <v>0.33372681800925025</v>
      </c>
      <c r="J346" s="10">
        <f>$E346*'prov lvl hist forec Mt'!J346</f>
        <v>0.18110279808858001</v>
      </c>
      <c r="K346" s="10">
        <f>$E346*'prov lvl hist forec Mt'!K346</f>
        <v>0.27035869205679314</v>
      </c>
      <c r="L346" s="10">
        <f>$E346*'prov lvl hist forec Mt'!L346</f>
        <v>0.26172943605154114</v>
      </c>
      <c r="M346" s="10">
        <f>$E346*'prov lvl hist forec Mt'!M346</f>
        <v>0.26172943605154114</v>
      </c>
      <c r="N346" s="10">
        <f>$E346*'prov lvl hist forec Mt'!N346</f>
        <v>0.26172943605154114</v>
      </c>
      <c r="O346" s="10">
        <f>$E346*'prov lvl hist forec Mt'!O346</f>
        <v>0.26172943605154114</v>
      </c>
      <c r="P346" s="10">
        <f>$E346*'prov lvl hist forec Mt'!P346</f>
        <v>0.26172943605154114</v>
      </c>
      <c r="Q346" s="10">
        <f>$E346*'prov lvl hist forec Mt'!Q346</f>
        <v>0.26172943605154114</v>
      </c>
      <c r="R346" s="10">
        <f>$E346*'prov lvl hist forec Mt'!R346</f>
        <v>0.26172943605154114</v>
      </c>
      <c r="S346" s="10">
        <f>$E346*'prov lvl hist forec Mt'!S346</f>
        <v>0.26172943605154114</v>
      </c>
      <c r="T346" s="10">
        <f>$E346*'prov lvl hist forec Mt'!T346</f>
        <v>0.26172943605154114</v>
      </c>
      <c r="U346" s="10">
        <f>$E346*'prov lvl hist forec Mt'!U346</f>
        <v>0.26172943605154114</v>
      </c>
    </row>
    <row r="347" spans="1:21" x14ac:dyDescent="0.25">
      <c r="A347" t="s">
        <v>1095</v>
      </c>
      <c r="B347" t="s">
        <v>1096</v>
      </c>
      <c r="C347" t="s">
        <v>1097</v>
      </c>
      <c r="D347" t="s">
        <v>45</v>
      </c>
      <c r="E347" s="4">
        <v>0</v>
      </c>
      <c r="F347" s="10">
        <f>$E347*'prov lvl hist forec Mt'!F347</f>
        <v>0</v>
      </c>
      <c r="G347" s="10">
        <f>$E347*'prov lvl hist forec Mt'!G347</f>
        <v>0</v>
      </c>
      <c r="H347" s="10">
        <f>$E347*'prov lvl hist forec Mt'!H347</f>
        <v>0</v>
      </c>
      <c r="I347" s="10">
        <f>$E347*'prov lvl hist forec Mt'!I347</f>
        <v>0</v>
      </c>
      <c r="J347" s="10">
        <f>$E347*'prov lvl hist forec Mt'!J347</f>
        <v>0</v>
      </c>
      <c r="K347" s="10">
        <f>$E347*'prov lvl hist forec Mt'!K347</f>
        <v>0</v>
      </c>
      <c r="L347" s="10">
        <f>$E347*'prov lvl hist forec Mt'!L347</f>
        <v>0</v>
      </c>
      <c r="M347" s="10">
        <f>$E347*'prov lvl hist forec Mt'!M347</f>
        <v>0</v>
      </c>
      <c r="N347" s="10">
        <f>$E347*'prov lvl hist forec Mt'!N347</f>
        <v>0</v>
      </c>
      <c r="O347" s="10">
        <f>$E347*'prov lvl hist forec Mt'!O347</f>
        <v>0</v>
      </c>
      <c r="P347" s="10">
        <f>$E347*'prov lvl hist forec Mt'!P347</f>
        <v>0</v>
      </c>
      <c r="Q347" s="10">
        <f>$E347*'prov lvl hist forec Mt'!Q347</f>
        <v>0</v>
      </c>
      <c r="R347" s="10">
        <f>$E347*'prov lvl hist forec Mt'!R347</f>
        <v>0</v>
      </c>
      <c r="S347" s="10">
        <f>$E347*'prov lvl hist forec Mt'!S347</f>
        <v>0</v>
      </c>
      <c r="T347" s="10">
        <f>$E347*'prov lvl hist forec Mt'!T347</f>
        <v>0</v>
      </c>
      <c r="U347" s="10">
        <f>$E347*'prov lvl hist forec Mt'!U347</f>
        <v>0</v>
      </c>
    </row>
    <row r="348" spans="1:21" x14ac:dyDescent="0.25">
      <c r="A348" t="s">
        <v>1098</v>
      </c>
      <c r="B348" t="s">
        <v>1099</v>
      </c>
      <c r="C348" t="s">
        <v>1100</v>
      </c>
      <c r="D348" t="s">
        <v>65</v>
      </c>
      <c r="E348" s="4">
        <v>0</v>
      </c>
      <c r="F348" s="10">
        <f>$E348*'prov lvl hist forec Mt'!F348</f>
        <v>0</v>
      </c>
      <c r="G348" s="10">
        <f>$E348*'prov lvl hist forec Mt'!G348</f>
        <v>0</v>
      </c>
      <c r="H348" s="10">
        <f>$E348*'prov lvl hist forec Mt'!H348</f>
        <v>0</v>
      </c>
      <c r="I348" s="10">
        <f>$E348*'prov lvl hist forec Mt'!I348</f>
        <v>0</v>
      </c>
      <c r="J348" s="10">
        <f>$E348*'prov lvl hist forec Mt'!J348</f>
        <v>0</v>
      </c>
      <c r="K348" s="10">
        <f>$E348*'prov lvl hist forec Mt'!K348</f>
        <v>0</v>
      </c>
      <c r="L348" s="10">
        <f>$E348*'prov lvl hist forec Mt'!L348</f>
        <v>0</v>
      </c>
      <c r="M348" s="10">
        <f>$E348*'prov lvl hist forec Mt'!M348</f>
        <v>0</v>
      </c>
      <c r="N348" s="10">
        <f>$E348*'prov lvl hist forec Mt'!N348</f>
        <v>0</v>
      </c>
      <c r="O348" s="10">
        <f>$E348*'prov lvl hist forec Mt'!O348</f>
        <v>0</v>
      </c>
      <c r="P348" s="10">
        <f>$E348*'prov lvl hist forec Mt'!P348</f>
        <v>0</v>
      </c>
      <c r="Q348" s="10">
        <f>$E348*'prov lvl hist forec Mt'!Q348</f>
        <v>0</v>
      </c>
      <c r="R348" s="10">
        <f>$E348*'prov lvl hist forec Mt'!R348</f>
        <v>0</v>
      </c>
      <c r="S348" s="10">
        <f>$E348*'prov lvl hist forec Mt'!S348</f>
        <v>0</v>
      </c>
      <c r="T348" s="10">
        <f>$E348*'prov lvl hist forec Mt'!T348</f>
        <v>0</v>
      </c>
      <c r="U348" s="10">
        <f>$E348*'prov lvl hist forec Mt'!U348</f>
        <v>0</v>
      </c>
    </row>
    <row r="349" spans="1:21" x14ac:dyDescent="0.25">
      <c r="A349" t="s">
        <v>1101</v>
      </c>
      <c r="B349" t="s">
        <v>1102</v>
      </c>
      <c r="C349" t="s">
        <v>1103</v>
      </c>
      <c r="D349" t="s">
        <v>54</v>
      </c>
      <c r="E349" s="4">
        <v>0</v>
      </c>
      <c r="F349" s="10">
        <f>$E349*'prov lvl hist forec Mt'!F349</f>
        <v>0</v>
      </c>
      <c r="G349" s="10">
        <f>$E349*'prov lvl hist forec Mt'!G349</f>
        <v>0</v>
      </c>
      <c r="H349" s="10">
        <f>$E349*'prov lvl hist forec Mt'!H349</f>
        <v>0</v>
      </c>
      <c r="I349" s="10">
        <f>$E349*'prov lvl hist forec Mt'!I349</f>
        <v>0</v>
      </c>
      <c r="J349" s="10">
        <f>$E349*'prov lvl hist forec Mt'!J349</f>
        <v>0</v>
      </c>
      <c r="K349" s="10">
        <f>$E349*'prov lvl hist forec Mt'!K349</f>
        <v>0</v>
      </c>
      <c r="L349" s="10">
        <f>$E349*'prov lvl hist forec Mt'!L349</f>
        <v>0</v>
      </c>
      <c r="M349" s="10">
        <f>$E349*'prov lvl hist forec Mt'!M349</f>
        <v>0</v>
      </c>
      <c r="N349" s="10">
        <f>$E349*'prov lvl hist forec Mt'!N349</f>
        <v>0</v>
      </c>
      <c r="O349" s="10">
        <f>$E349*'prov lvl hist forec Mt'!O349</f>
        <v>0</v>
      </c>
      <c r="P349" s="10">
        <f>$E349*'prov lvl hist forec Mt'!P349</f>
        <v>0</v>
      </c>
      <c r="Q349" s="10">
        <f>$E349*'prov lvl hist forec Mt'!Q349</f>
        <v>0</v>
      </c>
      <c r="R349" s="10">
        <f>$E349*'prov lvl hist forec Mt'!R349</f>
        <v>0</v>
      </c>
      <c r="S349" s="10">
        <f>$E349*'prov lvl hist forec Mt'!S349</f>
        <v>0</v>
      </c>
      <c r="T349" s="10">
        <f>$E349*'prov lvl hist forec Mt'!T349</f>
        <v>0</v>
      </c>
      <c r="U349" s="10">
        <f>$E349*'prov lvl hist forec Mt'!U349</f>
        <v>0</v>
      </c>
    </row>
    <row r="350" spans="1:21" x14ac:dyDescent="0.25">
      <c r="A350" t="s">
        <v>1104</v>
      </c>
      <c r="B350" t="s">
        <v>1105</v>
      </c>
      <c r="C350" t="s">
        <v>1106</v>
      </c>
      <c r="D350" t="s">
        <v>43</v>
      </c>
      <c r="E350" s="4">
        <v>0</v>
      </c>
      <c r="F350" s="10">
        <f>$E350*'prov lvl hist forec Mt'!F350</f>
        <v>0</v>
      </c>
      <c r="G350" s="10">
        <f>$E350*'prov lvl hist forec Mt'!G350</f>
        <v>0</v>
      </c>
      <c r="H350" s="10">
        <f>$E350*'prov lvl hist forec Mt'!H350</f>
        <v>0</v>
      </c>
      <c r="I350" s="10">
        <f>$E350*'prov lvl hist forec Mt'!I350</f>
        <v>0</v>
      </c>
      <c r="J350" s="10">
        <f>$E350*'prov lvl hist forec Mt'!J350</f>
        <v>0</v>
      </c>
      <c r="K350" s="10">
        <f>$E350*'prov lvl hist forec Mt'!K350</f>
        <v>0</v>
      </c>
      <c r="L350" s="10">
        <f>$E350*'prov lvl hist forec Mt'!L350</f>
        <v>0</v>
      </c>
      <c r="M350" s="10">
        <f>$E350*'prov lvl hist forec Mt'!M350</f>
        <v>0</v>
      </c>
      <c r="N350" s="10">
        <f>$E350*'prov lvl hist forec Mt'!N350</f>
        <v>0</v>
      </c>
      <c r="O350" s="10">
        <f>$E350*'prov lvl hist forec Mt'!O350</f>
        <v>0</v>
      </c>
      <c r="P350" s="10">
        <f>$E350*'prov lvl hist forec Mt'!P350</f>
        <v>0</v>
      </c>
      <c r="Q350" s="10">
        <f>$E350*'prov lvl hist forec Mt'!Q350</f>
        <v>0</v>
      </c>
      <c r="R350" s="10">
        <f>$E350*'prov lvl hist forec Mt'!R350</f>
        <v>0</v>
      </c>
      <c r="S350" s="10">
        <f>$E350*'prov lvl hist forec Mt'!S350</f>
        <v>0</v>
      </c>
      <c r="T350" s="10">
        <f>$E350*'prov lvl hist forec Mt'!T350</f>
        <v>0</v>
      </c>
      <c r="U350" s="10">
        <f>$E350*'prov lvl hist forec Mt'!U350</f>
        <v>0</v>
      </c>
    </row>
    <row r="351" spans="1:21" x14ac:dyDescent="0.25">
      <c r="A351" t="s">
        <v>1107</v>
      </c>
      <c r="B351" t="s">
        <v>1108</v>
      </c>
      <c r="C351" t="s">
        <v>1109</v>
      </c>
      <c r="D351" t="s">
        <v>1108</v>
      </c>
      <c r="E351" s="4">
        <v>1</v>
      </c>
      <c r="F351" s="10">
        <f>$E351*'prov lvl hist forec Mt'!F351</f>
        <v>0</v>
      </c>
      <c r="G351" s="10">
        <f>$E351*'prov lvl hist forec Mt'!G351</f>
        <v>0</v>
      </c>
      <c r="H351" s="10">
        <f>$E351*'prov lvl hist forec Mt'!H351</f>
        <v>0</v>
      </c>
      <c r="I351" s="10">
        <f>$E351*'prov lvl hist forec Mt'!I351</f>
        <v>0</v>
      </c>
      <c r="J351" s="10">
        <f>$E351*'prov lvl hist forec Mt'!J351</f>
        <v>0</v>
      </c>
      <c r="K351" s="10">
        <f>$E351*'prov lvl hist forec Mt'!K351</f>
        <v>0</v>
      </c>
      <c r="L351" s="10">
        <f>$E351*'prov lvl hist forec Mt'!L351</f>
        <v>0</v>
      </c>
      <c r="M351" s="10">
        <f>$E351*'prov lvl hist forec Mt'!M351</f>
        <v>0</v>
      </c>
      <c r="N351" s="10">
        <f>$E351*'prov lvl hist forec Mt'!N351</f>
        <v>0</v>
      </c>
      <c r="O351" s="10">
        <f>$E351*'prov lvl hist forec Mt'!O351</f>
        <v>0</v>
      </c>
      <c r="P351" s="10">
        <f>$E351*'prov lvl hist forec Mt'!P351</f>
        <v>0</v>
      </c>
      <c r="Q351" s="10">
        <f>$E351*'prov lvl hist forec Mt'!Q351</f>
        <v>0</v>
      </c>
      <c r="R351" s="10">
        <f>$E351*'prov lvl hist forec Mt'!R351</f>
        <v>0</v>
      </c>
      <c r="S351" s="10">
        <f>$E351*'prov lvl hist forec Mt'!S351</f>
        <v>0</v>
      </c>
      <c r="T351" s="10">
        <f>$E351*'prov lvl hist forec Mt'!T351</f>
        <v>0</v>
      </c>
      <c r="U351" s="10">
        <f>$E351*'prov lvl hist forec Mt'!U351</f>
        <v>0</v>
      </c>
    </row>
    <row r="352" spans="1:21" x14ac:dyDescent="0.25">
      <c r="A352" t="s">
        <v>1110</v>
      </c>
      <c r="B352" t="s">
        <v>1111</v>
      </c>
      <c r="C352" t="s">
        <v>1112</v>
      </c>
      <c r="D352" t="s">
        <v>48</v>
      </c>
      <c r="E352" s="4">
        <v>6.5262521729254888E-3</v>
      </c>
      <c r="F352" s="10">
        <f>$E352*'prov lvl hist forec Mt'!F352</f>
        <v>0.10229305566573907</v>
      </c>
      <c r="G352" s="10">
        <f>$E352*'prov lvl hist forec Mt'!G352</f>
        <v>4.5522397177621014E-2</v>
      </c>
      <c r="H352" s="10">
        <f>$E352*'prov lvl hist forec Mt'!H352</f>
        <v>2.9241647414456885E-2</v>
      </c>
      <c r="I352" s="10">
        <f>$E352*'prov lvl hist forec Mt'!I352</f>
        <v>1.674030281066561E-2</v>
      </c>
      <c r="J352" s="10">
        <f>$E352*'prov lvl hist forec Mt'!J352</f>
        <v>9.0844232955160035E-3</v>
      </c>
      <c r="K352" s="10">
        <f>$E352*'prov lvl hist forec Mt'!K352</f>
        <v>1.3561650212961799E-2</v>
      </c>
      <c r="L352" s="10">
        <f>$E352*'prov lvl hist forec Mt'!L352</f>
        <v>1.3128792106381139E-2</v>
      </c>
      <c r="M352" s="10">
        <f>$E352*'prov lvl hist forec Mt'!M352</f>
        <v>1.3128792106381139E-2</v>
      </c>
      <c r="N352" s="10">
        <f>$E352*'prov lvl hist forec Mt'!N352</f>
        <v>1.3128792106381139E-2</v>
      </c>
      <c r="O352" s="10">
        <f>$E352*'prov lvl hist forec Mt'!O352</f>
        <v>1.3128792106381139E-2</v>
      </c>
      <c r="P352" s="10">
        <f>$E352*'prov lvl hist forec Mt'!P352</f>
        <v>1.3128792106381139E-2</v>
      </c>
      <c r="Q352" s="10">
        <f>$E352*'prov lvl hist forec Mt'!Q352</f>
        <v>1.3128792106381139E-2</v>
      </c>
      <c r="R352" s="10">
        <f>$E352*'prov lvl hist forec Mt'!R352</f>
        <v>1.3128792106381139E-2</v>
      </c>
      <c r="S352" s="10">
        <f>$E352*'prov lvl hist forec Mt'!S352</f>
        <v>1.3128792106381139E-2</v>
      </c>
      <c r="T352" s="10">
        <f>$E352*'prov lvl hist forec Mt'!T352</f>
        <v>1.3128792106381139E-2</v>
      </c>
      <c r="U352" s="10">
        <f>$E352*'prov lvl hist forec Mt'!U352</f>
        <v>1.3128792106381139E-2</v>
      </c>
    </row>
    <row r="353" spans="1:21" x14ac:dyDescent="0.25">
      <c r="A353" t="s">
        <v>1113</v>
      </c>
      <c r="B353" t="s">
        <v>1114</v>
      </c>
      <c r="C353" t="s">
        <v>1115</v>
      </c>
      <c r="D353" t="s">
        <v>58</v>
      </c>
      <c r="E353" s="4">
        <v>0</v>
      </c>
      <c r="F353" s="10">
        <f>$E353*'prov lvl hist forec Mt'!F353</f>
        <v>0</v>
      </c>
      <c r="G353" s="10">
        <f>$E353*'prov lvl hist forec Mt'!G353</f>
        <v>0</v>
      </c>
      <c r="H353" s="10">
        <f>$E353*'prov lvl hist forec Mt'!H353</f>
        <v>0</v>
      </c>
      <c r="I353" s="10">
        <f>$E353*'prov lvl hist forec Mt'!I353</f>
        <v>0</v>
      </c>
      <c r="J353" s="10">
        <f>$E353*'prov lvl hist forec Mt'!J353</f>
        <v>0</v>
      </c>
      <c r="K353" s="10">
        <f>$E353*'prov lvl hist forec Mt'!K353</f>
        <v>0</v>
      </c>
      <c r="L353" s="10">
        <f>$E353*'prov lvl hist forec Mt'!L353</f>
        <v>0</v>
      </c>
      <c r="M353" s="10">
        <f>$E353*'prov lvl hist forec Mt'!M353</f>
        <v>0</v>
      </c>
      <c r="N353" s="10">
        <f>$E353*'prov lvl hist forec Mt'!N353</f>
        <v>0</v>
      </c>
      <c r="O353" s="10">
        <f>$E353*'prov lvl hist forec Mt'!O353</f>
        <v>0</v>
      </c>
      <c r="P353" s="10">
        <f>$E353*'prov lvl hist forec Mt'!P353</f>
        <v>0</v>
      </c>
      <c r="Q353" s="10">
        <f>$E353*'prov lvl hist forec Mt'!Q353</f>
        <v>0</v>
      </c>
      <c r="R353" s="10">
        <f>$E353*'prov lvl hist forec Mt'!R353</f>
        <v>0</v>
      </c>
      <c r="S353" s="10">
        <f>$E353*'prov lvl hist forec Mt'!S353</f>
        <v>0</v>
      </c>
      <c r="T353" s="10">
        <f>$E353*'prov lvl hist forec Mt'!T353</f>
        <v>0</v>
      </c>
      <c r="U353" s="10">
        <f>$E353*'prov lvl hist forec Mt'!U353</f>
        <v>0</v>
      </c>
    </row>
    <row r="354" spans="1:21" x14ac:dyDescent="0.25">
      <c r="A354" t="s">
        <v>1116</v>
      </c>
      <c r="B354" t="s">
        <v>1117</v>
      </c>
      <c r="C354" t="s">
        <v>1118</v>
      </c>
      <c r="D354" t="s">
        <v>65</v>
      </c>
      <c r="E354" s="4">
        <v>0</v>
      </c>
      <c r="F354" s="10">
        <f>$E354*'prov lvl hist forec Mt'!F354</f>
        <v>0</v>
      </c>
      <c r="G354" s="10">
        <f>$E354*'prov lvl hist forec Mt'!G354</f>
        <v>0</v>
      </c>
      <c r="H354" s="10">
        <f>$E354*'prov lvl hist forec Mt'!H354</f>
        <v>0</v>
      </c>
      <c r="I354" s="10">
        <f>$E354*'prov lvl hist forec Mt'!I354</f>
        <v>0</v>
      </c>
      <c r="J354" s="10">
        <f>$E354*'prov lvl hist forec Mt'!J354</f>
        <v>0</v>
      </c>
      <c r="K354" s="10">
        <f>$E354*'prov lvl hist forec Mt'!K354</f>
        <v>0</v>
      </c>
      <c r="L354" s="10">
        <f>$E354*'prov lvl hist forec Mt'!L354</f>
        <v>0</v>
      </c>
      <c r="M354" s="10">
        <f>$E354*'prov lvl hist forec Mt'!M354</f>
        <v>0</v>
      </c>
      <c r="N354" s="10">
        <f>$E354*'prov lvl hist forec Mt'!N354</f>
        <v>0</v>
      </c>
      <c r="O354" s="10">
        <f>$E354*'prov lvl hist forec Mt'!O354</f>
        <v>0</v>
      </c>
      <c r="P354" s="10">
        <f>$E354*'prov lvl hist forec Mt'!P354</f>
        <v>0</v>
      </c>
      <c r="Q354" s="10">
        <f>$E354*'prov lvl hist forec Mt'!Q354</f>
        <v>0</v>
      </c>
      <c r="R354" s="10">
        <f>$E354*'prov lvl hist forec Mt'!R354</f>
        <v>0</v>
      </c>
      <c r="S354" s="10">
        <f>$E354*'prov lvl hist forec Mt'!S354</f>
        <v>0</v>
      </c>
      <c r="T354" s="10">
        <f>$E354*'prov lvl hist forec Mt'!T354</f>
        <v>0</v>
      </c>
      <c r="U354" s="10">
        <f>$E354*'prov lvl hist forec Mt'!U354</f>
        <v>0</v>
      </c>
    </row>
    <row r="355" spans="1:21" x14ac:dyDescent="0.25">
      <c r="A355" t="s">
        <v>1119</v>
      </c>
      <c r="B355" t="s">
        <v>1120</v>
      </c>
      <c r="C355" t="s">
        <v>1121</v>
      </c>
      <c r="D355" t="s">
        <v>62</v>
      </c>
      <c r="E355" s="4">
        <v>0</v>
      </c>
      <c r="F355" s="10">
        <f>$E355*'prov lvl hist forec Mt'!F355</f>
        <v>0</v>
      </c>
      <c r="G355" s="10">
        <f>$E355*'prov lvl hist forec Mt'!G355</f>
        <v>0</v>
      </c>
      <c r="H355" s="10">
        <f>$E355*'prov lvl hist forec Mt'!H355</f>
        <v>0</v>
      </c>
      <c r="I355" s="10">
        <f>$E355*'prov lvl hist forec Mt'!I355</f>
        <v>0</v>
      </c>
      <c r="J355" s="10">
        <f>$E355*'prov lvl hist forec Mt'!J355</f>
        <v>0</v>
      </c>
      <c r="K355" s="10">
        <f>$E355*'prov lvl hist forec Mt'!K355</f>
        <v>0</v>
      </c>
      <c r="L355" s="10">
        <f>$E355*'prov lvl hist forec Mt'!L355</f>
        <v>0</v>
      </c>
      <c r="M355" s="10">
        <f>$E355*'prov lvl hist forec Mt'!M355</f>
        <v>0</v>
      </c>
      <c r="N355" s="10">
        <f>$E355*'prov lvl hist forec Mt'!N355</f>
        <v>0</v>
      </c>
      <c r="O355" s="10">
        <f>$E355*'prov lvl hist forec Mt'!O355</f>
        <v>0</v>
      </c>
      <c r="P355" s="10">
        <f>$E355*'prov lvl hist forec Mt'!P355</f>
        <v>0</v>
      </c>
      <c r="Q355" s="10">
        <f>$E355*'prov lvl hist forec Mt'!Q355</f>
        <v>0</v>
      </c>
      <c r="R355" s="10">
        <f>$E355*'prov lvl hist forec Mt'!R355</f>
        <v>0</v>
      </c>
      <c r="S355" s="10">
        <f>$E355*'prov lvl hist forec Mt'!S355</f>
        <v>0</v>
      </c>
      <c r="T355" s="10">
        <f>$E355*'prov lvl hist forec Mt'!T355</f>
        <v>0</v>
      </c>
      <c r="U355" s="10">
        <f>$E355*'prov lvl hist forec Mt'!U355</f>
        <v>0</v>
      </c>
    </row>
    <row r="356" spans="1:21" x14ac:dyDescent="0.25">
      <c r="A356" t="s">
        <v>1122</v>
      </c>
      <c r="B356" t="s">
        <v>1123</v>
      </c>
      <c r="C356" t="s">
        <v>1124</v>
      </c>
      <c r="D356" t="s">
        <v>50</v>
      </c>
      <c r="E356" s="4">
        <v>0</v>
      </c>
      <c r="F356" s="10">
        <f>$E356*'prov lvl hist forec Mt'!F356</f>
        <v>0</v>
      </c>
      <c r="G356" s="10">
        <f>$E356*'prov lvl hist forec Mt'!G356</f>
        <v>0</v>
      </c>
      <c r="H356" s="10">
        <f>$E356*'prov lvl hist forec Mt'!H356</f>
        <v>0</v>
      </c>
      <c r="I356" s="10">
        <f>$E356*'prov lvl hist forec Mt'!I356</f>
        <v>0</v>
      </c>
      <c r="J356" s="10">
        <f>$E356*'prov lvl hist forec Mt'!J356</f>
        <v>0</v>
      </c>
      <c r="K356" s="10">
        <f>$E356*'prov lvl hist forec Mt'!K356</f>
        <v>0</v>
      </c>
      <c r="L356" s="10">
        <f>$E356*'prov lvl hist forec Mt'!L356</f>
        <v>0</v>
      </c>
      <c r="M356" s="10">
        <f>$E356*'prov lvl hist forec Mt'!M356</f>
        <v>0</v>
      </c>
      <c r="N356" s="10">
        <f>$E356*'prov lvl hist forec Mt'!N356</f>
        <v>0</v>
      </c>
      <c r="O356" s="10">
        <f>$E356*'prov lvl hist forec Mt'!O356</f>
        <v>0</v>
      </c>
      <c r="P356" s="10">
        <f>$E356*'prov lvl hist forec Mt'!P356</f>
        <v>0</v>
      </c>
      <c r="Q356" s="10">
        <f>$E356*'prov lvl hist forec Mt'!Q356</f>
        <v>0</v>
      </c>
      <c r="R356" s="10">
        <f>$E356*'prov lvl hist forec Mt'!R356</f>
        <v>0</v>
      </c>
      <c r="S356" s="10">
        <f>$E356*'prov lvl hist forec Mt'!S356</f>
        <v>0</v>
      </c>
      <c r="T356" s="10">
        <f>$E356*'prov lvl hist forec Mt'!T356</f>
        <v>0</v>
      </c>
      <c r="U356" s="10">
        <f>$E356*'prov lvl hist forec Mt'!U356</f>
        <v>0</v>
      </c>
    </row>
    <row r="357" spans="1:21" x14ac:dyDescent="0.25">
      <c r="A357" t="s">
        <v>1125</v>
      </c>
      <c r="B357" t="s">
        <v>1126</v>
      </c>
      <c r="C357" t="s">
        <v>1127</v>
      </c>
      <c r="D357" t="s">
        <v>40</v>
      </c>
      <c r="E357" s="4">
        <v>0</v>
      </c>
      <c r="F357" s="10">
        <f>$E357*'prov lvl hist forec Mt'!F357</f>
        <v>0</v>
      </c>
      <c r="G357" s="10">
        <f>$E357*'prov lvl hist forec Mt'!G357</f>
        <v>0</v>
      </c>
      <c r="H357" s="10">
        <f>$E357*'prov lvl hist forec Mt'!H357</f>
        <v>0</v>
      </c>
      <c r="I357" s="10">
        <f>$E357*'prov lvl hist forec Mt'!I357</f>
        <v>0</v>
      </c>
      <c r="J357" s="10">
        <f>$E357*'prov lvl hist forec Mt'!J357</f>
        <v>0</v>
      </c>
      <c r="K357" s="10">
        <f>$E357*'prov lvl hist forec Mt'!K357</f>
        <v>0</v>
      </c>
      <c r="L357" s="10">
        <f>$E357*'prov lvl hist forec Mt'!L357</f>
        <v>0</v>
      </c>
      <c r="M357" s="10">
        <f>$E357*'prov lvl hist forec Mt'!M357</f>
        <v>0</v>
      </c>
      <c r="N357" s="10">
        <f>$E357*'prov lvl hist forec Mt'!N357</f>
        <v>0</v>
      </c>
      <c r="O357" s="10">
        <f>$E357*'prov lvl hist forec Mt'!O357</f>
        <v>0</v>
      </c>
      <c r="P357" s="10">
        <f>$E357*'prov lvl hist forec Mt'!P357</f>
        <v>0</v>
      </c>
      <c r="Q357" s="10">
        <f>$E357*'prov lvl hist forec Mt'!Q357</f>
        <v>0</v>
      </c>
      <c r="R357" s="10">
        <f>$E357*'prov lvl hist forec Mt'!R357</f>
        <v>0</v>
      </c>
      <c r="S357" s="10">
        <f>$E357*'prov lvl hist forec Mt'!S357</f>
        <v>0</v>
      </c>
      <c r="T357" s="10">
        <f>$E357*'prov lvl hist forec Mt'!T357</f>
        <v>0</v>
      </c>
      <c r="U357" s="10">
        <f>$E357*'prov lvl hist forec Mt'!U357</f>
        <v>0</v>
      </c>
    </row>
    <row r="358" spans="1:21" x14ac:dyDescent="0.25">
      <c r="A358" t="s">
        <v>1128</v>
      </c>
      <c r="B358" t="s">
        <v>1129</v>
      </c>
      <c r="C358" t="s">
        <v>1130</v>
      </c>
      <c r="D358" t="s">
        <v>54</v>
      </c>
      <c r="E358" s="4">
        <v>0</v>
      </c>
      <c r="F358" s="10">
        <f>$E358*'prov lvl hist forec Mt'!F358</f>
        <v>0</v>
      </c>
      <c r="G358" s="10">
        <f>$E358*'prov lvl hist forec Mt'!G358</f>
        <v>0</v>
      </c>
      <c r="H358" s="10">
        <f>$E358*'prov lvl hist forec Mt'!H358</f>
        <v>0</v>
      </c>
      <c r="I358" s="10">
        <f>$E358*'prov lvl hist forec Mt'!I358</f>
        <v>0</v>
      </c>
      <c r="J358" s="10">
        <f>$E358*'prov lvl hist forec Mt'!J358</f>
        <v>0</v>
      </c>
      <c r="K358" s="10">
        <f>$E358*'prov lvl hist forec Mt'!K358</f>
        <v>0</v>
      </c>
      <c r="L358" s="10">
        <f>$E358*'prov lvl hist forec Mt'!L358</f>
        <v>0</v>
      </c>
      <c r="M358" s="10">
        <f>$E358*'prov lvl hist forec Mt'!M358</f>
        <v>0</v>
      </c>
      <c r="N358" s="10">
        <f>$E358*'prov lvl hist forec Mt'!N358</f>
        <v>0</v>
      </c>
      <c r="O358" s="10">
        <f>$E358*'prov lvl hist forec Mt'!O358</f>
        <v>0</v>
      </c>
      <c r="P358" s="10">
        <f>$E358*'prov lvl hist forec Mt'!P358</f>
        <v>0</v>
      </c>
      <c r="Q358" s="10">
        <f>$E358*'prov lvl hist forec Mt'!Q358</f>
        <v>0</v>
      </c>
      <c r="R358" s="10">
        <f>$E358*'prov lvl hist forec Mt'!R358</f>
        <v>0</v>
      </c>
      <c r="S358" s="10">
        <f>$E358*'prov lvl hist forec Mt'!S358</f>
        <v>0</v>
      </c>
      <c r="T358" s="10">
        <f>$E358*'prov lvl hist forec Mt'!T358</f>
        <v>0</v>
      </c>
      <c r="U358" s="10">
        <f>$E358*'prov lvl hist forec Mt'!U358</f>
        <v>0</v>
      </c>
    </row>
    <row r="359" spans="1:21" x14ac:dyDescent="0.25">
      <c r="A359" t="s">
        <v>1131</v>
      </c>
      <c r="B359" t="s">
        <v>1132</v>
      </c>
      <c r="C359" t="s">
        <v>1133</v>
      </c>
      <c r="D359" t="s">
        <v>50</v>
      </c>
      <c r="E359" s="4">
        <v>2.7063736589739485E-3</v>
      </c>
      <c r="F359" s="10">
        <f>$E359*'prov lvl hist forec Mt'!F359</f>
        <v>8.1903006422299002E-2</v>
      </c>
      <c r="G359" s="10">
        <f>$E359*'prov lvl hist forec Mt'!G359</f>
        <v>3.644842911507528E-2</v>
      </c>
      <c r="H359" s="10">
        <f>$E359*'prov lvl hist forec Mt'!H359</f>
        <v>2.3412917136925591E-2</v>
      </c>
      <c r="I359" s="10">
        <f>$E359*'prov lvl hist forec Mt'!I359</f>
        <v>1.3403462431442361E-2</v>
      </c>
      <c r="J359" s="10">
        <f>$E359*'prov lvl hist forec Mt'!J359</f>
        <v>7.2736274683867048E-3</v>
      </c>
      <c r="K359" s="10">
        <f>$E359*'prov lvl hist forec Mt'!K359</f>
        <v>1.0858409862334399E-2</v>
      </c>
      <c r="L359" s="10">
        <f>$E359*'prov lvl hist forec Mt'!L359</f>
        <v>1.0511833254054489E-2</v>
      </c>
      <c r="M359" s="10">
        <f>$E359*'prov lvl hist forec Mt'!M359</f>
        <v>1.0511833254054489E-2</v>
      </c>
      <c r="N359" s="10">
        <f>$E359*'prov lvl hist forec Mt'!N359</f>
        <v>1.0511833254054489E-2</v>
      </c>
      <c r="O359" s="10">
        <f>$E359*'prov lvl hist forec Mt'!O359</f>
        <v>1.0511833254054489E-2</v>
      </c>
      <c r="P359" s="10">
        <f>$E359*'prov lvl hist forec Mt'!P359</f>
        <v>1.0511833254054489E-2</v>
      </c>
      <c r="Q359" s="10">
        <f>$E359*'prov lvl hist forec Mt'!Q359</f>
        <v>1.0511833254054489E-2</v>
      </c>
      <c r="R359" s="10">
        <f>$E359*'prov lvl hist forec Mt'!R359</f>
        <v>1.0511833254054489E-2</v>
      </c>
      <c r="S359" s="10">
        <f>$E359*'prov lvl hist forec Mt'!S359</f>
        <v>1.0511833254054489E-2</v>
      </c>
      <c r="T359" s="10">
        <f>$E359*'prov lvl hist forec Mt'!T359</f>
        <v>1.0511833254054489E-2</v>
      </c>
      <c r="U359" s="10">
        <f>$E359*'prov lvl hist forec Mt'!U359</f>
        <v>1.0511833254054489E-2</v>
      </c>
    </row>
    <row r="360" spans="1:21" x14ac:dyDescent="0.25">
      <c r="A360" t="s">
        <v>1134</v>
      </c>
      <c r="B360" t="s">
        <v>1135</v>
      </c>
      <c r="C360" t="s">
        <v>1136</v>
      </c>
      <c r="D360" t="s">
        <v>47</v>
      </c>
      <c r="E360" s="4">
        <v>0</v>
      </c>
      <c r="F360" s="10">
        <f>$E360*'prov lvl hist forec Mt'!F360</f>
        <v>0</v>
      </c>
      <c r="G360" s="10">
        <f>$E360*'prov lvl hist forec Mt'!G360</f>
        <v>0</v>
      </c>
      <c r="H360" s="10">
        <f>$E360*'prov lvl hist forec Mt'!H360</f>
        <v>0</v>
      </c>
      <c r="I360" s="10">
        <f>$E360*'prov lvl hist forec Mt'!I360</f>
        <v>0</v>
      </c>
      <c r="J360" s="10">
        <f>$E360*'prov lvl hist forec Mt'!J360</f>
        <v>0</v>
      </c>
      <c r="K360" s="10">
        <f>$E360*'prov lvl hist forec Mt'!K360</f>
        <v>0</v>
      </c>
      <c r="L360" s="10">
        <f>$E360*'prov lvl hist forec Mt'!L360</f>
        <v>0</v>
      </c>
      <c r="M360" s="10">
        <f>$E360*'prov lvl hist forec Mt'!M360</f>
        <v>0</v>
      </c>
      <c r="N360" s="10">
        <f>$E360*'prov lvl hist forec Mt'!N360</f>
        <v>0</v>
      </c>
      <c r="O360" s="10">
        <f>$E360*'prov lvl hist forec Mt'!O360</f>
        <v>0</v>
      </c>
      <c r="P360" s="10">
        <f>$E360*'prov lvl hist forec Mt'!P360</f>
        <v>0</v>
      </c>
      <c r="Q360" s="10">
        <f>$E360*'prov lvl hist forec Mt'!Q360</f>
        <v>0</v>
      </c>
      <c r="R360" s="10">
        <f>$E360*'prov lvl hist forec Mt'!R360</f>
        <v>0</v>
      </c>
      <c r="S360" s="10">
        <f>$E360*'prov lvl hist forec Mt'!S360</f>
        <v>0</v>
      </c>
      <c r="T360" s="10">
        <f>$E360*'prov lvl hist forec Mt'!T360</f>
        <v>0</v>
      </c>
      <c r="U360" s="10">
        <f>$E360*'prov lvl hist forec Mt'!U360</f>
        <v>0</v>
      </c>
    </row>
    <row r="361" spans="1:21" x14ac:dyDescent="0.25">
      <c r="A361" t="s">
        <v>1137</v>
      </c>
      <c r="B361" t="s">
        <v>1138</v>
      </c>
      <c r="C361" t="s">
        <v>1139</v>
      </c>
      <c r="D361" t="s">
        <v>65</v>
      </c>
      <c r="E361" s="4">
        <v>0</v>
      </c>
      <c r="F361" s="10">
        <f>$E361*'prov lvl hist forec Mt'!F361</f>
        <v>0</v>
      </c>
      <c r="G361" s="10">
        <f>$E361*'prov lvl hist forec Mt'!G361</f>
        <v>0</v>
      </c>
      <c r="H361" s="10">
        <f>$E361*'prov lvl hist forec Mt'!H361</f>
        <v>0</v>
      </c>
      <c r="I361" s="10">
        <f>$E361*'prov lvl hist forec Mt'!I361</f>
        <v>0</v>
      </c>
      <c r="J361" s="10">
        <f>$E361*'prov lvl hist forec Mt'!J361</f>
        <v>0</v>
      </c>
      <c r="K361" s="10">
        <f>$E361*'prov lvl hist forec Mt'!K361</f>
        <v>0</v>
      </c>
      <c r="L361" s="10">
        <f>$E361*'prov lvl hist forec Mt'!L361</f>
        <v>0</v>
      </c>
      <c r="M361" s="10">
        <f>$E361*'prov lvl hist forec Mt'!M361</f>
        <v>0</v>
      </c>
      <c r="N361" s="10">
        <f>$E361*'prov lvl hist forec Mt'!N361</f>
        <v>0</v>
      </c>
      <c r="O361" s="10">
        <f>$E361*'prov lvl hist forec Mt'!O361</f>
        <v>0</v>
      </c>
      <c r="P361" s="10">
        <f>$E361*'prov lvl hist forec Mt'!P361</f>
        <v>0</v>
      </c>
      <c r="Q361" s="10">
        <f>$E361*'prov lvl hist forec Mt'!Q361</f>
        <v>0</v>
      </c>
      <c r="R361" s="10">
        <f>$E361*'prov lvl hist forec Mt'!R361</f>
        <v>0</v>
      </c>
      <c r="S361" s="10">
        <f>$E361*'prov lvl hist forec Mt'!S361</f>
        <v>0</v>
      </c>
      <c r="T361" s="10">
        <f>$E361*'prov lvl hist forec Mt'!T361</f>
        <v>0</v>
      </c>
      <c r="U361" s="10">
        <f>$E361*'prov lvl hist forec Mt'!U361</f>
        <v>0</v>
      </c>
    </row>
    <row r="362" spans="1:21" x14ac:dyDescent="0.25">
      <c r="A362" t="s">
        <v>1140</v>
      </c>
      <c r="B362" t="s">
        <v>1141</v>
      </c>
      <c r="C362" t="s">
        <v>1142</v>
      </c>
      <c r="D362" t="s">
        <v>54</v>
      </c>
      <c r="E362" s="4">
        <v>1.4839196161143953E-2</v>
      </c>
      <c r="F362" s="10">
        <f>$E362*'prov lvl hist forec Mt'!F362</f>
        <v>0.32826655744628769</v>
      </c>
      <c r="G362" s="10">
        <f>$E362*'prov lvl hist forec Mt'!G362</f>
        <v>0.14608499580881384</v>
      </c>
      <c r="H362" s="10">
        <f>$E362*'prov lvl hist forec Mt'!H362</f>
        <v>9.3838773984507184E-2</v>
      </c>
      <c r="I362" s="10">
        <f>$E362*'prov lvl hist forec Mt'!I362</f>
        <v>5.3720964130961474E-2</v>
      </c>
      <c r="J362" s="10">
        <f>$E362*'prov lvl hist forec Mt'!J362</f>
        <v>2.915263741214737E-2</v>
      </c>
      <c r="K362" s="10">
        <f>$E362*'prov lvl hist forec Mt'!K362</f>
        <v>4.3520414946317164E-2</v>
      </c>
      <c r="L362" s="10">
        <f>$E362*'prov lvl hist forec Mt'!L362</f>
        <v>4.2131338829808664E-2</v>
      </c>
      <c r="M362" s="10">
        <f>$E362*'prov lvl hist forec Mt'!M362</f>
        <v>4.2131338829808664E-2</v>
      </c>
      <c r="N362" s="10">
        <f>$E362*'prov lvl hist forec Mt'!N362</f>
        <v>4.2131338829808664E-2</v>
      </c>
      <c r="O362" s="10">
        <f>$E362*'prov lvl hist forec Mt'!O362</f>
        <v>4.2131338829808664E-2</v>
      </c>
      <c r="P362" s="10">
        <f>$E362*'prov lvl hist forec Mt'!P362</f>
        <v>4.2131338829808664E-2</v>
      </c>
      <c r="Q362" s="10">
        <f>$E362*'prov lvl hist forec Mt'!Q362</f>
        <v>4.2131338829808664E-2</v>
      </c>
      <c r="R362" s="10">
        <f>$E362*'prov lvl hist forec Mt'!R362</f>
        <v>4.2131338829808664E-2</v>
      </c>
      <c r="S362" s="10">
        <f>$E362*'prov lvl hist forec Mt'!S362</f>
        <v>4.2131338829808664E-2</v>
      </c>
      <c r="T362" s="10">
        <f>$E362*'prov lvl hist forec Mt'!T362</f>
        <v>4.2131338829808664E-2</v>
      </c>
      <c r="U362" s="10">
        <f>$E362*'prov lvl hist forec Mt'!U362</f>
        <v>4.2131338829808664E-2</v>
      </c>
    </row>
    <row r="363" spans="1:21" x14ac:dyDescent="0.25">
      <c r="A363" t="s">
        <v>1143</v>
      </c>
      <c r="B363" t="s">
        <v>1144</v>
      </c>
      <c r="C363" t="s">
        <v>1145</v>
      </c>
      <c r="D363" t="s">
        <v>54</v>
      </c>
      <c r="E363" s="4">
        <v>0</v>
      </c>
      <c r="F363" s="10">
        <f>$E363*'prov lvl hist forec Mt'!F363</f>
        <v>0</v>
      </c>
      <c r="G363" s="10">
        <f>$E363*'prov lvl hist forec Mt'!G363</f>
        <v>0</v>
      </c>
      <c r="H363" s="10">
        <f>$E363*'prov lvl hist forec Mt'!H363</f>
        <v>0</v>
      </c>
      <c r="I363" s="10">
        <f>$E363*'prov lvl hist forec Mt'!I363</f>
        <v>0</v>
      </c>
      <c r="J363" s="10">
        <f>$E363*'prov lvl hist forec Mt'!J363</f>
        <v>0</v>
      </c>
      <c r="K363" s="10">
        <f>$E363*'prov lvl hist forec Mt'!K363</f>
        <v>0</v>
      </c>
      <c r="L363" s="10">
        <f>$E363*'prov lvl hist forec Mt'!L363</f>
        <v>0</v>
      </c>
      <c r="M363" s="10">
        <f>$E363*'prov lvl hist forec Mt'!M363</f>
        <v>0</v>
      </c>
      <c r="N363" s="10">
        <f>$E363*'prov lvl hist forec Mt'!N363</f>
        <v>0</v>
      </c>
      <c r="O363" s="10">
        <f>$E363*'prov lvl hist forec Mt'!O363</f>
        <v>0</v>
      </c>
      <c r="P363" s="10">
        <f>$E363*'prov lvl hist forec Mt'!P363</f>
        <v>0</v>
      </c>
      <c r="Q363" s="10">
        <f>$E363*'prov lvl hist forec Mt'!Q363</f>
        <v>0</v>
      </c>
      <c r="R363" s="10">
        <f>$E363*'prov lvl hist forec Mt'!R363</f>
        <v>0</v>
      </c>
      <c r="S363" s="10">
        <f>$E363*'prov lvl hist forec Mt'!S363</f>
        <v>0</v>
      </c>
      <c r="T363" s="10">
        <f>$E363*'prov lvl hist forec Mt'!T363</f>
        <v>0</v>
      </c>
      <c r="U363" s="10">
        <f>$E363*'prov lvl hist forec Mt'!U363</f>
        <v>0</v>
      </c>
    </row>
    <row r="364" spans="1:21" x14ac:dyDescent="0.25">
      <c r="A364" t="s">
        <v>1146</v>
      </c>
      <c r="B364" t="s">
        <v>1147</v>
      </c>
      <c r="C364" t="s">
        <v>1148</v>
      </c>
      <c r="D364" t="s">
        <v>65</v>
      </c>
      <c r="E364" s="4">
        <v>0</v>
      </c>
      <c r="F364" s="10">
        <f>$E364*'prov lvl hist forec Mt'!F364</f>
        <v>0</v>
      </c>
      <c r="G364" s="10">
        <f>$E364*'prov lvl hist forec Mt'!G364</f>
        <v>0</v>
      </c>
      <c r="H364" s="10">
        <f>$E364*'prov lvl hist forec Mt'!H364</f>
        <v>0</v>
      </c>
      <c r="I364" s="10">
        <f>$E364*'prov lvl hist forec Mt'!I364</f>
        <v>0</v>
      </c>
      <c r="J364" s="10">
        <f>$E364*'prov lvl hist forec Mt'!J364</f>
        <v>0</v>
      </c>
      <c r="K364" s="10">
        <f>$E364*'prov lvl hist forec Mt'!K364</f>
        <v>0</v>
      </c>
      <c r="L364" s="10">
        <f>$E364*'prov lvl hist forec Mt'!L364</f>
        <v>0</v>
      </c>
      <c r="M364" s="10">
        <f>$E364*'prov lvl hist forec Mt'!M364</f>
        <v>0</v>
      </c>
      <c r="N364" s="10">
        <f>$E364*'prov lvl hist forec Mt'!N364</f>
        <v>0</v>
      </c>
      <c r="O364" s="10">
        <f>$E364*'prov lvl hist forec Mt'!O364</f>
        <v>0</v>
      </c>
      <c r="P364" s="10">
        <f>$E364*'prov lvl hist forec Mt'!P364</f>
        <v>0</v>
      </c>
      <c r="Q364" s="10">
        <f>$E364*'prov lvl hist forec Mt'!Q364</f>
        <v>0</v>
      </c>
      <c r="R364" s="10">
        <f>$E364*'prov lvl hist forec Mt'!R364</f>
        <v>0</v>
      </c>
      <c r="S364" s="10">
        <f>$E364*'prov lvl hist forec Mt'!S364</f>
        <v>0</v>
      </c>
      <c r="T364" s="10">
        <f>$E364*'prov lvl hist forec Mt'!T364</f>
        <v>0</v>
      </c>
      <c r="U364" s="10">
        <f>$E364*'prov lvl hist forec Mt'!U364</f>
        <v>0</v>
      </c>
    </row>
    <row r="365" spans="1:21" x14ac:dyDescent="0.25">
      <c r="A365" t="s">
        <v>1149</v>
      </c>
      <c r="B365" t="s">
        <v>1150</v>
      </c>
      <c r="C365" t="s">
        <v>1151</v>
      </c>
      <c r="D365" t="s">
        <v>49</v>
      </c>
      <c r="E365" s="4">
        <v>0</v>
      </c>
      <c r="F365" s="10">
        <f>$E365*'prov lvl hist forec Mt'!F365</f>
        <v>0</v>
      </c>
      <c r="G365" s="10">
        <f>$E365*'prov lvl hist forec Mt'!G365</f>
        <v>0</v>
      </c>
      <c r="H365" s="10">
        <f>$E365*'prov lvl hist forec Mt'!H365</f>
        <v>0</v>
      </c>
      <c r="I365" s="10">
        <f>$E365*'prov lvl hist forec Mt'!I365</f>
        <v>0</v>
      </c>
      <c r="J365" s="10">
        <f>$E365*'prov lvl hist forec Mt'!J365</f>
        <v>0</v>
      </c>
      <c r="K365" s="10">
        <f>$E365*'prov lvl hist forec Mt'!K365</f>
        <v>0</v>
      </c>
      <c r="L365" s="10">
        <f>$E365*'prov lvl hist forec Mt'!L365</f>
        <v>0</v>
      </c>
      <c r="M365" s="10">
        <f>$E365*'prov lvl hist forec Mt'!M365</f>
        <v>0</v>
      </c>
      <c r="N365" s="10">
        <f>$E365*'prov lvl hist forec Mt'!N365</f>
        <v>0</v>
      </c>
      <c r="O365" s="10">
        <f>$E365*'prov lvl hist forec Mt'!O365</f>
        <v>0</v>
      </c>
      <c r="P365" s="10">
        <f>$E365*'prov lvl hist forec Mt'!P365</f>
        <v>0</v>
      </c>
      <c r="Q365" s="10">
        <f>$E365*'prov lvl hist forec Mt'!Q365</f>
        <v>0</v>
      </c>
      <c r="R365" s="10">
        <f>$E365*'prov lvl hist forec Mt'!R365</f>
        <v>0</v>
      </c>
      <c r="S365" s="10">
        <f>$E365*'prov lvl hist forec Mt'!S365</f>
        <v>0</v>
      </c>
      <c r="T365" s="10">
        <f>$E365*'prov lvl hist forec Mt'!T365</f>
        <v>0</v>
      </c>
      <c r="U365" s="10">
        <f>$E365*'prov lvl hist forec Mt'!U365</f>
        <v>0</v>
      </c>
    </row>
    <row r="366" spans="1:21" x14ac:dyDescent="0.25">
      <c r="A366" t="s">
        <v>1152</v>
      </c>
      <c r="B366" t="s">
        <v>1153</v>
      </c>
      <c r="C366" t="s">
        <v>1154</v>
      </c>
      <c r="D366" t="s">
        <v>43</v>
      </c>
      <c r="E366" s="4">
        <v>0</v>
      </c>
      <c r="F366" s="10">
        <f>$E366*'prov lvl hist forec Mt'!F366</f>
        <v>0</v>
      </c>
      <c r="G366" s="10">
        <f>$E366*'prov lvl hist forec Mt'!G366</f>
        <v>0</v>
      </c>
      <c r="H366" s="10">
        <f>$E366*'prov lvl hist forec Mt'!H366</f>
        <v>0</v>
      </c>
      <c r="I366" s="10">
        <f>$E366*'prov lvl hist forec Mt'!I366</f>
        <v>0</v>
      </c>
      <c r="J366" s="10">
        <f>$E366*'prov lvl hist forec Mt'!J366</f>
        <v>0</v>
      </c>
      <c r="K366" s="10">
        <f>$E366*'prov lvl hist forec Mt'!K366</f>
        <v>0</v>
      </c>
      <c r="L366" s="10">
        <f>$E366*'prov lvl hist forec Mt'!L366</f>
        <v>0</v>
      </c>
      <c r="M366" s="10">
        <f>$E366*'prov lvl hist forec Mt'!M366</f>
        <v>0</v>
      </c>
      <c r="N366" s="10">
        <f>$E366*'prov lvl hist forec Mt'!N366</f>
        <v>0</v>
      </c>
      <c r="O366" s="10">
        <f>$E366*'prov lvl hist forec Mt'!O366</f>
        <v>0</v>
      </c>
      <c r="P366" s="10">
        <f>$E366*'prov lvl hist forec Mt'!P366</f>
        <v>0</v>
      </c>
      <c r="Q366" s="10">
        <f>$E366*'prov lvl hist forec Mt'!Q366</f>
        <v>0</v>
      </c>
      <c r="R366" s="10">
        <f>$E366*'prov lvl hist forec Mt'!R366</f>
        <v>0</v>
      </c>
      <c r="S366" s="10">
        <f>$E366*'prov lvl hist forec Mt'!S366</f>
        <v>0</v>
      </c>
      <c r="T366" s="10">
        <f>$E366*'prov lvl hist forec Mt'!T366</f>
        <v>0</v>
      </c>
      <c r="U366" s="10">
        <f>$E366*'prov lvl hist forec Mt'!U366</f>
        <v>0</v>
      </c>
    </row>
    <row r="367" spans="1:21" x14ac:dyDescent="0.25">
      <c r="A367" t="s">
        <v>1155</v>
      </c>
      <c r="B367" t="s">
        <v>1156</v>
      </c>
      <c r="C367" t="s">
        <v>1157</v>
      </c>
      <c r="D367" t="s">
        <v>63</v>
      </c>
      <c r="E367" s="4">
        <v>0</v>
      </c>
      <c r="F367" s="10">
        <f>$E367*'prov lvl hist forec Mt'!F367</f>
        <v>0</v>
      </c>
      <c r="G367" s="10">
        <f>$E367*'prov lvl hist forec Mt'!G367</f>
        <v>0</v>
      </c>
      <c r="H367" s="10">
        <f>$E367*'prov lvl hist forec Mt'!H367</f>
        <v>0</v>
      </c>
      <c r="I367" s="10">
        <f>$E367*'prov lvl hist forec Mt'!I367</f>
        <v>0</v>
      </c>
      <c r="J367" s="10">
        <f>$E367*'prov lvl hist forec Mt'!J367</f>
        <v>0</v>
      </c>
      <c r="K367" s="10">
        <f>$E367*'prov lvl hist forec Mt'!K367</f>
        <v>0</v>
      </c>
      <c r="L367" s="10">
        <f>$E367*'prov lvl hist forec Mt'!L367</f>
        <v>0</v>
      </c>
      <c r="M367" s="10">
        <f>$E367*'prov lvl hist forec Mt'!M367</f>
        <v>0</v>
      </c>
      <c r="N367" s="10">
        <f>$E367*'prov lvl hist forec Mt'!N367</f>
        <v>0</v>
      </c>
      <c r="O367" s="10">
        <f>$E367*'prov lvl hist forec Mt'!O367</f>
        <v>0</v>
      </c>
      <c r="P367" s="10">
        <f>$E367*'prov lvl hist forec Mt'!P367</f>
        <v>0</v>
      </c>
      <c r="Q367" s="10">
        <f>$E367*'prov lvl hist forec Mt'!Q367</f>
        <v>0</v>
      </c>
      <c r="R367" s="10">
        <f>$E367*'prov lvl hist forec Mt'!R367</f>
        <v>0</v>
      </c>
      <c r="S367" s="10">
        <f>$E367*'prov lvl hist forec Mt'!S367</f>
        <v>0</v>
      </c>
      <c r="T367" s="10">
        <f>$E367*'prov lvl hist forec Mt'!T367</f>
        <v>0</v>
      </c>
      <c r="U367" s="10">
        <f>$E367*'prov lvl hist forec Mt'!U367</f>
        <v>0</v>
      </c>
    </row>
    <row r="368" spans="1:21" x14ac:dyDescent="0.25">
      <c r="A368" t="s">
        <v>1158</v>
      </c>
      <c r="B368" t="s">
        <v>1159</v>
      </c>
      <c r="C368" t="s">
        <v>1160</v>
      </c>
      <c r="D368" t="s">
        <v>63</v>
      </c>
      <c r="E368" s="4">
        <v>0</v>
      </c>
      <c r="F368" s="10">
        <f>$E368*'prov lvl hist forec Mt'!F368</f>
        <v>0</v>
      </c>
      <c r="G368" s="10">
        <f>$E368*'prov lvl hist forec Mt'!G368</f>
        <v>0</v>
      </c>
      <c r="H368" s="10">
        <f>$E368*'prov lvl hist forec Mt'!H368</f>
        <v>0</v>
      </c>
      <c r="I368" s="10">
        <f>$E368*'prov lvl hist forec Mt'!I368</f>
        <v>0</v>
      </c>
      <c r="J368" s="10">
        <f>$E368*'prov lvl hist forec Mt'!J368</f>
        <v>0</v>
      </c>
      <c r="K368" s="10">
        <f>$E368*'prov lvl hist forec Mt'!K368</f>
        <v>0</v>
      </c>
      <c r="L368" s="10">
        <f>$E368*'prov lvl hist forec Mt'!L368</f>
        <v>0</v>
      </c>
      <c r="M368" s="10">
        <f>$E368*'prov lvl hist forec Mt'!M368</f>
        <v>0</v>
      </c>
      <c r="N368" s="10">
        <f>$E368*'prov lvl hist forec Mt'!N368</f>
        <v>0</v>
      </c>
      <c r="O368" s="10">
        <f>$E368*'prov lvl hist forec Mt'!O368</f>
        <v>0</v>
      </c>
      <c r="P368" s="10">
        <f>$E368*'prov lvl hist forec Mt'!P368</f>
        <v>0</v>
      </c>
      <c r="Q368" s="10">
        <f>$E368*'prov lvl hist forec Mt'!Q368</f>
        <v>0</v>
      </c>
      <c r="R368" s="10">
        <f>$E368*'prov lvl hist forec Mt'!R368</f>
        <v>0</v>
      </c>
      <c r="S368" s="10">
        <f>$E368*'prov lvl hist forec Mt'!S368</f>
        <v>0</v>
      </c>
      <c r="T368" s="10">
        <f>$E368*'prov lvl hist forec Mt'!T368</f>
        <v>0</v>
      </c>
      <c r="U368" s="10">
        <f>$E368*'prov lvl hist forec Mt'!U368</f>
        <v>0</v>
      </c>
    </row>
    <row r="369" spans="1:21" x14ac:dyDescent="0.25">
      <c r="A369" t="s">
        <v>1161</v>
      </c>
      <c r="B369" t="s">
        <v>1162</v>
      </c>
      <c r="C369" t="s">
        <v>1163</v>
      </c>
      <c r="D369" t="s">
        <v>63</v>
      </c>
      <c r="E369" s="4">
        <v>5.0019127622668226E-2</v>
      </c>
      <c r="F369" s="10">
        <f>$E369*'prov lvl hist forec Mt'!F369</f>
        <v>0.49804524974089126</v>
      </c>
      <c r="G369" s="10">
        <f>$E369*'prov lvl hist forec Mt'!G369</f>
        <v>0.22163981243475442</v>
      </c>
      <c r="H369" s="10">
        <f>$E369*'prov lvl hist forec Mt'!H369</f>
        <v>0.14237196742814734</v>
      </c>
      <c r="I369" s="10">
        <f>$E369*'prov lvl hist forec Mt'!I369</f>
        <v>8.1505320569561848E-2</v>
      </c>
      <c r="J369" s="10">
        <f>$E369*'prov lvl hist forec Mt'!J369</f>
        <v>4.4230312991643379E-2</v>
      </c>
      <c r="K369" s="10">
        <f>$E369*'prov lvl hist forec Mt'!K369</f>
        <v>6.6029071311390963E-2</v>
      </c>
      <c r="L369" s="10">
        <f>$E369*'prov lvl hist forec Mt'!L369</f>
        <v>6.3921568290865399E-2</v>
      </c>
      <c r="M369" s="10">
        <f>$E369*'prov lvl hist forec Mt'!M369</f>
        <v>6.3921568290865399E-2</v>
      </c>
      <c r="N369" s="10">
        <f>$E369*'prov lvl hist forec Mt'!N369</f>
        <v>6.3921568290865399E-2</v>
      </c>
      <c r="O369" s="10">
        <f>$E369*'prov lvl hist forec Mt'!O369</f>
        <v>6.3921568290865399E-2</v>
      </c>
      <c r="P369" s="10">
        <f>$E369*'prov lvl hist forec Mt'!P369</f>
        <v>6.3921568290865399E-2</v>
      </c>
      <c r="Q369" s="10">
        <f>$E369*'prov lvl hist forec Mt'!Q369</f>
        <v>6.3921568290865399E-2</v>
      </c>
      <c r="R369" s="10">
        <f>$E369*'prov lvl hist forec Mt'!R369</f>
        <v>6.3921568290865399E-2</v>
      </c>
      <c r="S369" s="10">
        <f>$E369*'prov lvl hist forec Mt'!S369</f>
        <v>6.3921568290865399E-2</v>
      </c>
      <c r="T369" s="10">
        <f>$E369*'prov lvl hist forec Mt'!T369</f>
        <v>6.3921568290865399E-2</v>
      </c>
      <c r="U369" s="10">
        <f>$E369*'prov lvl hist forec Mt'!U369</f>
        <v>6.3921568290865399E-2</v>
      </c>
    </row>
    <row r="370" spans="1:21" x14ac:dyDescent="0.25">
      <c r="A370" t="s">
        <v>1164</v>
      </c>
      <c r="B370" t="s">
        <v>1165</v>
      </c>
      <c r="C370" t="s">
        <v>1166</v>
      </c>
      <c r="D370" t="s">
        <v>63</v>
      </c>
      <c r="E370" s="4">
        <v>0</v>
      </c>
      <c r="F370" s="10">
        <f>$E370*'prov lvl hist forec Mt'!F370</f>
        <v>0</v>
      </c>
      <c r="G370" s="10">
        <f>$E370*'prov lvl hist forec Mt'!G370</f>
        <v>0</v>
      </c>
      <c r="H370" s="10">
        <f>$E370*'prov lvl hist forec Mt'!H370</f>
        <v>0</v>
      </c>
      <c r="I370" s="10">
        <f>$E370*'prov lvl hist forec Mt'!I370</f>
        <v>0</v>
      </c>
      <c r="J370" s="10">
        <f>$E370*'prov lvl hist forec Mt'!J370</f>
        <v>0</v>
      </c>
      <c r="K370" s="10">
        <f>$E370*'prov lvl hist forec Mt'!K370</f>
        <v>0</v>
      </c>
      <c r="L370" s="10">
        <f>$E370*'prov lvl hist forec Mt'!L370</f>
        <v>0</v>
      </c>
      <c r="M370" s="10">
        <f>$E370*'prov lvl hist forec Mt'!M370</f>
        <v>0</v>
      </c>
      <c r="N370" s="10">
        <f>$E370*'prov lvl hist forec Mt'!N370</f>
        <v>0</v>
      </c>
      <c r="O370" s="10">
        <f>$E370*'prov lvl hist forec Mt'!O370</f>
        <v>0</v>
      </c>
      <c r="P370" s="10">
        <f>$E370*'prov lvl hist forec Mt'!P370</f>
        <v>0</v>
      </c>
      <c r="Q370" s="10">
        <f>$E370*'prov lvl hist forec Mt'!Q370</f>
        <v>0</v>
      </c>
      <c r="R370" s="10">
        <f>$E370*'prov lvl hist forec Mt'!R370</f>
        <v>0</v>
      </c>
      <c r="S370" s="10">
        <f>$E370*'prov lvl hist forec Mt'!S370</f>
        <v>0</v>
      </c>
      <c r="T370" s="10">
        <f>$E370*'prov lvl hist forec Mt'!T370</f>
        <v>0</v>
      </c>
      <c r="U370" s="10">
        <f>$E370*'prov lvl hist forec Mt'!U370</f>
        <v>0</v>
      </c>
    </row>
    <row r="371" spans="1:21" x14ac:dyDescent="0.25">
      <c r="A371" t="s">
        <v>1167</v>
      </c>
      <c r="B371" t="s">
        <v>1168</v>
      </c>
      <c r="C371" t="s">
        <v>1169</v>
      </c>
      <c r="D371" t="s">
        <v>66</v>
      </c>
      <c r="E371" s="4">
        <v>0</v>
      </c>
      <c r="F371" s="10">
        <f>$E371*'prov lvl hist forec Mt'!F371</f>
        <v>0</v>
      </c>
      <c r="G371" s="10">
        <f>$E371*'prov lvl hist forec Mt'!G371</f>
        <v>0</v>
      </c>
      <c r="H371" s="10">
        <f>$E371*'prov lvl hist forec Mt'!H371</f>
        <v>0</v>
      </c>
      <c r="I371" s="10">
        <f>$E371*'prov lvl hist forec Mt'!I371</f>
        <v>0</v>
      </c>
      <c r="J371" s="10">
        <f>$E371*'prov lvl hist forec Mt'!J371</f>
        <v>0</v>
      </c>
      <c r="K371" s="10">
        <f>$E371*'prov lvl hist forec Mt'!K371</f>
        <v>0</v>
      </c>
      <c r="L371" s="10">
        <f>$E371*'prov lvl hist forec Mt'!L371</f>
        <v>0</v>
      </c>
      <c r="M371" s="10">
        <f>$E371*'prov lvl hist forec Mt'!M371</f>
        <v>0</v>
      </c>
      <c r="N371" s="10">
        <f>$E371*'prov lvl hist forec Mt'!N371</f>
        <v>0</v>
      </c>
      <c r="O371" s="10">
        <f>$E371*'prov lvl hist forec Mt'!O371</f>
        <v>0</v>
      </c>
      <c r="P371" s="10">
        <f>$E371*'prov lvl hist forec Mt'!P371</f>
        <v>0</v>
      </c>
      <c r="Q371" s="10">
        <f>$E371*'prov lvl hist forec Mt'!Q371</f>
        <v>0</v>
      </c>
      <c r="R371" s="10">
        <f>$E371*'prov lvl hist forec Mt'!R371</f>
        <v>0</v>
      </c>
      <c r="S371" s="10">
        <f>$E371*'prov lvl hist forec Mt'!S371</f>
        <v>0</v>
      </c>
      <c r="T371" s="10">
        <f>$E371*'prov lvl hist forec Mt'!T371</f>
        <v>0</v>
      </c>
      <c r="U371" s="10">
        <f>$E371*'prov lvl hist forec Mt'!U371</f>
        <v>0</v>
      </c>
    </row>
    <row r="372" spans="1:21" x14ac:dyDescent="0.25">
      <c r="A372" t="s">
        <v>1170</v>
      </c>
      <c r="B372" t="s">
        <v>1171</v>
      </c>
      <c r="C372" t="s">
        <v>1172</v>
      </c>
      <c r="D372" t="s">
        <v>44</v>
      </c>
      <c r="E372" s="4">
        <v>0</v>
      </c>
      <c r="F372" s="10">
        <f>$E372*'prov lvl hist forec Mt'!F372</f>
        <v>0</v>
      </c>
      <c r="G372" s="10">
        <f>$E372*'prov lvl hist forec Mt'!G372</f>
        <v>0</v>
      </c>
      <c r="H372" s="10">
        <f>$E372*'prov lvl hist forec Mt'!H372</f>
        <v>0</v>
      </c>
      <c r="I372" s="10">
        <f>$E372*'prov lvl hist forec Mt'!I372</f>
        <v>0</v>
      </c>
      <c r="J372" s="10">
        <f>$E372*'prov lvl hist forec Mt'!J372</f>
        <v>0</v>
      </c>
      <c r="K372" s="10">
        <f>$E372*'prov lvl hist forec Mt'!K372</f>
        <v>0</v>
      </c>
      <c r="L372" s="10">
        <f>$E372*'prov lvl hist forec Mt'!L372</f>
        <v>0</v>
      </c>
      <c r="M372" s="10">
        <f>$E372*'prov lvl hist forec Mt'!M372</f>
        <v>0</v>
      </c>
      <c r="N372" s="10">
        <f>$E372*'prov lvl hist forec Mt'!N372</f>
        <v>0</v>
      </c>
      <c r="O372" s="10">
        <f>$E372*'prov lvl hist forec Mt'!O372</f>
        <v>0</v>
      </c>
      <c r="P372" s="10">
        <f>$E372*'prov lvl hist forec Mt'!P372</f>
        <v>0</v>
      </c>
      <c r="Q372" s="10">
        <f>$E372*'prov lvl hist forec Mt'!Q372</f>
        <v>0</v>
      </c>
      <c r="R372" s="10">
        <f>$E372*'prov lvl hist forec Mt'!R372</f>
        <v>0</v>
      </c>
      <c r="S372" s="10">
        <f>$E372*'prov lvl hist forec Mt'!S372</f>
        <v>0</v>
      </c>
      <c r="T372" s="10">
        <f>$E372*'prov lvl hist forec Mt'!T372</f>
        <v>0</v>
      </c>
      <c r="U372" s="10">
        <f>$E372*'prov lvl hist forec Mt'!U372</f>
        <v>0</v>
      </c>
    </row>
    <row r="373" spans="1:21" x14ac:dyDescent="0.25">
      <c r="A373" t="s">
        <v>1173</v>
      </c>
      <c r="B373" t="s">
        <v>1174</v>
      </c>
      <c r="C373" t="s">
        <v>1175</v>
      </c>
      <c r="D373" t="s">
        <v>45</v>
      </c>
      <c r="E373" s="4">
        <v>0.42159715411429494</v>
      </c>
      <c r="F373" s="10">
        <f>$E373*'prov lvl hist forec Mt'!F373</f>
        <v>5.1965822622719831</v>
      </c>
      <c r="G373" s="10">
        <f>$E373*'prov lvl hist forec Mt'!G373</f>
        <v>2.3125800688008646</v>
      </c>
      <c r="H373" s="10">
        <f>$E373*'prov lvl hist forec Mt'!H373</f>
        <v>1.4855028553465408</v>
      </c>
      <c r="I373" s="10">
        <f>$E373*'prov lvl hist forec Mt'!I373</f>
        <v>0.8504229352110656</v>
      </c>
      <c r="J373" s="10">
        <f>$E373*'prov lvl hist forec Mt'!J373</f>
        <v>0.46149714321477808</v>
      </c>
      <c r="K373" s="10">
        <f>$E373*'prov lvl hist forec Mt'!K373</f>
        <v>0.68894443014882212</v>
      </c>
      <c r="L373" s="10">
        <f>$E373*'prov lvl hist forec Mt'!L373</f>
        <v>0.66695483619155527</v>
      </c>
      <c r="M373" s="10">
        <f>$E373*'prov lvl hist forec Mt'!M373</f>
        <v>0.66695483619155527</v>
      </c>
      <c r="N373" s="10">
        <f>$E373*'prov lvl hist forec Mt'!N373</f>
        <v>0.66695483619155527</v>
      </c>
      <c r="O373" s="10">
        <f>$E373*'prov lvl hist forec Mt'!O373</f>
        <v>0.66695483619155527</v>
      </c>
      <c r="P373" s="10">
        <f>$E373*'prov lvl hist forec Mt'!P373</f>
        <v>0.66695483619155527</v>
      </c>
      <c r="Q373" s="10">
        <f>$E373*'prov lvl hist forec Mt'!Q373</f>
        <v>0.66695483619155527</v>
      </c>
      <c r="R373" s="10">
        <f>$E373*'prov lvl hist forec Mt'!R373</f>
        <v>0.66695483619155527</v>
      </c>
      <c r="S373" s="10">
        <f>$E373*'prov lvl hist forec Mt'!S373</f>
        <v>0.66695483619155527</v>
      </c>
      <c r="T373" s="10">
        <f>$E373*'prov lvl hist forec Mt'!T373</f>
        <v>0.66695483619155527</v>
      </c>
      <c r="U373" s="10">
        <f>$E373*'prov lvl hist forec Mt'!U373</f>
        <v>0.66695483619155527</v>
      </c>
    </row>
    <row r="374" spans="1:21" x14ac:dyDescent="0.25">
      <c r="A374" t="s">
        <v>1176</v>
      </c>
      <c r="B374" t="s">
        <v>1177</v>
      </c>
      <c r="C374" t="s">
        <v>1178</v>
      </c>
      <c r="D374" t="s">
        <v>54</v>
      </c>
      <c r="E374" s="4">
        <v>0.40168796586674771</v>
      </c>
      <c r="F374" s="10">
        <f>$E374*'prov lvl hist forec Mt'!F374</f>
        <v>8.8859749740321536</v>
      </c>
      <c r="G374" s="10">
        <f>$E374*'prov lvl hist forec Mt'!G374</f>
        <v>3.9544315051072898</v>
      </c>
      <c r="H374" s="10">
        <f>$E374*'prov lvl hist forec Mt'!H374</f>
        <v>2.5401582290533149</v>
      </c>
      <c r="I374" s="10">
        <f>$E374*'prov lvl hist forec Mt'!I374</f>
        <v>1.4541936484855322</v>
      </c>
      <c r="J374" s="10">
        <f>$E374*'prov lvl hist forec Mt'!J374</f>
        <v>0.7891440678167827</v>
      </c>
      <c r="K374" s="10">
        <f>$E374*'prov lvl hist forec Mt'!K374</f>
        <v>1.1780710197253224</v>
      </c>
      <c r="L374" s="10">
        <f>$E374*'prov lvl hist forec Mt'!L374</f>
        <v>1.1404695786758789</v>
      </c>
      <c r="M374" s="10">
        <f>$E374*'prov lvl hist forec Mt'!M374</f>
        <v>1.1404695786758789</v>
      </c>
      <c r="N374" s="10">
        <f>$E374*'prov lvl hist forec Mt'!N374</f>
        <v>1.1404695786758789</v>
      </c>
      <c r="O374" s="10">
        <f>$E374*'prov lvl hist forec Mt'!O374</f>
        <v>1.1404695786758789</v>
      </c>
      <c r="P374" s="10">
        <f>$E374*'prov lvl hist forec Mt'!P374</f>
        <v>1.1404695786758789</v>
      </c>
      <c r="Q374" s="10">
        <f>$E374*'prov lvl hist forec Mt'!Q374</f>
        <v>1.1404695786758789</v>
      </c>
      <c r="R374" s="10">
        <f>$E374*'prov lvl hist forec Mt'!R374</f>
        <v>1.1404695786758789</v>
      </c>
      <c r="S374" s="10">
        <f>$E374*'prov lvl hist forec Mt'!S374</f>
        <v>1.1404695786758789</v>
      </c>
      <c r="T374" s="10">
        <f>$E374*'prov lvl hist forec Mt'!T374</f>
        <v>1.1404695786758789</v>
      </c>
      <c r="U374" s="10">
        <f>$E374*'prov lvl hist forec Mt'!U374</f>
        <v>1.1404695786758789</v>
      </c>
    </row>
    <row r="375" spans="1:21" x14ac:dyDescent="0.25">
      <c r="A375" t="s">
        <v>1179</v>
      </c>
      <c r="B375" t="s">
        <v>1180</v>
      </c>
      <c r="C375" t="s">
        <v>1181</v>
      </c>
      <c r="D375" t="s">
        <v>37</v>
      </c>
      <c r="E375" s="4">
        <v>0</v>
      </c>
      <c r="F375" s="10">
        <f>$E375*'prov lvl hist forec Mt'!F375</f>
        <v>0</v>
      </c>
      <c r="G375" s="10">
        <f>$E375*'prov lvl hist forec Mt'!G375</f>
        <v>0</v>
      </c>
      <c r="H375" s="10">
        <f>$E375*'prov lvl hist forec Mt'!H375</f>
        <v>0</v>
      </c>
      <c r="I375" s="10">
        <f>$E375*'prov lvl hist forec Mt'!I375</f>
        <v>0</v>
      </c>
      <c r="J375" s="10">
        <f>$E375*'prov lvl hist forec Mt'!J375</f>
        <v>0</v>
      </c>
      <c r="K375" s="10">
        <f>$E375*'prov lvl hist forec Mt'!K375</f>
        <v>0</v>
      </c>
      <c r="L375" s="10">
        <f>$E375*'prov lvl hist forec Mt'!L375</f>
        <v>0</v>
      </c>
      <c r="M375" s="10">
        <f>$E375*'prov lvl hist forec Mt'!M375</f>
        <v>0</v>
      </c>
      <c r="N375" s="10">
        <f>$E375*'prov lvl hist forec Mt'!N375</f>
        <v>0</v>
      </c>
      <c r="O375" s="10">
        <f>$E375*'prov lvl hist forec Mt'!O375</f>
        <v>0</v>
      </c>
      <c r="P375" s="10">
        <f>$E375*'prov lvl hist forec Mt'!P375</f>
        <v>0</v>
      </c>
      <c r="Q375" s="10">
        <f>$E375*'prov lvl hist forec Mt'!Q375</f>
        <v>0</v>
      </c>
      <c r="R375" s="10">
        <f>$E375*'prov lvl hist forec Mt'!R375</f>
        <v>0</v>
      </c>
      <c r="S375" s="10">
        <f>$E375*'prov lvl hist forec Mt'!S375</f>
        <v>0</v>
      </c>
      <c r="T375" s="10">
        <f>$E375*'prov lvl hist forec Mt'!T375</f>
        <v>0</v>
      </c>
      <c r="U375" s="10">
        <f>$E375*'prov lvl hist forec Mt'!U375</f>
        <v>0</v>
      </c>
    </row>
    <row r="376" spans="1:21" x14ac:dyDescent="0.25">
      <c r="A376" t="s">
        <v>1182</v>
      </c>
      <c r="B376" t="s">
        <v>1183</v>
      </c>
      <c r="C376" t="s">
        <v>1184</v>
      </c>
      <c r="D376" t="s">
        <v>41</v>
      </c>
      <c r="E376" s="4">
        <v>0.27121596472981063</v>
      </c>
      <c r="F376" s="10">
        <f>$E376*'prov lvl hist forec Mt'!F376</f>
        <v>5.7858102948577379</v>
      </c>
      <c r="G376" s="10">
        <f>$E376*'prov lvl hist forec Mt'!G376</f>
        <v>2.5747979911513923</v>
      </c>
      <c r="H376" s="10">
        <f>$E376*'prov lvl hist forec Mt'!H376</f>
        <v>1.6539404708176131</v>
      </c>
      <c r="I376" s="10">
        <f>$E376*'prov lvl hist forec Mt'!I376</f>
        <v>0.94685035763796221</v>
      </c>
      <c r="J376" s="10">
        <f>$E376*'prov lvl hist forec Mt'!J376</f>
        <v>0.51382520039086177</v>
      </c>
      <c r="K376" s="10">
        <f>$E376*'prov lvl hist forec Mt'!K376</f>
        <v>0.76706219114045182</v>
      </c>
      <c r="L376" s="10">
        <f>$E376*'prov lvl hist forec Mt'!L376</f>
        <v>0.74257924972309186</v>
      </c>
      <c r="M376" s="10">
        <f>$E376*'prov lvl hist forec Mt'!M376</f>
        <v>0.74257924972309186</v>
      </c>
      <c r="N376" s="10">
        <f>$E376*'prov lvl hist forec Mt'!N376</f>
        <v>0.74257924972309186</v>
      </c>
      <c r="O376" s="10">
        <f>$E376*'prov lvl hist forec Mt'!O376</f>
        <v>0.74257924972309186</v>
      </c>
      <c r="P376" s="10">
        <f>$E376*'prov lvl hist forec Mt'!P376</f>
        <v>0.74257924972309186</v>
      </c>
      <c r="Q376" s="10">
        <f>$E376*'prov lvl hist forec Mt'!Q376</f>
        <v>0.74257924972309186</v>
      </c>
      <c r="R376" s="10">
        <f>$E376*'prov lvl hist forec Mt'!R376</f>
        <v>0.74257924972309186</v>
      </c>
      <c r="S376" s="10">
        <f>$E376*'prov lvl hist forec Mt'!S376</f>
        <v>0.74257924972309186</v>
      </c>
      <c r="T376" s="10">
        <f>$E376*'prov lvl hist forec Mt'!T376</f>
        <v>0.74257924972309186</v>
      </c>
      <c r="U376" s="10">
        <f>$E376*'prov lvl hist forec Mt'!U376</f>
        <v>0.74257924972309186</v>
      </c>
    </row>
    <row r="377" spans="1:21" x14ac:dyDescent="0.25">
      <c r="A377" t="s">
        <v>1185</v>
      </c>
      <c r="B377" t="s">
        <v>1186</v>
      </c>
      <c r="C377" t="s">
        <v>1187</v>
      </c>
      <c r="D377" t="s">
        <v>51</v>
      </c>
      <c r="E377" s="4">
        <v>0.27351608164498664</v>
      </c>
      <c r="F377" s="10">
        <f>$E377*'prov lvl hist forec Mt'!F377</f>
        <v>3.5783875543371098</v>
      </c>
      <c r="G377" s="10">
        <f>$E377*'prov lvl hist forec Mt'!G377</f>
        <v>1.5924519845832381</v>
      </c>
      <c r="H377" s="10">
        <f>$E377*'prov lvl hist forec Mt'!H377</f>
        <v>1.0229232717236421</v>
      </c>
      <c r="I377" s="10">
        <f>$E377*'prov lvl hist forec Mt'!I377</f>
        <v>0.58560467124244608</v>
      </c>
      <c r="J377" s="10">
        <f>$E377*'prov lvl hist forec Mt'!J377</f>
        <v>0.31778879854003933</v>
      </c>
      <c r="K377" s="10">
        <f>$E377*'prov lvl hist forec Mt'!K377</f>
        <v>0.47440991983769082</v>
      </c>
      <c r="L377" s="10">
        <f>$E377*'prov lvl hist forec Mt'!L377</f>
        <v>0.45926779654005878</v>
      </c>
      <c r="M377" s="10">
        <f>$E377*'prov lvl hist forec Mt'!M377</f>
        <v>0.45926779654005878</v>
      </c>
      <c r="N377" s="10">
        <f>$E377*'prov lvl hist forec Mt'!N377</f>
        <v>0.45926779654005878</v>
      </c>
      <c r="O377" s="10">
        <f>$E377*'prov lvl hist forec Mt'!O377</f>
        <v>0.45926779654005878</v>
      </c>
      <c r="P377" s="10">
        <f>$E377*'prov lvl hist forec Mt'!P377</f>
        <v>0.45926779654005878</v>
      </c>
      <c r="Q377" s="10">
        <f>$E377*'prov lvl hist forec Mt'!Q377</f>
        <v>0.45926779654005878</v>
      </c>
      <c r="R377" s="10">
        <f>$E377*'prov lvl hist forec Mt'!R377</f>
        <v>0.45926779654005878</v>
      </c>
      <c r="S377" s="10">
        <f>$E377*'prov lvl hist forec Mt'!S377</f>
        <v>0.45926779654005878</v>
      </c>
      <c r="T377" s="10">
        <f>$E377*'prov lvl hist forec Mt'!T377</f>
        <v>0.45926779654005878</v>
      </c>
      <c r="U377" s="10">
        <f>$E377*'prov lvl hist forec Mt'!U377</f>
        <v>0.45926779654005878</v>
      </c>
    </row>
    <row r="378" spans="1:21" x14ac:dyDescent="0.25">
      <c r="A378" t="s">
        <v>1188</v>
      </c>
      <c r="B378" t="s">
        <v>1189</v>
      </c>
      <c r="C378" t="s">
        <v>1190</v>
      </c>
      <c r="D378" t="s">
        <v>44</v>
      </c>
      <c r="E378" s="4">
        <v>2.7012721031982431E-2</v>
      </c>
      <c r="F378" s="10">
        <f>$E378*'prov lvl hist forec Mt'!F378</f>
        <v>0.28290998900795972</v>
      </c>
      <c r="G378" s="10">
        <f>$E378*'prov lvl hist forec Mt'!G378</f>
        <v>0.12590044164112507</v>
      </c>
      <c r="H378" s="10">
        <f>$E378*'prov lvl hist forec Mt'!H378</f>
        <v>8.087307681599952E-2</v>
      </c>
      <c r="I378" s="10">
        <f>$E378*'prov lvl hist forec Mt'!I378</f>
        <v>4.629834208522475E-2</v>
      </c>
      <c r="J378" s="10">
        <f>$E378*'prov lvl hist forec Mt'!J378</f>
        <v>2.5124619437278953E-2</v>
      </c>
      <c r="K378" s="10">
        <f>$E378*'prov lvl hist forec Mt'!K378</f>
        <v>3.7507202103884842E-2</v>
      </c>
      <c r="L378" s="10">
        <f>$E378*'prov lvl hist forec Mt'!L378</f>
        <v>3.6310054542129516E-2</v>
      </c>
      <c r="M378" s="10">
        <f>$E378*'prov lvl hist forec Mt'!M378</f>
        <v>3.6310054542129516E-2</v>
      </c>
      <c r="N378" s="10">
        <f>$E378*'prov lvl hist forec Mt'!N378</f>
        <v>3.6310054542129516E-2</v>
      </c>
      <c r="O378" s="10">
        <f>$E378*'prov lvl hist forec Mt'!O378</f>
        <v>3.6310054542129516E-2</v>
      </c>
      <c r="P378" s="10">
        <f>$E378*'prov lvl hist forec Mt'!P378</f>
        <v>3.6310054542129516E-2</v>
      </c>
      <c r="Q378" s="10">
        <f>$E378*'prov lvl hist forec Mt'!Q378</f>
        <v>3.6310054542129516E-2</v>
      </c>
      <c r="R378" s="10">
        <f>$E378*'prov lvl hist forec Mt'!R378</f>
        <v>3.6310054542129516E-2</v>
      </c>
      <c r="S378" s="10">
        <f>$E378*'prov lvl hist forec Mt'!S378</f>
        <v>3.6310054542129516E-2</v>
      </c>
      <c r="T378" s="10">
        <f>$E378*'prov lvl hist forec Mt'!T378</f>
        <v>3.6310054542129516E-2</v>
      </c>
      <c r="U378" s="10">
        <f>$E378*'prov lvl hist forec Mt'!U378</f>
        <v>3.6310054542129516E-2</v>
      </c>
    </row>
    <row r="379" spans="1:21" x14ac:dyDescent="0.25">
      <c r="A379" t="s">
        <v>1191</v>
      </c>
      <c r="B379" t="s">
        <v>1192</v>
      </c>
      <c r="C379" t="s">
        <v>1193</v>
      </c>
      <c r="D379" t="s">
        <v>41</v>
      </c>
      <c r="E379" s="4">
        <v>2.5218498801891264E-2</v>
      </c>
      <c r="F379" s="10">
        <f>$E379*'prov lvl hist forec Mt'!F379</f>
        <v>0.53798252670781077</v>
      </c>
      <c r="G379" s="10">
        <f>$E379*'prov lvl hist forec Mt'!G379</f>
        <v>0.23941267660865825</v>
      </c>
      <c r="H379" s="10">
        <f>$E379*'prov lvl hist forec Mt'!H379</f>
        <v>0.15378849775036463</v>
      </c>
      <c r="I379" s="10">
        <f>$E379*'prov lvl hist forec Mt'!I379</f>
        <v>8.8041073221670513E-2</v>
      </c>
      <c r="J379" s="10">
        <f>$E379*'prov lvl hist forec Mt'!J379</f>
        <v>4.7777055503894605E-2</v>
      </c>
      <c r="K379" s="10">
        <f>$E379*'prov lvl hist forec Mt'!K379</f>
        <v>7.1323813727272686E-2</v>
      </c>
      <c r="L379" s="10">
        <f>$E379*'prov lvl hist forec Mt'!L379</f>
        <v>6.9047314150945935E-2</v>
      </c>
      <c r="M379" s="10">
        <f>$E379*'prov lvl hist forec Mt'!M379</f>
        <v>6.9047314150945935E-2</v>
      </c>
      <c r="N379" s="10">
        <f>$E379*'prov lvl hist forec Mt'!N379</f>
        <v>6.9047314150945935E-2</v>
      </c>
      <c r="O379" s="10">
        <f>$E379*'prov lvl hist forec Mt'!O379</f>
        <v>6.9047314150945935E-2</v>
      </c>
      <c r="P379" s="10">
        <f>$E379*'prov lvl hist forec Mt'!P379</f>
        <v>6.9047314150945935E-2</v>
      </c>
      <c r="Q379" s="10">
        <f>$E379*'prov lvl hist forec Mt'!Q379</f>
        <v>6.9047314150945935E-2</v>
      </c>
      <c r="R379" s="10">
        <f>$E379*'prov lvl hist forec Mt'!R379</f>
        <v>6.9047314150945935E-2</v>
      </c>
      <c r="S379" s="10">
        <f>$E379*'prov lvl hist forec Mt'!S379</f>
        <v>6.9047314150945935E-2</v>
      </c>
      <c r="T379" s="10">
        <f>$E379*'prov lvl hist forec Mt'!T379</f>
        <v>6.9047314150945935E-2</v>
      </c>
      <c r="U379" s="10">
        <f>$E379*'prov lvl hist forec Mt'!U379</f>
        <v>6.9047314150945935E-2</v>
      </c>
    </row>
    <row r="380" spans="1:21" x14ac:dyDescent="0.25">
      <c r="A380" t="s">
        <v>1194</v>
      </c>
      <c r="B380" t="s">
        <v>1195</v>
      </c>
      <c r="C380" t="s">
        <v>1196</v>
      </c>
      <c r="D380" t="s">
        <v>50</v>
      </c>
      <c r="E380" s="4">
        <v>0</v>
      </c>
      <c r="F380" s="10">
        <f>$E380*'prov lvl hist forec Mt'!F380</f>
        <v>0</v>
      </c>
      <c r="G380" s="10">
        <f>$E380*'prov lvl hist forec Mt'!G380</f>
        <v>0</v>
      </c>
      <c r="H380" s="10">
        <f>$E380*'prov lvl hist forec Mt'!H380</f>
        <v>0</v>
      </c>
      <c r="I380" s="10">
        <f>$E380*'prov lvl hist forec Mt'!I380</f>
        <v>0</v>
      </c>
      <c r="J380" s="10">
        <f>$E380*'prov lvl hist forec Mt'!J380</f>
        <v>0</v>
      </c>
      <c r="K380" s="10">
        <f>$E380*'prov lvl hist forec Mt'!K380</f>
        <v>0</v>
      </c>
      <c r="L380" s="10">
        <f>$E380*'prov lvl hist forec Mt'!L380</f>
        <v>0</v>
      </c>
      <c r="M380" s="10">
        <f>$E380*'prov lvl hist forec Mt'!M380</f>
        <v>0</v>
      </c>
      <c r="N380" s="10">
        <f>$E380*'prov lvl hist forec Mt'!N380</f>
        <v>0</v>
      </c>
      <c r="O380" s="10">
        <f>$E380*'prov lvl hist forec Mt'!O380</f>
        <v>0</v>
      </c>
      <c r="P380" s="10">
        <f>$E380*'prov lvl hist forec Mt'!P380</f>
        <v>0</v>
      </c>
      <c r="Q380" s="10">
        <f>$E380*'prov lvl hist forec Mt'!Q380</f>
        <v>0</v>
      </c>
      <c r="R380" s="10">
        <f>$E380*'prov lvl hist forec Mt'!R380</f>
        <v>0</v>
      </c>
      <c r="S380" s="10">
        <f>$E380*'prov lvl hist forec Mt'!S380</f>
        <v>0</v>
      </c>
      <c r="T380" s="10">
        <f>$E380*'prov lvl hist forec Mt'!T380</f>
        <v>0</v>
      </c>
      <c r="U380" s="10">
        <f>$E380*'prov lvl hist forec Mt'!U380</f>
        <v>0</v>
      </c>
    </row>
    <row r="381" spans="1:21" x14ac:dyDescent="0.25">
      <c r="A381" t="s">
        <v>1197</v>
      </c>
      <c r="B381" t="s">
        <v>1198</v>
      </c>
      <c r="C381" t="s">
        <v>1199</v>
      </c>
      <c r="D381" t="s">
        <v>47</v>
      </c>
      <c r="E381" s="4">
        <v>1.3305799035100516E-2</v>
      </c>
      <c r="F381" s="10">
        <f>$E381*'prov lvl hist forec Mt'!F381</f>
        <v>0.33885992499274487</v>
      </c>
      <c r="G381" s="10">
        <f>$E381*'prov lvl hist forec Mt'!G381</f>
        <v>0.15079925018082257</v>
      </c>
      <c r="H381" s="10">
        <f>$E381*'prov lvl hist forec Mt'!H381</f>
        <v>9.6867010033467066E-2</v>
      </c>
      <c r="I381" s="10">
        <f>$E381*'prov lvl hist forec Mt'!I381</f>
        <v>5.5454573312525547E-2</v>
      </c>
      <c r="J381" s="10">
        <f>$E381*'prov lvl hist forec Mt'!J381</f>
        <v>3.0093411292550963E-2</v>
      </c>
      <c r="K381" s="10">
        <f>$E381*'prov lvl hist forec Mt'!K381</f>
        <v>4.49248460126042E-2</v>
      </c>
      <c r="L381" s="10">
        <f>$E381*'prov lvl hist forec Mt'!L381</f>
        <v>4.3490943539226903E-2</v>
      </c>
      <c r="M381" s="10">
        <f>$E381*'prov lvl hist forec Mt'!M381</f>
        <v>4.3490943539226903E-2</v>
      </c>
      <c r="N381" s="10">
        <f>$E381*'prov lvl hist forec Mt'!N381</f>
        <v>4.3490943539226903E-2</v>
      </c>
      <c r="O381" s="10">
        <f>$E381*'prov lvl hist forec Mt'!O381</f>
        <v>4.3490943539226903E-2</v>
      </c>
      <c r="P381" s="10">
        <f>$E381*'prov lvl hist forec Mt'!P381</f>
        <v>4.3490943539226903E-2</v>
      </c>
      <c r="Q381" s="10">
        <f>$E381*'prov lvl hist forec Mt'!Q381</f>
        <v>4.3490943539226903E-2</v>
      </c>
      <c r="R381" s="10">
        <f>$E381*'prov lvl hist forec Mt'!R381</f>
        <v>4.3490943539226903E-2</v>
      </c>
      <c r="S381" s="10">
        <f>$E381*'prov lvl hist forec Mt'!S381</f>
        <v>4.3490943539226903E-2</v>
      </c>
      <c r="T381" s="10">
        <f>$E381*'prov lvl hist forec Mt'!T381</f>
        <v>4.3490943539226903E-2</v>
      </c>
      <c r="U381" s="10">
        <f>$E381*'prov lvl hist forec Mt'!U381</f>
        <v>4.3490943539226903E-2</v>
      </c>
    </row>
    <row r="382" spans="1:21" x14ac:dyDescent="0.25">
      <c r="A382" t="s">
        <v>1200</v>
      </c>
      <c r="B382" t="s">
        <v>1201</v>
      </c>
      <c r="C382" t="s">
        <v>1202</v>
      </c>
      <c r="D382" t="s">
        <v>63</v>
      </c>
      <c r="E382" s="4">
        <v>0</v>
      </c>
      <c r="F382" s="10">
        <f>$E382*'prov lvl hist forec Mt'!F382</f>
        <v>0</v>
      </c>
      <c r="G382" s="10">
        <f>$E382*'prov lvl hist forec Mt'!G382</f>
        <v>0</v>
      </c>
      <c r="H382" s="10">
        <f>$E382*'prov lvl hist forec Mt'!H382</f>
        <v>0</v>
      </c>
      <c r="I382" s="10">
        <f>$E382*'prov lvl hist forec Mt'!I382</f>
        <v>0</v>
      </c>
      <c r="J382" s="10">
        <f>$E382*'prov lvl hist forec Mt'!J382</f>
        <v>0</v>
      </c>
      <c r="K382" s="10">
        <f>$E382*'prov lvl hist forec Mt'!K382</f>
        <v>0</v>
      </c>
      <c r="L382" s="10">
        <f>$E382*'prov lvl hist forec Mt'!L382</f>
        <v>0</v>
      </c>
      <c r="M382" s="10">
        <f>$E382*'prov lvl hist forec Mt'!M382</f>
        <v>0</v>
      </c>
      <c r="N382" s="10">
        <f>$E382*'prov lvl hist forec Mt'!N382</f>
        <v>0</v>
      </c>
      <c r="O382" s="10">
        <f>$E382*'prov lvl hist forec Mt'!O382</f>
        <v>0</v>
      </c>
      <c r="P382" s="10">
        <f>$E382*'prov lvl hist forec Mt'!P382</f>
        <v>0</v>
      </c>
      <c r="Q382" s="10">
        <f>$E382*'prov lvl hist forec Mt'!Q382</f>
        <v>0</v>
      </c>
      <c r="R382" s="10">
        <f>$E382*'prov lvl hist forec Mt'!R382</f>
        <v>0</v>
      </c>
      <c r="S382" s="10">
        <f>$E382*'prov lvl hist forec Mt'!S382</f>
        <v>0</v>
      </c>
      <c r="T382" s="10">
        <f>$E382*'prov lvl hist forec Mt'!T382</f>
        <v>0</v>
      </c>
      <c r="U382" s="10">
        <f>$E382*'prov lvl hist forec Mt'!U382</f>
        <v>0</v>
      </c>
    </row>
    <row r="383" spans="1:21" x14ac:dyDescent="0.25">
      <c r="A383" t="s">
        <v>1203</v>
      </c>
      <c r="B383" t="s">
        <v>1204</v>
      </c>
      <c r="C383" t="s">
        <v>1205</v>
      </c>
      <c r="D383" t="s">
        <v>54</v>
      </c>
      <c r="E383" s="4">
        <v>3.072233159246076E-2</v>
      </c>
      <c r="F383" s="10">
        <f>$E383*'prov lvl hist forec Mt'!F383</f>
        <v>0.67962670747543763</v>
      </c>
      <c r="G383" s="10">
        <f>$E383*'prov lvl hist forec Mt'!G383</f>
        <v>0.30244708899215966</v>
      </c>
      <c r="H383" s="10">
        <f>$E383*'prov lvl hist forec Mt'!H383</f>
        <v>0.19427911722947153</v>
      </c>
      <c r="I383" s="10">
        <f>$E383*'prov lvl hist forec Mt'!I383</f>
        <v>0.11122120467816884</v>
      </c>
      <c r="J383" s="10">
        <f>$E383*'prov lvl hist forec Mt'!J383</f>
        <v>6.0356166442220811E-2</v>
      </c>
      <c r="K383" s="10">
        <f>$E383*'prov lvl hist forec Mt'!K383</f>
        <v>9.0102496422499484E-2</v>
      </c>
      <c r="L383" s="10">
        <f>$E383*'prov lvl hist forec Mt'!L383</f>
        <v>8.7226622514296373E-2</v>
      </c>
      <c r="M383" s="10">
        <f>$E383*'prov lvl hist forec Mt'!M383</f>
        <v>8.7226622514296373E-2</v>
      </c>
      <c r="N383" s="10">
        <f>$E383*'prov lvl hist forec Mt'!N383</f>
        <v>8.7226622514296373E-2</v>
      </c>
      <c r="O383" s="10">
        <f>$E383*'prov lvl hist forec Mt'!O383</f>
        <v>8.7226622514296373E-2</v>
      </c>
      <c r="P383" s="10">
        <f>$E383*'prov lvl hist forec Mt'!P383</f>
        <v>8.7226622514296373E-2</v>
      </c>
      <c r="Q383" s="10">
        <f>$E383*'prov lvl hist forec Mt'!Q383</f>
        <v>8.7226622514296373E-2</v>
      </c>
      <c r="R383" s="10">
        <f>$E383*'prov lvl hist forec Mt'!R383</f>
        <v>8.7226622514296373E-2</v>
      </c>
      <c r="S383" s="10">
        <f>$E383*'prov lvl hist forec Mt'!S383</f>
        <v>8.7226622514296373E-2</v>
      </c>
      <c r="T383" s="10">
        <f>$E383*'prov lvl hist forec Mt'!T383</f>
        <v>8.7226622514296373E-2</v>
      </c>
      <c r="U383" s="10">
        <f>$E383*'prov lvl hist forec Mt'!U383</f>
        <v>8.7226622514296373E-2</v>
      </c>
    </row>
    <row r="384" spans="1:21" x14ac:dyDescent="0.25">
      <c r="A384" t="s">
        <v>1206</v>
      </c>
      <c r="B384" t="s">
        <v>1207</v>
      </c>
      <c r="C384" t="s">
        <v>1208</v>
      </c>
      <c r="D384" t="s">
        <v>63</v>
      </c>
      <c r="E384" s="4">
        <v>1.0197392709359961E-2</v>
      </c>
      <c r="F384" s="10">
        <f>$E384*'prov lvl hist forec Mt'!F384</f>
        <v>0.1015364169673658</v>
      </c>
      <c r="G384" s="10">
        <f>$E384*'prov lvl hist forec Mt'!G384</f>
        <v>4.518567825644753E-2</v>
      </c>
      <c r="H384" s="10">
        <f>$E384*'prov lvl hist forec Mt'!H384</f>
        <v>2.902535353317658E-2</v>
      </c>
      <c r="I384" s="10">
        <f>$E384*'prov lvl hist forec Mt'!I384</f>
        <v>1.6616478560362382E-2</v>
      </c>
      <c r="J384" s="10">
        <f>$E384*'prov lvl hist forec Mt'!J384</f>
        <v>9.0172278620326996E-3</v>
      </c>
      <c r="K384" s="10">
        <f>$E384*'prov lvl hist forec Mt'!K384</f>
        <v>1.3461337740153678E-2</v>
      </c>
      <c r="L384" s="10">
        <f>$E384*'prov lvl hist forec Mt'!L384</f>
        <v>1.3031681387516255E-2</v>
      </c>
      <c r="M384" s="10">
        <f>$E384*'prov lvl hist forec Mt'!M384</f>
        <v>1.3031681387516255E-2</v>
      </c>
      <c r="N384" s="10">
        <f>$E384*'prov lvl hist forec Mt'!N384</f>
        <v>1.3031681387516255E-2</v>
      </c>
      <c r="O384" s="10">
        <f>$E384*'prov lvl hist forec Mt'!O384</f>
        <v>1.3031681387516255E-2</v>
      </c>
      <c r="P384" s="10">
        <f>$E384*'prov lvl hist forec Mt'!P384</f>
        <v>1.3031681387516255E-2</v>
      </c>
      <c r="Q384" s="10">
        <f>$E384*'prov lvl hist forec Mt'!Q384</f>
        <v>1.3031681387516255E-2</v>
      </c>
      <c r="R384" s="10">
        <f>$E384*'prov lvl hist forec Mt'!R384</f>
        <v>1.3031681387516255E-2</v>
      </c>
      <c r="S384" s="10">
        <f>$E384*'prov lvl hist forec Mt'!S384</f>
        <v>1.3031681387516255E-2</v>
      </c>
      <c r="T384" s="10">
        <f>$E384*'prov lvl hist forec Mt'!T384</f>
        <v>1.3031681387516255E-2</v>
      </c>
      <c r="U384" s="10">
        <f>$E384*'prov lvl hist forec Mt'!U384</f>
        <v>1.3031681387516255E-2</v>
      </c>
    </row>
    <row r="385" spans="1:21" x14ac:dyDescent="0.25">
      <c r="A385" t="s">
        <v>1209</v>
      </c>
      <c r="B385" t="s">
        <v>1210</v>
      </c>
      <c r="C385" t="s">
        <v>1211</v>
      </c>
      <c r="D385" t="s">
        <v>63</v>
      </c>
      <c r="E385" s="4">
        <v>0</v>
      </c>
      <c r="F385" s="10">
        <f>$E385*'prov lvl hist forec Mt'!F385</f>
        <v>0</v>
      </c>
      <c r="G385" s="10">
        <f>$E385*'prov lvl hist forec Mt'!G385</f>
        <v>0</v>
      </c>
      <c r="H385" s="10">
        <f>$E385*'prov lvl hist forec Mt'!H385</f>
        <v>0</v>
      </c>
      <c r="I385" s="10">
        <f>$E385*'prov lvl hist forec Mt'!I385</f>
        <v>0</v>
      </c>
      <c r="J385" s="10">
        <f>$E385*'prov lvl hist forec Mt'!J385</f>
        <v>0</v>
      </c>
      <c r="K385" s="10">
        <f>$E385*'prov lvl hist forec Mt'!K385</f>
        <v>0</v>
      </c>
      <c r="L385" s="10">
        <f>$E385*'prov lvl hist forec Mt'!L385</f>
        <v>0</v>
      </c>
      <c r="M385" s="10">
        <f>$E385*'prov lvl hist forec Mt'!M385</f>
        <v>0</v>
      </c>
      <c r="N385" s="10">
        <f>$E385*'prov lvl hist forec Mt'!N385</f>
        <v>0</v>
      </c>
      <c r="O385" s="10">
        <f>$E385*'prov lvl hist forec Mt'!O385</f>
        <v>0</v>
      </c>
      <c r="P385" s="10">
        <f>$E385*'prov lvl hist forec Mt'!P385</f>
        <v>0</v>
      </c>
      <c r="Q385" s="10">
        <f>$E385*'prov lvl hist forec Mt'!Q385</f>
        <v>0</v>
      </c>
      <c r="R385" s="10">
        <f>$E385*'prov lvl hist forec Mt'!R385</f>
        <v>0</v>
      </c>
      <c r="S385" s="10">
        <f>$E385*'prov lvl hist forec Mt'!S385</f>
        <v>0</v>
      </c>
      <c r="T385" s="10">
        <f>$E385*'prov lvl hist forec Mt'!T385</f>
        <v>0</v>
      </c>
      <c r="U385" s="10">
        <f>$E385*'prov lvl hist forec Mt'!U385</f>
        <v>0</v>
      </c>
    </row>
    <row r="386" spans="1:21" x14ac:dyDescent="0.25">
      <c r="A386" t="s">
        <v>1212</v>
      </c>
      <c r="B386" t="s">
        <v>1213</v>
      </c>
      <c r="C386" t="s">
        <v>1214</v>
      </c>
      <c r="D386" t="s">
        <v>42</v>
      </c>
      <c r="E386" s="4">
        <v>0.22446808360176823</v>
      </c>
      <c r="F386" s="10">
        <f>$E386*'prov lvl hist forec Mt'!F386</f>
        <v>3.4422862943747603</v>
      </c>
      <c r="G386" s="10">
        <f>$E386*'prov lvl hist forec Mt'!G386</f>
        <v>1.5318842796490328</v>
      </c>
      <c r="H386" s="10">
        <f>$E386*'prov lvl hist forec Mt'!H386</f>
        <v>0.98401715995895733</v>
      </c>
      <c r="I386" s="10">
        <f>$E386*'prov lvl hist forec Mt'!I386</f>
        <v>0.56333164117354428</v>
      </c>
      <c r="J386" s="10">
        <f>$E386*'prov lvl hist forec Mt'!J386</f>
        <v>0.30570194231598424</v>
      </c>
      <c r="K386" s="10">
        <f>$E386*'prov lvl hist forec Mt'!K386</f>
        <v>0.45636609790725496</v>
      </c>
      <c r="L386" s="10">
        <f>$E386*'prov lvl hist forec Mt'!L386</f>
        <v>0.44179989379892781</v>
      </c>
      <c r="M386" s="10">
        <f>$E386*'prov lvl hist forec Mt'!M386</f>
        <v>0.44179989379892781</v>
      </c>
      <c r="N386" s="10">
        <f>$E386*'prov lvl hist forec Mt'!N386</f>
        <v>0.44179989379892781</v>
      </c>
      <c r="O386" s="10">
        <f>$E386*'prov lvl hist forec Mt'!O386</f>
        <v>0.44179989379892781</v>
      </c>
      <c r="P386" s="10">
        <f>$E386*'prov lvl hist forec Mt'!P386</f>
        <v>0.44179989379892781</v>
      </c>
      <c r="Q386" s="10">
        <f>$E386*'prov lvl hist forec Mt'!Q386</f>
        <v>0.44179989379892781</v>
      </c>
      <c r="R386" s="10">
        <f>$E386*'prov lvl hist forec Mt'!R386</f>
        <v>0.44179989379892781</v>
      </c>
      <c r="S386" s="10">
        <f>$E386*'prov lvl hist forec Mt'!S386</f>
        <v>0.44179989379892781</v>
      </c>
      <c r="T386" s="10">
        <f>$E386*'prov lvl hist forec Mt'!T386</f>
        <v>0.44179989379892781</v>
      </c>
      <c r="U386" s="10">
        <f>$E386*'prov lvl hist forec Mt'!U386</f>
        <v>0.44179989379892781</v>
      </c>
    </row>
    <row r="387" spans="1:21" x14ac:dyDescent="0.25">
      <c r="A387" t="s">
        <v>1215</v>
      </c>
      <c r="B387" t="s">
        <v>1216</v>
      </c>
      <c r="C387" t="s">
        <v>1217</v>
      </c>
      <c r="D387" t="s">
        <v>44</v>
      </c>
      <c r="E387" s="4">
        <v>0</v>
      </c>
      <c r="F387" s="10">
        <f>$E387*'prov lvl hist forec Mt'!F387</f>
        <v>0</v>
      </c>
      <c r="G387" s="10">
        <f>$E387*'prov lvl hist forec Mt'!G387</f>
        <v>0</v>
      </c>
      <c r="H387" s="10">
        <f>$E387*'prov lvl hist forec Mt'!H387</f>
        <v>0</v>
      </c>
      <c r="I387" s="10">
        <f>$E387*'prov lvl hist forec Mt'!I387</f>
        <v>0</v>
      </c>
      <c r="J387" s="10">
        <f>$E387*'prov lvl hist forec Mt'!J387</f>
        <v>0</v>
      </c>
      <c r="K387" s="10">
        <f>$E387*'prov lvl hist forec Mt'!K387</f>
        <v>0</v>
      </c>
      <c r="L387" s="10">
        <f>$E387*'prov lvl hist forec Mt'!L387</f>
        <v>0</v>
      </c>
      <c r="M387" s="10">
        <f>$E387*'prov lvl hist forec Mt'!M387</f>
        <v>0</v>
      </c>
      <c r="N387" s="10">
        <f>$E387*'prov lvl hist forec Mt'!N387</f>
        <v>0</v>
      </c>
      <c r="O387" s="10">
        <f>$E387*'prov lvl hist forec Mt'!O387</f>
        <v>0</v>
      </c>
      <c r="P387" s="10">
        <f>$E387*'prov lvl hist forec Mt'!P387</f>
        <v>0</v>
      </c>
      <c r="Q387" s="10">
        <f>$E387*'prov lvl hist forec Mt'!Q387</f>
        <v>0</v>
      </c>
      <c r="R387" s="10">
        <f>$E387*'prov lvl hist forec Mt'!R387</f>
        <v>0</v>
      </c>
      <c r="S387" s="10">
        <f>$E387*'prov lvl hist forec Mt'!S387</f>
        <v>0</v>
      </c>
      <c r="T387" s="10">
        <f>$E387*'prov lvl hist forec Mt'!T387</f>
        <v>0</v>
      </c>
      <c r="U387" s="10">
        <f>$E387*'prov lvl hist forec Mt'!U387</f>
        <v>0</v>
      </c>
    </row>
    <row r="388" spans="1:21" x14ac:dyDescent="0.25">
      <c r="A388" t="s">
        <v>1218</v>
      </c>
      <c r="B388" t="s">
        <v>1219</v>
      </c>
      <c r="C388" t="s">
        <v>1220</v>
      </c>
      <c r="D388" t="s">
        <v>43</v>
      </c>
      <c r="E388" s="4">
        <v>0</v>
      </c>
      <c r="F388" s="10">
        <f>$E388*'prov lvl hist forec Mt'!F388</f>
        <v>0</v>
      </c>
      <c r="G388" s="10">
        <f>$E388*'prov lvl hist forec Mt'!G388</f>
        <v>0</v>
      </c>
      <c r="H388" s="10">
        <f>$E388*'prov lvl hist forec Mt'!H388</f>
        <v>0</v>
      </c>
      <c r="I388" s="10">
        <f>$E388*'prov lvl hist forec Mt'!I388</f>
        <v>0</v>
      </c>
      <c r="J388" s="10">
        <f>$E388*'prov lvl hist forec Mt'!J388</f>
        <v>0</v>
      </c>
      <c r="K388" s="10">
        <f>$E388*'prov lvl hist forec Mt'!K388</f>
        <v>0</v>
      </c>
      <c r="L388" s="10">
        <f>$E388*'prov lvl hist forec Mt'!L388</f>
        <v>0</v>
      </c>
      <c r="M388" s="10">
        <f>$E388*'prov lvl hist forec Mt'!M388</f>
        <v>0</v>
      </c>
      <c r="N388" s="10">
        <f>$E388*'prov lvl hist forec Mt'!N388</f>
        <v>0</v>
      </c>
      <c r="O388" s="10">
        <f>$E388*'prov lvl hist forec Mt'!O388</f>
        <v>0</v>
      </c>
      <c r="P388" s="10">
        <f>$E388*'prov lvl hist forec Mt'!P388</f>
        <v>0</v>
      </c>
      <c r="Q388" s="10">
        <f>$E388*'prov lvl hist forec Mt'!Q388</f>
        <v>0</v>
      </c>
      <c r="R388" s="10">
        <f>$E388*'prov lvl hist forec Mt'!R388</f>
        <v>0</v>
      </c>
      <c r="S388" s="10">
        <f>$E388*'prov lvl hist forec Mt'!S388</f>
        <v>0</v>
      </c>
      <c r="T388" s="10">
        <f>$E388*'prov lvl hist forec Mt'!T388</f>
        <v>0</v>
      </c>
      <c r="U388" s="10">
        <f>$E388*'prov lvl hist forec Mt'!U388</f>
        <v>0</v>
      </c>
    </row>
    <row r="389" spans="1:21" x14ac:dyDescent="0.25">
      <c r="A389" t="s">
        <v>1221</v>
      </c>
      <c r="B389" t="s">
        <v>1222</v>
      </c>
      <c r="C389" t="s">
        <v>1223</v>
      </c>
      <c r="D389" t="s">
        <v>49</v>
      </c>
      <c r="E389" s="4">
        <v>0</v>
      </c>
      <c r="F389" s="10">
        <f>$E389*'prov lvl hist forec Mt'!F389</f>
        <v>0</v>
      </c>
      <c r="G389" s="10">
        <f>$E389*'prov lvl hist forec Mt'!G389</f>
        <v>0</v>
      </c>
      <c r="H389" s="10">
        <f>$E389*'prov lvl hist forec Mt'!H389</f>
        <v>0</v>
      </c>
      <c r="I389" s="10">
        <f>$E389*'prov lvl hist forec Mt'!I389</f>
        <v>0</v>
      </c>
      <c r="J389" s="10">
        <f>$E389*'prov lvl hist forec Mt'!J389</f>
        <v>0</v>
      </c>
      <c r="K389" s="10">
        <f>$E389*'prov lvl hist forec Mt'!K389</f>
        <v>0</v>
      </c>
      <c r="L389" s="10">
        <f>$E389*'prov lvl hist forec Mt'!L389</f>
        <v>0</v>
      </c>
      <c r="M389" s="10">
        <f>$E389*'prov lvl hist forec Mt'!M389</f>
        <v>0</v>
      </c>
      <c r="N389" s="10">
        <f>$E389*'prov lvl hist forec Mt'!N389</f>
        <v>0</v>
      </c>
      <c r="O389" s="10">
        <f>$E389*'prov lvl hist forec Mt'!O389</f>
        <v>0</v>
      </c>
      <c r="P389" s="10">
        <f>$E389*'prov lvl hist forec Mt'!P389</f>
        <v>0</v>
      </c>
      <c r="Q389" s="10">
        <f>$E389*'prov lvl hist forec Mt'!Q389</f>
        <v>0</v>
      </c>
      <c r="R389" s="10">
        <f>$E389*'prov lvl hist forec Mt'!R389</f>
        <v>0</v>
      </c>
      <c r="S389" s="10">
        <f>$E389*'prov lvl hist forec Mt'!S389</f>
        <v>0</v>
      </c>
      <c r="T389" s="10">
        <f>$E389*'prov lvl hist forec Mt'!T389</f>
        <v>0</v>
      </c>
      <c r="U389" s="10">
        <f>$E389*'prov lvl hist forec Mt'!U389</f>
        <v>0</v>
      </c>
    </row>
    <row r="390" spans="1:21" x14ac:dyDescent="0.25">
      <c r="A390" t="s">
        <v>1224</v>
      </c>
      <c r="B390" t="s">
        <v>1225</v>
      </c>
      <c r="C390" t="s">
        <v>1226</v>
      </c>
      <c r="D390" t="s">
        <v>66</v>
      </c>
      <c r="E390" s="4">
        <v>0</v>
      </c>
      <c r="F390" s="10">
        <f>$E390*'prov lvl hist forec Mt'!F390</f>
        <v>0</v>
      </c>
      <c r="G390" s="10">
        <f>$E390*'prov lvl hist forec Mt'!G390</f>
        <v>0</v>
      </c>
      <c r="H390" s="10">
        <f>$E390*'prov lvl hist forec Mt'!H390</f>
        <v>0</v>
      </c>
      <c r="I390" s="10">
        <f>$E390*'prov lvl hist forec Mt'!I390</f>
        <v>0</v>
      </c>
      <c r="J390" s="10">
        <f>$E390*'prov lvl hist forec Mt'!J390</f>
        <v>0</v>
      </c>
      <c r="K390" s="10">
        <f>$E390*'prov lvl hist forec Mt'!K390</f>
        <v>0</v>
      </c>
      <c r="L390" s="10">
        <f>$E390*'prov lvl hist forec Mt'!L390</f>
        <v>0</v>
      </c>
      <c r="M390" s="10">
        <f>$E390*'prov lvl hist forec Mt'!M390</f>
        <v>0</v>
      </c>
      <c r="N390" s="10">
        <f>$E390*'prov lvl hist forec Mt'!N390</f>
        <v>0</v>
      </c>
      <c r="O390" s="10">
        <f>$E390*'prov lvl hist forec Mt'!O390</f>
        <v>0</v>
      </c>
      <c r="P390" s="10">
        <f>$E390*'prov lvl hist forec Mt'!P390</f>
        <v>0</v>
      </c>
      <c r="Q390" s="10">
        <f>$E390*'prov lvl hist forec Mt'!Q390</f>
        <v>0</v>
      </c>
      <c r="R390" s="10">
        <f>$E390*'prov lvl hist forec Mt'!R390</f>
        <v>0</v>
      </c>
      <c r="S390" s="10">
        <f>$E390*'prov lvl hist forec Mt'!S390</f>
        <v>0</v>
      </c>
      <c r="T390" s="10">
        <f>$E390*'prov lvl hist forec Mt'!T390</f>
        <v>0</v>
      </c>
      <c r="U390" s="10">
        <f>$E390*'prov lvl hist forec Mt'!U390</f>
        <v>0</v>
      </c>
    </row>
    <row r="391" spans="1:21" x14ac:dyDescent="0.25">
      <c r="A391" t="s">
        <v>1227</v>
      </c>
      <c r="B391" t="s">
        <v>1228</v>
      </c>
      <c r="C391" t="s">
        <v>1229</v>
      </c>
      <c r="D391" t="s">
        <v>62</v>
      </c>
      <c r="E391" s="4">
        <v>0.25946653981150347</v>
      </c>
      <c r="F391" s="10">
        <f>$E391*'prov lvl hist forec Mt'!F391</f>
        <v>1.7422710705840685</v>
      </c>
      <c r="G391" s="10">
        <f>$E391*'prov lvl hist forec Mt'!G391</f>
        <v>0.77534447622108682</v>
      </c>
      <c r="H391" s="10">
        <f>$E391*'prov lvl hist forec Mt'!H391</f>
        <v>0.49804824007707538</v>
      </c>
      <c r="I391" s="10">
        <f>$E391*'prov lvl hist forec Mt'!I391</f>
        <v>0.28512341439037153</v>
      </c>
      <c r="J391" s="10">
        <f>$E391*'prov lvl hist forec Mt'!J391</f>
        <v>0.15472729598025506</v>
      </c>
      <c r="K391" s="10">
        <f>$E391*'prov lvl hist forec Mt'!K391</f>
        <v>0.23098411404027835</v>
      </c>
      <c r="L391" s="10">
        <f>$E391*'prov lvl hist forec Mt'!L391</f>
        <v>0.22361160813696832</v>
      </c>
      <c r="M391" s="10">
        <f>$E391*'prov lvl hist forec Mt'!M391</f>
        <v>0.22361160813696832</v>
      </c>
      <c r="N391" s="10">
        <f>$E391*'prov lvl hist forec Mt'!N391</f>
        <v>0.22361160813696832</v>
      </c>
      <c r="O391" s="10">
        <f>$E391*'prov lvl hist forec Mt'!O391</f>
        <v>0.22361160813696832</v>
      </c>
      <c r="P391" s="10">
        <f>$E391*'prov lvl hist forec Mt'!P391</f>
        <v>0.22361160813696832</v>
      </c>
      <c r="Q391" s="10">
        <f>$E391*'prov lvl hist forec Mt'!Q391</f>
        <v>0.22361160813696832</v>
      </c>
      <c r="R391" s="10">
        <f>$E391*'prov lvl hist forec Mt'!R391</f>
        <v>0.22361160813696832</v>
      </c>
      <c r="S391" s="10">
        <f>$E391*'prov lvl hist forec Mt'!S391</f>
        <v>0.22361160813696832</v>
      </c>
      <c r="T391" s="10">
        <f>$E391*'prov lvl hist forec Mt'!T391</f>
        <v>0.22361160813696832</v>
      </c>
      <c r="U391" s="10">
        <f>$E391*'prov lvl hist forec Mt'!U391</f>
        <v>0.22361160813696832</v>
      </c>
    </row>
    <row r="392" spans="1:21" x14ac:dyDescent="0.25">
      <c r="A392" t="s">
        <v>1230</v>
      </c>
      <c r="B392" t="s">
        <v>1231</v>
      </c>
      <c r="C392" t="s">
        <v>1232</v>
      </c>
      <c r="D392" t="s">
        <v>39</v>
      </c>
      <c r="E392" s="4">
        <v>3.0250244987105025E-2</v>
      </c>
      <c r="F392" s="10">
        <f>$E392*'prov lvl hist forec Mt'!F392</f>
        <v>0.34876320927882504</v>
      </c>
      <c r="G392" s="10">
        <f>$E392*'prov lvl hist forec Mt'!G392</f>
        <v>0.15520640409464226</v>
      </c>
      <c r="H392" s="10">
        <f>$E392*'prov lvl hist forec Mt'!H392</f>
        <v>9.9697977839189586E-2</v>
      </c>
      <c r="I392" s="10">
        <f>$E392*'prov lvl hist forec Mt'!I392</f>
        <v>5.7075250070005731E-2</v>
      </c>
      <c r="J392" s="10">
        <f>$E392*'prov lvl hist forec Mt'!J392</f>
        <v>3.0972900382842328E-2</v>
      </c>
      <c r="K392" s="10">
        <f>$E392*'prov lvl hist forec Mt'!K392</f>
        <v>4.6237788289802441E-2</v>
      </c>
      <c r="L392" s="10">
        <f>$E392*'prov lvl hist forec Mt'!L392</f>
        <v>4.4761979580883487E-2</v>
      </c>
      <c r="M392" s="10">
        <f>$E392*'prov lvl hist forec Mt'!M392</f>
        <v>4.4761979580883487E-2</v>
      </c>
      <c r="N392" s="10">
        <f>$E392*'prov lvl hist forec Mt'!N392</f>
        <v>4.4761979580883487E-2</v>
      </c>
      <c r="O392" s="10">
        <f>$E392*'prov lvl hist forec Mt'!O392</f>
        <v>4.4761979580883487E-2</v>
      </c>
      <c r="P392" s="10">
        <f>$E392*'prov lvl hist forec Mt'!P392</f>
        <v>4.4761979580883487E-2</v>
      </c>
      <c r="Q392" s="10">
        <f>$E392*'prov lvl hist forec Mt'!Q392</f>
        <v>4.4761979580883487E-2</v>
      </c>
      <c r="R392" s="10">
        <f>$E392*'prov lvl hist forec Mt'!R392</f>
        <v>4.4761979580883487E-2</v>
      </c>
      <c r="S392" s="10">
        <f>$E392*'prov lvl hist forec Mt'!S392</f>
        <v>4.4761979580883487E-2</v>
      </c>
      <c r="T392" s="10">
        <f>$E392*'prov lvl hist forec Mt'!T392</f>
        <v>4.4761979580883487E-2</v>
      </c>
      <c r="U392" s="10">
        <f>$E392*'prov lvl hist forec Mt'!U392</f>
        <v>4.4761979580883487E-2</v>
      </c>
    </row>
    <row r="393" spans="1:21" x14ac:dyDescent="0.25">
      <c r="A393" t="s">
        <v>1233</v>
      </c>
      <c r="B393" t="s">
        <v>1234</v>
      </c>
      <c r="C393" t="s">
        <v>1235</v>
      </c>
      <c r="D393" t="s">
        <v>40</v>
      </c>
      <c r="E393" s="4">
        <v>0</v>
      </c>
      <c r="F393" s="10">
        <f>$E393*'prov lvl hist forec Mt'!F393</f>
        <v>0</v>
      </c>
      <c r="G393" s="10">
        <f>$E393*'prov lvl hist forec Mt'!G393</f>
        <v>0</v>
      </c>
      <c r="H393" s="10">
        <f>$E393*'prov lvl hist forec Mt'!H393</f>
        <v>0</v>
      </c>
      <c r="I393" s="10">
        <f>$E393*'prov lvl hist forec Mt'!I393</f>
        <v>0</v>
      </c>
      <c r="J393" s="10">
        <f>$E393*'prov lvl hist forec Mt'!J393</f>
        <v>0</v>
      </c>
      <c r="K393" s="10">
        <f>$E393*'prov lvl hist forec Mt'!K393</f>
        <v>0</v>
      </c>
      <c r="L393" s="10">
        <f>$E393*'prov lvl hist forec Mt'!L393</f>
        <v>0</v>
      </c>
      <c r="M393" s="10">
        <f>$E393*'prov lvl hist forec Mt'!M393</f>
        <v>0</v>
      </c>
      <c r="N393" s="10">
        <f>$E393*'prov lvl hist forec Mt'!N393</f>
        <v>0</v>
      </c>
      <c r="O393" s="10">
        <f>$E393*'prov lvl hist forec Mt'!O393</f>
        <v>0</v>
      </c>
      <c r="P393" s="10">
        <f>$E393*'prov lvl hist forec Mt'!P393</f>
        <v>0</v>
      </c>
      <c r="Q393" s="10">
        <f>$E393*'prov lvl hist forec Mt'!Q393</f>
        <v>0</v>
      </c>
      <c r="R393" s="10">
        <f>$E393*'prov lvl hist forec Mt'!R393</f>
        <v>0</v>
      </c>
      <c r="S393" s="10">
        <f>$E393*'prov lvl hist forec Mt'!S393</f>
        <v>0</v>
      </c>
      <c r="T393" s="10">
        <f>$E393*'prov lvl hist forec Mt'!T393</f>
        <v>0</v>
      </c>
      <c r="U393" s="10">
        <f>$E393*'prov lvl hist forec Mt'!U393</f>
        <v>0</v>
      </c>
    </row>
    <row r="394" spans="1:21" x14ac:dyDescent="0.25">
      <c r="A394" t="s">
        <v>1236</v>
      </c>
      <c r="B394" t="s">
        <v>1237</v>
      </c>
      <c r="C394" t="s">
        <v>1238</v>
      </c>
      <c r="D394" t="s">
        <v>54</v>
      </c>
      <c r="E394" s="4">
        <v>2.5927862684064381E-2</v>
      </c>
      <c r="F394" s="10">
        <f>$E394*'prov lvl hist forec Mt'!F394</f>
        <v>0.57356545009657367</v>
      </c>
      <c r="G394" s="10">
        <f>$E394*'prov lvl hist forec Mt'!G394</f>
        <v>0.25524776884147982</v>
      </c>
      <c r="H394" s="10">
        <f>$E394*'prov lvl hist forec Mt'!H394</f>
        <v>0.16396028598113044</v>
      </c>
      <c r="I394" s="10">
        <f>$E394*'prov lvl hist forec Mt'!I394</f>
        <v>9.3864234027063412E-2</v>
      </c>
      <c r="J394" s="10">
        <f>$E394*'prov lvl hist forec Mt'!J394</f>
        <v>5.0937097366479271E-2</v>
      </c>
      <c r="K394" s="10">
        <f>$E394*'prov lvl hist forec Mt'!K394</f>
        <v>7.6041271402306668E-2</v>
      </c>
      <c r="L394" s="10">
        <f>$E394*'prov lvl hist forec Mt'!L394</f>
        <v>7.3614200931949786E-2</v>
      </c>
      <c r="M394" s="10">
        <f>$E394*'prov lvl hist forec Mt'!M394</f>
        <v>7.3614200931949786E-2</v>
      </c>
      <c r="N394" s="10">
        <f>$E394*'prov lvl hist forec Mt'!N394</f>
        <v>7.3614200931949786E-2</v>
      </c>
      <c r="O394" s="10">
        <f>$E394*'prov lvl hist forec Mt'!O394</f>
        <v>7.3614200931949786E-2</v>
      </c>
      <c r="P394" s="10">
        <f>$E394*'prov lvl hist forec Mt'!P394</f>
        <v>7.3614200931949786E-2</v>
      </c>
      <c r="Q394" s="10">
        <f>$E394*'prov lvl hist forec Mt'!Q394</f>
        <v>7.3614200931949786E-2</v>
      </c>
      <c r="R394" s="10">
        <f>$E394*'prov lvl hist forec Mt'!R394</f>
        <v>7.3614200931949786E-2</v>
      </c>
      <c r="S394" s="10">
        <f>$E394*'prov lvl hist forec Mt'!S394</f>
        <v>7.3614200931949786E-2</v>
      </c>
      <c r="T394" s="10">
        <f>$E394*'prov lvl hist forec Mt'!T394</f>
        <v>7.3614200931949786E-2</v>
      </c>
      <c r="U394" s="10">
        <f>$E394*'prov lvl hist forec Mt'!U394</f>
        <v>7.3614200931949786E-2</v>
      </c>
    </row>
    <row r="395" spans="1:21" x14ac:dyDescent="0.25">
      <c r="A395" t="s">
        <v>1239</v>
      </c>
      <c r="B395" t="s">
        <v>1240</v>
      </c>
      <c r="C395" t="s">
        <v>1241</v>
      </c>
      <c r="D395" t="s">
        <v>55</v>
      </c>
      <c r="E395" s="4">
        <v>0</v>
      </c>
      <c r="F395" s="10">
        <f>$E395*'prov lvl hist forec Mt'!F395</f>
        <v>0</v>
      </c>
      <c r="G395" s="10">
        <f>$E395*'prov lvl hist forec Mt'!G395</f>
        <v>0</v>
      </c>
      <c r="H395" s="10">
        <f>$E395*'prov lvl hist forec Mt'!H395</f>
        <v>0</v>
      </c>
      <c r="I395" s="10">
        <f>$E395*'prov lvl hist forec Mt'!I395</f>
        <v>0</v>
      </c>
      <c r="J395" s="10">
        <f>$E395*'prov lvl hist forec Mt'!J395</f>
        <v>0</v>
      </c>
      <c r="K395" s="10">
        <f>$E395*'prov lvl hist forec Mt'!K395</f>
        <v>0</v>
      </c>
      <c r="L395" s="10">
        <f>$E395*'prov lvl hist forec Mt'!L395</f>
        <v>0</v>
      </c>
      <c r="M395" s="10">
        <f>$E395*'prov lvl hist forec Mt'!M395</f>
        <v>0</v>
      </c>
      <c r="N395" s="10">
        <f>$E395*'prov lvl hist forec Mt'!N395</f>
        <v>0</v>
      </c>
      <c r="O395" s="10">
        <f>$E395*'prov lvl hist forec Mt'!O395</f>
        <v>0</v>
      </c>
      <c r="P395" s="10">
        <f>$E395*'prov lvl hist forec Mt'!P395</f>
        <v>0</v>
      </c>
      <c r="Q395" s="10">
        <f>$E395*'prov lvl hist forec Mt'!Q395</f>
        <v>0</v>
      </c>
      <c r="R395" s="10">
        <f>$E395*'prov lvl hist forec Mt'!R395</f>
        <v>0</v>
      </c>
      <c r="S395" s="10">
        <f>$E395*'prov lvl hist forec Mt'!S395</f>
        <v>0</v>
      </c>
      <c r="T395" s="10">
        <f>$E395*'prov lvl hist forec Mt'!T395</f>
        <v>0</v>
      </c>
      <c r="U395" s="10">
        <f>$E395*'prov lvl hist forec Mt'!U395</f>
        <v>0</v>
      </c>
    </row>
    <row r="396" spans="1:21" x14ac:dyDescent="0.25">
      <c r="A396" t="s">
        <v>1242</v>
      </c>
      <c r="B396" t="s">
        <v>1243</v>
      </c>
      <c r="C396" t="s">
        <v>1244</v>
      </c>
      <c r="D396" t="s">
        <v>54</v>
      </c>
      <c r="E396" s="4">
        <v>0</v>
      </c>
      <c r="F396" s="10">
        <f>$E396*'prov lvl hist forec Mt'!F396</f>
        <v>0</v>
      </c>
      <c r="G396" s="10">
        <f>$E396*'prov lvl hist forec Mt'!G396</f>
        <v>0</v>
      </c>
      <c r="H396" s="10">
        <f>$E396*'prov lvl hist forec Mt'!H396</f>
        <v>0</v>
      </c>
      <c r="I396" s="10">
        <f>$E396*'prov lvl hist forec Mt'!I396</f>
        <v>0</v>
      </c>
      <c r="J396" s="10">
        <f>$E396*'prov lvl hist forec Mt'!J396</f>
        <v>0</v>
      </c>
      <c r="K396" s="10">
        <f>$E396*'prov lvl hist forec Mt'!K396</f>
        <v>0</v>
      </c>
      <c r="L396" s="10">
        <f>$E396*'prov lvl hist forec Mt'!L396</f>
        <v>0</v>
      </c>
      <c r="M396" s="10">
        <f>$E396*'prov lvl hist forec Mt'!M396</f>
        <v>0</v>
      </c>
      <c r="N396" s="10">
        <f>$E396*'prov lvl hist forec Mt'!N396</f>
        <v>0</v>
      </c>
      <c r="O396" s="10">
        <f>$E396*'prov lvl hist forec Mt'!O396</f>
        <v>0</v>
      </c>
      <c r="P396" s="10">
        <f>$E396*'prov lvl hist forec Mt'!P396</f>
        <v>0</v>
      </c>
      <c r="Q396" s="10">
        <f>$E396*'prov lvl hist forec Mt'!Q396</f>
        <v>0</v>
      </c>
      <c r="R396" s="10">
        <f>$E396*'prov lvl hist forec Mt'!R396</f>
        <v>0</v>
      </c>
      <c r="S396" s="10">
        <f>$E396*'prov lvl hist forec Mt'!S396</f>
        <v>0</v>
      </c>
      <c r="T396" s="10">
        <f>$E396*'prov lvl hist forec Mt'!T396</f>
        <v>0</v>
      </c>
      <c r="U396" s="10">
        <f>$E396*'prov lvl hist forec Mt'!U396</f>
        <v>0</v>
      </c>
    </row>
    <row r="397" spans="1:21" x14ac:dyDescent="0.25">
      <c r="A397" t="s">
        <v>1245</v>
      </c>
      <c r="B397" t="s">
        <v>1246</v>
      </c>
      <c r="C397" t="s">
        <v>1247</v>
      </c>
      <c r="D397" t="s">
        <v>47</v>
      </c>
      <c r="E397" s="4">
        <v>4.7062945297429562E-2</v>
      </c>
      <c r="F397" s="10">
        <f>$E397*'prov lvl hist forec Mt'!F397</f>
        <v>1.1985560635144645</v>
      </c>
      <c r="G397" s="10">
        <f>$E397*'prov lvl hist forec Mt'!G397</f>
        <v>0.53338073447761447</v>
      </c>
      <c r="H397" s="10">
        <f>$E397*'prov lvl hist forec Mt'!H397</f>
        <v>0.34262104683111816</v>
      </c>
      <c r="I397" s="10">
        <f>$E397*'prov lvl hist forec Mt'!I397</f>
        <v>0.19614421827767906</v>
      </c>
      <c r="J397" s="10">
        <f>$E397*'prov lvl hist forec Mt'!J397</f>
        <v>0.1064411513910766</v>
      </c>
      <c r="K397" s="10">
        <f>$E397*'prov lvl hist forec Mt'!K397</f>
        <v>0.15890030841508693</v>
      </c>
      <c r="L397" s="10">
        <f>$E397*'prov lvl hist forec Mt'!L397</f>
        <v>0.15382855936128087</v>
      </c>
      <c r="M397" s="10">
        <f>$E397*'prov lvl hist forec Mt'!M397</f>
        <v>0.15382855936128087</v>
      </c>
      <c r="N397" s="10">
        <f>$E397*'prov lvl hist forec Mt'!N397</f>
        <v>0.15382855936128087</v>
      </c>
      <c r="O397" s="10">
        <f>$E397*'prov lvl hist forec Mt'!O397</f>
        <v>0.15382855936128087</v>
      </c>
      <c r="P397" s="10">
        <f>$E397*'prov lvl hist forec Mt'!P397</f>
        <v>0.15382855936128087</v>
      </c>
      <c r="Q397" s="10">
        <f>$E397*'prov lvl hist forec Mt'!Q397</f>
        <v>0.15382855936128087</v>
      </c>
      <c r="R397" s="10">
        <f>$E397*'prov lvl hist forec Mt'!R397</f>
        <v>0.15382855936128087</v>
      </c>
      <c r="S397" s="10">
        <f>$E397*'prov lvl hist forec Mt'!S397</f>
        <v>0.15382855936128087</v>
      </c>
      <c r="T397" s="10">
        <f>$E397*'prov lvl hist forec Mt'!T397</f>
        <v>0.15382855936128087</v>
      </c>
      <c r="U397" s="10">
        <f>$E397*'prov lvl hist forec Mt'!U397</f>
        <v>0.15382855936128087</v>
      </c>
    </row>
    <row r="398" spans="1:21" x14ac:dyDescent="0.25">
      <c r="A398" t="s">
        <v>1248</v>
      </c>
      <c r="B398" t="s">
        <v>1249</v>
      </c>
      <c r="C398" t="s">
        <v>1250</v>
      </c>
      <c r="D398" t="s">
        <v>46</v>
      </c>
      <c r="E398" s="4">
        <v>0</v>
      </c>
      <c r="F398" s="10">
        <f>$E398*'prov lvl hist forec Mt'!F398</f>
        <v>0</v>
      </c>
      <c r="G398" s="10">
        <f>$E398*'prov lvl hist forec Mt'!G398</f>
        <v>0</v>
      </c>
      <c r="H398" s="10">
        <f>$E398*'prov lvl hist forec Mt'!H398</f>
        <v>0</v>
      </c>
      <c r="I398" s="10">
        <f>$E398*'prov lvl hist forec Mt'!I398</f>
        <v>0</v>
      </c>
      <c r="J398" s="10">
        <f>$E398*'prov lvl hist forec Mt'!J398</f>
        <v>0</v>
      </c>
      <c r="K398" s="10">
        <f>$E398*'prov lvl hist forec Mt'!K398</f>
        <v>0</v>
      </c>
      <c r="L398" s="10">
        <f>$E398*'prov lvl hist forec Mt'!L398</f>
        <v>0</v>
      </c>
      <c r="M398" s="10">
        <f>$E398*'prov lvl hist forec Mt'!M398</f>
        <v>0</v>
      </c>
      <c r="N398" s="10">
        <f>$E398*'prov lvl hist forec Mt'!N398</f>
        <v>0</v>
      </c>
      <c r="O398" s="10">
        <f>$E398*'prov lvl hist forec Mt'!O398</f>
        <v>0</v>
      </c>
      <c r="P398" s="10">
        <f>$E398*'prov lvl hist forec Mt'!P398</f>
        <v>0</v>
      </c>
      <c r="Q398" s="10">
        <f>$E398*'prov lvl hist forec Mt'!Q398</f>
        <v>0</v>
      </c>
      <c r="R398" s="10">
        <f>$E398*'prov lvl hist forec Mt'!R398</f>
        <v>0</v>
      </c>
      <c r="S398" s="10">
        <f>$E398*'prov lvl hist forec Mt'!S398</f>
        <v>0</v>
      </c>
      <c r="T398" s="10">
        <f>$E398*'prov lvl hist forec Mt'!T398</f>
        <v>0</v>
      </c>
      <c r="U398" s="10">
        <f>$E398*'prov lvl hist forec Mt'!U398</f>
        <v>0</v>
      </c>
    </row>
    <row r="399" spans="1:21" x14ac:dyDescent="0.25">
      <c r="A399" t="s">
        <v>1251</v>
      </c>
      <c r="B399" t="s">
        <v>1252</v>
      </c>
      <c r="C399" t="s">
        <v>1253</v>
      </c>
      <c r="D399" t="s">
        <v>51</v>
      </c>
      <c r="E399" s="4">
        <v>0</v>
      </c>
      <c r="F399" s="10">
        <f>$E399*'prov lvl hist forec Mt'!F399</f>
        <v>0</v>
      </c>
      <c r="G399" s="10">
        <f>$E399*'prov lvl hist forec Mt'!G399</f>
        <v>0</v>
      </c>
      <c r="H399" s="10">
        <f>$E399*'prov lvl hist forec Mt'!H399</f>
        <v>0</v>
      </c>
      <c r="I399" s="10">
        <f>$E399*'prov lvl hist forec Mt'!I399</f>
        <v>0</v>
      </c>
      <c r="J399" s="10">
        <f>$E399*'prov lvl hist forec Mt'!J399</f>
        <v>0</v>
      </c>
      <c r="K399" s="10">
        <f>$E399*'prov lvl hist forec Mt'!K399</f>
        <v>0</v>
      </c>
      <c r="L399" s="10">
        <f>$E399*'prov lvl hist forec Mt'!L399</f>
        <v>0</v>
      </c>
      <c r="M399" s="10">
        <f>$E399*'prov lvl hist forec Mt'!M399</f>
        <v>0</v>
      </c>
      <c r="N399" s="10">
        <f>$E399*'prov lvl hist forec Mt'!N399</f>
        <v>0</v>
      </c>
      <c r="O399" s="10">
        <f>$E399*'prov lvl hist forec Mt'!O399</f>
        <v>0</v>
      </c>
      <c r="P399" s="10">
        <f>$E399*'prov lvl hist forec Mt'!P399</f>
        <v>0</v>
      </c>
      <c r="Q399" s="10">
        <f>$E399*'prov lvl hist forec Mt'!Q399</f>
        <v>0</v>
      </c>
      <c r="R399" s="10">
        <f>$E399*'prov lvl hist forec Mt'!R399</f>
        <v>0</v>
      </c>
      <c r="S399" s="10">
        <f>$E399*'prov lvl hist forec Mt'!S399</f>
        <v>0</v>
      </c>
      <c r="T399" s="10">
        <f>$E399*'prov lvl hist forec Mt'!T399</f>
        <v>0</v>
      </c>
      <c r="U399" s="10">
        <f>$E399*'prov lvl hist forec Mt'!U399</f>
        <v>0</v>
      </c>
    </row>
    <row r="400" spans="1:21" x14ac:dyDescent="0.25">
      <c r="A400" t="s">
        <v>1254</v>
      </c>
      <c r="B400" t="s">
        <v>1255</v>
      </c>
      <c r="C400" t="s">
        <v>1256</v>
      </c>
      <c r="D400" t="s">
        <v>42</v>
      </c>
      <c r="E400" s="4">
        <v>0</v>
      </c>
      <c r="F400" s="10">
        <f>$E400*'prov lvl hist forec Mt'!F400</f>
        <v>0</v>
      </c>
      <c r="G400" s="10">
        <f>$E400*'prov lvl hist forec Mt'!G400</f>
        <v>0</v>
      </c>
      <c r="H400" s="10">
        <f>$E400*'prov lvl hist forec Mt'!H400</f>
        <v>0</v>
      </c>
      <c r="I400" s="10">
        <f>$E400*'prov lvl hist forec Mt'!I400</f>
        <v>0</v>
      </c>
      <c r="J400" s="10">
        <f>$E400*'prov lvl hist forec Mt'!J400</f>
        <v>0</v>
      </c>
      <c r="K400" s="10">
        <f>$E400*'prov lvl hist forec Mt'!K400</f>
        <v>0</v>
      </c>
      <c r="L400" s="10">
        <f>$E400*'prov lvl hist forec Mt'!L400</f>
        <v>0</v>
      </c>
      <c r="M400" s="10">
        <f>$E400*'prov lvl hist forec Mt'!M400</f>
        <v>0</v>
      </c>
      <c r="N400" s="10">
        <f>$E400*'prov lvl hist forec Mt'!N400</f>
        <v>0</v>
      </c>
      <c r="O400" s="10">
        <f>$E400*'prov lvl hist forec Mt'!O400</f>
        <v>0</v>
      </c>
      <c r="P400" s="10">
        <f>$E400*'prov lvl hist forec Mt'!P400</f>
        <v>0</v>
      </c>
      <c r="Q400" s="10">
        <f>$E400*'prov lvl hist forec Mt'!Q400</f>
        <v>0</v>
      </c>
      <c r="R400" s="10">
        <f>$E400*'prov lvl hist forec Mt'!R400</f>
        <v>0</v>
      </c>
      <c r="S400" s="10">
        <f>$E400*'prov lvl hist forec Mt'!S400</f>
        <v>0</v>
      </c>
      <c r="T400" s="10">
        <f>$E400*'prov lvl hist forec Mt'!T400</f>
        <v>0</v>
      </c>
      <c r="U400" s="10">
        <f>$E400*'prov lvl hist forec Mt'!U400</f>
        <v>0</v>
      </c>
    </row>
    <row r="401" spans="1:21" x14ac:dyDescent="0.25">
      <c r="A401" t="s">
        <v>1257</v>
      </c>
      <c r="B401" t="s">
        <v>1258</v>
      </c>
      <c r="C401" t="s">
        <v>1259</v>
      </c>
      <c r="D401" t="s">
        <v>57</v>
      </c>
      <c r="E401" s="4">
        <v>0</v>
      </c>
      <c r="F401" s="10">
        <f>$E401*'prov lvl hist forec Mt'!F401</f>
        <v>0</v>
      </c>
      <c r="G401" s="10">
        <f>$E401*'prov lvl hist forec Mt'!G401</f>
        <v>0</v>
      </c>
      <c r="H401" s="10">
        <f>$E401*'prov lvl hist forec Mt'!H401</f>
        <v>0</v>
      </c>
      <c r="I401" s="10">
        <f>$E401*'prov lvl hist forec Mt'!I401</f>
        <v>0</v>
      </c>
      <c r="J401" s="10">
        <f>$E401*'prov lvl hist forec Mt'!J401</f>
        <v>0</v>
      </c>
      <c r="K401" s="10">
        <f>$E401*'prov lvl hist forec Mt'!K401</f>
        <v>0</v>
      </c>
      <c r="L401" s="10">
        <f>$E401*'prov lvl hist forec Mt'!L401</f>
        <v>0</v>
      </c>
      <c r="M401" s="10">
        <f>$E401*'prov lvl hist forec Mt'!M401</f>
        <v>0</v>
      </c>
      <c r="N401" s="10">
        <f>$E401*'prov lvl hist forec Mt'!N401</f>
        <v>0</v>
      </c>
      <c r="O401" s="10">
        <f>$E401*'prov lvl hist forec Mt'!O401</f>
        <v>0</v>
      </c>
      <c r="P401" s="10">
        <f>$E401*'prov lvl hist forec Mt'!P401</f>
        <v>0</v>
      </c>
      <c r="Q401" s="10">
        <f>$E401*'prov lvl hist forec Mt'!Q401</f>
        <v>0</v>
      </c>
      <c r="R401" s="10">
        <f>$E401*'prov lvl hist forec Mt'!R401</f>
        <v>0</v>
      </c>
      <c r="S401" s="10">
        <f>$E401*'prov lvl hist forec Mt'!S401</f>
        <v>0</v>
      </c>
      <c r="T401" s="10">
        <f>$E401*'prov lvl hist forec Mt'!T401</f>
        <v>0</v>
      </c>
      <c r="U401" s="10">
        <f>$E401*'prov lvl hist forec Mt'!U401</f>
        <v>0</v>
      </c>
    </row>
    <row r="402" spans="1:21" x14ac:dyDescent="0.25">
      <c r="A402" t="s">
        <v>1260</v>
      </c>
      <c r="B402" t="s">
        <v>1261</v>
      </c>
      <c r="C402" t="s">
        <v>1262</v>
      </c>
      <c r="D402" t="s">
        <v>37</v>
      </c>
      <c r="E402" s="4">
        <v>0</v>
      </c>
      <c r="F402" s="10">
        <f>$E402*'prov lvl hist forec Mt'!F402</f>
        <v>0</v>
      </c>
      <c r="G402" s="10">
        <f>$E402*'prov lvl hist forec Mt'!G402</f>
        <v>0</v>
      </c>
      <c r="H402" s="10">
        <f>$E402*'prov lvl hist forec Mt'!H402</f>
        <v>0</v>
      </c>
      <c r="I402" s="10">
        <f>$E402*'prov lvl hist forec Mt'!I402</f>
        <v>0</v>
      </c>
      <c r="J402" s="10">
        <f>$E402*'prov lvl hist forec Mt'!J402</f>
        <v>0</v>
      </c>
      <c r="K402" s="10">
        <f>$E402*'prov lvl hist forec Mt'!K402</f>
        <v>0</v>
      </c>
      <c r="L402" s="10">
        <f>$E402*'prov lvl hist forec Mt'!L402</f>
        <v>0</v>
      </c>
      <c r="M402" s="10">
        <f>$E402*'prov lvl hist forec Mt'!M402</f>
        <v>0</v>
      </c>
      <c r="N402" s="10">
        <f>$E402*'prov lvl hist forec Mt'!N402</f>
        <v>0</v>
      </c>
      <c r="O402" s="10">
        <f>$E402*'prov lvl hist forec Mt'!O402</f>
        <v>0</v>
      </c>
      <c r="P402" s="10">
        <f>$E402*'prov lvl hist forec Mt'!P402</f>
        <v>0</v>
      </c>
      <c r="Q402" s="10">
        <f>$E402*'prov lvl hist forec Mt'!Q402</f>
        <v>0</v>
      </c>
      <c r="R402" s="10">
        <f>$E402*'prov lvl hist forec Mt'!R402</f>
        <v>0</v>
      </c>
      <c r="S402" s="10">
        <f>$E402*'prov lvl hist forec Mt'!S402</f>
        <v>0</v>
      </c>
      <c r="T402" s="10">
        <f>$E402*'prov lvl hist forec Mt'!T402</f>
        <v>0</v>
      </c>
      <c r="U402" s="10">
        <f>$E402*'prov lvl hist forec Mt'!U402</f>
        <v>0</v>
      </c>
    </row>
    <row r="403" spans="1:21" x14ac:dyDescent="0.25">
      <c r="A403" t="s">
        <v>1263</v>
      </c>
      <c r="B403" t="s">
        <v>1264</v>
      </c>
      <c r="C403" t="s">
        <v>1265</v>
      </c>
      <c r="D403" t="s">
        <v>51</v>
      </c>
      <c r="E403" s="4">
        <v>0.12662745008631299</v>
      </c>
      <c r="F403" s="10">
        <f>$E403*'prov lvl hist forec Mt'!F403</f>
        <v>1.6566561231103079</v>
      </c>
      <c r="G403" s="10">
        <f>$E403*'prov lvl hist forec Mt'!G403</f>
        <v>0.73724416122045633</v>
      </c>
      <c r="H403" s="10">
        <f>$E403*'prov lvl hist forec Mt'!H403</f>
        <v>0.473574221863995</v>
      </c>
      <c r="I403" s="10">
        <f>$E403*'prov lvl hist forec Mt'!I403</f>
        <v>0.27111249120010839</v>
      </c>
      <c r="J403" s="10">
        <f>$E403*'prov lvl hist forec Mt'!J403</f>
        <v>0.14712401911836831</v>
      </c>
      <c r="K403" s="10">
        <f>$E403*'prov lvl hist forec Mt'!K403</f>
        <v>0.21963358820952913</v>
      </c>
      <c r="L403" s="10">
        <f>$E403*'prov lvl hist forec Mt'!L403</f>
        <v>0.21262336617600194</v>
      </c>
      <c r="M403" s="10">
        <f>$E403*'prov lvl hist forec Mt'!M403</f>
        <v>0.21262336617600194</v>
      </c>
      <c r="N403" s="10">
        <f>$E403*'prov lvl hist forec Mt'!N403</f>
        <v>0.21262336617600194</v>
      </c>
      <c r="O403" s="10">
        <f>$E403*'prov lvl hist forec Mt'!O403</f>
        <v>0.21262336617600194</v>
      </c>
      <c r="P403" s="10">
        <f>$E403*'prov lvl hist forec Mt'!P403</f>
        <v>0.21262336617600194</v>
      </c>
      <c r="Q403" s="10">
        <f>$E403*'prov lvl hist forec Mt'!Q403</f>
        <v>0.21262336617600194</v>
      </c>
      <c r="R403" s="10">
        <f>$E403*'prov lvl hist forec Mt'!R403</f>
        <v>0.21262336617600194</v>
      </c>
      <c r="S403" s="10">
        <f>$E403*'prov lvl hist forec Mt'!S403</f>
        <v>0.21262336617600194</v>
      </c>
      <c r="T403" s="10">
        <f>$E403*'prov lvl hist forec Mt'!T403</f>
        <v>0.21262336617600194</v>
      </c>
      <c r="U403" s="10">
        <f>$E403*'prov lvl hist forec Mt'!U403</f>
        <v>0.21262336617600194</v>
      </c>
    </row>
    <row r="404" spans="1:21" x14ac:dyDescent="0.25">
      <c r="A404" t="s">
        <v>1266</v>
      </c>
      <c r="B404" t="s">
        <v>1264</v>
      </c>
      <c r="C404" t="s">
        <v>1267</v>
      </c>
      <c r="D404" t="s">
        <v>45</v>
      </c>
      <c r="E404" s="4">
        <v>6.6538045125419415E-2</v>
      </c>
      <c r="F404" s="10">
        <f>$E404*'prov lvl hist forec Mt'!F404</f>
        <v>0.82014411551570632</v>
      </c>
      <c r="G404" s="10">
        <f>$E404*'prov lvl hist forec Mt'!G404</f>
        <v>0.36498006562041951</v>
      </c>
      <c r="H404" s="10">
        <f>$E404*'prov lvl hist forec Mt'!H404</f>
        <v>0.23444763575465538</v>
      </c>
      <c r="I404" s="10">
        <f>$E404*'prov lvl hist forec Mt'!I404</f>
        <v>0.13421693929040421</v>
      </c>
      <c r="J404" s="10">
        <f>$E404*'prov lvl hist forec Mt'!J404</f>
        <v>7.2835211150766813E-2</v>
      </c>
      <c r="K404" s="10">
        <f>$E404*'prov lvl hist forec Mt'!K404</f>
        <v>0.10873179558921121</v>
      </c>
      <c r="L404" s="10">
        <f>$E404*'prov lvl hist forec Mt'!L404</f>
        <v>0.10526131534346075</v>
      </c>
      <c r="M404" s="10">
        <f>$E404*'prov lvl hist forec Mt'!M404</f>
        <v>0.10526131534346075</v>
      </c>
      <c r="N404" s="10">
        <f>$E404*'prov lvl hist forec Mt'!N404</f>
        <v>0.10526131534346075</v>
      </c>
      <c r="O404" s="10">
        <f>$E404*'prov lvl hist forec Mt'!O404</f>
        <v>0.10526131534346075</v>
      </c>
      <c r="P404" s="10">
        <f>$E404*'prov lvl hist forec Mt'!P404</f>
        <v>0.10526131534346075</v>
      </c>
      <c r="Q404" s="10">
        <f>$E404*'prov lvl hist forec Mt'!Q404</f>
        <v>0.10526131534346075</v>
      </c>
      <c r="R404" s="10">
        <f>$E404*'prov lvl hist forec Mt'!R404</f>
        <v>0.10526131534346075</v>
      </c>
      <c r="S404" s="10">
        <f>$E404*'prov lvl hist forec Mt'!S404</f>
        <v>0.10526131534346075</v>
      </c>
      <c r="T404" s="10">
        <f>$E404*'prov lvl hist forec Mt'!T404</f>
        <v>0.10526131534346075</v>
      </c>
      <c r="U404" s="10">
        <f>$E404*'prov lvl hist forec Mt'!U404</f>
        <v>0.10526131534346075</v>
      </c>
    </row>
    <row r="405" spans="1:21" x14ac:dyDescent="0.25">
      <c r="A405" t="s">
        <v>1268</v>
      </c>
      <c r="B405" t="s">
        <v>1269</v>
      </c>
      <c r="C405" t="s">
        <v>1270</v>
      </c>
      <c r="D405" t="s">
        <v>41</v>
      </c>
      <c r="E405" s="4">
        <v>0</v>
      </c>
      <c r="F405" s="10">
        <f>$E405*'prov lvl hist forec Mt'!F405</f>
        <v>0</v>
      </c>
      <c r="G405" s="10">
        <f>$E405*'prov lvl hist forec Mt'!G405</f>
        <v>0</v>
      </c>
      <c r="H405" s="10">
        <f>$E405*'prov lvl hist forec Mt'!H405</f>
        <v>0</v>
      </c>
      <c r="I405" s="10">
        <f>$E405*'prov lvl hist forec Mt'!I405</f>
        <v>0</v>
      </c>
      <c r="J405" s="10">
        <f>$E405*'prov lvl hist forec Mt'!J405</f>
        <v>0</v>
      </c>
      <c r="K405" s="10">
        <f>$E405*'prov lvl hist forec Mt'!K405</f>
        <v>0</v>
      </c>
      <c r="L405" s="10">
        <f>$E405*'prov lvl hist forec Mt'!L405</f>
        <v>0</v>
      </c>
      <c r="M405" s="10">
        <f>$E405*'prov lvl hist forec Mt'!M405</f>
        <v>0</v>
      </c>
      <c r="N405" s="10">
        <f>$E405*'prov lvl hist forec Mt'!N405</f>
        <v>0</v>
      </c>
      <c r="O405" s="10">
        <f>$E405*'prov lvl hist forec Mt'!O405</f>
        <v>0</v>
      </c>
      <c r="P405" s="10">
        <f>$E405*'prov lvl hist forec Mt'!P405</f>
        <v>0</v>
      </c>
      <c r="Q405" s="10">
        <f>$E405*'prov lvl hist forec Mt'!Q405</f>
        <v>0</v>
      </c>
      <c r="R405" s="10">
        <f>$E405*'prov lvl hist forec Mt'!R405</f>
        <v>0</v>
      </c>
      <c r="S405" s="10">
        <f>$E405*'prov lvl hist forec Mt'!S405</f>
        <v>0</v>
      </c>
      <c r="T405" s="10">
        <f>$E405*'prov lvl hist forec Mt'!T405</f>
        <v>0</v>
      </c>
      <c r="U405" s="10">
        <f>$E405*'prov lvl hist forec Mt'!U405</f>
        <v>0</v>
      </c>
    </row>
    <row r="406" spans="1:21" x14ac:dyDescent="0.25">
      <c r="A406" t="s">
        <v>1271</v>
      </c>
      <c r="B406" t="s">
        <v>1272</v>
      </c>
      <c r="C406" t="s">
        <v>1273</v>
      </c>
      <c r="D406" t="s">
        <v>65</v>
      </c>
      <c r="E406" s="4">
        <v>0</v>
      </c>
      <c r="F406" s="10">
        <f>$E406*'prov lvl hist forec Mt'!F406</f>
        <v>0</v>
      </c>
      <c r="G406" s="10">
        <f>$E406*'prov lvl hist forec Mt'!G406</f>
        <v>0</v>
      </c>
      <c r="H406" s="10">
        <f>$E406*'prov lvl hist forec Mt'!H406</f>
        <v>0</v>
      </c>
      <c r="I406" s="10">
        <f>$E406*'prov lvl hist forec Mt'!I406</f>
        <v>0</v>
      </c>
      <c r="J406" s="10">
        <f>$E406*'prov lvl hist forec Mt'!J406</f>
        <v>0</v>
      </c>
      <c r="K406" s="10">
        <f>$E406*'prov lvl hist forec Mt'!K406</f>
        <v>0</v>
      </c>
      <c r="L406" s="10">
        <f>$E406*'prov lvl hist forec Mt'!L406</f>
        <v>0</v>
      </c>
      <c r="M406" s="10">
        <f>$E406*'prov lvl hist forec Mt'!M406</f>
        <v>0</v>
      </c>
      <c r="N406" s="10">
        <f>$E406*'prov lvl hist forec Mt'!N406</f>
        <v>0</v>
      </c>
      <c r="O406" s="10">
        <f>$E406*'prov lvl hist forec Mt'!O406</f>
        <v>0</v>
      </c>
      <c r="P406" s="10">
        <f>$E406*'prov lvl hist forec Mt'!P406</f>
        <v>0</v>
      </c>
      <c r="Q406" s="10">
        <f>$E406*'prov lvl hist forec Mt'!Q406</f>
        <v>0</v>
      </c>
      <c r="R406" s="10">
        <f>$E406*'prov lvl hist forec Mt'!R406</f>
        <v>0</v>
      </c>
      <c r="S406" s="10">
        <f>$E406*'prov lvl hist forec Mt'!S406</f>
        <v>0</v>
      </c>
      <c r="T406" s="10">
        <f>$E406*'prov lvl hist forec Mt'!T406</f>
        <v>0</v>
      </c>
      <c r="U406" s="10">
        <f>$E406*'prov lvl hist forec Mt'!U406</f>
        <v>0</v>
      </c>
    </row>
    <row r="407" spans="1:21" x14ac:dyDescent="0.25">
      <c r="A407" t="s">
        <v>1274</v>
      </c>
      <c r="B407" t="s">
        <v>1275</v>
      </c>
      <c r="C407" t="s">
        <v>1276</v>
      </c>
      <c r="D407" t="s">
        <v>50</v>
      </c>
      <c r="E407" s="4">
        <v>2.2148943108276867E-3</v>
      </c>
      <c r="F407" s="10">
        <f>$E407*'prov lvl hist forec Mt'!F407</f>
        <v>6.7029363208186532E-2</v>
      </c>
      <c r="G407" s="10">
        <f>$E407*'prov lvl hist forec Mt'!G407</f>
        <v>2.9829368911384144E-2</v>
      </c>
      <c r="H407" s="10">
        <f>$E407*'prov lvl hist forec Mt'!H407</f>
        <v>1.916111501991075E-2</v>
      </c>
      <c r="I407" s="10">
        <f>$E407*'prov lvl hist forec Mt'!I407</f>
        <v>1.0969384285261433E-2</v>
      </c>
      <c r="J407" s="10">
        <f>$E407*'prov lvl hist forec Mt'!J407</f>
        <v>5.9527316360733096E-3</v>
      </c>
      <c r="K407" s="10">
        <f>$E407*'prov lvl hist forec Mt'!K407</f>
        <v>8.8865150416213151E-3</v>
      </c>
      <c r="L407" s="10">
        <f>$E407*'prov lvl hist forec Mt'!L407</f>
        <v>8.6028769876520198E-3</v>
      </c>
      <c r="M407" s="10">
        <f>$E407*'prov lvl hist forec Mt'!M407</f>
        <v>8.6028769876520198E-3</v>
      </c>
      <c r="N407" s="10">
        <f>$E407*'prov lvl hist forec Mt'!N407</f>
        <v>8.6028769876520198E-3</v>
      </c>
      <c r="O407" s="10">
        <f>$E407*'prov lvl hist forec Mt'!O407</f>
        <v>8.6028769876520198E-3</v>
      </c>
      <c r="P407" s="10">
        <f>$E407*'prov lvl hist forec Mt'!P407</f>
        <v>8.6028769876520198E-3</v>
      </c>
      <c r="Q407" s="10">
        <f>$E407*'prov lvl hist forec Mt'!Q407</f>
        <v>8.6028769876520198E-3</v>
      </c>
      <c r="R407" s="10">
        <f>$E407*'prov lvl hist forec Mt'!R407</f>
        <v>8.6028769876520198E-3</v>
      </c>
      <c r="S407" s="10">
        <f>$E407*'prov lvl hist forec Mt'!S407</f>
        <v>8.6028769876520198E-3</v>
      </c>
      <c r="T407" s="10">
        <f>$E407*'prov lvl hist forec Mt'!T407</f>
        <v>8.6028769876520198E-3</v>
      </c>
      <c r="U407" s="10">
        <f>$E407*'prov lvl hist forec Mt'!U407</f>
        <v>8.6028769876520198E-3</v>
      </c>
    </row>
    <row r="408" spans="1:21" x14ac:dyDescent="0.25">
      <c r="A408" t="s">
        <v>1277</v>
      </c>
      <c r="B408" t="s">
        <v>1278</v>
      </c>
      <c r="C408" t="s">
        <v>1279</v>
      </c>
      <c r="D408" t="s">
        <v>44</v>
      </c>
      <c r="E408" s="4">
        <v>5.9251000188504023E-2</v>
      </c>
      <c r="F408" s="10">
        <f>$E408*'prov lvl hist forec Mt'!F408</f>
        <v>0.62054836283222436</v>
      </c>
      <c r="G408" s="10">
        <f>$E408*'prov lvl hist forec Mt'!G408</f>
        <v>0.27615607781899865</v>
      </c>
      <c r="H408" s="10">
        <f>$E408*'prov lvl hist forec Mt'!H408</f>
        <v>0.17739089238719402</v>
      </c>
      <c r="I408" s="10">
        <f>$E408*'prov lvl hist forec Mt'!I408</f>
        <v>0.10155300802059752</v>
      </c>
      <c r="J408" s="10">
        <f>$E408*'prov lvl hist forec Mt'!J408</f>
        <v>5.5109547433291516E-2</v>
      </c>
      <c r="K408" s="10">
        <f>$E408*'prov lvl hist forec Mt'!K408</f>
        <v>8.2270099198682778E-2</v>
      </c>
      <c r="L408" s="10">
        <f>$E408*'prov lvl hist forec Mt'!L408</f>
        <v>7.9644218217523946E-2</v>
      </c>
      <c r="M408" s="10">
        <f>$E408*'prov lvl hist forec Mt'!M408</f>
        <v>7.9644218217523946E-2</v>
      </c>
      <c r="N408" s="10">
        <f>$E408*'prov lvl hist forec Mt'!N408</f>
        <v>7.9644218217523946E-2</v>
      </c>
      <c r="O408" s="10">
        <f>$E408*'prov lvl hist forec Mt'!O408</f>
        <v>7.9644218217523946E-2</v>
      </c>
      <c r="P408" s="10">
        <f>$E408*'prov lvl hist forec Mt'!P408</f>
        <v>7.9644218217523946E-2</v>
      </c>
      <c r="Q408" s="10">
        <f>$E408*'prov lvl hist forec Mt'!Q408</f>
        <v>7.9644218217523946E-2</v>
      </c>
      <c r="R408" s="10">
        <f>$E408*'prov lvl hist forec Mt'!R408</f>
        <v>7.9644218217523946E-2</v>
      </c>
      <c r="S408" s="10">
        <f>$E408*'prov lvl hist forec Mt'!S408</f>
        <v>7.9644218217523946E-2</v>
      </c>
      <c r="T408" s="10">
        <f>$E408*'prov lvl hist forec Mt'!T408</f>
        <v>7.9644218217523946E-2</v>
      </c>
      <c r="U408" s="10">
        <f>$E408*'prov lvl hist forec Mt'!U408</f>
        <v>7.9644218217523946E-2</v>
      </c>
    </row>
    <row r="409" spans="1:21" x14ac:dyDescent="0.25">
      <c r="A409" t="s">
        <v>1280</v>
      </c>
      <c r="B409" t="s">
        <v>1281</v>
      </c>
      <c r="C409" t="s">
        <v>1282</v>
      </c>
      <c r="D409" t="s">
        <v>47</v>
      </c>
      <c r="E409" s="4">
        <v>0.22515530890970972</v>
      </c>
      <c r="F409" s="10">
        <f>$E409*'prov lvl hist forec Mt'!F409</f>
        <v>5.7340495589625569</v>
      </c>
      <c r="G409" s="10">
        <f>$E409*'prov lvl hist forec Mt'!G409</f>
        <v>2.5517634580416773</v>
      </c>
      <c r="H409" s="10">
        <f>$E409*'prov lvl hist forec Mt'!H409</f>
        <v>1.639144068665882</v>
      </c>
      <c r="I409" s="10">
        <f>$E409*'prov lvl hist forec Mt'!I409</f>
        <v>0.9383796908175317</v>
      </c>
      <c r="J409" s="10">
        <f>$E409*'prov lvl hist forec Mt'!J409</f>
        <v>0.50922844226393904</v>
      </c>
      <c r="K409" s="10">
        <f>$E409*'prov lvl hist forec Mt'!K409</f>
        <v>0.76019993650930917</v>
      </c>
      <c r="L409" s="10">
        <f>$E409*'prov lvl hist forec Mt'!L409</f>
        <v>0.73593602319692664</v>
      </c>
      <c r="M409" s="10">
        <f>$E409*'prov lvl hist forec Mt'!M409</f>
        <v>0.73593602319692664</v>
      </c>
      <c r="N409" s="10">
        <f>$E409*'prov lvl hist forec Mt'!N409</f>
        <v>0.73593602319692664</v>
      </c>
      <c r="O409" s="10">
        <f>$E409*'prov lvl hist forec Mt'!O409</f>
        <v>0.73593602319692664</v>
      </c>
      <c r="P409" s="10">
        <f>$E409*'prov lvl hist forec Mt'!P409</f>
        <v>0.73593602319692664</v>
      </c>
      <c r="Q409" s="10">
        <f>$E409*'prov lvl hist forec Mt'!Q409</f>
        <v>0.73593602319692664</v>
      </c>
      <c r="R409" s="10">
        <f>$E409*'prov lvl hist forec Mt'!R409</f>
        <v>0.73593602319692664</v>
      </c>
      <c r="S409" s="10">
        <f>$E409*'prov lvl hist forec Mt'!S409</f>
        <v>0.73593602319692664</v>
      </c>
      <c r="T409" s="10">
        <f>$E409*'prov lvl hist forec Mt'!T409</f>
        <v>0.73593602319692664</v>
      </c>
      <c r="U409" s="10">
        <f>$E409*'prov lvl hist forec Mt'!U409</f>
        <v>0.73593602319692664</v>
      </c>
    </row>
    <row r="410" spans="1:21" x14ac:dyDescent="0.25">
      <c r="A410" t="s">
        <v>1283</v>
      </c>
      <c r="B410" t="s">
        <v>1284</v>
      </c>
      <c r="C410" t="s">
        <v>1285</v>
      </c>
      <c r="D410" t="s">
        <v>66</v>
      </c>
      <c r="E410" s="4">
        <v>0</v>
      </c>
      <c r="F410" s="10">
        <f>$E410*'prov lvl hist forec Mt'!F410</f>
        <v>0</v>
      </c>
      <c r="G410" s="10">
        <f>$E410*'prov lvl hist forec Mt'!G410</f>
        <v>0</v>
      </c>
      <c r="H410" s="10">
        <f>$E410*'prov lvl hist forec Mt'!H410</f>
        <v>0</v>
      </c>
      <c r="I410" s="10">
        <f>$E410*'prov lvl hist forec Mt'!I410</f>
        <v>0</v>
      </c>
      <c r="J410" s="10">
        <f>$E410*'prov lvl hist forec Mt'!J410</f>
        <v>0</v>
      </c>
      <c r="K410" s="10">
        <f>$E410*'prov lvl hist forec Mt'!K410</f>
        <v>0</v>
      </c>
      <c r="L410" s="10">
        <f>$E410*'prov lvl hist forec Mt'!L410</f>
        <v>0</v>
      </c>
      <c r="M410" s="10">
        <f>$E410*'prov lvl hist forec Mt'!M410</f>
        <v>0</v>
      </c>
      <c r="N410" s="10">
        <f>$E410*'prov lvl hist forec Mt'!N410</f>
        <v>0</v>
      </c>
      <c r="O410" s="10">
        <f>$E410*'prov lvl hist forec Mt'!O410</f>
        <v>0</v>
      </c>
      <c r="P410" s="10">
        <f>$E410*'prov lvl hist forec Mt'!P410</f>
        <v>0</v>
      </c>
      <c r="Q410" s="10">
        <f>$E410*'prov lvl hist forec Mt'!Q410</f>
        <v>0</v>
      </c>
      <c r="R410" s="10">
        <f>$E410*'prov lvl hist forec Mt'!R410</f>
        <v>0</v>
      </c>
      <c r="S410" s="10">
        <f>$E410*'prov lvl hist forec Mt'!S410</f>
        <v>0</v>
      </c>
      <c r="T410" s="10">
        <f>$E410*'prov lvl hist forec Mt'!T410</f>
        <v>0</v>
      </c>
      <c r="U410" s="10">
        <f>$E410*'prov lvl hist forec Mt'!U410</f>
        <v>0</v>
      </c>
    </row>
    <row r="411" spans="1:21" x14ac:dyDescent="0.25">
      <c r="A411" t="s">
        <v>1286</v>
      </c>
      <c r="B411" t="s">
        <v>1287</v>
      </c>
      <c r="C411" t="s">
        <v>1288</v>
      </c>
      <c r="D411" t="s">
        <v>37</v>
      </c>
      <c r="E411" s="4">
        <v>0</v>
      </c>
      <c r="F411" s="10">
        <f>$E411*'prov lvl hist forec Mt'!F411</f>
        <v>0</v>
      </c>
      <c r="G411" s="10">
        <f>$E411*'prov lvl hist forec Mt'!G411</f>
        <v>0</v>
      </c>
      <c r="H411" s="10">
        <f>$E411*'prov lvl hist forec Mt'!H411</f>
        <v>0</v>
      </c>
      <c r="I411" s="10">
        <f>$E411*'prov lvl hist forec Mt'!I411</f>
        <v>0</v>
      </c>
      <c r="J411" s="10">
        <f>$E411*'prov lvl hist forec Mt'!J411</f>
        <v>0</v>
      </c>
      <c r="K411" s="10">
        <f>$E411*'prov lvl hist forec Mt'!K411</f>
        <v>0</v>
      </c>
      <c r="L411" s="10">
        <f>$E411*'prov lvl hist forec Mt'!L411</f>
        <v>0</v>
      </c>
      <c r="M411" s="10">
        <f>$E411*'prov lvl hist forec Mt'!M411</f>
        <v>0</v>
      </c>
      <c r="N411" s="10">
        <f>$E411*'prov lvl hist forec Mt'!N411</f>
        <v>0</v>
      </c>
      <c r="O411" s="10">
        <f>$E411*'prov lvl hist forec Mt'!O411</f>
        <v>0</v>
      </c>
      <c r="P411" s="10">
        <f>$E411*'prov lvl hist forec Mt'!P411</f>
        <v>0</v>
      </c>
      <c r="Q411" s="10">
        <f>$E411*'prov lvl hist forec Mt'!Q411</f>
        <v>0</v>
      </c>
      <c r="R411" s="10">
        <f>$E411*'prov lvl hist forec Mt'!R411</f>
        <v>0</v>
      </c>
      <c r="S411" s="10">
        <f>$E411*'prov lvl hist forec Mt'!S411</f>
        <v>0</v>
      </c>
      <c r="T411" s="10">
        <f>$E411*'prov lvl hist forec Mt'!T411</f>
        <v>0</v>
      </c>
      <c r="U411" s="10">
        <f>$E411*'prov lvl hist forec Mt'!U411</f>
        <v>0</v>
      </c>
    </row>
    <row r="412" spans="1:21" x14ac:dyDescent="0.25">
      <c r="A412" t="s">
        <v>1289</v>
      </c>
      <c r="B412" t="s">
        <v>1290</v>
      </c>
      <c r="C412" t="s">
        <v>1291</v>
      </c>
      <c r="D412" t="s">
        <v>48</v>
      </c>
      <c r="E412" s="4">
        <v>9.2486484724951627E-3</v>
      </c>
      <c r="F412" s="10">
        <f>$E412*'prov lvl hist forec Mt'!F412</f>
        <v>0.14496413683716258</v>
      </c>
      <c r="G412" s="10">
        <f>$E412*'prov lvl hist forec Mt'!G412</f>
        <v>6.4511857336397402E-2</v>
      </c>
      <c r="H412" s="10">
        <f>$E412*'prov lvl hist forec Mt'!H412</f>
        <v>4.1439667136203763E-2</v>
      </c>
      <c r="I412" s="10">
        <f>$E412*'prov lvl hist forec Mt'!I412</f>
        <v>2.3723443703458108E-2</v>
      </c>
      <c r="J412" s="10">
        <f>$E412*'prov lvl hist forec Mt'!J412</f>
        <v>1.2873949000029363E-2</v>
      </c>
      <c r="K412" s="10">
        <f>$E412*'prov lvl hist forec Mt'!K412</f>
        <v>1.9218830686157561E-2</v>
      </c>
      <c r="L412" s="10">
        <f>$E412*'prov lvl hist forec Mt'!L412</f>
        <v>1.8605407796548346E-2</v>
      </c>
      <c r="M412" s="10">
        <f>$E412*'prov lvl hist forec Mt'!M412</f>
        <v>1.8605407796548346E-2</v>
      </c>
      <c r="N412" s="10">
        <f>$E412*'prov lvl hist forec Mt'!N412</f>
        <v>1.8605407796548346E-2</v>
      </c>
      <c r="O412" s="10">
        <f>$E412*'prov lvl hist forec Mt'!O412</f>
        <v>1.8605407796548346E-2</v>
      </c>
      <c r="P412" s="10">
        <f>$E412*'prov lvl hist forec Mt'!P412</f>
        <v>1.8605407796548346E-2</v>
      </c>
      <c r="Q412" s="10">
        <f>$E412*'prov lvl hist forec Mt'!Q412</f>
        <v>1.8605407796548346E-2</v>
      </c>
      <c r="R412" s="10">
        <f>$E412*'prov lvl hist forec Mt'!R412</f>
        <v>1.8605407796548346E-2</v>
      </c>
      <c r="S412" s="10">
        <f>$E412*'prov lvl hist forec Mt'!S412</f>
        <v>1.8605407796548346E-2</v>
      </c>
      <c r="T412" s="10">
        <f>$E412*'prov lvl hist forec Mt'!T412</f>
        <v>1.8605407796548346E-2</v>
      </c>
      <c r="U412" s="10">
        <f>$E412*'prov lvl hist forec Mt'!U412</f>
        <v>1.8605407796548346E-2</v>
      </c>
    </row>
    <row r="413" spans="1:21" x14ac:dyDescent="0.25">
      <c r="A413" t="s">
        <v>1292</v>
      </c>
      <c r="B413" t="s">
        <v>1293</v>
      </c>
      <c r="C413" t="s">
        <v>1294</v>
      </c>
      <c r="D413" t="s">
        <v>43</v>
      </c>
      <c r="E413" s="4">
        <v>0</v>
      </c>
      <c r="F413" s="10">
        <f>$E413*'prov lvl hist forec Mt'!F413</f>
        <v>0</v>
      </c>
      <c r="G413" s="10">
        <f>$E413*'prov lvl hist forec Mt'!G413</f>
        <v>0</v>
      </c>
      <c r="H413" s="10">
        <f>$E413*'prov lvl hist forec Mt'!H413</f>
        <v>0</v>
      </c>
      <c r="I413" s="10">
        <f>$E413*'prov lvl hist forec Mt'!I413</f>
        <v>0</v>
      </c>
      <c r="J413" s="10">
        <f>$E413*'prov lvl hist forec Mt'!J413</f>
        <v>0</v>
      </c>
      <c r="K413" s="10">
        <f>$E413*'prov lvl hist forec Mt'!K413</f>
        <v>0</v>
      </c>
      <c r="L413" s="10">
        <f>$E413*'prov lvl hist forec Mt'!L413</f>
        <v>0</v>
      </c>
      <c r="M413" s="10">
        <f>$E413*'prov lvl hist forec Mt'!M413</f>
        <v>0</v>
      </c>
      <c r="N413" s="10">
        <f>$E413*'prov lvl hist forec Mt'!N413</f>
        <v>0</v>
      </c>
      <c r="O413" s="10">
        <f>$E413*'prov lvl hist forec Mt'!O413</f>
        <v>0</v>
      </c>
      <c r="P413" s="10">
        <f>$E413*'prov lvl hist forec Mt'!P413</f>
        <v>0</v>
      </c>
      <c r="Q413" s="10">
        <f>$E413*'prov lvl hist forec Mt'!Q413</f>
        <v>0</v>
      </c>
      <c r="R413" s="10">
        <f>$E413*'prov lvl hist forec Mt'!R413</f>
        <v>0</v>
      </c>
      <c r="S413" s="10">
        <f>$E413*'prov lvl hist forec Mt'!S413</f>
        <v>0</v>
      </c>
      <c r="T413" s="10">
        <f>$E413*'prov lvl hist forec Mt'!T413</f>
        <v>0</v>
      </c>
      <c r="U413" s="10">
        <f>$E413*'prov lvl hist forec Mt'!U413</f>
        <v>0</v>
      </c>
    </row>
    <row r="414" spans="1:21" x14ac:dyDescent="0.25">
      <c r="A414" t="s">
        <v>1295</v>
      </c>
      <c r="B414" t="s">
        <v>1296</v>
      </c>
      <c r="C414" t="s">
        <v>1297</v>
      </c>
      <c r="D414" t="s">
        <v>41</v>
      </c>
      <c r="E414" s="4">
        <v>0</v>
      </c>
      <c r="F414" s="10">
        <f>$E414*'prov lvl hist forec Mt'!F414</f>
        <v>0</v>
      </c>
      <c r="G414" s="10">
        <f>$E414*'prov lvl hist forec Mt'!G414</f>
        <v>0</v>
      </c>
      <c r="H414" s="10">
        <f>$E414*'prov lvl hist forec Mt'!H414</f>
        <v>0</v>
      </c>
      <c r="I414" s="10">
        <f>$E414*'prov lvl hist forec Mt'!I414</f>
        <v>0</v>
      </c>
      <c r="J414" s="10">
        <f>$E414*'prov lvl hist forec Mt'!J414</f>
        <v>0</v>
      </c>
      <c r="K414" s="10">
        <f>$E414*'prov lvl hist forec Mt'!K414</f>
        <v>0</v>
      </c>
      <c r="L414" s="10">
        <f>$E414*'prov lvl hist forec Mt'!L414</f>
        <v>0</v>
      </c>
      <c r="M414" s="10">
        <f>$E414*'prov lvl hist forec Mt'!M414</f>
        <v>0</v>
      </c>
      <c r="N414" s="10">
        <f>$E414*'prov lvl hist forec Mt'!N414</f>
        <v>0</v>
      </c>
      <c r="O414" s="10">
        <f>$E414*'prov lvl hist forec Mt'!O414</f>
        <v>0</v>
      </c>
      <c r="P414" s="10">
        <f>$E414*'prov lvl hist forec Mt'!P414</f>
        <v>0</v>
      </c>
      <c r="Q414" s="10">
        <f>$E414*'prov lvl hist forec Mt'!Q414</f>
        <v>0</v>
      </c>
      <c r="R414" s="10">
        <f>$E414*'prov lvl hist forec Mt'!R414</f>
        <v>0</v>
      </c>
      <c r="S414" s="10">
        <f>$E414*'prov lvl hist forec Mt'!S414</f>
        <v>0</v>
      </c>
      <c r="T414" s="10">
        <f>$E414*'prov lvl hist forec Mt'!T414</f>
        <v>0</v>
      </c>
      <c r="U414" s="10">
        <f>$E414*'prov lvl hist forec Mt'!U414</f>
        <v>0</v>
      </c>
    </row>
    <row r="415" spans="1:21" x14ac:dyDescent="0.25">
      <c r="A415" t="s">
        <v>1298</v>
      </c>
      <c r="B415" t="s">
        <v>1299</v>
      </c>
      <c r="C415" t="s">
        <v>1300</v>
      </c>
      <c r="D415" t="s">
        <v>46</v>
      </c>
      <c r="E415" s="4">
        <v>0.15532406782838129</v>
      </c>
      <c r="F415" s="10">
        <f>$E415*'prov lvl hist forec Mt'!F415</f>
        <v>4.1353041959466168</v>
      </c>
      <c r="G415" s="10">
        <f>$E415*'prov lvl hist forec Mt'!G415</f>
        <v>1.8402907101856643</v>
      </c>
      <c r="H415" s="10">
        <f>$E415*'prov lvl hist forec Mt'!H415</f>
        <v>1.1821243041613019</v>
      </c>
      <c r="I415" s="10">
        <f>$E415*'prov lvl hist forec Mt'!I415</f>
        <v>0.67674432055849065</v>
      </c>
      <c r="J415" s="10">
        <f>$E415*'prov lvl hist forec Mt'!J415</f>
        <v>0.36724735151581522</v>
      </c>
      <c r="K415" s="10">
        <f>$E415*'prov lvl hist forec Mt'!K415</f>
        <v>0.54824395130865766</v>
      </c>
      <c r="L415" s="10">
        <f>$E415*'prov lvl hist forec Mt'!L415</f>
        <v>0.53074520779432111</v>
      </c>
      <c r="M415" s="10">
        <f>$E415*'prov lvl hist forec Mt'!M415</f>
        <v>0.53074520779432111</v>
      </c>
      <c r="N415" s="10">
        <f>$E415*'prov lvl hist forec Mt'!N415</f>
        <v>0.53074520779432111</v>
      </c>
      <c r="O415" s="10">
        <f>$E415*'prov lvl hist forec Mt'!O415</f>
        <v>0.53074520779432111</v>
      </c>
      <c r="P415" s="10">
        <f>$E415*'prov lvl hist forec Mt'!P415</f>
        <v>0.53074520779432111</v>
      </c>
      <c r="Q415" s="10">
        <f>$E415*'prov lvl hist forec Mt'!Q415</f>
        <v>0.53074520779432111</v>
      </c>
      <c r="R415" s="10">
        <f>$E415*'prov lvl hist forec Mt'!R415</f>
        <v>0.53074520779432111</v>
      </c>
      <c r="S415" s="10">
        <f>$E415*'prov lvl hist forec Mt'!S415</f>
        <v>0.53074520779432111</v>
      </c>
      <c r="T415" s="10">
        <f>$E415*'prov lvl hist forec Mt'!T415</f>
        <v>0.53074520779432111</v>
      </c>
      <c r="U415" s="10">
        <f>$E415*'prov lvl hist forec Mt'!U415</f>
        <v>0.53074520779432111</v>
      </c>
    </row>
    <row r="416" spans="1:21" x14ac:dyDescent="0.25">
      <c r="A416" t="s">
        <v>1301</v>
      </c>
      <c r="B416" t="s">
        <v>1302</v>
      </c>
      <c r="C416" t="s">
        <v>1303</v>
      </c>
      <c r="D416" t="s">
        <v>59</v>
      </c>
      <c r="E416" s="4">
        <v>0</v>
      </c>
      <c r="F416" s="10">
        <f>$E416*'prov lvl hist forec Mt'!F416</f>
        <v>0</v>
      </c>
      <c r="G416" s="10">
        <f>$E416*'prov lvl hist forec Mt'!G416</f>
        <v>0</v>
      </c>
      <c r="H416" s="10">
        <f>$E416*'prov lvl hist forec Mt'!H416</f>
        <v>0</v>
      </c>
      <c r="I416" s="10">
        <f>$E416*'prov lvl hist forec Mt'!I416</f>
        <v>0</v>
      </c>
      <c r="J416" s="10">
        <f>$E416*'prov lvl hist forec Mt'!J416</f>
        <v>0</v>
      </c>
      <c r="K416" s="10">
        <f>$E416*'prov lvl hist forec Mt'!K416</f>
        <v>0</v>
      </c>
      <c r="L416" s="10">
        <f>$E416*'prov lvl hist forec Mt'!L416</f>
        <v>0</v>
      </c>
      <c r="M416" s="10">
        <f>$E416*'prov lvl hist forec Mt'!M416</f>
        <v>0</v>
      </c>
      <c r="N416" s="10">
        <f>$E416*'prov lvl hist forec Mt'!N416</f>
        <v>0</v>
      </c>
      <c r="O416" s="10">
        <f>$E416*'prov lvl hist forec Mt'!O416</f>
        <v>0</v>
      </c>
      <c r="P416" s="10">
        <f>$E416*'prov lvl hist forec Mt'!P416</f>
        <v>0</v>
      </c>
      <c r="Q416" s="10">
        <f>$E416*'prov lvl hist forec Mt'!Q416</f>
        <v>0</v>
      </c>
      <c r="R416" s="10">
        <f>$E416*'prov lvl hist forec Mt'!R416</f>
        <v>0</v>
      </c>
      <c r="S416" s="10">
        <f>$E416*'prov lvl hist forec Mt'!S416</f>
        <v>0</v>
      </c>
      <c r="T416" s="10">
        <f>$E416*'prov lvl hist forec Mt'!T416</f>
        <v>0</v>
      </c>
      <c r="U416" s="10">
        <f>$E416*'prov lvl hist forec Mt'!U416</f>
        <v>0</v>
      </c>
    </row>
    <row r="417" spans="1:21" x14ac:dyDescent="0.25">
      <c r="A417" t="s">
        <v>1304</v>
      </c>
      <c r="B417" t="s">
        <v>1305</v>
      </c>
      <c r="C417" t="s">
        <v>1306</v>
      </c>
      <c r="D417" t="s">
        <v>57</v>
      </c>
      <c r="E417" s="4">
        <v>0</v>
      </c>
      <c r="F417" s="10">
        <f>$E417*'prov lvl hist forec Mt'!F417</f>
        <v>0</v>
      </c>
      <c r="G417" s="10">
        <f>$E417*'prov lvl hist forec Mt'!G417</f>
        <v>0</v>
      </c>
      <c r="H417" s="10">
        <f>$E417*'prov lvl hist forec Mt'!H417</f>
        <v>0</v>
      </c>
      <c r="I417" s="10">
        <f>$E417*'prov lvl hist forec Mt'!I417</f>
        <v>0</v>
      </c>
      <c r="J417" s="10">
        <f>$E417*'prov lvl hist forec Mt'!J417</f>
        <v>0</v>
      </c>
      <c r="K417" s="10">
        <f>$E417*'prov lvl hist forec Mt'!K417</f>
        <v>0</v>
      </c>
      <c r="L417" s="10">
        <f>$E417*'prov lvl hist forec Mt'!L417</f>
        <v>0</v>
      </c>
      <c r="M417" s="10">
        <f>$E417*'prov lvl hist forec Mt'!M417</f>
        <v>0</v>
      </c>
      <c r="N417" s="10">
        <f>$E417*'prov lvl hist forec Mt'!N417</f>
        <v>0</v>
      </c>
      <c r="O417" s="10">
        <f>$E417*'prov lvl hist forec Mt'!O417</f>
        <v>0</v>
      </c>
      <c r="P417" s="10">
        <f>$E417*'prov lvl hist forec Mt'!P417</f>
        <v>0</v>
      </c>
      <c r="Q417" s="10">
        <f>$E417*'prov lvl hist forec Mt'!Q417</f>
        <v>0</v>
      </c>
      <c r="R417" s="10">
        <f>$E417*'prov lvl hist forec Mt'!R417</f>
        <v>0</v>
      </c>
      <c r="S417" s="10">
        <f>$E417*'prov lvl hist forec Mt'!S417</f>
        <v>0</v>
      </c>
      <c r="T417" s="10">
        <f>$E417*'prov lvl hist forec Mt'!T417</f>
        <v>0</v>
      </c>
      <c r="U417" s="10">
        <f>$E417*'prov lvl hist forec Mt'!U417</f>
        <v>0</v>
      </c>
    </row>
    <row r="418" spans="1:21" x14ac:dyDescent="0.25">
      <c r="A418" t="s">
        <v>1307</v>
      </c>
      <c r="B418" t="s">
        <v>1308</v>
      </c>
      <c r="C418" t="s">
        <v>1309</v>
      </c>
      <c r="D418" t="s">
        <v>50</v>
      </c>
      <c r="E418" s="4">
        <v>2.83914758650592E-3</v>
      </c>
      <c r="F418" s="10">
        <f>$E418*'prov lvl hist forec Mt'!F418</f>
        <v>8.5921144791073892E-2</v>
      </c>
      <c r="G418" s="10">
        <f>$E418*'prov lvl hist forec Mt'!G418</f>
        <v>3.8236578755806688E-2</v>
      </c>
      <c r="H418" s="10">
        <f>$E418*'prov lvl hist forec Mt'!H418</f>
        <v>2.4561548240743223E-2</v>
      </c>
      <c r="I418" s="10">
        <f>$E418*'prov lvl hist forec Mt'!I418</f>
        <v>1.4061032513699417E-2</v>
      </c>
      <c r="J418" s="10">
        <f>$E418*'prov lvl hist forec Mt'!J418</f>
        <v>7.6304695781891892E-3</v>
      </c>
      <c r="K418" s="10">
        <f>$E418*'prov lvl hist forec Mt'!K418</f>
        <v>1.1391120384177352E-2</v>
      </c>
      <c r="L418" s="10">
        <f>$E418*'prov lvl hist forec Mt'!L418</f>
        <v>1.1027540825355319E-2</v>
      </c>
      <c r="M418" s="10">
        <f>$E418*'prov lvl hist forec Mt'!M418</f>
        <v>1.1027540825355319E-2</v>
      </c>
      <c r="N418" s="10">
        <f>$E418*'prov lvl hist forec Mt'!N418</f>
        <v>1.1027540825355319E-2</v>
      </c>
      <c r="O418" s="10">
        <f>$E418*'prov lvl hist forec Mt'!O418</f>
        <v>1.1027540825355319E-2</v>
      </c>
      <c r="P418" s="10">
        <f>$E418*'prov lvl hist forec Mt'!P418</f>
        <v>1.1027540825355319E-2</v>
      </c>
      <c r="Q418" s="10">
        <f>$E418*'prov lvl hist forec Mt'!Q418</f>
        <v>1.1027540825355319E-2</v>
      </c>
      <c r="R418" s="10">
        <f>$E418*'prov lvl hist forec Mt'!R418</f>
        <v>1.1027540825355319E-2</v>
      </c>
      <c r="S418" s="10">
        <f>$E418*'prov lvl hist forec Mt'!S418</f>
        <v>1.1027540825355319E-2</v>
      </c>
      <c r="T418" s="10">
        <f>$E418*'prov lvl hist forec Mt'!T418</f>
        <v>1.1027540825355319E-2</v>
      </c>
      <c r="U418" s="10">
        <f>$E418*'prov lvl hist forec Mt'!U418</f>
        <v>1.1027540825355319E-2</v>
      </c>
    </row>
    <row r="419" spans="1:21" x14ac:dyDescent="0.25">
      <c r="A419" t="s">
        <v>1310</v>
      </c>
      <c r="B419" t="s">
        <v>1311</v>
      </c>
      <c r="C419" t="s">
        <v>1312</v>
      </c>
      <c r="D419" t="s">
        <v>55</v>
      </c>
      <c r="E419" s="4">
        <v>0</v>
      </c>
      <c r="F419" s="10">
        <f>$E419*'prov lvl hist forec Mt'!F419</f>
        <v>0</v>
      </c>
      <c r="G419" s="10">
        <f>$E419*'prov lvl hist forec Mt'!G419</f>
        <v>0</v>
      </c>
      <c r="H419" s="10">
        <f>$E419*'prov lvl hist forec Mt'!H419</f>
        <v>0</v>
      </c>
      <c r="I419" s="10">
        <f>$E419*'prov lvl hist forec Mt'!I419</f>
        <v>0</v>
      </c>
      <c r="J419" s="10">
        <f>$E419*'prov lvl hist forec Mt'!J419</f>
        <v>0</v>
      </c>
      <c r="K419" s="10">
        <f>$E419*'prov lvl hist forec Mt'!K419</f>
        <v>0</v>
      </c>
      <c r="L419" s="10">
        <f>$E419*'prov lvl hist forec Mt'!L419</f>
        <v>0</v>
      </c>
      <c r="M419" s="10">
        <f>$E419*'prov lvl hist forec Mt'!M419</f>
        <v>0</v>
      </c>
      <c r="N419" s="10">
        <f>$E419*'prov lvl hist forec Mt'!N419</f>
        <v>0</v>
      </c>
      <c r="O419" s="10">
        <f>$E419*'prov lvl hist forec Mt'!O419</f>
        <v>0</v>
      </c>
      <c r="P419" s="10">
        <f>$E419*'prov lvl hist forec Mt'!P419</f>
        <v>0</v>
      </c>
      <c r="Q419" s="10">
        <f>$E419*'prov lvl hist forec Mt'!Q419</f>
        <v>0</v>
      </c>
      <c r="R419" s="10">
        <f>$E419*'prov lvl hist forec Mt'!R419</f>
        <v>0</v>
      </c>
      <c r="S419" s="10">
        <f>$E419*'prov lvl hist forec Mt'!S419</f>
        <v>0</v>
      </c>
      <c r="T419" s="10">
        <f>$E419*'prov lvl hist forec Mt'!T419</f>
        <v>0</v>
      </c>
      <c r="U419" s="10">
        <f>$E419*'prov lvl hist forec Mt'!U419</f>
        <v>0</v>
      </c>
    </row>
    <row r="420" spans="1:21" x14ac:dyDescent="0.25">
      <c r="A420" t="s">
        <v>1313</v>
      </c>
      <c r="B420" t="s">
        <v>1314</v>
      </c>
      <c r="C420" t="s">
        <v>1315</v>
      </c>
      <c r="D420" t="s">
        <v>46</v>
      </c>
      <c r="E420" s="4">
        <v>4.8890617851340542E-3</v>
      </c>
      <c r="F420" s="10">
        <f>$E420*'prov lvl hist forec Mt'!F420</f>
        <v>0.13016500273895648</v>
      </c>
      <c r="G420" s="10">
        <f>$E420*'prov lvl hist forec Mt'!G420</f>
        <v>5.792595513688914E-2</v>
      </c>
      <c r="H420" s="10">
        <f>$E420*'prov lvl hist forec Mt'!H420</f>
        <v>3.7209164307613903E-2</v>
      </c>
      <c r="I420" s="10">
        <f>$E420*'prov lvl hist forec Mt'!I420</f>
        <v>2.1301559006327166E-2</v>
      </c>
      <c r="J420" s="10">
        <f>$E420*'prov lvl hist forec Mt'!J420</f>
        <v>1.155967015988482E-2</v>
      </c>
      <c r="K420" s="10">
        <f>$E420*'prov lvl hist forec Mt'!K420</f>
        <v>1.7256814019548122E-2</v>
      </c>
      <c r="L420" s="10">
        <f>$E420*'prov lvl hist forec Mt'!L420</f>
        <v>1.6706014395253366E-2</v>
      </c>
      <c r="M420" s="10">
        <f>$E420*'prov lvl hist forec Mt'!M420</f>
        <v>1.6706014395253366E-2</v>
      </c>
      <c r="N420" s="10">
        <f>$E420*'prov lvl hist forec Mt'!N420</f>
        <v>1.6706014395253366E-2</v>
      </c>
      <c r="O420" s="10">
        <f>$E420*'prov lvl hist forec Mt'!O420</f>
        <v>1.6706014395253366E-2</v>
      </c>
      <c r="P420" s="10">
        <f>$E420*'prov lvl hist forec Mt'!P420</f>
        <v>1.6706014395253366E-2</v>
      </c>
      <c r="Q420" s="10">
        <f>$E420*'prov lvl hist forec Mt'!Q420</f>
        <v>1.6706014395253366E-2</v>
      </c>
      <c r="R420" s="10">
        <f>$E420*'prov lvl hist forec Mt'!R420</f>
        <v>1.6706014395253366E-2</v>
      </c>
      <c r="S420" s="10">
        <f>$E420*'prov lvl hist forec Mt'!S420</f>
        <v>1.6706014395253366E-2</v>
      </c>
      <c r="T420" s="10">
        <f>$E420*'prov lvl hist forec Mt'!T420</f>
        <v>1.6706014395253366E-2</v>
      </c>
      <c r="U420" s="10">
        <f>$E420*'prov lvl hist forec Mt'!U420</f>
        <v>1.6706014395253366E-2</v>
      </c>
    </row>
    <row r="421" spans="1:21" x14ac:dyDescent="0.25">
      <c r="A421" t="s">
        <v>1316</v>
      </c>
      <c r="B421" t="s">
        <v>1317</v>
      </c>
      <c r="C421" t="s">
        <v>1318</v>
      </c>
      <c r="D421" t="s">
        <v>37</v>
      </c>
      <c r="E421" s="4">
        <v>5.9026183890208903E-2</v>
      </c>
      <c r="F421" s="10">
        <f>$E421*'prov lvl hist forec Mt'!F421</f>
        <v>1.1832701404176473</v>
      </c>
      <c r="G421" s="10">
        <f>$E421*'prov lvl hist forec Mt'!G421</f>
        <v>0.52657820171611702</v>
      </c>
      <c r="H421" s="10">
        <f>$E421*'prov lvl hist forec Mt'!H421</f>
        <v>0.33825138976405161</v>
      </c>
      <c r="I421" s="10">
        <f>$E421*'prov lvl hist forec Mt'!I421</f>
        <v>0.19364267035034533</v>
      </c>
      <c r="J421" s="10">
        <f>$E421*'prov lvl hist forec Mt'!J421</f>
        <v>0.10508364188106693</v>
      </c>
      <c r="K421" s="10">
        <f>$E421*'prov lvl hist forec Mt'!K421</f>
        <v>0.15687375499098485</v>
      </c>
      <c r="L421" s="10">
        <f>$E421*'prov lvl hist forec Mt'!L421</f>
        <v>0.15186668907413237</v>
      </c>
      <c r="M421" s="10">
        <f>$E421*'prov lvl hist forec Mt'!M421</f>
        <v>0.15186668907413237</v>
      </c>
      <c r="N421" s="10">
        <f>$E421*'prov lvl hist forec Mt'!N421</f>
        <v>0.15186668907413237</v>
      </c>
      <c r="O421" s="10">
        <f>$E421*'prov lvl hist forec Mt'!O421</f>
        <v>0.15186668907413237</v>
      </c>
      <c r="P421" s="10">
        <f>$E421*'prov lvl hist forec Mt'!P421</f>
        <v>0.15186668907413237</v>
      </c>
      <c r="Q421" s="10">
        <f>$E421*'prov lvl hist forec Mt'!Q421</f>
        <v>0.15186668907413237</v>
      </c>
      <c r="R421" s="10">
        <f>$E421*'prov lvl hist forec Mt'!R421</f>
        <v>0.15186668907413237</v>
      </c>
      <c r="S421" s="10">
        <f>$E421*'prov lvl hist forec Mt'!S421</f>
        <v>0.15186668907413237</v>
      </c>
      <c r="T421" s="10">
        <f>$E421*'prov lvl hist forec Mt'!T421</f>
        <v>0.15186668907413237</v>
      </c>
      <c r="U421" s="10">
        <f>$E421*'prov lvl hist forec Mt'!U421</f>
        <v>0.15186668907413237</v>
      </c>
    </row>
    <row r="422" spans="1:21" x14ac:dyDescent="0.25">
      <c r="A422" t="s">
        <v>1319</v>
      </c>
      <c r="B422" t="s">
        <v>1320</v>
      </c>
      <c r="C422" t="s">
        <v>1321</v>
      </c>
      <c r="D422" t="s">
        <v>47</v>
      </c>
      <c r="E422" s="4">
        <v>0</v>
      </c>
      <c r="F422" s="10">
        <f>$E422*'prov lvl hist forec Mt'!F422</f>
        <v>0</v>
      </c>
      <c r="G422" s="10">
        <f>$E422*'prov lvl hist forec Mt'!G422</f>
        <v>0</v>
      </c>
      <c r="H422" s="10">
        <f>$E422*'prov lvl hist forec Mt'!H422</f>
        <v>0</v>
      </c>
      <c r="I422" s="10">
        <f>$E422*'prov lvl hist forec Mt'!I422</f>
        <v>0</v>
      </c>
      <c r="J422" s="10">
        <f>$E422*'prov lvl hist forec Mt'!J422</f>
        <v>0</v>
      </c>
      <c r="K422" s="10">
        <f>$E422*'prov lvl hist forec Mt'!K422</f>
        <v>0</v>
      </c>
      <c r="L422" s="10">
        <f>$E422*'prov lvl hist forec Mt'!L422</f>
        <v>0</v>
      </c>
      <c r="M422" s="10">
        <f>$E422*'prov lvl hist forec Mt'!M422</f>
        <v>0</v>
      </c>
      <c r="N422" s="10">
        <f>$E422*'prov lvl hist forec Mt'!N422</f>
        <v>0</v>
      </c>
      <c r="O422" s="10">
        <f>$E422*'prov lvl hist forec Mt'!O422</f>
        <v>0</v>
      </c>
      <c r="P422" s="10">
        <f>$E422*'prov lvl hist forec Mt'!P422</f>
        <v>0</v>
      </c>
      <c r="Q422" s="10">
        <f>$E422*'prov lvl hist forec Mt'!Q422</f>
        <v>0</v>
      </c>
      <c r="R422" s="10">
        <f>$E422*'prov lvl hist forec Mt'!R422</f>
        <v>0</v>
      </c>
      <c r="S422" s="10">
        <f>$E422*'prov lvl hist forec Mt'!S422</f>
        <v>0</v>
      </c>
      <c r="T422" s="10">
        <f>$E422*'prov lvl hist forec Mt'!T422</f>
        <v>0</v>
      </c>
      <c r="U422" s="10">
        <f>$E422*'prov lvl hist forec Mt'!U422</f>
        <v>0</v>
      </c>
    </row>
    <row r="423" spans="1:21" x14ac:dyDescent="0.25">
      <c r="A423" t="s">
        <v>1322</v>
      </c>
      <c r="B423" t="s">
        <v>1323</v>
      </c>
      <c r="C423" t="s">
        <v>1324</v>
      </c>
      <c r="D423" t="s">
        <v>51</v>
      </c>
      <c r="E423" s="4">
        <v>0</v>
      </c>
      <c r="F423" s="10">
        <f>$E423*'prov lvl hist forec Mt'!F423</f>
        <v>0</v>
      </c>
      <c r="G423" s="10">
        <f>$E423*'prov lvl hist forec Mt'!G423</f>
        <v>0</v>
      </c>
      <c r="H423" s="10">
        <f>$E423*'prov lvl hist forec Mt'!H423</f>
        <v>0</v>
      </c>
      <c r="I423" s="10">
        <f>$E423*'prov lvl hist forec Mt'!I423</f>
        <v>0</v>
      </c>
      <c r="J423" s="10">
        <f>$E423*'prov lvl hist forec Mt'!J423</f>
        <v>0</v>
      </c>
      <c r="K423" s="10">
        <f>$E423*'prov lvl hist forec Mt'!K423</f>
        <v>0</v>
      </c>
      <c r="L423" s="10">
        <f>$E423*'prov lvl hist forec Mt'!L423</f>
        <v>0</v>
      </c>
      <c r="M423" s="10">
        <f>$E423*'prov lvl hist forec Mt'!M423</f>
        <v>0</v>
      </c>
      <c r="N423" s="10">
        <f>$E423*'prov lvl hist forec Mt'!N423</f>
        <v>0</v>
      </c>
      <c r="O423" s="10">
        <f>$E423*'prov lvl hist forec Mt'!O423</f>
        <v>0</v>
      </c>
      <c r="P423" s="10">
        <f>$E423*'prov lvl hist forec Mt'!P423</f>
        <v>0</v>
      </c>
      <c r="Q423" s="10">
        <f>$E423*'prov lvl hist forec Mt'!Q423</f>
        <v>0</v>
      </c>
      <c r="R423" s="10">
        <f>$E423*'prov lvl hist forec Mt'!R423</f>
        <v>0</v>
      </c>
      <c r="S423" s="10">
        <f>$E423*'prov lvl hist forec Mt'!S423</f>
        <v>0</v>
      </c>
      <c r="T423" s="10">
        <f>$E423*'prov lvl hist forec Mt'!T423</f>
        <v>0</v>
      </c>
      <c r="U423" s="10">
        <f>$E423*'prov lvl hist forec Mt'!U423</f>
        <v>0</v>
      </c>
    </row>
    <row r="424" spans="1:21" x14ac:dyDescent="0.25">
      <c r="A424" t="s">
        <v>1325</v>
      </c>
      <c r="B424" t="s">
        <v>1326</v>
      </c>
      <c r="C424" t="s">
        <v>1327</v>
      </c>
      <c r="D424" t="s">
        <v>52</v>
      </c>
      <c r="E424" s="4">
        <v>0.12771962986851265</v>
      </c>
      <c r="F424" s="10">
        <f>$E424*'prov lvl hist forec Mt'!F424</f>
        <v>0.31776012885184995</v>
      </c>
      <c r="G424" s="10">
        <f>$E424*'prov lvl hist forec Mt'!G424</f>
        <v>0.14140943095955205</v>
      </c>
      <c r="H424" s="10">
        <f>$E424*'prov lvl hist forec Mt'!H424</f>
        <v>9.0835390435699839E-2</v>
      </c>
      <c r="I424" s="10">
        <f>$E424*'prov lvl hist forec Mt'!I424</f>
        <v>5.2001582546504305E-2</v>
      </c>
      <c r="J424" s="10">
        <f>$E424*'prov lvl hist forec Mt'!J424</f>
        <v>2.8219584390563296E-2</v>
      </c>
      <c r="K424" s="10">
        <f>$E424*'prov lvl hist forec Mt'!K424</f>
        <v>4.2127509937683751E-2</v>
      </c>
      <c r="L424" s="10">
        <f>$E424*'prov lvl hist forec Mt'!L424</f>
        <v>4.0782892291583786E-2</v>
      </c>
      <c r="M424" s="10">
        <f>$E424*'prov lvl hist forec Mt'!M424</f>
        <v>4.0782892291583786E-2</v>
      </c>
      <c r="N424" s="10">
        <f>$E424*'prov lvl hist forec Mt'!N424</f>
        <v>4.0782892291583786E-2</v>
      </c>
      <c r="O424" s="10">
        <f>$E424*'prov lvl hist forec Mt'!O424</f>
        <v>4.0782892291583786E-2</v>
      </c>
      <c r="P424" s="10">
        <f>$E424*'prov lvl hist forec Mt'!P424</f>
        <v>4.0782892291583786E-2</v>
      </c>
      <c r="Q424" s="10">
        <f>$E424*'prov lvl hist forec Mt'!Q424</f>
        <v>4.0782892291583786E-2</v>
      </c>
      <c r="R424" s="10">
        <f>$E424*'prov lvl hist forec Mt'!R424</f>
        <v>4.0782892291583786E-2</v>
      </c>
      <c r="S424" s="10">
        <f>$E424*'prov lvl hist forec Mt'!S424</f>
        <v>4.0782892291583786E-2</v>
      </c>
      <c r="T424" s="10">
        <f>$E424*'prov lvl hist forec Mt'!T424</f>
        <v>4.0782892291583786E-2</v>
      </c>
      <c r="U424" s="10">
        <f>$E424*'prov lvl hist forec Mt'!U424</f>
        <v>4.0782892291583786E-2</v>
      </c>
    </row>
    <row r="425" spans="1:21" x14ac:dyDescent="0.25">
      <c r="A425" t="s">
        <v>1328</v>
      </c>
      <c r="B425" t="s">
        <v>1329</v>
      </c>
      <c r="C425" t="s">
        <v>1330</v>
      </c>
      <c r="D425" t="s">
        <v>54</v>
      </c>
      <c r="E425" s="4">
        <v>0</v>
      </c>
      <c r="F425" s="10">
        <f>$E425*'prov lvl hist forec Mt'!F425</f>
        <v>0</v>
      </c>
      <c r="G425" s="10">
        <f>$E425*'prov lvl hist forec Mt'!G425</f>
        <v>0</v>
      </c>
      <c r="H425" s="10">
        <f>$E425*'prov lvl hist forec Mt'!H425</f>
        <v>0</v>
      </c>
      <c r="I425" s="10">
        <f>$E425*'prov lvl hist forec Mt'!I425</f>
        <v>0</v>
      </c>
      <c r="J425" s="10">
        <f>$E425*'prov lvl hist forec Mt'!J425</f>
        <v>0</v>
      </c>
      <c r="K425" s="10">
        <f>$E425*'prov lvl hist forec Mt'!K425</f>
        <v>0</v>
      </c>
      <c r="L425" s="10">
        <f>$E425*'prov lvl hist forec Mt'!L425</f>
        <v>0</v>
      </c>
      <c r="M425" s="10">
        <f>$E425*'prov lvl hist forec Mt'!M425</f>
        <v>0</v>
      </c>
      <c r="N425" s="10">
        <f>$E425*'prov lvl hist forec Mt'!N425</f>
        <v>0</v>
      </c>
      <c r="O425" s="10">
        <f>$E425*'prov lvl hist forec Mt'!O425</f>
        <v>0</v>
      </c>
      <c r="P425" s="10">
        <f>$E425*'prov lvl hist forec Mt'!P425</f>
        <v>0</v>
      </c>
      <c r="Q425" s="10">
        <f>$E425*'prov lvl hist forec Mt'!Q425</f>
        <v>0</v>
      </c>
      <c r="R425" s="10">
        <f>$E425*'prov lvl hist forec Mt'!R425</f>
        <v>0</v>
      </c>
      <c r="S425" s="10">
        <f>$E425*'prov lvl hist forec Mt'!S425</f>
        <v>0</v>
      </c>
      <c r="T425" s="10">
        <f>$E425*'prov lvl hist forec Mt'!T425</f>
        <v>0</v>
      </c>
      <c r="U425" s="10">
        <f>$E425*'prov lvl hist forec Mt'!U425</f>
        <v>0</v>
      </c>
    </row>
    <row r="426" spans="1:21" x14ac:dyDescent="0.25">
      <c r="A426" t="s">
        <v>1331</v>
      </c>
      <c r="B426" t="s">
        <v>1332</v>
      </c>
      <c r="C426" t="s">
        <v>1333</v>
      </c>
      <c r="D426" t="s">
        <v>63</v>
      </c>
      <c r="E426" s="4">
        <v>8.620822916672144E-2</v>
      </c>
      <c r="F426" s="10">
        <f>$E426*'prov lvl hist forec Mt'!F426</f>
        <v>0.85838360374765377</v>
      </c>
      <c r="G426" s="10">
        <f>$E426*'prov lvl hist forec Mt'!G426</f>
        <v>0.38199738082167711</v>
      </c>
      <c r="H426" s="10">
        <f>$E426*'prov lvl hist forec Mt'!H426</f>
        <v>0.24537883362444776</v>
      </c>
      <c r="I426" s="10">
        <f>$E426*'prov lvl hist forec Mt'!I426</f>
        <v>0.14047484808158803</v>
      </c>
      <c r="J426" s="10">
        <f>$E426*'prov lvl hist forec Mt'!J426</f>
        <v>7.6231176746301019E-2</v>
      </c>
      <c r="K426" s="10">
        <f>$E426*'prov lvl hist forec Mt'!K426</f>
        <v>0.11380145120121021</v>
      </c>
      <c r="L426" s="10">
        <f>$E426*'prov lvl hist forec Mt'!L426</f>
        <v>0.11016915867636644</v>
      </c>
      <c r="M426" s="10">
        <f>$E426*'prov lvl hist forec Mt'!M426</f>
        <v>0.11016915867636644</v>
      </c>
      <c r="N426" s="10">
        <f>$E426*'prov lvl hist forec Mt'!N426</f>
        <v>0.11016915867636644</v>
      </c>
      <c r="O426" s="10">
        <f>$E426*'prov lvl hist forec Mt'!O426</f>
        <v>0.11016915867636644</v>
      </c>
      <c r="P426" s="10">
        <f>$E426*'prov lvl hist forec Mt'!P426</f>
        <v>0.11016915867636644</v>
      </c>
      <c r="Q426" s="10">
        <f>$E426*'prov lvl hist forec Mt'!Q426</f>
        <v>0.11016915867636644</v>
      </c>
      <c r="R426" s="10">
        <f>$E426*'prov lvl hist forec Mt'!R426</f>
        <v>0.11016915867636644</v>
      </c>
      <c r="S426" s="10">
        <f>$E426*'prov lvl hist forec Mt'!S426</f>
        <v>0.11016915867636644</v>
      </c>
      <c r="T426" s="10">
        <f>$E426*'prov lvl hist forec Mt'!T426</f>
        <v>0.11016915867636644</v>
      </c>
      <c r="U426" s="10">
        <f>$E426*'prov lvl hist forec Mt'!U426</f>
        <v>0.11016915867636644</v>
      </c>
    </row>
    <row r="427" spans="1:21" x14ac:dyDescent="0.25">
      <c r="A427" t="s">
        <v>1334</v>
      </c>
      <c r="B427" t="s">
        <v>1335</v>
      </c>
      <c r="C427" t="s">
        <v>1336</v>
      </c>
      <c r="D427" t="s">
        <v>63</v>
      </c>
      <c r="E427" s="4">
        <v>2.5916595452921298E-2</v>
      </c>
      <c r="F427" s="10">
        <f>$E427*'prov lvl hist forec Mt'!F427</f>
        <v>0.25805402589497001</v>
      </c>
      <c r="G427" s="10">
        <f>$E427*'prov lvl hist forec Mt'!G427</f>
        <v>0.1148390551403717</v>
      </c>
      <c r="H427" s="10">
        <f>$E427*'prov lvl hist forec Mt'!H427</f>
        <v>7.3767713653598369E-2</v>
      </c>
      <c r="I427" s="10">
        <f>$E427*'prov lvl hist forec Mt'!I427</f>
        <v>4.223065296933938E-2</v>
      </c>
      <c r="J427" s="10">
        <f>$E427*'prov lvl hist forec Mt'!J427</f>
        <v>2.2917215534183327E-2</v>
      </c>
      <c r="K427" s="10">
        <f>$E427*'prov lvl hist forec Mt'!K427</f>
        <v>3.42118867449797E-2</v>
      </c>
      <c r="L427" s="10">
        <f>$E427*'prov lvl hist forec Mt'!L427</f>
        <v>3.3119918416167474E-2</v>
      </c>
      <c r="M427" s="10">
        <f>$E427*'prov lvl hist forec Mt'!M427</f>
        <v>3.3119918416167474E-2</v>
      </c>
      <c r="N427" s="10">
        <f>$E427*'prov lvl hist forec Mt'!N427</f>
        <v>3.3119918416167474E-2</v>
      </c>
      <c r="O427" s="10">
        <f>$E427*'prov lvl hist forec Mt'!O427</f>
        <v>3.3119918416167474E-2</v>
      </c>
      <c r="P427" s="10">
        <f>$E427*'prov lvl hist forec Mt'!P427</f>
        <v>3.3119918416167474E-2</v>
      </c>
      <c r="Q427" s="10">
        <f>$E427*'prov lvl hist forec Mt'!Q427</f>
        <v>3.3119918416167474E-2</v>
      </c>
      <c r="R427" s="10">
        <f>$E427*'prov lvl hist forec Mt'!R427</f>
        <v>3.3119918416167474E-2</v>
      </c>
      <c r="S427" s="10">
        <f>$E427*'prov lvl hist forec Mt'!S427</f>
        <v>3.3119918416167474E-2</v>
      </c>
      <c r="T427" s="10">
        <f>$E427*'prov lvl hist forec Mt'!T427</f>
        <v>3.3119918416167474E-2</v>
      </c>
      <c r="U427" s="10">
        <f>$E427*'prov lvl hist forec Mt'!U427</f>
        <v>3.3119918416167474E-2</v>
      </c>
    </row>
    <row r="428" spans="1:21" x14ac:dyDescent="0.25">
      <c r="A428" t="s">
        <v>1337</v>
      </c>
      <c r="B428" t="s">
        <v>1338</v>
      </c>
      <c r="C428" t="s">
        <v>1339</v>
      </c>
      <c r="D428" t="s">
        <v>46</v>
      </c>
      <c r="E428" s="4">
        <v>0</v>
      </c>
      <c r="F428" s="10">
        <f>$E428*'prov lvl hist forec Mt'!F428</f>
        <v>0</v>
      </c>
      <c r="G428" s="10">
        <f>$E428*'prov lvl hist forec Mt'!G428</f>
        <v>0</v>
      </c>
      <c r="H428" s="10">
        <f>$E428*'prov lvl hist forec Mt'!H428</f>
        <v>0</v>
      </c>
      <c r="I428" s="10">
        <f>$E428*'prov lvl hist forec Mt'!I428</f>
        <v>0</v>
      </c>
      <c r="J428" s="10">
        <f>$E428*'prov lvl hist forec Mt'!J428</f>
        <v>0</v>
      </c>
      <c r="K428" s="10">
        <f>$E428*'prov lvl hist forec Mt'!K428</f>
        <v>0</v>
      </c>
      <c r="L428" s="10">
        <f>$E428*'prov lvl hist forec Mt'!L428</f>
        <v>0</v>
      </c>
      <c r="M428" s="10">
        <f>$E428*'prov lvl hist forec Mt'!M428</f>
        <v>0</v>
      </c>
      <c r="N428" s="10">
        <f>$E428*'prov lvl hist forec Mt'!N428</f>
        <v>0</v>
      </c>
      <c r="O428" s="10">
        <f>$E428*'prov lvl hist forec Mt'!O428</f>
        <v>0</v>
      </c>
      <c r="P428" s="10">
        <f>$E428*'prov lvl hist forec Mt'!P428</f>
        <v>0</v>
      </c>
      <c r="Q428" s="10">
        <f>$E428*'prov lvl hist forec Mt'!Q428</f>
        <v>0</v>
      </c>
      <c r="R428" s="10">
        <f>$E428*'prov lvl hist forec Mt'!R428</f>
        <v>0</v>
      </c>
      <c r="S428" s="10">
        <f>$E428*'prov lvl hist forec Mt'!S428</f>
        <v>0</v>
      </c>
      <c r="T428" s="10">
        <f>$E428*'prov lvl hist forec Mt'!T428</f>
        <v>0</v>
      </c>
      <c r="U428" s="10">
        <f>$E428*'prov lvl hist forec Mt'!U428</f>
        <v>0</v>
      </c>
    </row>
    <row r="429" spans="1:21" x14ac:dyDescent="0.25">
      <c r="A429" t="s">
        <v>1340</v>
      </c>
      <c r="B429" t="s">
        <v>1341</v>
      </c>
      <c r="C429" t="s">
        <v>1342</v>
      </c>
      <c r="D429" t="s">
        <v>44</v>
      </c>
      <c r="E429" s="4">
        <v>2.8974704899940237E-2</v>
      </c>
      <c r="F429" s="10">
        <f>$E429*'prov lvl hist forec Mt'!F429</f>
        <v>0.30345826453564734</v>
      </c>
      <c r="G429" s="10">
        <f>$E429*'prov lvl hist forec Mt'!G429</f>
        <v>0.13504482347426922</v>
      </c>
      <c r="H429" s="10">
        <f>$E429*'prov lvl hist forec Mt'!H429</f>
        <v>8.6747037898159296E-2</v>
      </c>
      <c r="I429" s="10">
        <f>$E429*'prov lvl hist forec Mt'!I429</f>
        <v>4.9661076264312244E-2</v>
      </c>
      <c r="J429" s="10">
        <f>$E429*'prov lvl hist forec Mt'!J429</f>
        <v>2.6949466995811001E-2</v>
      </c>
      <c r="K429" s="10">
        <f>$E429*'prov lvl hist forec Mt'!K429</f>
        <v>4.0231419533625745E-2</v>
      </c>
      <c r="L429" s="10">
        <f>$E429*'prov lvl hist forec Mt'!L429</f>
        <v>3.8947320931249661E-2</v>
      </c>
      <c r="M429" s="10">
        <f>$E429*'prov lvl hist forec Mt'!M429</f>
        <v>3.8947320931249661E-2</v>
      </c>
      <c r="N429" s="10">
        <f>$E429*'prov lvl hist forec Mt'!N429</f>
        <v>3.8947320931249661E-2</v>
      </c>
      <c r="O429" s="10">
        <f>$E429*'prov lvl hist forec Mt'!O429</f>
        <v>3.8947320931249661E-2</v>
      </c>
      <c r="P429" s="10">
        <f>$E429*'prov lvl hist forec Mt'!P429</f>
        <v>3.8947320931249661E-2</v>
      </c>
      <c r="Q429" s="10">
        <f>$E429*'prov lvl hist forec Mt'!Q429</f>
        <v>3.8947320931249661E-2</v>
      </c>
      <c r="R429" s="10">
        <f>$E429*'prov lvl hist forec Mt'!R429</f>
        <v>3.8947320931249661E-2</v>
      </c>
      <c r="S429" s="10">
        <f>$E429*'prov lvl hist forec Mt'!S429</f>
        <v>3.8947320931249661E-2</v>
      </c>
      <c r="T429" s="10">
        <f>$E429*'prov lvl hist forec Mt'!T429</f>
        <v>3.8947320931249661E-2</v>
      </c>
      <c r="U429" s="10">
        <f>$E429*'prov lvl hist forec Mt'!U429</f>
        <v>3.8947320931249661E-2</v>
      </c>
    </row>
    <row r="430" spans="1:21" x14ac:dyDescent="0.25">
      <c r="A430" t="s">
        <v>1343</v>
      </c>
      <c r="B430" t="s">
        <v>1344</v>
      </c>
      <c r="C430" t="s">
        <v>1345</v>
      </c>
      <c r="D430" t="s">
        <v>46</v>
      </c>
      <c r="E430" s="4">
        <v>0</v>
      </c>
      <c r="F430" s="10">
        <f>$E430*'prov lvl hist forec Mt'!F430</f>
        <v>0</v>
      </c>
      <c r="G430" s="10">
        <f>$E430*'prov lvl hist forec Mt'!G430</f>
        <v>0</v>
      </c>
      <c r="H430" s="10">
        <f>$E430*'prov lvl hist forec Mt'!H430</f>
        <v>0</v>
      </c>
      <c r="I430" s="10">
        <f>$E430*'prov lvl hist forec Mt'!I430</f>
        <v>0</v>
      </c>
      <c r="J430" s="10">
        <f>$E430*'prov lvl hist forec Mt'!J430</f>
        <v>0</v>
      </c>
      <c r="K430" s="10">
        <f>$E430*'prov lvl hist forec Mt'!K430</f>
        <v>0</v>
      </c>
      <c r="L430" s="10">
        <f>$E430*'prov lvl hist forec Mt'!L430</f>
        <v>0</v>
      </c>
      <c r="M430" s="10">
        <f>$E430*'prov lvl hist forec Mt'!M430</f>
        <v>0</v>
      </c>
      <c r="N430" s="10">
        <f>$E430*'prov lvl hist forec Mt'!N430</f>
        <v>0</v>
      </c>
      <c r="O430" s="10">
        <f>$E430*'prov lvl hist forec Mt'!O430</f>
        <v>0</v>
      </c>
      <c r="P430" s="10">
        <f>$E430*'prov lvl hist forec Mt'!P430</f>
        <v>0</v>
      </c>
      <c r="Q430" s="10">
        <f>$E430*'prov lvl hist forec Mt'!Q430</f>
        <v>0</v>
      </c>
      <c r="R430" s="10">
        <f>$E430*'prov lvl hist forec Mt'!R430</f>
        <v>0</v>
      </c>
      <c r="S430" s="10">
        <f>$E430*'prov lvl hist forec Mt'!S430</f>
        <v>0</v>
      </c>
      <c r="T430" s="10">
        <f>$E430*'prov lvl hist forec Mt'!T430</f>
        <v>0</v>
      </c>
      <c r="U430" s="10">
        <f>$E430*'prov lvl hist forec Mt'!U430</f>
        <v>0</v>
      </c>
    </row>
    <row r="431" spans="1:21" x14ac:dyDescent="0.25">
      <c r="A431" t="s">
        <v>1346</v>
      </c>
      <c r="B431" t="s">
        <v>1347</v>
      </c>
      <c r="C431" t="s">
        <v>1348</v>
      </c>
      <c r="D431" t="s">
        <v>65</v>
      </c>
      <c r="E431" s="4">
        <v>2.227363615451312E-2</v>
      </c>
      <c r="F431" s="10">
        <f>$E431*'prov lvl hist forec Mt'!F431</f>
        <v>0.28556774595782081</v>
      </c>
      <c r="G431" s="10">
        <f>$E431*'prov lvl hist forec Mt'!G431</f>
        <v>0.12708319512019314</v>
      </c>
      <c r="H431" s="10">
        <f>$E431*'prov lvl hist forec Mt'!H431</f>
        <v>8.1632827232441432E-2</v>
      </c>
      <c r="I431" s="10">
        <f>$E431*'prov lvl hist forec Mt'!I431</f>
        <v>4.6733285159788973E-2</v>
      </c>
      <c r="J431" s="10">
        <f>$E431*'prov lvl hist forec Mt'!J431</f>
        <v>2.5360649038623867E-2</v>
      </c>
      <c r="K431" s="10">
        <f>$E431*'prov lvl hist forec Mt'!K431</f>
        <v>3.7859558086121431E-2</v>
      </c>
      <c r="L431" s="10">
        <f>$E431*'prov lvl hist forec Mt'!L431</f>
        <v>3.6651164094844757E-2</v>
      </c>
      <c r="M431" s="10">
        <f>$E431*'prov lvl hist forec Mt'!M431</f>
        <v>3.6651164094844757E-2</v>
      </c>
      <c r="N431" s="10">
        <f>$E431*'prov lvl hist forec Mt'!N431</f>
        <v>3.6651164094844757E-2</v>
      </c>
      <c r="O431" s="10">
        <f>$E431*'prov lvl hist forec Mt'!O431</f>
        <v>3.6651164094844757E-2</v>
      </c>
      <c r="P431" s="10">
        <f>$E431*'prov lvl hist forec Mt'!P431</f>
        <v>3.6651164094844757E-2</v>
      </c>
      <c r="Q431" s="10">
        <f>$E431*'prov lvl hist forec Mt'!Q431</f>
        <v>3.6651164094844757E-2</v>
      </c>
      <c r="R431" s="10">
        <f>$E431*'prov lvl hist forec Mt'!R431</f>
        <v>3.6651164094844757E-2</v>
      </c>
      <c r="S431" s="10">
        <f>$E431*'prov lvl hist forec Mt'!S431</f>
        <v>3.6651164094844757E-2</v>
      </c>
      <c r="T431" s="10">
        <f>$E431*'prov lvl hist forec Mt'!T431</f>
        <v>3.6651164094844757E-2</v>
      </c>
      <c r="U431" s="10">
        <f>$E431*'prov lvl hist forec Mt'!U431</f>
        <v>3.6651164094844757E-2</v>
      </c>
    </row>
    <row r="432" spans="1:21" x14ac:dyDescent="0.25">
      <c r="A432" t="s">
        <v>1349</v>
      </c>
      <c r="B432" t="s">
        <v>1350</v>
      </c>
      <c r="C432" t="s">
        <v>1351</v>
      </c>
      <c r="D432" t="s">
        <v>42</v>
      </c>
      <c r="E432" s="4">
        <v>0</v>
      </c>
      <c r="F432" s="10">
        <f>$E432*'prov lvl hist forec Mt'!F432</f>
        <v>0</v>
      </c>
      <c r="G432" s="10">
        <f>$E432*'prov lvl hist forec Mt'!G432</f>
        <v>0</v>
      </c>
      <c r="H432" s="10">
        <f>$E432*'prov lvl hist forec Mt'!H432</f>
        <v>0</v>
      </c>
      <c r="I432" s="10">
        <f>$E432*'prov lvl hist forec Mt'!I432</f>
        <v>0</v>
      </c>
      <c r="J432" s="10">
        <f>$E432*'prov lvl hist forec Mt'!J432</f>
        <v>0</v>
      </c>
      <c r="K432" s="10">
        <f>$E432*'prov lvl hist forec Mt'!K432</f>
        <v>0</v>
      </c>
      <c r="L432" s="10">
        <f>$E432*'prov lvl hist forec Mt'!L432</f>
        <v>0</v>
      </c>
      <c r="M432" s="10">
        <f>$E432*'prov lvl hist forec Mt'!M432</f>
        <v>0</v>
      </c>
      <c r="N432" s="10">
        <f>$E432*'prov lvl hist forec Mt'!N432</f>
        <v>0</v>
      </c>
      <c r="O432" s="10">
        <f>$E432*'prov lvl hist forec Mt'!O432</f>
        <v>0</v>
      </c>
      <c r="P432" s="10">
        <f>$E432*'prov lvl hist forec Mt'!P432</f>
        <v>0</v>
      </c>
      <c r="Q432" s="10">
        <f>$E432*'prov lvl hist forec Mt'!Q432</f>
        <v>0</v>
      </c>
      <c r="R432" s="10">
        <f>$E432*'prov lvl hist forec Mt'!R432</f>
        <v>0</v>
      </c>
      <c r="S432" s="10">
        <f>$E432*'prov lvl hist forec Mt'!S432</f>
        <v>0</v>
      </c>
      <c r="T432" s="10">
        <f>$E432*'prov lvl hist forec Mt'!T432</f>
        <v>0</v>
      </c>
      <c r="U432" s="10">
        <f>$E432*'prov lvl hist forec Mt'!U432</f>
        <v>0</v>
      </c>
    </row>
    <row r="433" spans="1:21" x14ac:dyDescent="0.25">
      <c r="A433" t="s">
        <v>1352</v>
      </c>
      <c r="B433" t="s">
        <v>1353</v>
      </c>
      <c r="C433" t="s">
        <v>1354</v>
      </c>
      <c r="D433" t="s">
        <v>55</v>
      </c>
      <c r="E433" s="4">
        <v>0</v>
      </c>
      <c r="F433" s="10">
        <f>$E433*'prov lvl hist forec Mt'!F433</f>
        <v>0</v>
      </c>
      <c r="G433" s="10">
        <f>$E433*'prov lvl hist forec Mt'!G433</f>
        <v>0</v>
      </c>
      <c r="H433" s="10">
        <f>$E433*'prov lvl hist forec Mt'!H433</f>
        <v>0</v>
      </c>
      <c r="I433" s="10">
        <f>$E433*'prov lvl hist forec Mt'!I433</f>
        <v>0</v>
      </c>
      <c r="J433" s="10">
        <f>$E433*'prov lvl hist forec Mt'!J433</f>
        <v>0</v>
      </c>
      <c r="K433" s="10">
        <f>$E433*'prov lvl hist forec Mt'!K433</f>
        <v>0</v>
      </c>
      <c r="L433" s="10">
        <f>$E433*'prov lvl hist forec Mt'!L433</f>
        <v>0</v>
      </c>
      <c r="M433" s="10">
        <f>$E433*'prov lvl hist forec Mt'!M433</f>
        <v>0</v>
      </c>
      <c r="N433" s="10">
        <f>$E433*'prov lvl hist forec Mt'!N433</f>
        <v>0</v>
      </c>
      <c r="O433" s="10">
        <f>$E433*'prov lvl hist forec Mt'!O433</f>
        <v>0</v>
      </c>
      <c r="P433" s="10">
        <f>$E433*'prov lvl hist forec Mt'!P433</f>
        <v>0</v>
      </c>
      <c r="Q433" s="10">
        <f>$E433*'prov lvl hist forec Mt'!Q433</f>
        <v>0</v>
      </c>
      <c r="R433" s="10">
        <f>$E433*'prov lvl hist forec Mt'!R433</f>
        <v>0</v>
      </c>
      <c r="S433" s="10">
        <f>$E433*'prov lvl hist forec Mt'!S433</f>
        <v>0</v>
      </c>
      <c r="T433" s="10">
        <f>$E433*'prov lvl hist forec Mt'!T433</f>
        <v>0</v>
      </c>
      <c r="U433" s="10">
        <f>$E433*'prov lvl hist forec Mt'!U433</f>
        <v>0</v>
      </c>
    </row>
    <row r="434" spans="1:21" x14ac:dyDescent="0.25">
      <c r="A434" t="s">
        <v>1355</v>
      </c>
      <c r="B434" t="s">
        <v>1356</v>
      </c>
      <c r="C434" t="s">
        <v>1357</v>
      </c>
      <c r="D434" t="s">
        <v>37</v>
      </c>
      <c r="E434" s="4">
        <v>0</v>
      </c>
      <c r="F434" s="10">
        <f>$E434*'prov lvl hist forec Mt'!F434</f>
        <v>0</v>
      </c>
      <c r="G434" s="10">
        <f>$E434*'prov lvl hist forec Mt'!G434</f>
        <v>0</v>
      </c>
      <c r="H434" s="10">
        <f>$E434*'prov lvl hist forec Mt'!H434</f>
        <v>0</v>
      </c>
      <c r="I434" s="10">
        <f>$E434*'prov lvl hist forec Mt'!I434</f>
        <v>0</v>
      </c>
      <c r="J434" s="10">
        <f>$E434*'prov lvl hist forec Mt'!J434</f>
        <v>0</v>
      </c>
      <c r="K434" s="10">
        <f>$E434*'prov lvl hist forec Mt'!K434</f>
        <v>0</v>
      </c>
      <c r="L434" s="10">
        <f>$E434*'prov lvl hist forec Mt'!L434</f>
        <v>0</v>
      </c>
      <c r="M434" s="10">
        <f>$E434*'prov lvl hist forec Mt'!M434</f>
        <v>0</v>
      </c>
      <c r="N434" s="10">
        <f>$E434*'prov lvl hist forec Mt'!N434</f>
        <v>0</v>
      </c>
      <c r="O434" s="10">
        <f>$E434*'prov lvl hist forec Mt'!O434</f>
        <v>0</v>
      </c>
      <c r="P434" s="10">
        <f>$E434*'prov lvl hist forec Mt'!P434</f>
        <v>0</v>
      </c>
      <c r="Q434" s="10">
        <f>$E434*'prov lvl hist forec Mt'!Q434</f>
        <v>0</v>
      </c>
      <c r="R434" s="10">
        <f>$E434*'prov lvl hist forec Mt'!R434</f>
        <v>0</v>
      </c>
      <c r="S434" s="10">
        <f>$E434*'prov lvl hist forec Mt'!S434</f>
        <v>0</v>
      </c>
      <c r="T434" s="10">
        <f>$E434*'prov lvl hist forec Mt'!T434</f>
        <v>0</v>
      </c>
      <c r="U434" s="10">
        <f>$E434*'prov lvl hist forec Mt'!U434</f>
        <v>0</v>
      </c>
    </row>
    <row r="435" spans="1:21" x14ac:dyDescent="0.25">
      <c r="A435" t="s">
        <v>1358</v>
      </c>
      <c r="B435" t="s">
        <v>1359</v>
      </c>
      <c r="C435" t="s">
        <v>1360</v>
      </c>
      <c r="D435" t="s">
        <v>46</v>
      </c>
      <c r="E435" s="4">
        <v>1.0290811799940408E-2</v>
      </c>
      <c r="F435" s="10">
        <f>$E435*'prov lvl hist forec Mt'!F435</f>
        <v>0.27397967237769338</v>
      </c>
      <c r="G435" s="10">
        <f>$E435*'prov lvl hist forec Mt'!G435</f>
        <v>0.1219262772374992</v>
      </c>
      <c r="H435" s="10">
        <f>$E435*'prov lvl hist forec Mt'!H435</f>
        <v>7.8320243014113486E-2</v>
      </c>
      <c r="I435" s="10">
        <f>$E435*'prov lvl hist forec Mt'!I435</f>
        <v>4.4836891905514729E-2</v>
      </c>
      <c r="J435" s="10">
        <f>$E435*'prov lvl hist forec Mt'!J435</f>
        <v>2.433153748362785E-2</v>
      </c>
      <c r="K435" s="10">
        <f>$E435*'prov lvl hist forec Mt'!K435</f>
        <v>3.6323252424774494E-2</v>
      </c>
      <c r="L435" s="10">
        <f>$E435*'prov lvl hist forec Mt'!L435</f>
        <v>3.5163893937972354E-2</v>
      </c>
      <c r="M435" s="10">
        <f>$E435*'prov lvl hist forec Mt'!M435</f>
        <v>3.5163893937972354E-2</v>
      </c>
      <c r="N435" s="10">
        <f>$E435*'prov lvl hist forec Mt'!N435</f>
        <v>3.5163893937972354E-2</v>
      </c>
      <c r="O435" s="10">
        <f>$E435*'prov lvl hist forec Mt'!O435</f>
        <v>3.5163893937972354E-2</v>
      </c>
      <c r="P435" s="10">
        <f>$E435*'prov lvl hist forec Mt'!P435</f>
        <v>3.5163893937972354E-2</v>
      </c>
      <c r="Q435" s="10">
        <f>$E435*'prov lvl hist forec Mt'!Q435</f>
        <v>3.5163893937972354E-2</v>
      </c>
      <c r="R435" s="10">
        <f>$E435*'prov lvl hist forec Mt'!R435</f>
        <v>3.5163893937972354E-2</v>
      </c>
      <c r="S435" s="10">
        <f>$E435*'prov lvl hist forec Mt'!S435</f>
        <v>3.5163893937972354E-2</v>
      </c>
      <c r="T435" s="10">
        <f>$E435*'prov lvl hist forec Mt'!T435</f>
        <v>3.5163893937972354E-2</v>
      </c>
      <c r="U435" s="10">
        <f>$E435*'prov lvl hist forec Mt'!U435</f>
        <v>3.5163893937972354E-2</v>
      </c>
    </row>
    <row r="436" spans="1:21" x14ac:dyDescent="0.25">
      <c r="A436" t="s">
        <v>1361</v>
      </c>
      <c r="B436" t="s">
        <v>1362</v>
      </c>
      <c r="C436" t="s">
        <v>1363</v>
      </c>
      <c r="D436" t="s">
        <v>46</v>
      </c>
      <c r="E436" s="4">
        <v>0</v>
      </c>
      <c r="F436" s="10">
        <f>$E436*'prov lvl hist forec Mt'!F436</f>
        <v>0</v>
      </c>
      <c r="G436" s="10">
        <f>$E436*'prov lvl hist forec Mt'!G436</f>
        <v>0</v>
      </c>
      <c r="H436" s="10">
        <f>$E436*'prov lvl hist forec Mt'!H436</f>
        <v>0</v>
      </c>
      <c r="I436" s="10">
        <f>$E436*'prov lvl hist forec Mt'!I436</f>
        <v>0</v>
      </c>
      <c r="J436" s="10">
        <f>$E436*'prov lvl hist forec Mt'!J436</f>
        <v>0</v>
      </c>
      <c r="K436" s="10">
        <f>$E436*'prov lvl hist forec Mt'!K436</f>
        <v>0</v>
      </c>
      <c r="L436" s="10">
        <f>$E436*'prov lvl hist forec Mt'!L436</f>
        <v>0</v>
      </c>
      <c r="M436" s="10">
        <f>$E436*'prov lvl hist forec Mt'!M436</f>
        <v>0</v>
      </c>
      <c r="N436" s="10">
        <f>$E436*'prov lvl hist forec Mt'!N436</f>
        <v>0</v>
      </c>
      <c r="O436" s="10">
        <f>$E436*'prov lvl hist forec Mt'!O436</f>
        <v>0</v>
      </c>
      <c r="P436" s="10">
        <f>$E436*'prov lvl hist forec Mt'!P436</f>
        <v>0</v>
      </c>
      <c r="Q436" s="10">
        <f>$E436*'prov lvl hist forec Mt'!Q436</f>
        <v>0</v>
      </c>
      <c r="R436" s="10">
        <f>$E436*'prov lvl hist forec Mt'!R436</f>
        <v>0</v>
      </c>
      <c r="S436" s="10">
        <f>$E436*'prov lvl hist forec Mt'!S436</f>
        <v>0</v>
      </c>
      <c r="T436" s="10">
        <f>$E436*'prov lvl hist forec Mt'!T436</f>
        <v>0</v>
      </c>
      <c r="U436" s="10">
        <f>$E436*'prov lvl hist forec Mt'!U436</f>
        <v>0</v>
      </c>
    </row>
    <row r="437" spans="1:21" x14ac:dyDescent="0.25">
      <c r="A437" t="s">
        <v>1364</v>
      </c>
      <c r="B437" t="s">
        <v>1365</v>
      </c>
      <c r="C437" t="s">
        <v>1366</v>
      </c>
      <c r="D437" t="s">
        <v>41</v>
      </c>
      <c r="E437" s="4">
        <v>0</v>
      </c>
      <c r="F437" s="10">
        <f>$E437*'prov lvl hist forec Mt'!F437</f>
        <v>0</v>
      </c>
      <c r="G437" s="10">
        <f>$E437*'prov lvl hist forec Mt'!G437</f>
        <v>0</v>
      </c>
      <c r="H437" s="10">
        <f>$E437*'prov lvl hist forec Mt'!H437</f>
        <v>0</v>
      </c>
      <c r="I437" s="10">
        <f>$E437*'prov lvl hist forec Mt'!I437</f>
        <v>0</v>
      </c>
      <c r="J437" s="10">
        <f>$E437*'prov lvl hist forec Mt'!J437</f>
        <v>0</v>
      </c>
      <c r="K437" s="10">
        <f>$E437*'prov lvl hist forec Mt'!K437</f>
        <v>0</v>
      </c>
      <c r="L437" s="10">
        <f>$E437*'prov lvl hist forec Mt'!L437</f>
        <v>0</v>
      </c>
      <c r="M437" s="10">
        <f>$E437*'prov lvl hist forec Mt'!M437</f>
        <v>0</v>
      </c>
      <c r="N437" s="10">
        <f>$E437*'prov lvl hist forec Mt'!N437</f>
        <v>0</v>
      </c>
      <c r="O437" s="10">
        <f>$E437*'prov lvl hist forec Mt'!O437</f>
        <v>0</v>
      </c>
      <c r="P437" s="10">
        <f>$E437*'prov lvl hist forec Mt'!P437</f>
        <v>0</v>
      </c>
      <c r="Q437" s="10">
        <f>$E437*'prov lvl hist forec Mt'!Q437</f>
        <v>0</v>
      </c>
      <c r="R437" s="10">
        <f>$E437*'prov lvl hist forec Mt'!R437</f>
        <v>0</v>
      </c>
      <c r="S437" s="10">
        <f>$E437*'prov lvl hist forec Mt'!S437</f>
        <v>0</v>
      </c>
      <c r="T437" s="10">
        <f>$E437*'prov lvl hist forec Mt'!T437</f>
        <v>0</v>
      </c>
      <c r="U437" s="10">
        <f>$E437*'prov lvl hist forec Mt'!U437</f>
        <v>0</v>
      </c>
    </row>
    <row r="438" spans="1:21" x14ac:dyDescent="0.25">
      <c r="A438" t="s">
        <v>1367</v>
      </c>
      <c r="B438" t="s">
        <v>1368</v>
      </c>
      <c r="C438" t="s">
        <v>1369</v>
      </c>
      <c r="D438" t="s">
        <v>42</v>
      </c>
      <c r="E438" s="4">
        <v>0</v>
      </c>
      <c r="F438" s="10">
        <f>$E438*'prov lvl hist forec Mt'!F438</f>
        <v>0</v>
      </c>
      <c r="G438" s="10">
        <f>$E438*'prov lvl hist forec Mt'!G438</f>
        <v>0</v>
      </c>
      <c r="H438" s="10">
        <f>$E438*'prov lvl hist forec Mt'!H438</f>
        <v>0</v>
      </c>
      <c r="I438" s="10">
        <f>$E438*'prov lvl hist forec Mt'!I438</f>
        <v>0</v>
      </c>
      <c r="J438" s="10">
        <f>$E438*'prov lvl hist forec Mt'!J438</f>
        <v>0</v>
      </c>
      <c r="K438" s="10">
        <f>$E438*'prov lvl hist forec Mt'!K438</f>
        <v>0</v>
      </c>
      <c r="L438" s="10">
        <f>$E438*'prov lvl hist forec Mt'!L438</f>
        <v>0</v>
      </c>
      <c r="M438" s="10">
        <f>$E438*'prov lvl hist forec Mt'!M438</f>
        <v>0</v>
      </c>
      <c r="N438" s="10">
        <f>$E438*'prov lvl hist forec Mt'!N438</f>
        <v>0</v>
      </c>
      <c r="O438" s="10">
        <f>$E438*'prov lvl hist forec Mt'!O438</f>
        <v>0</v>
      </c>
      <c r="P438" s="10">
        <f>$E438*'prov lvl hist forec Mt'!P438</f>
        <v>0</v>
      </c>
      <c r="Q438" s="10">
        <f>$E438*'prov lvl hist forec Mt'!Q438</f>
        <v>0</v>
      </c>
      <c r="R438" s="10">
        <f>$E438*'prov lvl hist forec Mt'!R438</f>
        <v>0</v>
      </c>
      <c r="S438" s="10">
        <f>$E438*'prov lvl hist forec Mt'!S438</f>
        <v>0</v>
      </c>
      <c r="T438" s="10">
        <f>$E438*'prov lvl hist forec Mt'!T438</f>
        <v>0</v>
      </c>
      <c r="U438" s="10">
        <f>$E438*'prov lvl hist forec Mt'!U438</f>
        <v>0</v>
      </c>
    </row>
    <row r="439" spans="1:21" x14ac:dyDescent="0.25">
      <c r="A439" t="s">
        <v>1370</v>
      </c>
      <c r="B439" t="s">
        <v>1371</v>
      </c>
      <c r="C439" t="s">
        <v>1372</v>
      </c>
      <c r="D439" t="s">
        <v>45</v>
      </c>
      <c r="E439" s="4">
        <v>0</v>
      </c>
      <c r="F439" s="10">
        <f>$E439*'prov lvl hist forec Mt'!F439</f>
        <v>0</v>
      </c>
      <c r="G439" s="10">
        <f>$E439*'prov lvl hist forec Mt'!G439</f>
        <v>0</v>
      </c>
      <c r="H439" s="10">
        <f>$E439*'prov lvl hist forec Mt'!H439</f>
        <v>0</v>
      </c>
      <c r="I439" s="10">
        <f>$E439*'prov lvl hist forec Mt'!I439</f>
        <v>0</v>
      </c>
      <c r="J439" s="10">
        <f>$E439*'prov lvl hist forec Mt'!J439</f>
        <v>0</v>
      </c>
      <c r="K439" s="10">
        <f>$E439*'prov lvl hist forec Mt'!K439</f>
        <v>0</v>
      </c>
      <c r="L439" s="10">
        <f>$E439*'prov lvl hist forec Mt'!L439</f>
        <v>0</v>
      </c>
      <c r="M439" s="10">
        <f>$E439*'prov lvl hist forec Mt'!M439</f>
        <v>0</v>
      </c>
      <c r="N439" s="10">
        <f>$E439*'prov lvl hist forec Mt'!N439</f>
        <v>0</v>
      </c>
      <c r="O439" s="10">
        <f>$E439*'prov lvl hist forec Mt'!O439</f>
        <v>0</v>
      </c>
      <c r="P439" s="10">
        <f>$E439*'prov lvl hist forec Mt'!P439</f>
        <v>0</v>
      </c>
      <c r="Q439" s="10">
        <f>$E439*'prov lvl hist forec Mt'!Q439</f>
        <v>0</v>
      </c>
      <c r="R439" s="10">
        <f>$E439*'prov lvl hist forec Mt'!R439</f>
        <v>0</v>
      </c>
      <c r="S439" s="10">
        <f>$E439*'prov lvl hist forec Mt'!S439</f>
        <v>0</v>
      </c>
      <c r="T439" s="10">
        <f>$E439*'prov lvl hist forec Mt'!T439</f>
        <v>0</v>
      </c>
      <c r="U439" s="10">
        <f>$E439*'prov lvl hist forec Mt'!U439</f>
        <v>0</v>
      </c>
    </row>
    <row r="440" spans="1:21" x14ac:dyDescent="0.25">
      <c r="A440" t="s">
        <v>1373</v>
      </c>
      <c r="B440" t="s">
        <v>1374</v>
      </c>
      <c r="C440" t="s">
        <v>1375</v>
      </c>
      <c r="D440" t="s">
        <v>45</v>
      </c>
      <c r="E440" s="4">
        <v>0</v>
      </c>
      <c r="F440" s="10">
        <f>$E440*'prov lvl hist forec Mt'!F440</f>
        <v>0</v>
      </c>
      <c r="G440" s="10">
        <f>$E440*'prov lvl hist forec Mt'!G440</f>
        <v>0</v>
      </c>
      <c r="H440" s="10">
        <f>$E440*'prov lvl hist forec Mt'!H440</f>
        <v>0</v>
      </c>
      <c r="I440" s="10">
        <f>$E440*'prov lvl hist forec Mt'!I440</f>
        <v>0</v>
      </c>
      <c r="J440" s="10">
        <f>$E440*'prov lvl hist forec Mt'!J440</f>
        <v>0</v>
      </c>
      <c r="K440" s="10">
        <f>$E440*'prov lvl hist forec Mt'!K440</f>
        <v>0</v>
      </c>
      <c r="L440" s="10">
        <f>$E440*'prov lvl hist forec Mt'!L440</f>
        <v>0</v>
      </c>
      <c r="M440" s="10">
        <f>$E440*'prov lvl hist forec Mt'!M440</f>
        <v>0</v>
      </c>
      <c r="N440" s="10">
        <f>$E440*'prov lvl hist forec Mt'!N440</f>
        <v>0</v>
      </c>
      <c r="O440" s="10">
        <f>$E440*'prov lvl hist forec Mt'!O440</f>
        <v>0</v>
      </c>
      <c r="P440" s="10">
        <f>$E440*'prov lvl hist forec Mt'!P440</f>
        <v>0</v>
      </c>
      <c r="Q440" s="10">
        <f>$E440*'prov lvl hist forec Mt'!Q440</f>
        <v>0</v>
      </c>
      <c r="R440" s="10">
        <f>$E440*'prov lvl hist forec Mt'!R440</f>
        <v>0</v>
      </c>
      <c r="S440" s="10">
        <f>$E440*'prov lvl hist forec Mt'!S440</f>
        <v>0</v>
      </c>
      <c r="T440" s="10">
        <f>$E440*'prov lvl hist forec Mt'!T440</f>
        <v>0</v>
      </c>
      <c r="U440" s="10">
        <f>$E440*'prov lvl hist forec Mt'!U440</f>
        <v>0</v>
      </c>
    </row>
    <row r="441" spans="1:21" x14ac:dyDescent="0.25">
      <c r="A441" t="s">
        <v>1376</v>
      </c>
      <c r="B441" t="s">
        <v>1377</v>
      </c>
      <c r="C441" t="s">
        <v>1378</v>
      </c>
      <c r="D441" t="s">
        <v>65</v>
      </c>
      <c r="E441" s="4">
        <v>0</v>
      </c>
      <c r="F441" s="10">
        <f>$E441*'prov lvl hist forec Mt'!F441</f>
        <v>0</v>
      </c>
      <c r="G441" s="10">
        <f>$E441*'prov lvl hist forec Mt'!G441</f>
        <v>0</v>
      </c>
      <c r="H441" s="10">
        <f>$E441*'prov lvl hist forec Mt'!H441</f>
        <v>0</v>
      </c>
      <c r="I441" s="10">
        <f>$E441*'prov lvl hist forec Mt'!I441</f>
        <v>0</v>
      </c>
      <c r="J441" s="10">
        <f>$E441*'prov lvl hist forec Mt'!J441</f>
        <v>0</v>
      </c>
      <c r="K441" s="10">
        <f>$E441*'prov lvl hist forec Mt'!K441</f>
        <v>0</v>
      </c>
      <c r="L441" s="10">
        <f>$E441*'prov lvl hist forec Mt'!L441</f>
        <v>0</v>
      </c>
      <c r="M441" s="10">
        <f>$E441*'prov lvl hist forec Mt'!M441</f>
        <v>0</v>
      </c>
      <c r="N441" s="10">
        <f>$E441*'prov lvl hist forec Mt'!N441</f>
        <v>0</v>
      </c>
      <c r="O441" s="10">
        <f>$E441*'prov lvl hist forec Mt'!O441</f>
        <v>0</v>
      </c>
      <c r="P441" s="10">
        <f>$E441*'prov lvl hist forec Mt'!P441</f>
        <v>0</v>
      </c>
      <c r="Q441" s="10">
        <f>$E441*'prov lvl hist forec Mt'!Q441</f>
        <v>0</v>
      </c>
      <c r="R441" s="10">
        <f>$E441*'prov lvl hist forec Mt'!R441</f>
        <v>0</v>
      </c>
      <c r="S441" s="10">
        <f>$E441*'prov lvl hist forec Mt'!S441</f>
        <v>0</v>
      </c>
      <c r="T441" s="10">
        <f>$E441*'prov lvl hist forec Mt'!T441</f>
        <v>0</v>
      </c>
      <c r="U441" s="10">
        <f>$E441*'prov lvl hist forec Mt'!U441</f>
        <v>0</v>
      </c>
    </row>
    <row r="442" spans="1:21" x14ac:dyDescent="0.25">
      <c r="A442" t="s">
        <v>1379</v>
      </c>
      <c r="B442" t="s">
        <v>1380</v>
      </c>
      <c r="C442" t="s">
        <v>1381</v>
      </c>
      <c r="D442" t="s">
        <v>46</v>
      </c>
      <c r="E442" s="4">
        <v>0</v>
      </c>
      <c r="F442" s="10">
        <f>$E442*'prov lvl hist forec Mt'!F442</f>
        <v>0</v>
      </c>
      <c r="G442" s="10">
        <f>$E442*'prov lvl hist forec Mt'!G442</f>
        <v>0</v>
      </c>
      <c r="H442" s="10">
        <f>$E442*'prov lvl hist forec Mt'!H442</f>
        <v>0</v>
      </c>
      <c r="I442" s="10">
        <f>$E442*'prov lvl hist forec Mt'!I442</f>
        <v>0</v>
      </c>
      <c r="J442" s="10">
        <f>$E442*'prov lvl hist forec Mt'!J442</f>
        <v>0</v>
      </c>
      <c r="K442" s="10">
        <f>$E442*'prov lvl hist forec Mt'!K442</f>
        <v>0</v>
      </c>
      <c r="L442" s="10">
        <f>$E442*'prov lvl hist forec Mt'!L442</f>
        <v>0</v>
      </c>
      <c r="M442" s="10">
        <f>$E442*'prov lvl hist forec Mt'!M442</f>
        <v>0</v>
      </c>
      <c r="N442" s="10">
        <f>$E442*'prov lvl hist forec Mt'!N442</f>
        <v>0</v>
      </c>
      <c r="O442" s="10">
        <f>$E442*'prov lvl hist forec Mt'!O442</f>
        <v>0</v>
      </c>
      <c r="P442" s="10">
        <f>$E442*'prov lvl hist forec Mt'!P442</f>
        <v>0</v>
      </c>
      <c r="Q442" s="10">
        <f>$E442*'prov lvl hist forec Mt'!Q442</f>
        <v>0</v>
      </c>
      <c r="R442" s="10">
        <f>$E442*'prov lvl hist forec Mt'!R442</f>
        <v>0</v>
      </c>
      <c r="S442" s="10">
        <f>$E442*'prov lvl hist forec Mt'!S442</f>
        <v>0</v>
      </c>
      <c r="T442" s="10">
        <f>$E442*'prov lvl hist forec Mt'!T442</f>
        <v>0</v>
      </c>
      <c r="U442" s="10">
        <f>$E442*'prov lvl hist forec Mt'!U442</f>
        <v>0</v>
      </c>
    </row>
    <row r="443" spans="1:21" x14ac:dyDescent="0.25">
      <c r="A443" t="s">
        <v>1382</v>
      </c>
      <c r="B443" t="s">
        <v>1383</v>
      </c>
      <c r="C443" t="s">
        <v>1384</v>
      </c>
      <c r="D443" t="s">
        <v>47</v>
      </c>
      <c r="E443" s="4">
        <v>0</v>
      </c>
      <c r="F443" s="10">
        <f>$E443*'prov lvl hist forec Mt'!F443</f>
        <v>0</v>
      </c>
      <c r="G443" s="10">
        <f>$E443*'prov lvl hist forec Mt'!G443</f>
        <v>0</v>
      </c>
      <c r="H443" s="10">
        <f>$E443*'prov lvl hist forec Mt'!H443</f>
        <v>0</v>
      </c>
      <c r="I443" s="10">
        <f>$E443*'prov lvl hist forec Mt'!I443</f>
        <v>0</v>
      </c>
      <c r="J443" s="10">
        <f>$E443*'prov lvl hist forec Mt'!J443</f>
        <v>0</v>
      </c>
      <c r="K443" s="10">
        <f>$E443*'prov lvl hist forec Mt'!K443</f>
        <v>0</v>
      </c>
      <c r="L443" s="10">
        <f>$E443*'prov lvl hist forec Mt'!L443</f>
        <v>0</v>
      </c>
      <c r="M443" s="10">
        <f>$E443*'prov lvl hist forec Mt'!M443</f>
        <v>0</v>
      </c>
      <c r="N443" s="10">
        <f>$E443*'prov lvl hist forec Mt'!N443</f>
        <v>0</v>
      </c>
      <c r="O443" s="10">
        <f>$E443*'prov lvl hist forec Mt'!O443</f>
        <v>0</v>
      </c>
      <c r="P443" s="10">
        <f>$E443*'prov lvl hist forec Mt'!P443</f>
        <v>0</v>
      </c>
      <c r="Q443" s="10">
        <f>$E443*'prov lvl hist forec Mt'!Q443</f>
        <v>0</v>
      </c>
      <c r="R443" s="10">
        <f>$E443*'prov lvl hist forec Mt'!R443</f>
        <v>0</v>
      </c>
      <c r="S443" s="10">
        <f>$E443*'prov lvl hist forec Mt'!S443</f>
        <v>0</v>
      </c>
      <c r="T443" s="10">
        <f>$E443*'prov lvl hist forec Mt'!T443</f>
        <v>0</v>
      </c>
      <c r="U443" s="10">
        <f>$E443*'prov lvl hist forec Mt'!U443</f>
        <v>0</v>
      </c>
    </row>
    <row r="444" spans="1:21" x14ac:dyDescent="0.25">
      <c r="A444" t="s">
        <v>1385</v>
      </c>
      <c r="B444" t="s">
        <v>1386</v>
      </c>
      <c r="C444" t="s">
        <v>1387</v>
      </c>
      <c r="D444" t="s">
        <v>37</v>
      </c>
      <c r="E444" s="4">
        <v>0</v>
      </c>
      <c r="F444" s="10">
        <f>$E444*'prov lvl hist forec Mt'!F444</f>
        <v>0</v>
      </c>
      <c r="G444" s="10">
        <f>$E444*'prov lvl hist forec Mt'!G444</f>
        <v>0</v>
      </c>
      <c r="H444" s="10">
        <f>$E444*'prov lvl hist forec Mt'!H444</f>
        <v>0</v>
      </c>
      <c r="I444" s="10">
        <f>$E444*'prov lvl hist forec Mt'!I444</f>
        <v>0</v>
      </c>
      <c r="J444" s="10">
        <f>$E444*'prov lvl hist forec Mt'!J444</f>
        <v>0</v>
      </c>
      <c r="K444" s="10">
        <f>$E444*'prov lvl hist forec Mt'!K444</f>
        <v>0</v>
      </c>
      <c r="L444" s="10">
        <f>$E444*'prov lvl hist forec Mt'!L444</f>
        <v>0</v>
      </c>
      <c r="M444" s="10">
        <f>$E444*'prov lvl hist forec Mt'!M444</f>
        <v>0</v>
      </c>
      <c r="N444" s="10">
        <f>$E444*'prov lvl hist forec Mt'!N444</f>
        <v>0</v>
      </c>
      <c r="O444" s="10">
        <f>$E444*'prov lvl hist forec Mt'!O444</f>
        <v>0</v>
      </c>
      <c r="P444" s="10">
        <f>$E444*'prov lvl hist forec Mt'!P444</f>
        <v>0</v>
      </c>
      <c r="Q444" s="10">
        <f>$E444*'prov lvl hist forec Mt'!Q444</f>
        <v>0</v>
      </c>
      <c r="R444" s="10">
        <f>$E444*'prov lvl hist forec Mt'!R444</f>
        <v>0</v>
      </c>
      <c r="S444" s="10">
        <f>$E444*'prov lvl hist forec Mt'!S444</f>
        <v>0</v>
      </c>
      <c r="T444" s="10">
        <f>$E444*'prov lvl hist forec Mt'!T444</f>
        <v>0</v>
      </c>
      <c r="U444" s="10">
        <f>$E444*'prov lvl hist forec Mt'!U444</f>
        <v>0</v>
      </c>
    </row>
    <row r="445" spans="1:21" x14ac:dyDescent="0.25">
      <c r="A445" t="s">
        <v>1388</v>
      </c>
      <c r="B445" t="s">
        <v>1389</v>
      </c>
      <c r="C445" t="s">
        <v>1390</v>
      </c>
      <c r="D445" t="s">
        <v>47</v>
      </c>
      <c r="E445" s="4">
        <v>0</v>
      </c>
      <c r="F445" s="10">
        <f>$E445*'prov lvl hist forec Mt'!F445</f>
        <v>0</v>
      </c>
      <c r="G445" s="10">
        <f>$E445*'prov lvl hist forec Mt'!G445</f>
        <v>0</v>
      </c>
      <c r="H445" s="10">
        <f>$E445*'prov lvl hist forec Mt'!H445</f>
        <v>0</v>
      </c>
      <c r="I445" s="10">
        <f>$E445*'prov lvl hist forec Mt'!I445</f>
        <v>0</v>
      </c>
      <c r="J445" s="10">
        <f>$E445*'prov lvl hist forec Mt'!J445</f>
        <v>0</v>
      </c>
      <c r="K445" s="10">
        <f>$E445*'prov lvl hist forec Mt'!K445</f>
        <v>0</v>
      </c>
      <c r="L445" s="10">
        <f>$E445*'prov lvl hist forec Mt'!L445</f>
        <v>0</v>
      </c>
      <c r="M445" s="10">
        <f>$E445*'prov lvl hist forec Mt'!M445</f>
        <v>0</v>
      </c>
      <c r="N445" s="10">
        <f>$E445*'prov lvl hist forec Mt'!N445</f>
        <v>0</v>
      </c>
      <c r="O445" s="10">
        <f>$E445*'prov lvl hist forec Mt'!O445</f>
        <v>0</v>
      </c>
      <c r="P445" s="10">
        <f>$E445*'prov lvl hist forec Mt'!P445</f>
        <v>0</v>
      </c>
      <c r="Q445" s="10">
        <f>$E445*'prov lvl hist forec Mt'!Q445</f>
        <v>0</v>
      </c>
      <c r="R445" s="10">
        <f>$E445*'prov lvl hist forec Mt'!R445</f>
        <v>0</v>
      </c>
      <c r="S445" s="10">
        <f>$E445*'prov lvl hist forec Mt'!S445</f>
        <v>0</v>
      </c>
      <c r="T445" s="10">
        <f>$E445*'prov lvl hist forec Mt'!T445</f>
        <v>0</v>
      </c>
      <c r="U445" s="10">
        <f>$E445*'prov lvl hist forec Mt'!U445</f>
        <v>0</v>
      </c>
    </row>
    <row r="446" spans="1:21" x14ac:dyDescent="0.25">
      <c r="A446" t="s">
        <v>1391</v>
      </c>
      <c r="B446" t="s">
        <v>1392</v>
      </c>
      <c r="C446" t="s">
        <v>1393</v>
      </c>
      <c r="D446" t="s">
        <v>44</v>
      </c>
      <c r="E446" s="4">
        <v>3.295579029918641E-2</v>
      </c>
      <c r="F446" s="10">
        <f>$E446*'prov lvl hist forec Mt'!F446</f>
        <v>0.34515302106191453</v>
      </c>
      <c r="G446" s="10">
        <f>$E446*'prov lvl hist forec Mt'!G446</f>
        <v>0.1535998001973729</v>
      </c>
      <c r="H446" s="10">
        <f>$E446*'prov lvl hist forec Mt'!H446</f>
        <v>9.8665963982025248E-2</v>
      </c>
      <c r="I446" s="10">
        <f>$E446*'prov lvl hist forec Mt'!I446</f>
        <v>5.6484441206576488E-2</v>
      </c>
      <c r="J446" s="10">
        <f>$E446*'prov lvl hist forec Mt'!J446</f>
        <v>3.0652287436778152E-2</v>
      </c>
      <c r="K446" s="10">
        <f>$E446*'prov lvl hist forec Mt'!K446</f>
        <v>4.5759162351002809E-2</v>
      </c>
      <c r="L446" s="10">
        <f>$E446*'prov lvl hist forec Mt'!L446</f>
        <v>4.4298630331452482E-2</v>
      </c>
      <c r="M446" s="10">
        <f>$E446*'prov lvl hist forec Mt'!M446</f>
        <v>4.4298630331452482E-2</v>
      </c>
      <c r="N446" s="10">
        <f>$E446*'prov lvl hist forec Mt'!N446</f>
        <v>4.4298630331452482E-2</v>
      </c>
      <c r="O446" s="10">
        <f>$E446*'prov lvl hist forec Mt'!O446</f>
        <v>4.4298630331452482E-2</v>
      </c>
      <c r="P446" s="10">
        <f>$E446*'prov lvl hist forec Mt'!P446</f>
        <v>4.4298630331452482E-2</v>
      </c>
      <c r="Q446" s="10">
        <f>$E446*'prov lvl hist forec Mt'!Q446</f>
        <v>4.4298630331452482E-2</v>
      </c>
      <c r="R446" s="10">
        <f>$E446*'prov lvl hist forec Mt'!R446</f>
        <v>4.4298630331452482E-2</v>
      </c>
      <c r="S446" s="10">
        <f>$E446*'prov lvl hist forec Mt'!S446</f>
        <v>4.4298630331452482E-2</v>
      </c>
      <c r="T446" s="10">
        <f>$E446*'prov lvl hist forec Mt'!T446</f>
        <v>4.4298630331452482E-2</v>
      </c>
      <c r="U446" s="10">
        <f>$E446*'prov lvl hist forec Mt'!U446</f>
        <v>4.4298630331452482E-2</v>
      </c>
    </row>
    <row r="447" spans="1:21" x14ac:dyDescent="0.25">
      <c r="A447" t="s">
        <v>1394</v>
      </c>
      <c r="B447" t="s">
        <v>1395</v>
      </c>
      <c r="C447" t="s">
        <v>1396</v>
      </c>
      <c r="D447" t="s">
        <v>52</v>
      </c>
      <c r="E447" s="4">
        <v>0.57068137358204607</v>
      </c>
      <c r="F447" s="10">
        <f>$E447*'prov lvl hist forec Mt'!F447</f>
        <v>1.4198270617403994</v>
      </c>
      <c r="G447" s="10">
        <f>$E447*'prov lvl hist forec Mt'!G447</f>
        <v>0.63185062766415034</v>
      </c>
      <c r="H447" s="10">
        <f>$E447*'prov lvl hist forec Mt'!H447</f>
        <v>0.4058739086315386</v>
      </c>
      <c r="I447" s="10">
        <f>$E447*'prov lvl hist forec Mt'!I447</f>
        <v>0.23235531285700572</v>
      </c>
      <c r="J447" s="10">
        <f>$E447*'prov lvl hist forec Mt'!J447</f>
        <v>0.12609174641752874</v>
      </c>
      <c r="K447" s="10">
        <f>$E447*'prov lvl hist forec Mt'!K447</f>
        <v>0.18823563191953552</v>
      </c>
      <c r="L447" s="10">
        <f>$E447*'prov lvl hist forec Mt'!L447</f>
        <v>0.18222756373135668</v>
      </c>
      <c r="M447" s="10">
        <f>$E447*'prov lvl hist forec Mt'!M447</f>
        <v>0.18222756373135668</v>
      </c>
      <c r="N447" s="10">
        <f>$E447*'prov lvl hist forec Mt'!N447</f>
        <v>0.18222756373135668</v>
      </c>
      <c r="O447" s="10">
        <f>$E447*'prov lvl hist forec Mt'!O447</f>
        <v>0.18222756373135668</v>
      </c>
      <c r="P447" s="10">
        <f>$E447*'prov lvl hist forec Mt'!P447</f>
        <v>0.18222756373135668</v>
      </c>
      <c r="Q447" s="10">
        <f>$E447*'prov lvl hist forec Mt'!Q447</f>
        <v>0.18222756373135668</v>
      </c>
      <c r="R447" s="10">
        <f>$E447*'prov lvl hist forec Mt'!R447</f>
        <v>0.18222756373135668</v>
      </c>
      <c r="S447" s="10">
        <f>$E447*'prov lvl hist forec Mt'!S447</f>
        <v>0.18222756373135668</v>
      </c>
      <c r="T447" s="10">
        <f>$E447*'prov lvl hist forec Mt'!T447</f>
        <v>0.18222756373135668</v>
      </c>
      <c r="U447" s="10">
        <f>$E447*'prov lvl hist forec Mt'!U447</f>
        <v>0.18222756373135668</v>
      </c>
    </row>
    <row r="448" spans="1:21" x14ac:dyDescent="0.25">
      <c r="A448" t="s">
        <v>1397</v>
      </c>
      <c r="B448" t="s">
        <v>1398</v>
      </c>
      <c r="C448" t="s">
        <v>1399</v>
      </c>
      <c r="D448" t="s">
        <v>37</v>
      </c>
      <c r="E448" s="4">
        <v>0</v>
      </c>
      <c r="F448" s="10">
        <f>$E448*'prov lvl hist forec Mt'!F448</f>
        <v>0</v>
      </c>
      <c r="G448" s="10">
        <f>$E448*'prov lvl hist forec Mt'!G448</f>
        <v>0</v>
      </c>
      <c r="H448" s="10">
        <f>$E448*'prov lvl hist forec Mt'!H448</f>
        <v>0</v>
      </c>
      <c r="I448" s="10">
        <f>$E448*'prov lvl hist forec Mt'!I448</f>
        <v>0</v>
      </c>
      <c r="J448" s="10">
        <f>$E448*'prov lvl hist forec Mt'!J448</f>
        <v>0</v>
      </c>
      <c r="K448" s="10">
        <f>$E448*'prov lvl hist forec Mt'!K448</f>
        <v>0</v>
      </c>
      <c r="L448" s="10">
        <f>$E448*'prov lvl hist forec Mt'!L448</f>
        <v>0</v>
      </c>
      <c r="M448" s="10">
        <f>$E448*'prov lvl hist forec Mt'!M448</f>
        <v>0</v>
      </c>
      <c r="N448" s="10">
        <f>$E448*'prov lvl hist forec Mt'!N448</f>
        <v>0</v>
      </c>
      <c r="O448" s="10">
        <f>$E448*'prov lvl hist forec Mt'!O448</f>
        <v>0</v>
      </c>
      <c r="P448" s="10">
        <f>$E448*'prov lvl hist forec Mt'!P448</f>
        <v>0</v>
      </c>
      <c r="Q448" s="10">
        <f>$E448*'prov lvl hist forec Mt'!Q448</f>
        <v>0</v>
      </c>
      <c r="R448" s="10">
        <f>$E448*'prov lvl hist forec Mt'!R448</f>
        <v>0</v>
      </c>
      <c r="S448" s="10">
        <f>$E448*'prov lvl hist forec Mt'!S448</f>
        <v>0</v>
      </c>
      <c r="T448" s="10">
        <f>$E448*'prov lvl hist forec Mt'!T448</f>
        <v>0</v>
      </c>
      <c r="U448" s="10">
        <f>$E448*'prov lvl hist forec Mt'!U448</f>
        <v>0</v>
      </c>
    </row>
    <row r="449" spans="1:21" x14ac:dyDescent="0.25">
      <c r="A449" t="s">
        <v>1400</v>
      </c>
      <c r="B449" t="s">
        <v>64</v>
      </c>
      <c r="C449" t="s">
        <v>1401</v>
      </c>
      <c r="D449" t="s">
        <v>64</v>
      </c>
      <c r="E449" s="4">
        <v>1</v>
      </c>
      <c r="F449" s="10">
        <f>$E449*'prov lvl hist forec Mt'!F449</f>
        <v>6.421029934351294</v>
      </c>
      <c r="G449" s="10">
        <f>$E449*'prov lvl hist forec Mt'!G449</f>
        <v>2.8574830721264046</v>
      </c>
      <c r="H449" s="10">
        <f>$E449*'prov lvl hist forec Mt'!H449</f>
        <v>1.8355253165133534</v>
      </c>
      <c r="I449" s="10">
        <f>$E449*'prov lvl hist forec Mt'!I449</f>
        <v>1.0508043264308364</v>
      </c>
      <c r="J449" s="10">
        <f>$E449*'prov lvl hist forec Mt'!J449</f>
        <v>0.5702376719240323</v>
      </c>
      <c r="K449" s="10">
        <f>$E449*'prov lvl hist forec Mt'!K449</f>
        <v>0.85127735612061561</v>
      </c>
      <c r="L449" s="10">
        <f>$E449*'prov lvl hist forec Mt'!L449</f>
        <v>0.82410645149182804</v>
      </c>
      <c r="M449" s="10">
        <f>$E449*'prov lvl hist forec Mt'!M449</f>
        <v>0.82410645149182804</v>
      </c>
      <c r="N449" s="10">
        <f>$E449*'prov lvl hist forec Mt'!N449</f>
        <v>0.82410645149182804</v>
      </c>
      <c r="O449" s="10">
        <f>$E449*'prov lvl hist forec Mt'!O449</f>
        <v>0.82410645149182804</v>
      </c>
      <c r="P449" s="10">
        <f>$E449*'prov lvl hist forec Mt'!P449</f>
        <v>0.82410645149182804</v>
      </c>
      <c r="Q449" s="10">
        <f>$E449*'prov lvl hist forec Mt'!Q449</f>
        <v>0.82410645149182804</v>
      </c>
      <c r="R449" s="10">
        <f>$E449*'prov lvl hist forec Mt'!R449</f>
        <v>0.82410645149182804</v>
      </c>
      <c r="S449" s="10">
        <f>$E449*'prov lvl hist forec Mt'!S449</f>
        <v>0.82410645149182804</v>
      </c>
      <c r="T449" s="10">
        <f>$E449*'prov lvl hist forec Mt'!T449</f>
        <v>0.82410645149182804</v>
      </c>
      <c r="U449" s="10">
        <f>$E449*'prov lvl hist forec Mt'!U449</f>
        <v>0.82410645149182804</v>
      </c>
    </row>
    <row r="450" spans="1:21" x14ac:dyDescent="0.25">
      <c r="A450" t="s">
        <v>1402</v>
      </c>
      <c r="B450" t="s">
        <v>1403</v>
      </c>
      <c r="C450" t="s">
        <v>1404</v>
      </c>
      <c r="D450" t="s">
        <v>56</v>
      </c>
      <c r="E450" s="4">
        <v>0</v>
      </c>
      <c r="F450" s="10">
        <f>$E450*'prov lvl hist forec Mt'!F450</f>
        <v>0</v>
      </c>
      <c r="G450" s="10">
        <f>$E450*'prov lvl hist forec Mt'!G450</f>
        <v>0</v>
      </c>
      <c r="H450" s="10">
        <f>$E450*'prov lvl hist forec Mt'!H450</f>
        <v>0</v>
      </c>
      <c r="I450" s="10">
        <f>$E450*'prov lvl hist forec Mt'!I450</f>
        <v>0</v>
      </c>
      <c r="J450" s="10">
        <f>$E450*'prov lvl hist forec Mt'!J450</f>
        <v>0</v>
      </c>
      <c r="K450" s="10">
        <f>$E450*'prov lvl hist forec Mt'!K450</f>
        <v>0</v>
      </c>
      <c r="L450" s="10">
        <f>$E450*'prov lvl hist forec Mt'!L450</f>
        <v>0</v>
      </c>
      <c r="M450" s="10">
        <f>$E450*'prov lvl hist forec Mt'!M450</f>
        <v>0</v>
      </c>
      <c r="N450" s="10">
        <f>$E450*'prov lvl hist forec Mt'!N450</f>
        <v>0</v>
      </c>
      <c r="O450" s="10">
        <f>$E450*'prov lvl hist forec Mt'!O450</f>
        <v>0</v>
      </c>
      <c r="P450" s="10">
        <f>$E450*'prov lvl hist forec Mt'!P450</f>
        <v>0</v>
      </c>
      <c r="Q450" s="10">
        <f>$E450*'prov lvl hist forec Mt'!Q450</f>
        <v>0</v>
      </c>
      <c r="R450" s="10">
        <f>$E450*'prov lvl hist forec Mt'!R450</f>
        <v>0</v>
      </c>
      <c r="S450" s="10">
        <f>$E450*'prov lvl hist forec Mt'!S450</f>
        <v>0</v>
      </c>
      <c r="T450" s="10">
        <f>$E450*'prov lvl hist forec Mt'!T450</f>
        <v>0</v>
      </c>
      <c r="U450" s="10">
        <f>$E450*'prov lvl hist forec Mt'!U450</f>
        <v>0</v>
      </c>
    </row>
    <row r="451" spans="1:21" x14ac:dyDescent="0.25">
      <c r="A451" t="s">
        <v>1405</v>
      </c>
      <c r="B451" t="s">
        <v>1406</v>
      </c>
      <c r="C451" t="s">
        <v>1407</v>
      </c>
      <c r="D451" t="s">
        <v>47</v>
      </c>
      <c r="E451" s="4">
        <v>9.586256577862242E-3</v>
      </c>
      <c r="F451" s="10">
        <f>$E451*'prov lvl hist forec Mt'!F451</f>
        <v>0.24413401828528869</v>
      </c>
      <c r="G451" s="10">
        <f>$E451*'prov lvl hist forec Mt'!G451</f>
        <v>0.10864438130841525</v>
      </c>
      <c r="H451" s="10">
        <f>$E451*'prov lvl hist forec Mt'!H451</f>
        <v>6.9788519251009151E-2</v>
      </c>
      <c r="I451" s="10">
        <f>$E451*'prov lvl hist forec Mt'!I451</f>
        <v>3.9952637702356977E-2</v>
      </c>
      <c r="J451" s="10">
        <f>$E451*'prov lvl hist forec Mt'!J451</f>
        <v>2.1681010001166852E-2</v>
      </c>
      <c r="K451" s="10">
        <f>$E451*'prov lvl hist forec Mt'!K451</f>
        <v>3.2366421547604711E-2</v>
      </c>
      <c r="L451" s="10">
        <f>$E451*'prov lvl hist forec Mt'!L451</f>
        <v>3.1333356417042851E-2</v>
      </c>
      <c r="M451" s="10">
        <f>$E451*'prov lvl hist forec Mt'!M451</f>
        <v>3.1333356417042851E-2</v>
      </c>
      <c r="N451" s="10">
        <f>$E451*'prov lvl hist forec Mt'!N451</f>
        <v>3.1333356417042851E-2</v>
      </c>
      <c r="O451" s="10">
        <f>$E451*'prov lvl hist forec Mt'!O451</f>
        <v>3.1333356417042851E-2</v>
      </c>
      <c r="P451" s="10">
        <f>$E451*'prov lvl hist forec Mt'!P451</f>
        <v>3.1333356417042851E-2</v>
      </c>
      <c r="Q451" s="10">
        <f>$E451*'prov lvl hist forec Mt'!Q451</f>
        <v>3.1333356417042851E-2</v>
      </c>
      <c r="R451" s="10">
        <f>$E451*'prov lvl hist forec Mt'!R451</f>
        <v>3.1333356417042851E-2</v>
      </c>
      <c r="S451" s="10">
        <f>$E451*'prov lvl hist forec Mt'!S451</f>
        <v>3.1333356417042851E-2</v>
      </c>
      <c r="T451" s="10">
        <f>$E451*'prov lvl hist forec Mt'!T451</f>
        <v>3.1333356417042851E-2</v>
      </c>
      <c r="U451" s="10">
        <f>$E451*'prov lvl hist forec Mt'!U451</f>
        <v>3.1333356417042851E-2</v>
      </c>
    </row>
    <row r="452" spans="1:21" x14ac:dyDescent="0.25">
      <c r="A452" t="s">
        <v>1408</v>
      </c>
      <c r="B452" t="s">
        <v>1409</v>
      </c>
      <c r="C452" t="s">
        <v>1410</v>
      </c>
      <c r="D452" t="s">
        <v>45</v>
      </c>
      <c r="E452" s="4">
        <v>5.6997998260211867E-2</v>
      </c>
      <c r="F452" s="10">
        <f>$E452*'prov lvl hist forec Mt'!F452</f>
        <v>0.70255404680394962</v>
      </c>
      <c r="G452" s="10">
        <f>$E452*'prov lvl hist forec Mt'!G452</f>
        <v>0.31265020043844505</v>
      </c>
      <c r="H452" s="10">
        <f>$E452*'prov lvl hist forec Mt'!H452</f>
        <v>0.20083316108350124</v>
      </c>
      <c r="I452" s="10">
        <f>$E452*'prov lvl hist forec Mt'!I452</f>
        <v>0.1149732736774208</v>
      </c>
      <c r="J452" s="10">
        <f>$E452*'prov lvl hist forec Mt'!J452</f>
        <v>6.2392293471026476E-2</v>
      </c>
      <c r="K452" s="10">
        <f>$E452*'prov lvl hist forec Mt'!K452</f>
        <v>9.3142121686048074E-2</v>
      </c>
      <c r="L452" s="10">
        <f>$E452*'prov lvl hist forec Mt'!L452</f>
        <v>9.0169229611498453E-2</v>
      </c>
      <c r="M452" s="10">
        <f>$E452*'prov lvl hist forec Mt'!M452</f>
        <v>9.0169229611498453E-2</v>
      </c>
      <c r="N452" s="10">
        <f>$E452*'prov lvl hist forec Mt'!N452</f>
        <v>9.0169229611498453E-2</v>
      </c>
      <c r="O452" s="10">
        <f>$E452*'prov lvl hist forec Mt'!O452</f>
        <v>9.0169229611498453E-2</v>
      </c>
      <c r="P452" s="10">
        <f>$E452*'prov lvl hist forec Mt'!P452</f>
        <v>9.0169229611498453E-2</v>
      </c>
      <c r="Q452" s="10">
        <f>$E452*'prov lvl hist forec Mt'!Q452</f>
        <v>9.0169229611498453E-2</v>
      </c>
      <c r="R452" s="10">
        <f>$E452*'prov lvl hist forec Mt'!R452</f>
        <v>9.0169229611498453E-2</v>
      </c>
      <c r="S452" s="10">
        <f>$E452*'prov lvl hist forec Mt'!S452</f>
        <v>9.0169229611498453E-2</v>
      </c>
      <c r="T452" s="10">
        <f>$E452*'prov lvl hist forec Mt'!T452</f>
        <v>9.0169229611498453E-2</v>
      </c>
      <c r="U452" s="10">
        <f>$E452*'prov lvl hist forec Mt'!U452</f>
        <v>9.0169229611498453E-2</v>
      </c>
    </row>
    <row r="453" spans="1:21" x14ac:dyDescent="0.25">
      <c r="A453" t="s">
        <v>1411</v>
      </c>
      <c r="B453" t="s">
        <v>1412</v>
      </c>
      <c r="C453" t="s">
        <v>1413</v>
      </c>
      <c r="D453" t="s">
        <v>65</v>
      </c>
      <c r="E453" s="4">
        <v>1.9830652330833858E-2</v>
      </c>
      <c r="F453" s="10">
        <f>$E453*'prov lvl hist forec Mt'!F453</f>
        <v>0.25424652929162556</v>
      </c>
      <c r="G453" s="10">
        <f>$E453*'prov lvl hist forec Mt'!G453</f>
        <v>0.11314464517772221</v>
      </c>
      <c r="H453" s="10">
        <f>$E453*'prov lvl hist forec Mt'!H453</f>
        <v>7.2679296923037942E-2</v>
      </c>
      <c r="I453" s="10">
        <f>$E453*'prov lvl hist forec Mt'!I453</f>
        <v>4.1607554503116574E-2</v>
      </c>
      <c r="J453" s="10">
        <f>$E453*'prov lvl hist forec Mt'!J453</f>
        <v>2.2579080060412305E-2</v>
      </c>
      <c r="K453" s="10">
        <f>$E453*'prov lvl hist forec Mt'!K453</f>
        <v>3.370710236068751E-2</v>
      </c>
      <c r="L453" s="10">
        <f>$E453*'prov lvl hist forec Mt'!L453</f>
        <v>3.263124564140546E-2</v>
      </c>
      <c r="M453" s="10">
        <f>$E453*'prov lvl hist forec Mt'!M453</f>
        <v>3.263124564140546E-2</v>
      </c>
      <c r="N453" s="10">
        <f>$E453*'prov lvl hist forec Mt'!N453</f>
        <v>3.263124564140546E-2</v>
      </c>
      <c r="O453" s="10">
        <f>$E453*'prov lvl hist forec Mt'!O453</f>
        <v>3.263124564140546E-2</v>
      </c>
      <c r="P453" s="10">
        <f>$E453*'prov lvl hist forec Mt'!P453</f>
        <v>3.263124564140546E-2</v>
      </c>
      <c r="Q453" s="10">
        <f>$E453*'prov lvl hist forec Mt'!Q453</f>
        <v>3.263124564140546E-2</v>
      </c>
      <c r="R453" s="10">
        <f>$E453*'prov lvl hist forec Mt'!R453</f>
        <v>3.263124564140546E-2</v>
      </c>
      <c r="S453" s="10">
        <f>$E453*'prov lvl hist forec Mt'!S453</f>
        <v>3.263124564140546E-2</v>
      </c>
      <c r="T453" s="10">
        <f>$E453*'prov lvl hist forec Mt'!T453</f>
        <v>3.263124564140546E-2</v>
      </c>
      <c r="U453" s="10">
        <f>$E453*'prov lvl hist forec Mt'!U453</f>
        <v>3.263124564140546E-2</v>
      </c>
    </row>
    <row r="454" spans="1:21" x14ac:dyDescent="0.25">
      <c r="A454" t="s">
        <v>1414</v>
      </c>
      <c r="B454" t="s">
        <v>1415</v>
      </c>
      <c r="C454" t="s">
        <v>1416</v>
      </c>
      <c r="D454" t="s">
        <v>63</v>
      </c>
      <c r="E454" s="4">
        <v>0</v>
      </c>
      <c r="F454" s="10">
        <f>$E454*'prov lvl hist forec Mt'!F454</f>
        <v>0</v>
      </c>
      <c r="G454" s="10">
        <f>$E454*'prov lvl hist forec Mt'!G454</f>
        <v>0</v>
      </c>
      <c r="H454" s="10">
        <f>$E454*'prov lvl hist forec Mt'!H454</f>
        <v>0</v>
      </c>
      <c r="I454" s="10">
        <f>$E454*'prov lvl hist forec Mt'!I454</f>
        <v>0</v>
      </c>
      <c r="J454" s="10">
        <f>$E454*'prov lvl hist forec Mt'!J454</f>
        <v>0</v>
      </c>
      <c r="K454" s="10">
        <f>$E454*'prov lvl hist forec Mt'!K454</f>
        <v>0</v>
      </c>
      <c r="L454" s="10">
        <f>$E454*'prov lvl hist forec Mt'!L454</f>
        <v>0</v>
      </c>
      <c r="M454" s="10">
        <f>$E454*'prov lvl hist forec Mt'!M454</f>
        <v>0</v>
      </c>
      <c r="N454" s="10">
        <f>$E454*'prov lvl hist forec Mt'!N454</f>
        <v>0</v>
      </c>
      <c r="O454" s="10">
        <f>$E454*'prov lvl hist forec Mt'!O454</f>
        <v>0</v>
      </c>
      <c r="P454" s="10">
        <f>$E454*'prov lvl hist forec Mt'!P454</f>
        <v>0</v>
      </c>
      <c r="Q454" s="10">
        <f>$E454*'prov lvl hist forec Mt'!Q454</f>
        <v>0</v>
      </c>
      <c r="R454" s="10">
        <f>$E454*'prov lvl hist forec Mt'!R454</f>
        <v>0</v>
      </c>
      <c r="S454" s="10">
        <f>$E454*'prov lvl hist forec Mt'!S454</f>
        <v>0</v>
      </c>
      <c r="T454" s="10">
        <f>$E454*'prov lvl hist forec Mt'!T454</f>
        <v>0</v>
      </c>
      <c r="U454" s="10">
        <f>$E454*'prov lvl hist forec Mt'!U454</f>
        <v>0</v>
      </c>
    </row>
    <row r="455" spans="1:21" x14ac:dyDescent="0.25">
      <c r="A455" t="s">
        <v>1417</v>
      </c>
      <c r="B455" t="s">
        <v>1418</v>
      </c>
      <c r="C455" t="s">
        <v>1419</v>
      </c>
      <c r="D455" t="s">
        <v>66</v>
      </c>
      <c r="E455" s="4">
        <v>0</v>
      </c>
      <c r="F455" s="10">
        <f>$E455*'prov lvl hist forec Mt'!F455</f>
        <v>0</v>
      </c>
      <c r="G455" s="10">
        <f>$E455*'prov lvl hist forec Mt'!G455</f>
        <v>0</v>
      </c>
      <c r="H455" s="10">
        <f>$E455*'prov lvl hist forec Mt'!H455</f>
        <v>0</v>
      </c>
      <c r="I455" s="10">
        <f>$E455*'prov lvl hist forec Mt'!I455</f>
        <v>0</v>
      </c>
      <c r="J455" s="10">
        <f>$E455*'prov lvl hist forec Mt'!J455</f>
        <v>0</v>
      </c>
      <c r="K455" s="10">
        <f>$E455*'prov lvl hist forec Mt'!K455</f>
        <v>0</v>
      </c>
      <c r="L455" s="10">
        <f>$E455*'prov lvl hist forec Mt'!L455</f>
        <v>0</v>
      </c>
      <c r="M455" s="10">
        <f>$E455*'prov lvl hist forec Mt'!M455</f>
        <v>0</v>
      </c>
      <c r="N455" s="10">
        <f>$E455*'prov lvl hist forec Mt'!N455</f>
        <v>0</v>
      </c>
      <c r="O455" s="10">
        <f>$E455*'prov lvl hist forec Mt'!O455</f>
        <v>0</v>
      </c>
      <c r="P455" s="10">
        <f>$E455*'prov lvl hist forec Mt'!P455</f>
        <v>0</v>
      </c>
      <c r="Q455" s="10">
        <f>$E455*'prov lvl hist forec Mt'!Q455</f>
        <v>0</v>
      </c>
      <c r="R455" s="10">
        <f>$E455*'prov lvl hist forec Mt'!R455</f>
        <v>0</v>
      </c>
      <c r="S455" s="10">
        <f>$E455*'prov lvl hist forec Mt'!S455</f>
        <v>0</v>
      </c>
      <c r="T455" s="10">
        <f>$E455*'prov lvl hist forec Mt'!T455</f>
        <v>0</v>
      </c>
      <c r="U455" s="10">
        <f>$E455*'prov lvl hist forec Mt'!U455</f>
        <v>0</v>
      </c>
    </row>
    <row r="456" spans="1:21" x14ac:dyDescent="0.25">
      <c r="A456" t="s">
        <v>1420</v>
      </c>
      <c r="B456" t="s">
        <v>1421</v>
      </c>
      <c r="C456" t="s">
        <v>1422</v>
      </c>
      <c r="D456" t="s">
        <v>50</v>
      </c>
      <c r="E456" s="4">
        <v>0.10522270888688645</v>
      </c>
      <c r="F456" s="10">
        <f>$E456*'prov lvl hist forec Mt'!F456</f>
        <v>3.1843556314399217</v>
      </c>
      <c r="G456" s="10">
        <f>$E456*'prov lvl hist forec Mt'!G456</f>
        <v>1.4171001234226837</v>
      </c>
      <c r="H456" s="10">
        <f>$E456*'prov lvl hist forec Mt'!H456</f>
        <v>0.91028471102749176</v>
      </c>
      <c r="I456" s="10">
        <f>$E456*'prov lvl hist forec Mt'!I456</f>
        <v>0.52112117660599599</v>
      </c>
      <c r="J456" s="10">
        <f>$E456*'prov lvl hist forec Mt'!J456</f>
        <v>0.28279568237738395</v>
      </c>
      <c r="K456" s="10">
        <f>$E456*'prov lvl hist forec Mt'!K456</f>
        <v>0.42217056618563087</v>
      </c>
      <c r="L456" s="10">
        <f>$E456*'prov lvl hist forec Mt'!L456</f>
        <v>0.40869580838967029</v>
      </c>
      <c r="M456" s="10">
        <f>$E456*'prov lvl hist forec Mt'!M456</f>
        <v>0.40869580838967029</v>
      </c>
      <c r="N456" s="10">
        <f>$E456*'prov lvl hist forec Mt'!N456</f>
        <v>0.40869580838967029</v>
      </c>
      <c r="O456" s="10">
        <f>$E456*'prov lvl hist forec Mt'!O456</f>
        <v>0.40869580838967029</v>
      </c>
      <c r="P456" s="10">
        <f>$E456*'prov lvl hist forec Mt'!P456</f>
        <v>0.40869580838967029</v>
      </c>
      <c r="Q456" s="10">
        <f>$E456*'prov lvl hist forec Mt'!Q456</f>
        <v>0.40869580838967029</v>
      </c>
      <c r="R456" s="10">
        <f>$E456*'prov lvl hist forec Mt'!R456</f>
        <v>0.40869580838967029</v>
      </c>
      <c r="S456" s="10">
        <f>$E456*'prov lvl hist forec Mt'!S456</f>
        <v>0.40869580838967029</v>
      </c>
      <c r="T456" s="10">
        <f>$E456*'prov lvl hist forec Mt'!T456</f>
        <v>0.40869580838967029</v>
      </c>
      <c r="U456" s="10">
        <f>$E456*'prov lvl hist forec Mt'!U456</f>
        <v>0.40869580838967029</v>
      </c>
    </row>
    <row r="457" spans="1:21" x14ac:dyDescent="0.25">
      <c r="A457" t="s">
        <v>1423</v>
      </c>
      <c r="B457" t="s">
        <v>1424</v>
      </c>
      <c r="C457" t="s">
        <v>1425</v>
      </c>
      <c r="D457" t="s">
        <v>50</v>
      </c>
      <c r="E457" s="4">
        <v>3.1096122993809414E-3</v>
      </c>
      <c r="F457" s="10">
        <f>$E457*'prov lvl hist forec Mt'!F457</f>
        <v>9.4106220433587517E-2</v>
      </c>
      <c r="G457" s="10">
        <f>$E457*'prov lvl hist forec Mt'!G457</f>
        <v>4.1879096440926272E-2</v>
      </c>
      <c r="H457" s="10">
        <f>$E457*'prov lvl hist forec Mt'!H457</f>
        <v>2.6901346328124104E-2</v>
      </c>
      <c r="I457" s="10">
        <f>$E457*'prov lvl hist forec Mt'!I457</f>
        <v>1.54005236833798E-2</v>
      </c>
      <c r="J457" s="10">
        <f>$E457*'prov lvl hist forec Mt'!J457</f>
        <v>8.3573683041924997E-3</v>
      </c>
      <c r="K457" s="10">
        <f>$E457*'prov lvl hist forec Mt'!K457</f>
        <v>1.2476268658495463E-2</v>
      </c>
      <c r="L457" s="10">
        <f>$E457*'prov lvl hist forec Mt'!L457</f>
        <v>1.2078053548689256E-2</v>
      </c>
      <c r="M457" s="10">
        <f>$E457*'prov lvl hist forec Mt'!M457</f>
        <v>1.2078053548689256E-2</v>
      </c>
      <c r="N457" s="10">
        <f>$E457*'prov lvl hist forec Mt'!N457</f>
        <v>1.2078053548689256E-2</v>
      </c>
      <c r="O457" s="10">
        <f>$E457*'prov lvl hist forec Mt'!O457</f>
        <v>1.2078053548689256E-2</v>
      </c>
      <c r="P457" s="10">
        <f>$E457*'prov lvl hist forec Mt'!P457</f>
        <v>1.2078053548689256E-2</v>
      </c>
      <c r="Q457" s="10">
        <f>$E457*'prov lvl hist forec Mt'!Q457</f>
        <v>1.2078053548689256E-2</v>
      </c>
      <c r="R457" s="10">
        <f>$E457*'prov lvl hist forec Mt'!R457</f>
        <v>1.2078053548689256E-2</v>
      </c>
      <c r="S457" s="10">
        <f>$E457*'prov lvl hist forec Mt'!S457</f>
        <v>1.2078053548689256E-2</v>
      </c>
      <c r="T457" s="10">
        <f>$E457*'prov lvl hist forec Mt'!T457</f>
        <v>1.2078053548689256E-2</v>
      </c>
      <c r="U457" s="10">
        <f>$E457*'prov lvl hist forec Mt'!U457</f>
        <v>1.2078053548689256E-2</v>
      </c>
    </row>
    <row r="458" spans="1:21" x14ac:dyDescent="0.25">
      <c r="A458" t="s">
        <v>1426</v>
      </c>
      <c r="B458" t="s">
        <v>1427</v>
      </c>
      <c r="C458" t="s">
        <v>1428</v>
      </c>
      <c r="D458" t="s">
        <v>49</v>
      </c>
      <c r="E458" s="4">
        <v>0</v>
      </c>
      <c r="F458" s="10">
        <f>$E458*'prov lvl hist forec Mt'!F458</f>
        <v>0</v>
      </c>
      <c r="G458" s="10">
        <f>$E458*'prov lvl hist forec Mt'!G458</f>
        <v>0</v>
      </c>
      <c r="H458" s="10">
        <f>$E458*'prov lvl hist forec Mt'!H458</f>
        <v>0</v>
      </c>
      <c r="I458" s="10">
        <f>$E458*'prov lvl hist forec Mt'!I458</f>
        <v>0</v>
      </c>
      <c r="J458" s="10">
        <f>$E458*'prov lvl hist forec Mt'!J458</f>
        <v>0</v>
      </c>
      <c r="K458" s="10">
        <f>$E458*'prov lvl hist forec Mt'!K458</f>
        <v>0</v>
      </c>
      <c r="L458" s="10">
        <f>$E458*'prov lvl hist forec Mt'!L458</f>
        <v>0</v>
      </c>
      <c r="M458" s="10">
        <f>$E458*'prov lvl hist forec Mt'!M458</f>
        <v>0</v>
      </c>
      <c r="N458" s="10">
        <f>$E458*'prov lvl hist forec Mt'!N458</f>
        <v>0</v>
      </c>
      <c r="O458" s="10">
        <f>$E458*'prov lvl hist forec Mt'!O458</f>
        <v>0</v>
      </c>
      <c r="P458" s="10">
        <f>$E458*'prov lvl hist forec Mt'!P458</f>
        <v>0</v>
      </c>
      <c r="Q458" s="10">
        <f>$E458*'prov lvl hist forec Mt'!Q458</f>
        <v>0</v>
      </c>
      <c r="R458" s="10">
        <f>$E458*'prov lvl hist forec Mt'!R458</f>
        <v>0</v>
      </c>
      <c r="S458" s="10">
        <f>$E458*'prov lvl hist forec Mt'!S458</f>
        <v>0</v>
      </c>
      <c r="T458" s="10">
        <f>$E458*'prov lvl hist forec Mt'!T458</f>
        <v>0</v>
      </c>
      <c r="U458" s="10">
        <f>$E458*'prov lvl hist forec Mt'!U458</f>
        <v>0</v>
      </c>
    </row>
    <row r="459" spans="1:21" x14ac:dyDescent="0.25">
      <c r="A459" t="s">
        <v>1429</v>
      </c>
      <c r="B459" t="s">
        <v>1430</v>
      </c>
      <c r="C459" t="s">
        <v>1431</v>
      </c>
      <c r="D459" t="s">
        <v>50</v>
      </c>
      <c r="E459" s="4">
        <v>1.3931560041664928E-2</v>
      </c>
      <c r="F459" s="10">
        <f>$E459*'prov lvl hist forec Mt'!F459</f>
        <v>0.42161090645469895</v>
      </c>
      <c r="G459" s="10">
        <f>$E459*'prov lvl hist forec Mt'!G459</f>
        <v>0.18762504466347499</v>
      </c>
      <c r="H459" s="10">
        <f>$E459*'prov lvl hist forec Mt'!H459</f>
        <v>0.12052233059616264</v>
      </c>
      <c r="I459" s="10">
        <f>$E459*'prov lvl hist forec Mt'!I459</f>
        <v>6.8996807226033116E-2</v>
      </c>
      <c r="J459" s="10">
        <f>$E459*'prov lvl hist forec Mt'!J459</f>
        <v>3.7442345575795476E-2</v>
      </c>
      <c r="K459" s="10">
        <f>$E459*'prov lvl hist forec Mt'!K459</f>
        <v>5.5895677395659454E-2</v>
      </c>
      <c r="L459" s="10">
        <f>$E459*'prov lvl hist forec Mt'!L459</f>
        <v>5.4111610065829353E-2</v>
      </c>
      <c r="M459" s="10">
        <f>$E459*'prov lvl hist forec Mt'!M459</f>
        <v>5.4111610065829353E-2</v>
      </c>
      <c r="N459" s="10">
        <f>$E459*'prov lvl hist forec Mt'!N459</f>
        <v>5.4111610065829353E-2</v>
      </c>
      <c r="O459" s="10">
        <f>$E459*'prov lvl hist forec Mt'!O459</f>
        <v>5.4111610065829353E-2</v>
      </c>
      <c r="P459" s="10">
        <f>$E459*'prov lvl hist forec Mt'!P459</f>
        <v>5.4111610065829353E-2</v>
      </c>
      <c r="Q459" s="10">
        <f>$E459*'prov lvl hist forec Mt'!Q459</f>
        <v>5.4111610065829353E-2</v>
      </c>
      <c r="R459" s="10">
        <f>$E459*'prov lvl hist forec Mt'!R459</f>
        <v>5.4111610065829353E-2</v>
      </c>
      <c r="S459" s="10">
        <f>$E459*'prov lvl hist forec Mt'!S459</f>
        <v>5.4111610065829353E-2</v>
      </c>
      <c r="T459" s="10">
        <f>$E459*'prov lvl hist forec Mt'!T459</f>
        <v>5.4111610065829353E-2</v>
      </c>
      <c r="U459" s="10">
        <f>$E459*'prov lvl hist forec Mt'!U459</f>
        <v>5.4111610065829353E-2</v>
      </c>
    </row>
    <row r="460" spans="1:21" x14ac:dyDescent="0.25">
      <c r="A460" t="s">
        <v>1432</v>
      </c>
      <c r="B460" t="s">
        <v>1433</v>
      </c>
      <c r="C460" t="s">
        <v>1434</v>
      </c>
      <c r="D460" t="s">
        <v>49</v>
      </c>
      <c r="E460" s="4">
        <v>0</v>
      </c>
      <c r="F460" s="10">
        <f>$E460*'prov lvl hist forec Mt'!F460</f>
        <v>0</v>
      </c>
      <c r="G460" s="10">
        <f>$E460*'prov lvl hist forec Mt'!G460</f>
        <v>0</v>
      </c>
      <c r="H460" s="10">
        <f>$E460*'prov lvl hist forec Mt'!H460</f>
        <v>0</v>
      </c>
      <c r="I460" s="10">
        <f>$E460*'prov lvl hist forec Mt'!I460</f>
        <v>0</v>
      </c>
      <c r="J460" s="10">
        <f>$E460*'prov lvl hist forec Mt'!J460</f>
        <v>0</v>
      </c>
      <c r="K460" s="10">
        <f>$E460*'prov lvl hist forec Mt'!K460</f>
        <v>0</v>
      </c>
      <c r="L460" s="10">
        <f>$E460*'prov lvl hist forec Mt'!L460</f>
        <v>0</v>
      </c>
      <c r="M460" s="10">
        <f>$E460*'prov lvl hist forec Mt'!M460</f>
        <v>0</v>
      </c>
      <c r="N460" s="10">
        <f>$E460*'prov lvl hist forec Mt'!N460</f>
        <v>0</v>
      </c>
      <c r="O460" s="10">
        <f>$E460*'prov lvl hist forec Mt'!O460</f>
        <v>0</v>
      </c>
      <c r="P460" s="10">
        <f>$E460*'prov lvl hist forec Mt'!P460</f>
        <v>0</v>
      </c>
      <c r="Q460" s="10">
        <f>$E460*'prov lvl hist forec Mt'!Q460</f>
        <v>0</v>
      </c>
      <c r="R460" s="10">
        <f>$E460*'prov lvl hist forec Mt'!R460</f>
        <v>0</v>
      </c>
      <c r="S460" s="10">
        <f>$E460*'prov lvl hist forec Mt'!S460</f>
        <v>0</v>
      </c>
      <c r="T460" s="10">
        <f>$E460*'prov lvl hist forec Mt'!T460</f>
        <v>0</v>
      </c>
      <c r="U460" s="10">
        <f>$E460*'prov lvl hist forec Mt'!U460</f>
        <v>0</v>
      </c>
    </row>
    <row r="461" spans="1:21" x14ac:dyDescent="0.25">
      <c r="A461" t="s">
        <v>1435</v>
      </c>
      <c r="B461" t="s">
        <v>1436</v>
      </c>
      <c r="C461" t="s">
        <v>1437</v>
      </c>
      <c r="D461" t="s">
        <v>44</v>
      </c>
      <c r="E461" s="4">
        <v>1.7715129823885633E-2</v>
      </c>
      <c r="F461" s="10">
        <f>$E461*'prov lvl hist forec Mt'!F461</f>
        <v>0.18553433316903636</v>
      </c>
      <c r="G461" s="10">
        <f>$E461*'prov lvl hist forec Mt'!G461</f>
        <v>8.256638292441526E-2</v>
      </c>
      <c r="H461" s="10">
        <f>$E461*'prov lvl hist forec Mt'!H461</f>
        <v>5.303712474416223E-2</v>
      </c>
      <c r="I461" s="10">
        <f>$E461*'prov lvl hist forec Mt'!I461</f>
        <v>3.0362773883436212E-2</v>
      </c>
      <c r="J461" s="10">
        <f>$E461*'prov lvl hist forec Mt'!J461</f>
        <v>1.6476899701446061E-2</v>
      </c>
      <c r="K461" s="10">
        <f>$E461*'prov lvl hist forec Mt'!K461</f>
        <v>2.4597483304786252E-2</v>
      </c>
      <c r="L461" s="10">
        <f>$E461*'prov lvl hist forec Mt'!L461</f>
        <v>2.381238562988951E-2</v>
      </c>
      <c r="M461" s="10">
        <f>$E461*'prov lvl hist forec Mt'!M461</f>
        <v>2.381238562988951E-2</v>
      </c>
      <c r="N461" s="10">
        <f>$E461*'prov lvl hist forec Mt'!N461</f>
        <v>2.381238562988951E-2</v>
      </c>
      <c r="O461" s="10">
        <f>$E461*'prov lvl hist forec Mt'!O461</f>
        <v>2.381238562988951E-2</v>
      </c>
      <c r="P461" s="10">
        <f>$E461*'prov lvl hist forec Mt'!P461</f>
        <v>2.381238562988951E-2</v>
      </c>
      <c r="Q461" s="10">
        <f>$E461*'prov lvl hist forec Mt'!Q461</f>
        <v>2.381238562988951E-2</v>
      </c>
      <c r="R461" s="10">
        <f>$E461*'prov lvl hist forec Mt'!R461</f>
        <v>2.381238562988951E-2</v>
      </c>
      <c r="S461" s="10">
        <f>$E461*'prov lvl hist forec Mt'!S461</f>
        <v>2.381238562988951E-2</v>
      </c>
      <c r="T461" s="10">
        <f>$E461*'prov lvl hist forec Mt'!T461</f>
        <v>2.381238562988951E-2</v>
      </c>
      <c r="U461" s="10">
        <f>$E461*'prov lvl hist forec Mt'!U461</f>
        <v>2.381238562988951E-2</v>
      </c>
    </row>
    <row r="462" spans="1:21" x14ac:dyDescent="0.25">
      <c r="A462" t="s">
        <v>1438</v>
      </c>
      <c r="B462" t="s">
        <v>1439</v>
      </c>
      <c r="C462" t="s">
        <v>1440</v>
      </c>
      <c r="D462" t="s">
        <v>42</v>
      </c>
      <c r="E462" s="4">
        <v>8.6549955506216594E-2</v>
      </c>
      <c r="F462" s="10">
        <f>$E462*'prov lvl hist forec Mt'!F462</f>
        <v>1.3272698765778914</v>
      </c>
      <c r="G462" s="10">
        <f>$E462*'prov lvl hist forec Mt'!G462</f>
        <v>0.59066088201437306</v>
      </c>
      <c r="H462" s="10">
        <f>$E462*'prov lvl hist forec Mt'!H462</f>
        <v>0.37941537186594704</v>
      </c>
      <c r="I462" s="10">
        <f>$E462*'prov lvl hist forec Mt'!I462</f>
        <v>0.21720828946583548</v>
      </c>
      <c r="J462" s="10">
        <f>$E462*'prov lvl hist forec Mt'!J462</f>
        <v>0.11787194455917743</v>
      </c>
      <c r="K462" s="10">
        <f>$E462*'prov lvl hist forec Mt'!K462</f>
        <v>0.17596472885870648</v>
      </c>
      <c r="L462" s="10">
        <f>$E462*'prov lvl hist forec Mt'!L462</f>
        <v>0.17034832096123978</v>
      </c>
      <c r="M462" s="10">
        <f>$E462*'prov lvl hist forec Mt'!M462</f>
        <v>0.17034832096123978</v>
      </c>
      <c r="N462" s="10">
        <f>$E462*'prov lvl hist forec Mt'!N462</f>
        <v>0.17034832096123978</v>
      </c>
      <c r="O462" s="10">
        <f>$E462*'prov lvl hist forec Mt'!O462</f>
        <v>0.17034832096123978</v>
      </c>
      <c r="P462" s="10">
        <f>$E462*'prov lvl hist forec Mt'!P462</f>
        <v>0.17034832096123978</v>
      </c>
      <c r="Q462" s="10">
        <f>$E462*'prov lvl hist forec Mt'!Q462</f>
        <v>0.17034832096123978</v>
      </c>
      <c r="R462" s="10">
        <f>$E462*'prov lvl hist forec Mt'!R462</f>
        <v>0.17034832096123978</v>
      </c>
      <c r="S462" s="10">
        <f>$E462*'prov lvl hist forec Mt'!S462</f>
        <v>0.17034832096123978</v>
      </c>
      <c r="T462" s="10">
        <f>$E462*'prov lvl hist forec Mt'!T462</f>
        <v>0.17034832096123978</v>
      </c>
      <c r="U462" s="10">
        <f>$E462*'prov lvl hist forec Mt'!U462</f>
        <v>0.17034832096123978</v>
      </c>
    </row>
    <row r="463" spans="1:21" x14ac:dyDescent="0.25">
      <c r="A463" t="s">
        <v>1441</v>
      </c>
      <c r="B463" t="s">
        <v>1442</v>
      </c>
      <c r="C463" t="s">
        <v>1443</v>
      </c>
      <c r="D463" t="s">
        <v>49</v>
      </c>
      <c r="E463" s="4">
        <v>0</v>
      </c>
      <c r="F463" s="10">
        <f>$E463*'prov lvl hist forec Mt'!F463</f>
        <v>0</v>
      </c>
      <c r="G463" s="10">
        <f>$E463*'prov lvl hist forec Mt'!G463</f>
        <v>0</v>
      </c>
      <c r="H463" s="10">
        <f>$E463*'prov lvl hist forec Mt'!H463</f>
        <v>0</v>
      </c>
      <c r="I463" s="10">
        <f>$E463*'prov lvl hist forec Mt'!I463</f>
        <v>0</v>
      </c>
      <c r="J463" s="10">
        <f>$E463*'prov lvl hist forec Mt'!J463</f>
        <v>0</v>
      </c>
      <c r="K463" s="10">
        <f>$E463*'prov lvl hist forec Mt'!K463</f>
        <v>0</v>
      </c>
      <c r="L463" s="10">
        <f>$E463*'prov lvl hist forec Mt'!L463</f>
        <v>0</v>
      </c>
      <c r="M463" s="10">
        <f>$E463*'prov lvl hist forec Mt'!M463</f>
        <v>0</v>
      </c>
      <c r="N463" s="10">
        <f>$E463*'prov lvl hist forec Mt'!N463</f>
        <v>0</v>
      </c>
      <c r="O463" s="10">
        <f>$E463*'prov lvl hist forec Mt'!O463</f>
        <v>0</v>
      </c>
      <c r="P463" s="10">
        <f>$E463*'prov lvl hist forec Mt'!P463</f>
        <v>0</v>
      </c>
      <c r="Q463" s="10">
        <f>$E463*'prov lvl hist forec Mt'!Q463</f>
        <v>0</v>
      </c>
      <c r="R463" s="10">
        <f>$E463*'prov lvl hist forec Mt'!R463</f>
        <v>0</v>
      </c>
      <c r="S463" s="10">
        <f>$E463*'prov lvl hist forec Mt'!S463</f>
        <v>0</v>
      </c>
      <c r="T463" s="10">
        <f>$E463*'prov lvl hist forec Mt'!T463</f>
        <v>0</v>
      </c>
      <c r="U463" s="10">
        <f>$E463*'prov lvl hist forec Mt'!U463</f>
        <v>0</v>
      </c>
    </row>
    <row r="464" spans="1:21" x14ac:dyDescent="0.25">
      <c r="A464" t="s">
        <v>1444</v>
      </c>
      <c r="B464" t="s">
        <v>1445</v>
      </c>
      <c r="C464" t="s">
        <v>1446</v>
      </c>
      <c r="D464" t="s">
        <v>54</v>
      </c>
      <c r="E464" s="4">
        <v>0</v>
      </c>
      <c r="F464" s="10">
        <f>$E464*'prov lvl hist forec Mt'!F464</f>
        <v>0</v>
      </c>
      <c r="G464" s="10">
        <f>$E464*'prov lvl hist forec Mt'!G464</f>
        <v>0</v>
      </c>
      <c r="H464" s="10">
        <f>$E464*'prov lvl hist forec Mt'!H464</f>
        <v>0</v>
      </c>
      <c r="I464" s="10">
        <f>$E464*'prov lvl hist forec Mt'!I464</f>
        <v>0</v>
      </c>
      <c r="J464" s="10">
        <f>$E464*'prov lvl hist forec Mt'!J464</f>
        <v>0</v>
      </c>
      <c r="K464" s="10">
        <f>$E464*'prov lvl hist forec Mt'!K464</f>
        <v>0</v>
      </c>
      <c r="L464" s="10">
        <f>$E464*'prov lvl hist forec Mt'!L464</f>
        <v>0</v>
      </c>
      <c r="M464" s="10">
        <f>$E464*'prov lvl hist forec Mt'!M464</f>
        <v>0</v>
      </c>
      <c r="N464" s="10">
        <f>$E464*'prov lvl hist forec Mt'!N464</f>
        <v>0</v>
      </c>
      <c r="O464" s="10">
        <f>$E464*'prov lvl hist forec Mt'!O464</f>
        <v>0</v>
      </c>
      <c r="P464" s="10">
        <f>$E464*'prov lvl hist forec Mt'!P464</f>
        <v>0</v>
      </c>
      <c r="Q464" s="10">
        <f>$E464*'prov lvl hist forec Mt'!Q464</f>
        <v>0</v>
      </c>
      <c r="R464" s="10">
        <f>$E464*'prov lvl hist forec Mt'!R464</f>
        <v>0</v>
      </c>
      <c r="S464" s="10">
        <f>$E464*'prov lvl hist forec Mt'!S464</f>
        <v>0</v>
      </c>
      <c r="T464" s="10">
        <f>$E464*'prov lvl hist forec Mt'!T464</f>
        <v>0</v>
      </c>
      <c r="U464" s="10">
        <f>$E464*'prov lvl hist forec Mt'!U464</f>
        <v>0</v>
      </c>
    </row>
    <row r="465" spans="1:21" x14ac:dyDescent="0.25">
      <c r="A465" t="s">
        <v>1447</v>
      </c>
      <c r="B465" t="s">
        <v>1448</v>
      </c>
      <c r="C465" t="s">
        <v>1449</v>
      </c>
      <c r="D465" t="s">
        <v>42</v>
      </c>
      <c r="E465" s="4">
        <v>0</v>
      </c>
      <c r="F465" s="10">
        <f>$E465*'prov lvl hist forec Mt'!F465</f>
        <v>0</v>
      </c>
      <c r="G465" s="10">
        <f>$E465*'prov lvl hist forec Mt'!G465</f>
        <v>0</v>
      </c>
      <c r="H465" s="10">
        <f>$E465*'prov lvl hist forec Mt'!H465</f>
        <v>0</v>
      </c>
      <c r="I465" s="10">
        <f>$E465*'prov lvl hist forec Mt'!I465</f>
        <v>0</v>
      </c>
      <c r="J465" s="10">
        <f>$E465*'prov lvl hist forec Mt'!J465</f>
        <v>0</v>
      </c>
      <c r="K465" s="10">
        <f>$E465*'prov lvl hist forec Mt'!K465</f>
        <v>0</v>
      </c>
      <c r="L465" s="10">
        <f>$E465*'prov lvl hist forec Mt'!L465</f>
        <v>0</v>
      </c>
      <c r="M465" s="10">
        <f>$E465*'prov lvl hist forec Mt'!M465</f>
        <v>0</v>
      </c>
      <c r="N465" s="10">
        <f>$E465*'prov lvl hist forec Mt'!N465</f>
        <v>0</v>
      </c>
      <c r="O465" s="10">
        <f>$E465*'prov lvl hist forec Mt'!O465</f>
        <v>0</v>
      </c>
      <c r="P465" s="10">
        <f>$E465*'prov lvl hist forec Mt'!P465</f>
        <v>0</v>
      </c>
      <c r="Q465" s="10">
        <f>$E465*'prov lvl hist forec Mt'!Q465</f>
        <v>0</v>
      </c>
      <c r="R465" s="10">
        <f>$E465*'prov lvl hist forec Mt'!R465</f>
        <v>0</v>
      </c>
      <c r="S465" s="10">
        <f>$E465*'prov lvl hist forec Mt'!S465</f>
        <v>0</v>
      </c>
      <c r="T465" s="10">
        <f>$E465*'prov lvl hist forec Mt'!T465</f>
        <v>0</v>
      </c>
      <c r="U465" s="10">
        <f>$E465*'prov lvl hist forec Mt'!U465</f>
        <v>0</v>
      </c>
    </row>
    <row r="466" spans="1:21" x14ac:dyDescent="0.25">
      <c r="A466" t="s">
        <v>1450</v>
      </c>
      <c r="B466" t="s">
        <v>1451</v>
      </c>
      <c r="C466" t="s">
        <v>1452</v>
      </c>
      <c r="D466" t="s">
        <v>56</v>
      </c>
      <c r="E466" s="4">
        <v>0</v>
      </c>
      <c r="F466" s="10">
        <f>$E466*'prov lvl hist forec Mt'!F466</f>
        <v>0</v>
      </c>
      <c r="G466" s="10">
        <f>$E466*'prov lvl hist forec Mt'!G466</f>
        <v>0</v>
      </c>
      <c r="H466" s="10">
        <f>$E466*'prov lvl hist forec Mt'!H466</f>
        <v>0</v>
      </c>
      <c r="I466" s="10">
        <f>$E466*'prov lvl hist forec Mt'!I466</f>
        <v>0</v>
      </c>
      <c r="J466" s="10">
        <f>$E466*'prov lvl hist forec Mt'!J466</f>
        <v>0</v>
      </c>
      <c r="K466" s="10">
        <f>$E466*'prov lvl hist forec Mt'!K466</f>
        <v>0</v>
      </c>
      <c r="L466" s="10">
        <f>$E466*'prov lvl hist forec Mt'!L466</f>
        <v>0</v>
      </c>
      <c r="M466" s="10">
        <f>$E466*'prov lvl hist forec Mt'!M466</f>
        <v>0</v>
      </c>
      <c r="N466" s="10">
        <f>$E466*'prov lvl hist forec Mt'!N466</f>
        <v>0</v>
      </c>
      <c r="O466" s="10">
        <f>$E466*'prov lvl hist forec Mt'!O466</f>
        <v>0</v>
      </c>
      <c r="P466" s="10">
        <f>$E466*'prov lvl hist forec Mt'!P466</f>
        <v>0</v>
      </c>
      <c r="Q466" s="10">
        <f>$E466*'prov lvl hist forec Mt'!Q466</f>
        <v>0</v>
      </c>
      <c r="R466" s="10">
        <f>$E466*'prov lvl hist forec Mt'!R466</f>
        <v>0</v>
      </c>
      <c r="S466" s="10">
        <f>$E466*'prov lvl hist forec Mt'!S466</f>
        <v>0</v>
      </c>
      <c r="T466" s="10">
        <f>$E466*'prov lvl hist forec Mt'!T466</f>
        <v>0</v>
      </c>
      <c r="U466" s="10">
        <f>$E466*'prov lvl hist forec Mt'!U466</f>
        <v>0</v>
      </c>
    </row>
    <row r="467" spans="1:21" x14ac:dyDescent="0.25">
      <c r="A467" t="s">
        <v>1453</v>
      </c>
      <c r="B467" t="s">
        <v>1454</v>
      </c>
      <c r="C467" t="s">
        <v>1455</v>
      </c>
      <c r="D467" t="s">
        <v>39</v>
      </c>
      <c r="E467" s="4">
        <v>0.31823582956253876</v>
      </c>
      <c r="F467" s="10">
        <f>$E467*'prov lvl hist forec Mt'!F467</f>
        <v>3.6690264582337169</v>
      </c>
      <c r="G467" s="10">
        <f>$E467*'prov lvl hist forec Mt'!G467</f>
        <v>1.6327880578002545</v>
      </c>
      <c r="H467" s="10">
        <f>$E467*'prov lvl hist forec Mt'!H467</f>
        <v>1.048833445708846</v>
      </c>
      <c r="I467" s="10">
        <f>$E467*'prov lvl hist forec Mt'!I467</f>
        <v>0.60043776707462204</v>
      </c>
      <c r="J467" s="10">
        <f>$E467*'prov lvl hist forec Mt'!J467</f>
        <v>0.32583824202063089</v>
      </c>
      <c r="K467" s="10">
        <f>$E467*'prov lvl hist forec Mt'!K467</f>
        <v>0.48642650397756371</v>
      </c>
      <c r="L467" s="10">
        <f>$E467*'prov lvl hist forec Mt'!L467</f>
        <v>0.47090083769093882</v>
      </c>
      <c r="M467" s="10">
        <f>$E467*'prov lvl hist forec Mt'!M467</f>
        <v>0.47090083769093882</v>
      </c>
      <c r="N467" s="10">
        <f>$E467*'prov lvl hist forec Mt'!N467</f>
        <v>0.47090083769093882</v>
      </c>
      <c r="O467" s="10">
        <f>$E467*'prov lvl hist forec Mt'!O467</f>
        <v>0.47090083769093882</v>
      </c>
      <c r="P467" s="10">
        <f>$E467*'prov lvl hist forec Mt'!P467</f>
        <v>0.47090083769093882</v>
      </c>
      <c r="Q467" s="10">
        <f>$E467*'prov lvl hist forec Mt'!Q467</f>
        <v>0.47090083769093882</v>
      </c>
      <c r="R467" s="10">
        <f>$E467*'prov lvl hist forec Mt'!R467</f>
        <v>0.47090083769093882</v>
      </c>
      <c r="S467" s="10">
        <f>$E467*'prov lvl hist forec Mt'!S467</f>
        <v>0.47090083769093882</v>
      </c>
      <c r="T467" s="10">
        <f>$E467*'prov lvl hist forec Mt'!T467</f>
        <v>0.47090083769093882</v>
      </c>
      <c r="U467" s="10">
        <f>$E467*'prov lvl hist forec Mt'!U467</f>
        <v>0.47090083769093882</v>
      </c>
    </row>
    <row r="468" spans="1:21" x14ac:dyDescent="0.25">
      <c r="A468" t="s">
        <v>1456</v>
      </c>
      <c r="B468" t="s">
        <v>1457</v>
      </c>
      <c r="C468" t="s">
        <v>1458</v>
      </c>
      <c r="D468" t="s">
        <v>50</v>
      </c>
      <c r="E468" s="4">
        <v>0.19439193332050195</v>
      </c>
      <c r="F468" s="10">
        <f>$E468*'prov lvl hist forec Mt'!F468</f>
        <v>5.8828845419772273</v>
      </c>
      <c r="G468" s="10">
        <f>$E468*'prov lvl hist forec Mt'!G468</f>
        <v>2.6179979171320182</v>
      </c>
      <c r="H468" s="10">
        <f>$E468*'prov lvl hist forec Mt'!H468</f>
        <v>1.6816902617376113</v>
      </c>
      <c r="I468" s="10">
        <f>$E468*'prov lvl hist forec Mt'!I468</f>
        <v>0.96273660017242912</v>
      </c>
      <c r="J468" s="10">
        <f>$E468*'prov lvl hist forec Mt'!J468</f>
        <v>0.52244615267533179</v>
      </c>
      <c r="K468" s="10">
        <f>$E468*'prov lvl hist forec Mt'!K468</f>
        <v>0.77993195024143114</v>
      </c>
      <c r="L468" s="10">
        <f>$E468*'prov lvl hist forec Mt'!L468</f>
        <v>0.75503823436306405</v>
      </c>
      <c r="M468" s="10">
        <f>$E468*'prov lvl hist forec Mt'!M468</f>
        <v>0.75503823436306405</v>
      </c>
      <c r="N468" s="10">
        <f>$E468*'prov lvl hist forec Mt'!N468</f>
        <v>0.75503823436306405</v>
      </c>
      <c r="O468" s="10">
        <f>$E468*'prov lvl hist forec Mt'!O468</f>
        <v>0.75503823436306405</v>
      </c>
      <c r="P468" s="10">
        <f>$E468*'prov lvl hist forec Mt'!P468</f>
        <v>0.75503823436306405</v>
      </c>
      <c r="Q468" s="10">
        <f>$E468*'prov lvl hist forec Mt'!Q468</f>
        <v>0.75503823436306405</v>
      </c>
      <c r="R468" s="10">
        <f>$E468*'prov lvl hist forec Mt'!R468</f>
        <v>0.75503823436306405</v>
      </c>
      <c r="S468" s="10">
        <f>$E468*'prov lvl hist forec Mt'!S468</f>
        <v>0.75503823436306405</v>
      </c>
      <c r="T468" s="10">
        <f>$E468*'prov lvl hist forec Mt'!T468</f>
        <v>0.75503823436306405</v>
      </c>
      <c r="U468" s="10">
        <f>$E468*'prov lvl hist forec Mt'!U468</f>
        <v>0.75503823436306405</v>
      </c>
    </row>
    <row r="469" spans="1:21" x14ac:dyDescent="0.25">
      <c r="A469" t="s">
        <v>1459</v>
      </c>
      <c r="B469" t="s">
        <v>1460</v>
      </c>
      <c r="C469" t="s">
        <v>1461</v>
      </c>
      <c r="D469" t="s">
        <v>37</v>
      </c>
      <c r="E469" s="4">
        <v>0</v>
      </c>
      <c r="F469" s="10">
        <f>$E469*'prov lvl hist forec Mt'!F469</f>
        <v>0</v>
      </c>
      <c r="G469" s="10">
        <f>$E469*'prov lvl hist forec Mt'!G469</f>
        <v>0</v>
      </c>
      <c r="H469" s="10">
        <f>$E469*'prov lvl hist forec Mt'!H469</f>
        <v>0</v>
      </c>
      <c r="I469" s="10">
        <f>$E469*'prov lvl hist forec Mt'!I469</f>
        <v>0</v>
      </c>
      <c r="J469" s="10">
        <f>$E469*'prov lvl hist forec Mt'!J469</f>
        <v>0</v>
      </c>
      <c r="K469" s="10">
        <f>$E469*'prov lvl hist forec Mt'!K469</f>
        <v>0</v>
      </c>
      <c r="L469" s="10">
        <f>$E469*'prov lvl hist forec Mt'!L469</f>
        <v>0</v>
      </c>
      <c r="M469" s="10">
        <f>$E469*'prov lvl hist forec Mt'!M469</f>
        <v>0</v>
      </c>
      <c r="N469" s="10">
        <f>$E469*'prov lvl hist forec Mt'!N469</f>
        <v>0</v>
      </c>
      <c r="O469" s="10">
        <f>$E469*'prov lvl hist forec Mt'!O469</f>
        <v>0</v>
      </c>
      <c r="P469" s="10">
        <f>$E469*'prov lvl hist forec Mt'!P469</f>
        <v>0</v>
      </c>
      <c r="Q469" s="10">
        <f>$E469*'prov lvl hist forec Mt'!Q469</f>
        <v>0</v>
      </c>
      <c r="R469" s="10">
        <f>$E469*'prov lvl hist forec Mt'!R469</f>
        <v>0</v>
      </c>
      <c r="S469" s="10">
        <f>$E469*'prov lvl hist forec Mt'!S469</f>
        <v>0</v>
      </c>
      <c r="T469" s="10">
        <f>$E469*'prov lvl hist forec Mt'!T469</f>
        <v>0</v>
      </c>
      <c r="U469" s="10">
        <f>$E469*'prov lvl hist forec Mt'!U469</f>
        <v>0</v>
      </c>
    </row>
    <row r="470" spans="1:21" x14ac:dyDescent="0.25">
      <c r="A470" t="s">
        <v>1462</v>
      </c>
      <c r="B470" t="s">
        <v>1463</v>
      </c>
      <c r="C470" t="s">
        <v>1464</v>
      </c>
      <c r="D470" t="s">
        <v>54</v>
      </c>
      <c r="E470" s="4">
        <v>0</v>
      </c>
      <c r="F470" s="10">
        <f>$E470*'prov lvl hist forec Mt'!F470</f>
        <v>0</v>
      </c>
      <c r="G470" s="10">
        <f>$E470*'prov lvl hist forec Mt'!G470</f>
        <v>0</v>
      </c>
      <c r="H470" s="10">
        <f>$E470*'prov lvl hist forec Mt'!H470</f>
        <v>0</v>
      </c>
      <c r="I470" s="10">
        <f>$E470*'prov lvl hist forec Mt'!I470</f>
        <v>0</v>
      </c>
      <c r="J470" s="10">
        <f>$E470*'prov lvl hist forec Mt'!J470</f>
        <v>0</v>
      </c>
      <c r="K470" s="10">
        <f>$E470*'prov lvl hist forec Mt'!K470</f>
        <v>0</v>
      </c>
      <c r="L470" s="10">
        <f>$E470*'prov lvl hist forec Mt'!L470</f>
        <v>0</v>
      </c>
      <c r="M470" s="10">
        <f>$E470*'prov lvl hist forec Mt'!M470</f>
        <v>0</v>
      </c>
      <c r="N470" s="10">
        <f>$E470*'prov lvl hist forec Mt'!N470</f>
        <v>0</v>
      </c>
      <c r="O470" s="10">
        <f>$E470*'prov lvl hist forec Mt'!O470</f>
        <v>0</v>
      </c>
      <c r="P470" s="10">
        <f>$E470*'prov lvl hist forec Mt'!P470</f>
        <v>0</v>
      </c>
      <c r="Q470" s="10">
        <f>$E470*'prov lvl hist forec Mt'!Q470</f>
        <v>0</v>
      </c>
      <c r="R470" s="10">
        <f>$E470*'prov lvl hist forec Mt'!R470</f>
        <v>0</v>
      </c>
      <c r="S470" s="10">
        <f>$E470*'prov lvl hist forec Mt'!S470</f>
        <v>0</v>
      </c>
      <c r="T470" s="10">
        <f>$E470*'prov lvl hist forec Mt'!T470</f>
        <v>0</v>
      </c>
      <c r="U470" s="10">
        <f>$E470*'prov lvl hist forec Mt'!U470</f>
        <v>0</v>
      </c>
    </row>
    <row r="471" spans="1:21" x14ac:dyDescent="0.25">
      <c r="A471" t="s">
        <v>1465</v>
      </c>
      <c r="B471" t="s">
        <v>1466</v>
      </c>
      <c r="C471" t="s">
        <v>1467</v>
      </c>
      <c r="D471" t="s">
        <v>60</v>
      </c>
      <c r="E471" s="4">
        <v>8.7041662139357046E-2</v>
      </c>
      <c r="F471" s="10">
        <f>$E471*'prov lvl hist forec Mt'!F471</f>
        <v>0.57709698306756829</v>
      </c>
      <c r="G471" s="10">
        <f>$E471*'prov lvl hist forec Mt'!G471</f>
        <v>0.2568193696261587</v>
      </c>
      <c r="H471" s="10">
        <f>$E471*'prov lvl hist forec Mt'!H471</f>
        <v>0.16496981533088217</v>
      </c>
      <c r="I471" s="10">
        <f>$E471*'prov lvl hist forec Mt'!I471</f>
        <v>9.4442170925473037E-2</v>
      </c>
      <c r="J471" s="10">
        <f>$E471*'prov lvl hist forec Mt'!J471</f>
        <v>5.1250725111606173E-2</v>
      </c>
      <c r="K471" s="10">
        <f>$E471*'prov lvl hist forec Mt'!K471</f>
        <v>7.6509469507803407E-2</v>
      </c>
      <c r="L471" s="10">
        <f>$E471*'prov lvl hist forec Mt'!L471</f>
        <v>7.4067455181627537E-2</v>
      </c>
      <c r="M471" s="10">
        <f>$E471*'prov lvl hist forec Mt'!M471</f>
        <v>7.4067455181627537E-2</v>
      </c>
      <c r="N471" s="10">
        <f>$E471*'prov lvl hist forec Mt'!N471</f>
        <v>7.4067455181627537E-2</v>
      </c>
      <c r="O471" s="10">
        <f>$E471*'prov lvl hist forec Mt'!O471</f>
        <v>7.4067455181627537E-2</v>
      </c>
      <c r="P471" s="10">
        <f>$E471*'prov lvl hist forec Mt'!P471</f>
        <v>7.4067455181627537E-2</v>
      </c>
      <c r="Q471" s="10">
        <f>$E471*'prov lvl hist forec Mt'!Q471</f>
        <v>7.4067455181627537E-2</v>
      </c>
      <c r="R471" s="10">
        <f>$E471*'prov lvl hist forec Mt'!R471</f>
        <v>7.4067455181627537E-2</v>
      </c>
      <c r="S471" s="10">
        <f>$E471*'prov lvl hist forec Mt'!S471</f>
        <v>7.4067455181627537E-2</v>
      </c>
      <c r="T471" s="10">
        <f>$E471*'prov lvl hist forec Mt'!T471</f>
        <v>7.4067455181627537E-2</v>
      </c>
      <c r="U471" s="10">
        <f>$E471*'prov lvl hist forec Mt'!U471</f>
        <v>7.4067455181627537E-2</v>
      </c>
    </row>
    <row r="472" spans="1:21" x14ac:dyDescent="0.25">
      <c r="A472" t="s">
        <v>1468</v>
      </c>
      <c r="B472" t="s">
        <v>1469</v>
      </c>
      <c r="C472" t="s">
        <v>1470</v>
      </c>
      <c r="D472" t="s">
        <v>37</v>
      </c>
      <c r="E472" s="4">
        <v>0.22516178735607939</v>
      </c>
      <c r="F472" s="10">
        <f>$E472*'prov lvl hist forec Mt'!F472</f>
        <v>4.5137124269643101</v>
      </c>
      <c r="G472" s="10">
        <f>$E472*'prov lvl hist forec Mt'!G472</f>
        <v>2.0086897249140701</v>
      </c>
      <c r="H472" s="10">
        <f>$E472*'prov lvl hist forec Mt'!H472</f>
        <v>1.2902966526959427</v>
      </c>
      <c r="I472" s="10">
        <f>$E472*'prov lvl hist forec Mt'!I472</f>
        <v>0.7386709912602063</v>
      </c>
      <c r="J472" s="10">
        <f>$E472*'prov lvl hist forec Mt'!J472</f>
        <v>0.40085296165913886</v>
      </c>
      <c r="K472" s="10">
        <f>$E472*'prov lvl hist forec Mt'!K472</f>
        <v>0.59841197135037794</v>
      </c>
      <c r="L472" s="10">
        <f>$E472*'prov lvl hist forec Mt'!L472</f>
        <v>0.57931197475657437</v>
      </c>
      <c r="M472" s="10">
        <f>$E472*'prov lvl hist forec Mt'!M472</f>
        <v>0.57931197475657437</v>
      </c>
      <c r="N472" s="10">
        <f>$E472*'prov lvl hist forec Mt'!N472</f>
        <v>0.57931197475657437</v>
      </c>
      <c r="O472" s="10">
        <f>$E472*'prov lvl hist forec Mt'!O472</f>
        <v>0.57931197475657437</v>
      </c>
      <c r="P472" s="10">
        <f>$E472*'prov lvl hist forec Mt'!P472</f>
        <v>0.57931197475657437</v>
      </c>
      <c r="Q472" s="10">
        <f>$E472*'prov lvl hist forec Mt'!Q472</f>
        <v>0.57931197475657437</v>
      </c>
      <c r="R472" s="10">
        <f>$E472*'prov lvl hist forec Mt'!R472</f>
        <v>0.57931197475657437</v>
      </c>
      <c r="S472" s="10">
        <f>$E472*'prov lvl hist forec Mt'!S472</f>
        <v>0.57931197475657437</v>
      </c>
      <c r="T472" s="10">
        <f>$E472*'prov lvl hist forec Mt'!T472</f>
        <v>0.57931197475657437</v>
      </c>
      <c r="U472" s="10">
        <f>$E472*'prov lvl hist forec Mt'!U472</f>
        <v>0.57931197475657437</v>
      </c>
    </row>
    <row r="473" spans="1:21" x14ac:dyDescent="0.25">
      <c r="A473" t="s">
        <v>1471</v>
      </c>
      <c r="B473" t="s">
        <v>1472</v>
      </c>
      <c r="C473" t="s">
        <v>1473</v>
      </c>
      <c r="D473" t="s">
        <v>44</v>
      </c>
      <c r="E473" s="4">
        <v>0</v>
      </c>
      <c r="F473" s="10">
        <f>$E473*'prov lvl hist forec Mt'!F473</f>
        <v>0</v>
      </c>
      <c r="G473" s="10">
        <f>$E473*'prov lvl hist forec Mt'!G473</f>
        <v>0</v>
      </c>
      <c r="H473" s="10">
        <f>$E473*'prov lvl hist forec Mt'!H473</f>
        <v>0</v>
      </c>
      <c r="I473" s="10">
        <f>$E473*'prov lvl hist forec Mt'!I473</f>
        <v>0</v>
      </c>
      <c r="J473" s="10">
        <f>$E473*'prov lvl hist forec Mt'!J473</f>
        <v>0</v>
      </c>
      <c r="K473" s="10">
        <f>$E473*'prov lvl hist forec Mt'!K473</f>
        <v>0</v>
      </c>
      <c r="L473" s="10">
        <f>$E473*'prov lvl hist forec Mt'!L473</f>
        <v>0</v>
      </c>
      <c r="M473" s="10">
        <f>$E473*'prov lvl hist forec Mt'!M473</f>
        <v>0</v>
      </c>
      <c r="N473" s="10">
        <f>$E473*'prov lvl hist forec Mt'!N473</f>
        <v>0</v>
      </c>
      <c r="O473" s="10">
        <f>$E473*'prov lvl hist forec Mt'!O473</f>
        <v>0</v>
      </c>
      <c r="P473" s="10">
        <f>$E473*'prov lvl hist forec Mt'!P473</f>
        <v>0</v>
      </c>
      <c r="Q473" s="10">
        <f>$E473*'prov lvl hist forec Mt'!Q473</f>
        <v>0</v>
      </c>
      <c r="R473" s="10">
        <f>$E473*'prov lvl hist forec Mt'!R473</f>
        <v>0</v>
      </c>
      <c r="S473" s="10">
        <f>$E473*'prov lvl hist forec Mt'!S473</f>
        <v>0</v>
      </c>
      <c r="T473" s="10">
        <f>$E473*'prov lvl hist forec Mt'!T473</f>
        <v>0</v>
      </c>
      <c r="U473" s="10">
        <f>$E473*'prov lvl hist forec Mt'!U473</f>
        <v>0</v>
      </c>
    </row>
    <row r="474" spans="1:21" x14ac:dyDescent="0.25">
      <c r="A474" t="s">
        <v>1474</v>
      </c>
      <c r="B474" t="s">
        <v>1475</v>
      </c>
      <c r="C474" t="s">
        <v>1476</v>
      </c>
      <c r="D474" t="s">
        <v>48</v>
      </c>
      <c r="E474" s="4">
        <v>0</v>
      </c>
      <c r="F474" s="10">
        <f>$E474*'prov lvl hist forec Mt'!F474</f>
        <v>0</v>
      </c>
      <c r="G474" s="10">
        <f>$E474*'prov lvl hist forec Mt'!G474</f>
        <v>0</v>
      </c>
      <c r="H474" s="10">
        <f>$E474*'prov lvl hist forec Mt'!H474</f>
        <v>0</v>
      </c>
      <c r="I474" s="10">
        <f>$E474*'prov lvl hist forec Mt'!I474</f>
        <v>0</v>
      </c>
      <c r="J474" s="10">
        <f>$E474*'prov lvl hist forec Mt'!J474</f>
        <v>0</v>
      </c>
      <c r="K474" s="10">
        <f>$E474*'prov lvl hist forec Mt'!K474</f>
        <v>0</v>
      </c>
      <c r="L474" s="10">
        <f>$E474*'prov lvl hist forec Mt'!L474</f>
        <v>0</v>
      </c>
      <c r="M474" s="10">
        <f>$E474*'prov lvl hist forec Mt'!M474</f>
        <v>0</v>
      </c>
      <c r="N474" s="10">
        <f>$E474*'prov lvl hist forec Mt'!N474</f>
        <v>0</v>
      </c>
      <c r="O474" s="10">
        <f>$E474*'prov lvl hist forec Mt'!O474</f>
        <v>0</v>
      </c>
      <c r="P474" s="10">
        <f>$E474*'prov lvl hist forec Mt'!P474</f>
        <v>0</v>
      </c>
      <c r="Q474" s="10">
        <f>$E474*'prov lvl hist forec Mt'!Q474</f>
        <v>0</v>
      </c>
      <c r="R474" s="10">
        <f>$E474*'prov lvl hist forec Mt'!R474</f>
        <v>0</v>
      </c>
      <c r="S474" s="10">
        <f>$E474*'prov lvl hist forec Mt'!S474</f>
        <v>0</v>
      </c>
      <c r="T474" s="10">
        <f>$E474*'prov lvl hist forec Mt'!T474</f>
        <v>0</v>
      </c>
      <c r="U474" s="10">
        <f>$E474*'prov lvl hist forec Mt'!U474</f>
        <v>0</v>
      </c>
    </row>
    <row r="475" spans="1:21" x14ac:dyDescent="0.25">
      <c r="A475" t="s">
        <v>1477</v>
      </c>
      <c r="B475" t="s">
        <v>1478</v>
      </c>
      <c r="C475" t="s">
        <v>1479</v>
      </c>
      <c r="D475" t="s">
        <v>48</v>
      </c>
      <c r="E475" s="4">
        <v>0.1786938932808049</v>
      </c>
      <c r="F475" s="10">
        <f>$E475*'prov lvl hist forec Mt'!F475</f>
        <v>2.8008639396946742</v>
      </c>
      <c r="G475" s="10">
        <f>$E475*'prov lvl hist forec Mt'!G475</f>
        <v>1.2464388699062146</v>
      </c>
      <c r="H475" s="10">
        <f>$E475*'prov lvl hist forec Mt'!H475</f>
        <v>0.80065919673029784</v>
      </c>
      <c r="I475" s="10">
        <f>$E475*'prov lvl hist forec Mt'!I475</f>
        <v>0.45836259535716106</v>
      </c>
      <c r="J475" s="10">
        <f>$E475*'prov lvl hist forec Mt'!J475</f>
        <v>0.24873862116776169</v>
      </c>
      <c r="K475" s="10">
        <f>$E475*'prov lvl hist forec Mt'!K475</f>
        <v>0.37132859896528991</v>
      </c>
      <c r="L475" s="10">
        <f>$E475*'prov lvl hist forec Mt'!L475</f>
        <v>0.35947660516340424</v>
      </c>
      <c r="M475" s="10">
        <f>$E475*'prov lvl hist forec Mt'!M475</f>
        <v>0.35947660516340424</v>
      </c>
      <c r="N475" s="10">
        <f>$E475*'prov lvl hist forec Mt'!N475</f>
        <v>0.35947660516340424</v>
      </c>
      <c r="O475" s="10">
        <f>$E475*'prov lvl hist forec Mt'!O475</f>
        <v>0.35947660516340424</v>
      </c>
      <c r="P475" s="10">
        <f>$E475*'prov lvl hist forec Mt'!P475</f>
        <v>0.35947660516340424</v>
      </c>
      <c r="Q475" s="10">
        <f>$E475*'prov lvl hist forec Mt'!Q475</f>
        <v>0.35947660516340424</v>
      </c>
      <c r="R475" s="10">
        <f>$E475*'prov lvl hist forec Mt'!R475</f>
        <v>0.35947660516340424</v>
      </c>
      <c r="S475" s="10">
        <f>$E475*'prov lvl hist forec Mt'!S475</f>
        <v>0.35947660516340424</v>
      </c>
      <c r="T475" s="10">
        <f>$E475*'prov lvl hist forec Mt'!T475</f>
        <v>0.35947660516340424</v>
      </c>
      <c r="U475" s="10">
        <f>$E475*'prov lvl hist forec Mt'!U475</f>
        <v>0.35947660516340424</v>
      </c>
    </row>
    <row r="476" spans="1:21" x14ac:dyDescent="0.25">
      <c r="A476" t="s">
        <v>1480</v>
      </c>
      <c r="B476" t="s">
        <v>1481</v>
      </c>
      <c r="C476" t="s">
        <v>1482</v>
      </c>
      <c r="D476" t="s">
        <v>59</v>
      </c>
      <c r="E476" s="4">
        <v>0.36103777683037208</v>
      </c>
      <c r="F476" s="10">
        <f>$E476*'prov lvl hist forec Mt'!F476</f>
        <v>0.66030500880852738</v>
      </c>
      <c r="G476" s="10">
        <f>$E476*'prov lvl hist forec Mt'!G476</f>
        <v>0.29384855769267876</v>
      </c>
      <c r="H476" s="10">
        <f>$E476*'prov lvl hist forec Mt'!H476</f>
        <v>0.1887557872615761</v>
      </c>
      <c r="I476" s="10">
        <f>$E476*'prov lvl hist forec Mt'!I476</f>
        <v>0.10805920033295262</v>
      </c>
      <c r="J476" s="10">
        <f>$E476*'prov lvl hist forec Mt'!J476</f>
        <v>5.8640248501005098E-2</v>
      </c>
      <c r="K476" s="10">
        <f>$E476*'prov lvl hist forec Mt'!K476</f>
        <v>8.7540894199010039E-2</v>
      </c>
      <c r="L476" s="10">
        <f>$E476*'prov lvl hist forec Mt'!L476</f>
        <v>8.4746781010989258E-2</v>
      </c>
      <c r="M476" s="10">
        <f>$E476*'prov lvl hist forec Mt'!M476</f>
        <v>8.4746781010989258E-2</v>
      </c>
      <c r="N476" s="10">
        <f>$E476*'prov lvl hist forec Mt'!N476</f>
        <v>8.4746781010989258E-2</v>
      </c>
      <c r="O476" s="10">
        <f>$E476*'prov lvl hist forec Mt'!O476</f>
        <v>8.4746781010989258E-2</v>
      </c>
      <c r="P476" s="10">
        <f>$E476*'prov lvl hist forec Mt'!P476</f>
        <v>8.4746781010989258E-2</v>
      </c>
      <c r="Q476" s="10">
        <f>$E476*'prov lvl hist forec Mt'!Q476</f>
        <v>8.4746781010989258E-2</v>
      </c>
      <c r="R476" s="10">
        <f>$E476*'prov lvl hist forec Mt'!R476</f>
        <v>8.4746781010989258E-2</v>
      </c>
      <c r="S476" s="10">
        <f>$E476*'prov lvl hist forec Mt'!S476</f>
        <v>8.4746781010989258E-2</v>
      </c>
      <c r="T476" s="10">
        <f>$E476*'prov lvl hist forec Mt'!T476</f>
        <v>8.4746781010989258E-2</v>
      </c>
      <c r="U476" s="10">
        <f>$E476*'prov lvl hist forec Mt'!U476</f>
        <v>8.4746781010989258E-2</v>
      </c>
    </row>
    <row r="477" spans="1:21" x14ac:dyDescent="0.25">
      <c r="A477" t="s">
        <v>1483</v>
      </c>
      <c r="B477" t="s">
        <v>1484</v>
      </c>
      <c r="C477" t="s">
        <v>1485</v>
      </c>
      <c r="D477" t="s">
        <v>46</v>
      </c>
      <c r="E477" s="4">
        <v>0</v>
      </c>
      <c r="F477" s="10">
        <f>$E477*'prov lvl hist forec Mt'!F477</f>
        <v>0</v>
      </c>
      <c r="G477" s="10">
        <f>$E477*'prov lvl hist forec Mt'!G477</f>
        <v>0</v>
      </c>
      <c r="H477" s="10">
        <f>$E477*'prov lvl hist forec Mt'!H477</f>
        <v>0</v>
      </c>
      <c r="I477" s="10">
        <f>$E477*'prov lvl hist forec Mt'!I477</f>
        <v>0</v>
      </c>
      <c r="J477" s="10">
        <f>$E477*'prov lvl hist forec Mt'!J477</f>
        <v>0</v>
      </c>
      <c r="K477" s="10">
        <f>$E477*'prov lvl hist forec Mt'!K477</f>
        <v>0</v>
      </c>
      <c r="L477" s="10">
        <f>$E477*'prov lvl hist forec Mt'!L477</f>
        <v>0</v>
      </c>
      <c r="M477" s="10">
        <f>$E477*'prov lvl hist forec Mt'!M477</f>
        <v>0</v>
      </c>
      <c r="N477" s="10">
        <f>$E477*'prov lvl hist forec Mt'!N477</f>
        <v>0</v>
      </c>
      <c r="O477" s="10">
        <f>$E477*'prov lvl hist forec Mt'!O477</f>
        <v>0</v>
      </c>
      <c r="P477" s="10">
        <f>$E477*'prov lvl hist forec Mt'!P477</f>
        <v>0</v>
      </c>
      <c r="Q477" s="10">
        <f>$E477*'prov lvl hist forec Mt'!Q477</f>
        <v>0</v>
      </c>
      <c r="R477" s="10">
        <f>$E477*'prov lvl hist forec Mt'!R477</f>
        <v>0</v>
      </c>
      <c r="S477" s="10">
        <f>$E477*'prov lvl hist forec Mt'!S477</f>
        <v>0</v>
      </c>
      <c r="T477" s="10">
        <f>$E477*'prov lvl hist forec Mt'!T477</f>
        <v>0</v>
      </c>
      <c r="U477" s="10">
        <f>$E477*'prov lvl hist forec Mt'!U477</f>
        <v>0</v>
      </c>
    </row>
    <row r="478" spans="1:21" x14ac:dyDescent="0.25">
      <c r="A478" t="s">
        <v>1486</v>
      </c>
      <c r="B478" t="s">
        <v>1487</v>
      </c>
      <c r="C478" t="s">
        <v>1488</v>
      </c>
      <c r="D478" t="s">
        <v>60</v>
      </c>
      <c r="E478" s="4">
        <v>0</v>
      </c>
      <c r="F478" s="10">
        <f>$E478*'prov lvl hist forec Mt'!F478</f>
        <v>0</v>
      </c>
      <c r="G478" s="10">
        <f>$E478*'prov lvl hist forec Mt'!G478</f>
        <v>0</v>
      </c>
      <c r="H478" s="10">
        <f>$E478*'prov lvl hist forec Mt'!H478</f>
        <v>0</v>
      </c>
      <c r="I478" s="10">
        <f>$E478*'prov lvl hist forec Mt'!I478</f>
        <v>0</v>
      </c>
      <c r="J478" s="10">
        <f>$E478*'prov lvl hist forec Mt'!J478</f>
        <v>0</v>
      </c>
      <c r="K478" s="10">
        <f>$E478*'prov lvl hist forec Mt'!K478</f>
        <v>0</v>
      </c>
      <c r="L478" s="10">
        <f>$E478*'prov lvl hist forec Mt'!L478</f>
        <v>0</v>
      </c>
      <c r="M478" s="10">
        <f>$E478*'prov lvl hist forec Mt'!M478</f>
        <v>0</v>
      </c>
      <c r="N478" s="10">
        <f>$E478*'prov lvl hist forec Mt'!N478</f>
        <v>0</v>
      </c>
      <c r="O478" s="10">
        <f>$E478*'prov lvl hist forec Mt'!O478</f>
        <v>0</v>
      </c>
      <c r="P478" s="10">
        <f>$E478*'prov lvl hist forec Mt'!P478</f>
        <v>0</v>
      </c>
      <c r="Q478" s="10">
        <f>$E478*'prov lvl hist forec Mt'!Q478</f>
        <v>0</v>
      </c>
      <c r="R478" s="10">
        <f>$E478*'prov lvl hist forec Mt'!R478</f>
        <v>0</v>
      </c>
      <c r="S478" s="10">
        <f>$E478*'prov lvl hist forec Mt'!S478</f>
        <v>0</v>
      </c>
      <c r="T478" s="10">
        <f>$E478*'prov lvl hist forec Mt'!T478</f>
        <v>0</v>
      </c>
      <c r="U478" s="10">
        <f>$E478*'prov lvl hist forec Mt'!U478</f>
        <v>0</v>
      </c>
    </row>
    <row r="479" spans="1:21" x14ac:dyDescent="0.25">
      <c r="A479" t="s">
        <v>1489</v>
      </c>
      <c r="B479" t="s">
        <v>1490</v>
      </c>
      <c r="C479" t="s">
        <v>1491</v>
      </c>
      <c r="D479" t="s">
        <v>40</v>
      </c>
      <c r="E479" s="4">
        <v>0</v>
      </c>
      <c r="F479" s="10">
        <f>$E479*'prov lvl hist forec Mt'!F479</f>
        <v>0</v>
      </c>
      <c r="G479" s="10">
        <f>$E479*'prov lvl hist forec Mt'!G479</f>
        <v>0</v>
      </c>
      <c r="H479" s="10">
        <f>$E479*'prov lvl hist forec Mt'!H479</f>
        <v>0</v>
      </c>
      <c r="I479" s="10">
        <f>$E479*'prov lvl hist forec Mt'!I479</f>
        <v>0</v>
      </c>
      <c r="J479" s="10">
        <f>$E479*'prov lvl hist forec Mt'!J479</f>
        <v>0</v>
      </c>
      <c r="K479" s="10">
        <f>$E479*'prov lvl hist forec Mt'!K479</f>
        <v>0</v>
      </c>
      <c r="L479" s="10">
        <f>$E479*'prov lvl hist forec Mt'!L479</f>
        <v>0</v>
      </c>
      <c r="M479" s="10">
        <f>$E479*'prov lvl hist forec Mt'!M479</f>
        <v>0</v>
      </c>
      <c r="N479" s="10">
        <f>$E479*'prov lvl hist forec Mt'!N479</f>
        <v>0</v>
      </c>
      <c r="O479" s="10">
        <f>$E479*'prov lvl hist forec Mt'!O479</f>
        <v>0</v>
      </c>
      <c r="P479" s="10">
        <f>$E479*'prov lvl hist forec Mt'!P479</f>
        <v>0</v>
      </c>
      <c r="Q479" s="10">
        <f>$E479*'prov lvl hist forec Mt'!Q479</f>
        <v>0</v>
      </c>
      <c r="R479" s="10">
        <f>$E479*'prov lvl hist forec Mt'!R479</f>
        <v>0</v>
      </c>
      <c r="S479" s="10">
        <f>$E479*'prov lvl hist forec Mt'!S479</f>
        <v>0</v>
      </c>
      <c r="T479" s="10">
        <f>$E479*'prov lvl hist forec Mt'!T479</f>
        <v>0</v>
      </c>
      <c r="U479" s="10">
        <f>$E479*'prov lvl hist forec Mt'!U479</f>
        <v>0</v>
      </c>
    </row>
    <row r="480" spans="1:21" x14ac:dyDescent="0.25">
      <c r="A480" t="s">
        <v>1492</v>
      </c>
      <c r="B480" t="s">
        <v>1493</v>
      </c>
      <c r="C480" t="s">
        <v>1494</v>
      </c>
      <c r="D480" t="s">
        <v>63</v>
      </c>
      <c r="E480" s="4">
        <v>4.5068029063170131E-2</v>
      </c>
      <c r="F480" s="10">
        <f>$E480*'prov lvl hist forec Mt'!F480</f>
        <v>0.44874668665600681</v>
      </c>
      <c r="G480" s="10">
        <f>$E480*'prov lvl hist forec Mt'!G480</f>
        <v>0.199700994062084</v>
      </c>
      <c r="H480" s="10">
        <f>$E480*'prov lvl hist forec Mt'!H480</f>
        <v>0.12827940571527657</v>
      </c>
      <c r="I480" s="10">
        <f>$E480*'prov lvl hist forec Mt'!I480</f>
        <v>7.3437589394648131E-2</v>
      </c>
      <c r="J480" s="10">
        <f>$E480*'prov lvl hist forec Mt'!J480</f>
        <v>3.9852215064964794E-2</v>
      </c>
      <c r="K480" s="10">
        <f>$E480*'prov lvl hist forec Mt'!K480</f>
        <v>5.9493242811521858E-2</v>
      </c>
      <c r="L480" s="10">
        <f>$E480*'prov lvl hist forec Mt'!L480</f>
        <v>5.759434909037827E-2</v>
      </c>
      <c r="M480" s="10">
        <f>$E480*'prov lvl hist forec Mt'!M480</f>
        <v>5.759434909037827E-2</v>
      </c>
      <c r="N480" s="10">
        <f>$E480*'prov lvl hist forec Mt'!N480</f>
        <v>5.759434909037827E-2</v>
      </c>
      <c r="O480" s="10">
        <f>$E480*'prov lvl hist forec Mt'!O480</f>
        <v>5.759434909037827E-2</v>
      </c>
      <c r="P480" s="10">
        <f>$E480*'prov lvl hist forec Mt'!P480</f>
        <v>5.759434909037827E-2</v>
      </c>
      <c r="Q480" s="10">
        <f>$E480*'prov lvl hist forec Mt'!Q480</f>
        <v>5.759434909037827E-2</v>
      </c>
      <c r="R480" s="10">
        <f>$E480*'prov lvl hist forec Mt'!R480</f>
        <v>5.759434909037827E-2</v>
      </c>
      <c r="S480" s="10">
        <f>$E480*'prov lvl hist forec Mt'!S480</f>
        <v>5.759434909037827E-2</v>
      </c>
      <c r="T480" s="10">
        <f>$E480*'prov lvl hist forec Mt'!T480</f>
        <v>5.759434909037827E-2</v>
      </c>
      <c r="U480" s="10">
        <f>$E480*'prov lvl hist forec Mt'!U480</f>
        <v>5.759434909037827E-2</v>
      </c>
    </row>
    <row r="481" spans="1:21" x14ac:dyDescent="0.25">
      <c r="A481" t="s">
        <v>1495</v>
      </c>
      <c r="B481" t="s">
        <v>1496</v>
      </c>
      <c r="C481" t="s">
        <v>1497</v>
      </c>
      <c r="D481" t="s">
        <v>65</v>
      </c>
      <c r="E481" s="4">
        <v>0</v>
      </c>
      <c r="F481" s="10">
        <f>$E481*'prov lvl hist forec Mt'!F481</f>
        <v>0</v>
      </c>
      <c r="G481" s="10">
        <f>$E481*'prov lvl hist forec Mt'!G481</f>
        <v>0</v>
      </c>
      <c r="H481" s="10">
        <f>$E481*'prov lvl hist forec Mt'!H481</f>
        <v>0</v>
      </c>
      <c r="I481" s="10">
        <f>$E481*'prov lvl hist forec Mt'!I481</f>
        <v>0</v>
      </c>
      <c r="J481" s="10">
        <f>$E481*'prov lvl hist forec Mt'!J481</f>
        <v>0</v>
      </c>
      <c r="K481" s="10">
        <f>$E481*'prov lvl hist forec Mt'!K481</f>
        <v>0</v>
      </c>
      <c r="L481" s="10">
        <f>$E481*'prov lvl hist forec Mt'!L481</f>
        <v>0</v>
      </c>
      <c r="M481" s="10">
        <f>$E481*'prov lvl hist forec Mt'!M481</f>
        <v>0</v>
      </c>
      <c r="N481" s="10">
        <f>$E481*'prov lvl hist forec Mt'!N481</f>
        <v>0</v>
      </c>
      <c r="O481" s="10">
        <f>$E481*'prov lvl hist forec Mt'!O481</f>
        <v>0</v>
      </c>
      <c r="P481" s="10">
        <f>$E481*'prov lvl hist forec Mt'!P481</f>
        <v>0</v>
      </c>
      <c r="Q481" s="10">
        <f>$E481*'prov lvl hist forec Mt'!Q481</f>
        <v>0</v>
      </c>
      <c r="R481" s="10">
        <f>$E481*'prov lvl hist forec Mt'!R481</f>
        <v>0</v>
      </c>
      <c r="S481" s="10">
        <f>$E481*'prov lvl hist forec Mt'!S481</f>
        <v>0</v>
      </c>
      <c r="T481" s="10">
        <f>$E481*'prov lvl hist forec Mt'!T481</f>
        <v>0</v>
      </c>
      <c r="U481" s="10">
        <f>$E481*'prov lvl hist forec Mt'!U481</f>
        <v>0</v>
      </c>
    </row>
    <row r="482" spans="1:21" x14ac:dyDescent="0.25">
      <c r="A482" t="s">
        <v>1498</v>
      </c>
      <c r="B482" t="s">
        <v>1499</v>
      </c>
      <c r="C482" t="s">
        <v>1500</v>
      </c>
      <c r="D482" t="s">
        <v>40</v>
      </c>
      <c r="E482" s="4">
        <v>0</v>
      </c>
      <c r="F482" s="10">
        <f>$E482*'prov lvl hist forec Mt'!F482</f>
        <v>0</v>
      </c>
      <c r="G482" s="10">
        <f>$E482*'prov lvl hist forec Mt'!G482</f>
        <v>0</v>
      </c>
      <c r="H482" s="10">
        <f>$E482*'prov lvl hist forec Mt'!H482</f>
        <v>0</v>
      </c>
      <c r="I482" s="10">
        <f>$E482*'prov lvl hist forec Mt'!I482</f>
        <v>0</v>
      </c>
      <c r="J482" s="10">
        <f>$E482*'prov lvl hist forec Mt'!J482</f>
        <v>0</v>
      </c>
      <c r="K482" s="10">
        <f>$E482*'prov lvl hist forec Mt'!K482</f>
        <v>0</v>
      </c>
      <c r="L482" s="10">
        <f>$E482*'prov lvl hist forec Mt'!L482</f>
        <v>0</v>
      </c>
      <c r="M482" s="10">
        <f>$E482*'prov lvl hist forec Mt'!M482</f>
        <v>0</v>
      </c>
      <c r="N482" s="10">
        <f>$E482*'prov lvl hist forec Mt'!N482</f>
        <v>0</v>
      </c>
      <c r="O482" s="10">
        <f>$E482*'prov lvl hist forec Mt'!O482</f>
        <v>0</v>
      </c>
      <c r="P482" s="10">
        <f>$E482*'prov lvl hist forec Mt'!P482</f>
        <v>0</v>
      </c>
      <c r="Q482" s="10">
        <f>$E482*'prov lvl hist forec Mt'!Q482</f>
        <v>0</v>
      </c>
      <c r="R482" s="10">
        <f>$E482*'prov lvl hist forec Mt'!R482</f>
        <v>0</v>
      </c>
      <c r="S482" s="10">
        <f>$E482*'prov lvl hist forec Mt'!S482</f>
        <v>0</v>
      </c>
      <c r="T482" s="10">
        <f>$E482*'prov lvl hist forec Mt'!T482</f>
        <v>0</v>
      </c>
      <c r="U482" s="10">
        <f>$E482*'prov lvl hist forec Mt'!U482</f>
        <v>0</v>
      </c>
    </row>
    <row r="483" spans="1:21" x14ac:dyDescent="0.25">
      <c r="A483" t="s">
        <v>1501</v>
      </c>
      <c r="B483" t="s">
        <v>1502</v>
      </c>
      <c r="C483" t="s">
        <v>1503</v>
      </c>
      <c r="D483" t="s">
        <v>38</v>
      </c>
      <c r="E483" s="4">
        <v>0</v>
      </c>
      <c r="F483" s="10">
        <f>$E483*'prov lvl hist forec Mt'!F483</f>
        <v>0</v>
      </c>
      <c r="G483" s="10">
        <f>$E483*'prov lvl hist forec Mt'!G483</f>
        <v>0</v>
      </c>
      <c r="H483" s="10">
        <f>$E483*'prov lvl hist forec Mt'!H483</f>
        <v>0</v>
      </c>
      <c r="I483" s="10">
        <f>$E483*'prov lvl hist forec Mt'!I483</f>
        <v>0</v>
      </c>
      <c r="J483" s="10">
        <f>$E483*'prov lvl hist forec Mt'!J483</f>
        <v>0</v>
      </c>
      <c r="K483" s="10">
        <f>$E483*'prov lvl hist forec Mt'!K483</f>
        <v>0</v>
      </c>
      <c r="L483" s="10">
        <f>$E483*'prov lvl hist forec Mt'!L483</f>
        <v>0</v>
      </c>
      <c r="M483" s="10">
        <f>$E483*'prov lvl hist forec Mt'!M483</f>
        <v>0</v>
      </c>
      <c r="N483" s="10">
        <f>$E483*'prov lvl hist forec Mt'!N483</f>
        <v>0</v>
      </c>
      <c r="O483" s="10">
        <f>$E483*'prov lvl hist forec Mt'!O483</f>
        <v>0</v>
      </c>
      <c r="P483" s="10">
        <f>$E483*'prov lvl hist forec Mt'!P483</f>
        <v>0</v>
      </c>
      <c r="Q483" s="10">
        <f>$E483*'prov lvl hist forec Mt'!Q483</f>
        <v>0</v>
      </c>
      <c r="R483" s="10">
        <f>$E483*'prov lvl hist forec Mt'!R483</f>
        <v>0</v>
      </c>
      <c r="S483" s="10">
        <f>$E483*'prov lvl hist forec Mt'!S483</f>
        <v>0</v>
      </c>
      <c r="T483" s="10">
        <f>$E483*'prov lvl hist forec Mt'!T483</f>
        <v>0</v>
      </c>
      <c r="U483" s="10">
        <f>$E483*'prov lvl hist forec Mt'!U483</f>
        <v>0</v>
      </c>
    </row>
    <row r="484" spans="1:21" x14ac:dyDescent="0.25">
      <c r="A484" t="s">
        <v>1504</v>
      </c>
      <c r="B484" t="s">
        <v>1505</v>
      </c>
      <c r="C484" t="s">
        <v>1506</v>
      </c>
      <c r="D484" t="s">
        <v>50</v>
      </c>
      <c r="E484" s="4">
        <v>0</v>
      </c>
      <c r="F484" s="10">
        <f>$E484*'prov lvl hist forec Mt'!F484</f>
        <v>0</v>
      </c>
      <c r="G484" s="10">
        <f>$E484*'prov lvl hist forec Mt'!G484</f>
        <v>0</v>
      </c>
      <c r="H484" s="10">
        <f>$E484*'prov lvl hist forec Mt'!H484</f>
        <v>0</v>
      </c>
      <c r="I484" s="10">
        <f>$E484*'prov lvl hist forec Mt'!I484</f>
        <v>0</v>
      </c>
      <c r="J484" s="10">
        <f>$E484*'prov lvl hist forec Mt'!J484</f>
        <v>0</v>
      </c>
      <c r="K484" s="10">
        <f>$E484*'prov lvl hist forec Mt'!K484</f>
        <v>0</v>
      </c>
      <c r="L484" s="10">
        <f>$E484*'prov lvl hist forec Mt'!L484</f>
        <v>0</v>
      </c>
      <c r="M484" s="10">
        <f>$E484*'prov lvl hist forec Mt'!M484</f>
        <v>0</v>
      </c>
      <c r="N484" s="10">
        <f>$E484*'prov lvl hist forec Mt'!N484</f>
        <v>0</v>
      </c>
      <c r="O484" s="10">
        <f>$E484*'prov lvl hist forec Mt'!O484</f>
        <v>0</v>
      </c>
      <c r="P484" s="10">
        <f>$E484*'prov lvl hist forec Mt'!P484</f>
        <v>0</v>
      </c>
      <c r="Q484" s="10">
        <f>$E484*'prov lvl hist forec Mt'!Q484</f>
        <v>0</v>
      </c>
      <c r="R484" s="10">
        <f>$E484*'prov lvl hist forec Mt'!R484</f>
        <v>0</v>
      </c>
      <c r="S484" s="10">
        <f>$E484*'prov lvl hist forec Mt'!S484</f>
        <v>0</v>
      </c>
      <c r="T484" s="10">
        <f>$E484*'prov lvl hist forec Mt'!T484</f>
        <v>0</v>
      </c>
      <c r="U484" s="10">
        <f>$E484*'prov lvl hist forec Mt'!U484</f>
        <v>0</v>
      </c>
    </row>
    <row r="485" spans="1:21" x14ac:dyDescent="0.25">
      <c r="A485" t="s">
        <v>1507</v>
      </c>
      <c r="B485" t="s">
        <v>1508</v>
      </c>
      <c r="C485" t="s">
        <v>1509</v>
      </c>
      <c r="D485" t="s">
        <v>40</v>
      </c>
      <c r="E485" s="4">
        <v>5.5490410531501833E-2</v>
      </c>
      <c r="F485" s="10">
        <f>$E485*'prov lvl hist forec Mt'!F485</f>
        <v>0.39610724170968892</v>
      </c>
      <c r="G485" s="10">
        <f>$E485*'prov lvl hist forec Mt'!G485</f>
        <v>0.17627541835256513</v>
      </c>
      <c r="H485" s="10">
        <f>$E485*'prov lvl hist forec Mt'!H485</f>
        <v>0.11323181446682701</v>
      </c>
      <c r="I485" s="10">
        <f>$E485*'prov lvl hist forec Mt'!I485</f>
        <v>6.4823121457878274E-2</v>
      </c>
      <c r="J485" s="10">
        <f>$E485*'prov lvl hist forec Mt'!J485</f>
        <v>3.5177420702618596E-2</v>
      </c>
      <c r="K485" s="10">
        <f>$E485*'prov lvl hist forec Mt'!K485</f>
        <v>5.2514492053511989E-2</v>
      </c>
      <c r="L485" s="10">
        <f>$E485*'prov lvl hist forec Mt'!L485</f>
        <v>5.0838344738002958E-2</v>
      </c>
      <c r="M485" s="10">
        <f>$E485*'prov lvl hist forec Mt'!M485</f>
        <v>5.0838344738002958E-2</v>
      </c>
      <c r="N485" s="10">
        <f>$E485*'prov lvl hist forec Mt'!N485</f>
        <v>5.0838344738002958E-2</v>
      </c>
      <c r="O485" s="10">
        <f>$E485*'prov lvl hist forec Mt'!O485</f>
        <v>5.0838344738002958E-2</v>
      </c>
      <c r="P485" s="10">
        <f>$E485*'prov lvl hist forec Mt'!P485</f>
        <v>5.0838344738002958E-2</v>
      </c>
      <c r="Q485" s="10">
        <f>$E485*'prov lvl hist forec Mt'!Q485</f>
        <v>5.0838344738002958E-2</v>
      </c>
      <c r="R485" s="10">
        <f>$E485*'prov lvl hist forec Mt'!R485</f>
        <v>5.0838344738002958E-2</v>
      </c>
      <c r="S485" s="10">
        <f>$E485*'prov lvl hist forec Mt'!S485</f>
        <v>5.0838344738002958E-2</v>
      </c>
      <c r="T485" s="10">
        <f>$E485*'prov lvl hist forec Mt'!T485</f>
        <v>5.0838344738002958E-2</v>
      </c>
      <c r="U485" s="10">
        <f>$E485*'prov lvl hist forec Mt'!U485</f>
        <v>5.0838344738002958E-2</v>
      </c>
    </row>
    <row r="486" spans="1:21" x14ac:dyDescent="0.25">
      <c r="A486" t="s">
        <v>1510</v>
      </c>
      <c r="B486" t="s">
        <v>1511</v>
      </c>
      <c r="C486" t="s">
        <v>1512</v>
      </c>
      <c r="D486" t="s">
        <v>40</v>
      </c>
      <c r="E486" s="4">
        <v>1.1346686304387536E-2</v>
      </c>
      <c r="F486" s="10">
        <f>$E486*'prov lvl hist forec Mt'!F486</f>
        <v>8.0996059887221888E-2</v>
      </c>
      <c r="G486" s="10">
        <f>$E486*'prov lvl hist forec Mt'!G486</f>
        <v>3.6044820286304353E-2</v>
      </c>
      <c r="H486" s="10">
        <f>$E486*'prov lvl hist forec Mt'!H486</f>
        <v>2.3153656030393103E-2</v>
      </c>
      <c r="I486" s="10">
        <f>$E486*'prov lvl hist forec Mt'!I486</f>
        <v>1.3255040238640858E-2</v>
      </c>
      <c r="J486" s="10">
        <f>$E486*'prov lvl hist forec Mt'!J486</f>
        <v>7.1930835235663945E-3</v>
      </c>
      <c r="K486" s="10">
        <f>$E486*'prov lvl hist forec Mt'!K486</f>
        <v>1.07381701100802E-2</v>
      </c>
      <c r="L486" s="10">
        <f>$E486*'prov lvl hist forec Mt'!L486</f>
        <v>1.0395431290762485E-2</v>
      </c>
      <c r="M486" s="10">
        <f>$E486*'prov lvl hist forec Mt'!M486</f>
        <v>1.0395431290762485E-2</v>
      </c>
      <c r="N486" s="10">
        <f>$E486*'prov lvl hist forec Mt'!N486</f>
        <v>1.0395431290762485E-2</v>
      </c>
      <c r="O486" s="10">
        <f>$E486*'prov lvl hist forec Mt'!O486</f>
        <v>1.0395431290762485E-2</v>
      </c>
      <c r="P486" s="10">
        <f>$E486*'prov lvl hist forec Mt'!P486</f>
        <v>1.0395431290762485E-2</v>
      </c>
      <c r="Q486" s="10">
        <f>$E486*'prov lvl hist forec Mt'!Q486</f>
        <v>1.0395431290762485E-2</v>
      </c>
      <c r="R486" s="10">
        <f>$E486*'prov lvl hist forec Mt'!R486</f>
        <v>1.0395431290762485E-2</v>
      </c>
      <c r="S486" s="10">
        <f>$E486*'prov lvl hist forec Mt'!S486</f>
        <v>1.0395431290762485E-2</v>
      </c>
      <c r="T486" s="10">
        <f>$E486*'prov lvl hist forec Mt'!T486</f>
        <v>1.0395431290762485E-2</v>
      </c>
      <c r="U486" s="10">
        <f>$E486*'prov lvl hist forec Mt'!U486</f>
        <v>1.0395431290762485E-2</v>
      </c>
    </row>
    <row r="487" spans="1:21" x14ac:dyDescent="0.25">
      <c r="A487" t="s">
        <v>1513</v>
      </c>
      <c r="B487" t="s">
        <v>1514</v>
      </c>
      <c r="C487" t="s">
        <v>1515</v>
      </c>
      <c r="D487" t="s">
        <v>48</v>
      </c>
      <c r="E487" s="4">
        <v>0</v>
      </c>
      <c r="F487" s="10">
        <f>$E487*'prov lvl hist forec Mt'!F487</f>
        <v>0</v>
      </c>
      <c r="G487" s="10">
        <f>$E487*'prov lvl hist forec Mt'!G487</f>
        <v>0</v>
      </c>
      <c r="H487" s="10">
        <f>$E487*'prov lvl hist forec Mt'!H487</f>
        <v>0</v>
      </c>
      <c r="I487" s="10">
        <f>$E487*'prov lvl hist forec Mt'!I487</f>
        <v>0</v>
      </c>
      <c r="J487" s="10">
        <f>$E487*'prov lvl hist forec Mt'!J487</f>
        <v>0</v>
      </c>
      <c r="K487" s="10">
        <f>$E487*'prov lvl hist forec Mt'!K487</f>
        <v>0</v>
      </c>
      <c r="L487" s="10">
        <f>$E487*'prov lvl hist forec Mt'!L487</f>
        <v>0</v>
      </c>
      <c r="M487" s="10">
        <f>$E487*'prov lvl hist forec Mt'!M487</f>
        <v>0</v>
      </c>
      <c r="N487" s="10">
        <f>$E487*'prov lvl hist forec Mt'!N487</f>
        <v>0</v>
      </c>
      <c r="O487" s="10">
        <f>$E487*'prov lvl hist forec Mt'!O487</f>
        <v>0</v>
      </c>
      <c r="P487" s="10">
        <f>$E487*'prov lvl hist forec Mt'!P487</f>
        <v>0</v>
      </c>
      <c r="Q487" s="10">
        <f>$E487*'prov lvl hist forec Mt'!Q487</f>
        <v>0</v>
      </c>
      <c r="R487" s="10">
        <f>$E487*'prov lvl hist forec Mt'!R487</f>
        <v>0</v>
      </c>
      <c r="S487" s="10">
        <f>$E487*'prov lvl hist forec Mt'!S487</f>
        <v>0</v>
      </c>
      <c r="T487" s="10">
        <f>$E487*'prov lvl hist forec Mt'!T487</f>
        <v>0</v>
      </c>
      <c r="U487" s="10">
        <f>$E487*'prov lvl hist forec Mt'!U487</f>
        <v>0</v>
      </c>
    </row>
    <row r="488" spans="1:21" x14ac:dyDescent="0.25">
      <c r="A488" t="s">
        <v>1516</v>
      </c>
      <c r="B488" t="s">
        <v>1517</v>
      </c>
      <c r="C488" t="s">
        <v>1518</v>
      </c>
      <c r="D488" t="s">
        <v>63</v>
      </c>
      <c r="E488" s="4">
        <v>0</v>
      </c>
      <c r="F488" s="10">
        <f>$E488*'prov lvl hist forec Mt'!F488</f>
        <v>0</v>
      </c>
      <c r="G488" s="10">
        <f>$E488*'prov lvl hist forec Mt'!G488</f>
        <v>0</v>
      </c>
      <c r="H488" s="10">
        <f>$E488*'prov lvl hist forec Mt'!H488</f>
        <v>0</v>
      </c>
      <c r="I488" s="10">
        <f>$E488*'prov lvl hist forec Mt'!I488</f>
        <v>0</v>
      </c>
      <c r="J488" s="10">
        <f>$E488*'prov lvl hist forec Mt'!J488</f>
        <v>0</v>
      </c>
      <c r="K488" s="10">
        <f>$E488*'prov lvl hist forec Mt'!K488</f>
        <v>0</v>
      </c>
      <c r="L488" s="10">
        <f>$E488*'prov lvl hist forec Mt'!L488</f>
        <v>0</v>
      </c>
      <c r="M488" s="10">
        <f>$E488*'prov lvl hist forec Mt'!M488</f>
        <v>0</v>
      </c>
      <c r="N488" s="10">
        <f>$E488*'prov lvl hist forec Mt'!N488</f>
        <v>0</v>
      </c>
      <c r="O488" s="10">
        <f>$E488*'prov lvl hist forec Mt'!O488</f>
        <v>0</v>
      </c>
      <c r="P488" s="10">
        <f>$E488*'prov lvl hist forec Mt'!P488</f>
        <v>0</v>
      </c>
      <c r="Q488" s="10">
        <f>$E488*'prov lvl hist forec Mt'!Q488</f>
        <v>0</v>
      </c>
      <c r="R488" s="10">
        <f>$E488*'prov lvl hist forec Mt'!R488</f>
        <v>0</v>
      </c>
      <c r="S488" s="10">
        <f>$E488*'prov lvl hist forec Mt'!S488</f>
        <v>0</v>
      </c>
      <c r="T488" s="10">
        <f>$E488*'prov lvl hist forec Mt'!T488</f>
        <v>0</v>
      </c>
      <c r="U488" s="10">
        <f>$E488*'prov lvl hist forec Mt'!U488</f>
        <v>0</v>
      </c>
    </row>
    <row r="489" spans="1:21" x14ac:dyDescent="0.25">
      <c r="A489" t="s">
        <v>1519</v>
      </c>
      <c r="B489" t="s">
        <v>1520</v>
      </c>
      <c r="C489" t="s">
        <v>1521</v>
      </c>
      <c r="D489" t="s">
        <v>63</v>
      </c>
      <c r="E489" s="4">
        <v>1.8946974985065583E-2</v>
      </c>
      <c r="F489" s="10">
        <f>$E489*'prov lvl hist forec Mt'!F489</f>
        <v>0.1886568466259074</v>
      </c>
      <c r="G489" s="10">
        <f>$E489*'prov lvl hist forec Mt'!G489</f>
        <v>8.3955962078650623E-2</v>
      </c>
      <c r="H489" s="10">
        <f>$E489*'prov lvl hist forec Mt'!H489</f>
        <v>5.3929731157749905E-2</v>
      </c>
      <c r="I489" s="10">
        <f>$E489*'prov lvl hist forec Mt'!I489</f>
        <v>3.0873774561421697E-2</v>
      </c>
      <c r="J489" s="10">
        <f>$E489*'prov lvl hist forec Mt'!J489</f>
        <v>1.6754203315103407E-2</v>
      </c>
      <c r="K489" s="10">
        <f>$E489*'prov lvl hist forec Mt'!K489</f>
        <v>2.5011455054987218E-2</v>
      </c>
      <c r="L489" s="10">
        <f>$E489*'prov lvl hist forec Mt'!L489</f>
        <v>2.4213144310504111E-2</v>
      </c>
      <c r="M489" s="10">
        <f>$E489*'prov lvl hist forec Mt'!M489</f>
        <v>2.4213144310504111E-2</v>
      </c>
      <c r="N489" s="10">
        <f>$E489*'prov lvl hist forec Mt'!N489</f>
        <v>2.4213144310504111E-2</v>
      </c>
      <c r="O489" s="10">
        <f>$E489*'prov lvl hist forec Mt'!O489</f>
        <v>2.4213144310504111E-2</v>
      </c>
      <c r="P489" s="10">
        <f>$E489*'prov lvl hist forec Mt'!P489</f>
        <v>2.4213144310504111E-2</v>
      </c>
      <c r="Q489" s="10">
        <f>$E489*'prov lvl hist forec Mt'!Q489</f>
        <v>2.4213144310504111E-2</v>
      </c>
      <c r="R489" s="10">
        <f>$E489*'prov lvl hist forec Mt'!R489</f>
        <v>2.4213144310504111E-2</v>
      </c>
      <c r="S489" s="10">
        <f>$E489*'prov lvl hist forec Mt'!S489</f>
        <v>2.4213144310504111E-2</v>
      </c>
      <c r="T489" s="10">
        <f>$E489*'prov lvl hist forec Mt'!T489</f>
        <v>2.4213144310504111E-2</v>
      </c>
      <c r="U489" s="10">
        <f>$E489*'prov lvl hist forec Mt'!U489</f>
        <v>2.4213144310504111E-2</v>
      </c>
    </row>
    <row r="490" spans="1:21" x14ac:dyDescent="0.25">
      <c r="A490" t="s">
        <v>1522</v>
      </c>
      <c r="B490" t="s">
        <v>1523</v>
      </c>
      <c r="C490" t="s">
        <v>1524</v>
      </c>
      <c r="D490" t="s">
        <v>54</v>
      </c>
      <c r="E490" s="4">
        <v>7.0182471955157468E-3</v>
      </c>
      <c r="F490" s="10">
        <f>$E490*'prov lvl hist forec Mt'!F490</f>
        <v>0.15525476051132767</v>
      </c>
      <c r="G490" s="10">
        <f>$E490*'prov lvl hist forec Mt'!G490</f>
        <v>6.909138480335987E-2</v>
      </c>
      <c r="H490" s="10">
        <f>$E490*'prov lvl hist forec Mt'!H490</f>
        <v>4.4381360364511374E-2</v>
      </c>
      <c r="I490" s="10">
        <f>$E490*'prov lvl hist forec Mt'!I490</f>
        <v>2.5407508719357572E-2</v>
      </c>
      <c r="J490" s="10">
        <f>$E490*'prov lvl hist forec Mt'!J490</f>
        <v>1.3787836857055071E-2</v>
      </c>
      <c r="K490" s="10">
        <f>$E490*'prov lvl hist forec Mt'!K490</f>
        <v>2.0583125044498763E-2</v>
      </c>
      <c r="L490" s="10">
        <f>$E490*'prov lvl hist forec Mt'!L490</f>
        <v>1.9926156873637135E-2</v>
      </c>
      <c r="M490" s="10">
        <f>$E490*'prov lvl hist forec Mt'!M490</f>
        <v>1.9926156873637135E-2</v>
      </c>
      <c r="N490" s="10">
        <f>$E490*'prov lvl hist forec Mt'!N490</f>
        <v>1.9926156873637135E-2</v>
      </c>
      <c r="O490" s="10">
        <f>$E490*'prov lvl hist forec Mt'!O490</f>
        <v>1.9926156873637135E-2</v>
      </c>
      <c r="P490" s="10">
        <f>$E490*'prov lvl hist forec Mt'!P490</f>
        <v>1.9926156873637135E-2</v>
      </c>
      <c r="Q490" s="10">
        <f>$E490*'prov lvl hist forec Mt'!Q490</f>
        <v>1.9926156873637135E-2</v>
      </c>
      <c r="R490" s="10">
        <f>$E490*'prov lvl hist forec Mt'!R490</f>
        <v>1.9926156873637135E-2</v>
      </c>
      <c r="S490" s="10">
        <f>$E490*'prov lvl hist forec Mt'!S490</f>
        <v>1.9926156873637135E-2</v>
      </c>
      <c r="T490" s="10">
        <f>$E490*'prov lvl hist forec Mt'!T490</f>
        <v>1.9926156873637135E-2</v>
      </c>
      <c r="U490" s="10">
        <f>$E490*'prov lvl hist forec Mt'!U490</f>
        <v>1.9926156873637135E-2</v>
      </c>
    </row>
    <row r="491" spans="1:21" x14ac:dyDescent="0.25">
      <c r="A491" t="s">
        <v>1525</v>
      </c>
      <c r="B491" t="s">
        <v>1526</v>
      </c>
      <c r="C491" t="s">
        <v>1527</v>
      </c>
      <c r="D491" t="s">
        <v>48</v>
      </c>
      <c r="E491" s="4">
        <v>1.6730344872500101E-2</v>
      </c>
      <c r="F491" s="10">
        <f>$E491*'prov lvl hist forec Mt'!F491</f>
        <v>0.26223291009953503</v>
      </c>
      <c r="G491" s="10">
        <f>$E491*'prov lvl hist forec Mt'!G491</f>
        <v>0.11669873980108923</v>
      </c>
      <c r="H491" s="10">
        <f>$E491*'prov lvl hist forec Mt'!H491</f>
        <v>7.4962295804854445E-2</v>
      </c>
      <c r="I491" s="10">
        <f>$E491*'prov lvl hist forec Mt'!I491</f>
        <v>4.2914529177160564E-2</v>
      </c>
      <c r="J491" s="10">
        <f>$E491*'prov lvl hist forec Mt'!J491</f>
        <v>2.3288333131268948E-2</v>
      </c>
      <c r="K491" s="10">
        <f>$E491*'prov lvl hist forec Mt'!K491</f>
        <v>3.4765908379136089E-2</v>
      </c>
      <c r="L491" s="10">
        <f>$E491*'prov lvl hist forec Mt'!L491</f>
        <v>3.3656256895855205E-2</v>
      </c>
      <c r="M491" s="10">
        <f>$E491*'prov lvl hist forec Mt'!M491</f>
        <v>3.3656256895855205E-2</v>
      </c>
      <c r="N491" s="10">
        <f>$E491*'prov lvl hist forec Mt'!N491</f>
        <v>3.3656256895855205E-2</v>
      </c>
      <c r="O491" s="10">
        <f>$E491*'prov lvl hist forec Mt'!O491</f>
        <v>3.3656256895855205E-2</v>
      </c>
      <c r="P491" s="10">
        <f>$E491*'prov lvl hist forec Mt'!P491</f>
        <v>3.3656256895855205E-2</v>
      </c>
      <c r="Q491" s="10">
        <f>$E491*'prov lvl hist forec Mt'!Q491</f>
        <v>3.3656256895855205E-2</v>
      </c>
      <c r="R491" s="10">
        <f>$E491*'prov lvl hist forec Mt'!R491</f>
        <v>3.3656256895855205E-2</v>
      </c>
      <c r="S491" s="10">
        <f>$E491*'prov lvl hist forec Mt'!S491</f>
        <v>3.3656256895855205E-2</v>
      </c>
      <c r="T491" s="10">
        <f>$E491*'prov lvl hist forec Mt'!T491</f>
        <v>3.3656256895855205E-2</v>
      </c>
      <c r="U491" s="10">
        <f>$E491*'prov lvl hist forec Mt'!U491</f>
        <v>3.3656256895855205E-2</v>
      </c>
    </row>
    <row r="492" spans="1:21" x14ac:dyDescent="0.25">
      <c r="A492" t="s">
        <v>1528</v>
      </c>
      <c r="B492" t="s">
        <v>1529</v>
      </c>
      <c r="C492" t="s">
        <v>1530</v>
      </c>
      <c r="D492" t="s">
        <v>41</v>
      </c>
      <c r="E492" s="4">
        <v>0</v>
      </c>
      <c r="F492" s="10">
        <f>$E492*'prov lvl hist forec Mt'!F492</f>
        <v>0</v>
      </c>
      <c r="G492" s="10">
        <f>$E492*'prov lvl hist forec Mt'!G492</f>
        <v>0</v>
      </c>
      <c r="H492" s="10">
        <f>$E492*'prov lvl hist forec Mt'!H492</f>
        <v>0</v>
      </c>
      <c r="I492" s="10">
        <f>$E492*'prov lvl hist forec Mt'!I492</f>
        <v>0</v>
      </c>
      <c r="J492" s="10">
        <f>$E492*'prov lvl hist forec Mt'!J492</f>
        <v>0</v>
      </c>
      <c r="K492" s="10">
        <f>$E492*'prov lvl hist forec Mt'!K492</f>
        <v>0</v>
      </c>
      <c r="L492" s="10">
        <f>$E492*'prov lvl hist forec Mt'!L492</f>
        <v>0</v>
      </c>
      <c r="M492" s="10">
        <f>$E492*'prov lvl hist forec Mt'!M492</f>
        <v>0</v>
      </c>
      <c r="N492" s="10">
        <f>$E492*'prov lvl hist forec Mt'!N492</f>
        <v>0</v>
      </c>
      <c r="O492" s="10">
        <f>$E492*'prov lvl hist forec Mt'!O492</f>
        <v>0</v>
      </c>
      <c r="P492" s="10">
        <f>$E492*'prov lvl hist forec Mt'!P492</f>
        <v>0</v>
      </c>
      <c r="Q492" s="10">
        <f>$E492*'prov lvl hist forec Mt'!Q492</f>
        <v>0</v>
      </c>
      <c r="R492" s="10">
        <f>$E492*'prov lvl hist forec Mt'!R492</f>
        <v>0</v>
      </c>
      <c r="S492" s="10">
        <f>$E492*'prov lvl hist forec Mt'!S492</f>
        <v>0</v>
      </c>
      <c r="T492" s="10">
        <f>$E492*'prov lvl hist forec Mt'!T492</f>
        <v>0</v>
      </c>
      <c r="U492" s="10">
        <f>$E492*'prov lvl hist forec Mt'!U492</f>
        <v>0</v>
      </c>
    </row>
    <row r="493" spans="1:21" x14ac:dyDescent="0.25">
      <c r="A493" t="s">
        <v>1531</v>
      </c>
      <c r="B493" t="s">
        <v>1532</v>
      </c>
      <c r="C493" t="s">
        <v>1533</v>
      </c>
      <c r="D493" t="s">
        <v>41</v>
      </c>
      <c r="E493" s="4">
        <v>0.21011628009967623</v>
      </c>
      <c r="F493" s="10">
        <f>$E493*'prov lvl hist forec Mt'!F493</f>
        <v>4.4823797069947933</v>
      </c>
      <c r="G493" s="10">
        <f>$E493*'prov lvl hist forec Mt'!G493</f>
        <v>1.9947460557781278</v>
      </c>
      <c r="H493" s="10">
        <f>$E493*'prov lvl hist forec Mt'!H493</f>
        <v>1.2813398340348747</v>
      </c>
      <c r="I493" s="10">
        <f>$E493*'prov lvl hist forec Mt'!I493</f>
        <v>0.7335433780829691</v>
      </c>
      <c r="J493" s="10">
        <f>$E493*'prov lvl hist forec Mt'!J493</f>
        <v>0.39807037109763416</v>
      </c>
      <c r="K493" s="10">
        <f>$E493*'prov lvl hist forec Mt'!K493</f>
        <v>0.59425799055782258</v>
      </c>
      <c r="L493" s="10">
        <f>$E493*'prov lvl hist forec Mt'!L493</f>
        <v>0.57529057991280852</v>
      </c>
      <c r="M493" s="10">
        <f>$E493*'prov lvl hist forec Mt'!M493</f>
        <v>0.57529057991280852</v>
      </c>
      <c r="N493" s="10">
        <f>$E493*'prov lvl hist forec Mt'!N493</f>
        <v>0.57529057991280852</v>
      </c>
      <c r="O493" s="10">
        <f>$E493*'prov lvl hist forec Mt'!O493</f>
        <v>0.57529057991280852</v>
      </c>
      <c r="P493" s="10">
        <f>$E493*'prov lvl hist forec Mt'!P493</f>
        <v>0.57529057991280852</v>
      </c>
      <c r="Q493" s="10">
        <f>$E493*'prov lvl hist forec Mt'!Q493</f>
        <v>0.57529057991280852</v>
      </c>
      <c r="R493" s="10">
        <f>$E493*'prov lvl hist forec Mt'!R493</f>
        <v>0.57529057991280852</v>
      </c>
      <c r="S493" s="10">
        <f>$E493*'prov lvl hist forec Mt'!S493</f>
        <v>0.57529057991280852</v>
      </c>
      <c r="T493" s="10">
        <f>$E493*'prov lvl hist forec Mt'!T493</f>
        <v>0.57529057991280852</v>
      </c>
      <c r="U493" s="10">
        <f>$E493*'prov lvl hist forec Mt'!U493</f>
        <v>0.57529057991280852</v>
      </c>
    </row>
    <row r="494" spans="1:21" x14ac:dyDescent="0.25">
      <c r="A494" t="s">
        <v>1534</v>
      </c>
      <c r="B494" t="s">
        <v>1532</v>
      </c>
      <c r="C494" t="s">
        <v>1535</v>
      </c>
      <c r="D494" t="s">
        <v>43</v>
      </c>
      <c r="E494" s="4">
        <v>0.39031992912339419</v>
      </c>
      <c r="F494" s="10">
        <f>$E494*'prov lvl hist forec Mt'!F494</f>
        <v>6.5549027187193225</v>
      </c>
      <c r="G494" s="10">
        <f>$E494*'prov lvl hist forec Mt'!G494</f>
        <v>2.917059062125074</v>
      </c>
      <c r="H494" s="10">
        <f>$E494*'prov lvl hist forec Mt'!H494</f>
        <v>1.8737943928783547</v>
      </c>
      <c r="I494" s="10">
        <f>$E494*'prov lvl hist forec Mt'!I494</f>
        <v>1.072712665504711</v>
      </c>
      <c r="J494" s="10">
        <f>$E494*'prov lvl hist forec Mt'!J494</f>
        <v>0.58212662208818144</v>
      </c>
      <c r="K494" s="10">
        <f>$E494*'prov lvl hist forec Mt'!K494</f>
        <v>0.86902573466712274</v>
      </c>
      <c r="L494" s="10">
        <f>$E494*'prov lvl hist forec Mt'!L494</f>
        <v>0.84128834075333847</v>
      </c>
      <c r="M494" s="10">
        <f>$E494*'prov lvl hist forec Mt'!M494</f>
        <v>0.84128834075333847</v>
      </c>
      <c r="N494" s="10">
        <f>$E494*'prov lvl hist forec Mt'!N494</f>
        <v>0.84128834075333847</v>
      </c>
      <c r="O494" s="10">
        <f>$E494*'prov lvl hist forec Mt'!O494</f>
        <v>0.84128834075333847</v>
      </c>
      <c r="P494" s="10">
        <f>$E494*'prov lvl hist forec Mt'!P494</f>
        <v>0.84128834075333847</v>
      </c>
      <c r="Q494" s="10">
        <f>$E494*'prov lvl hist forec Mt'!Q494</f>
        <v>0.84128834075333847</v>
      </c>
      <c r="R494" s="10">
        <f>$E494*'prov lvl hist forec Mt'!R494</f>
        <v>0.84128834075333847</v>
      </c>
      <c r="S494" s="10">
        <f>$E494*'prov lvl hist forec Mt'!S494</f>
        <v>0.84128834075333847</v>
      </c>
      <c r="T494" s="10">
        <f>$E494*'prov lvl hist forec Mt'!T494</f>
        <v>0.84128834075333847</v>
      </c>
      <c r="U494" s="10">
        <f>$E494*'prov lvl hist forec Mt'!U494</f>
        <v>0.84128834075333847</v>
      </c>
    </row>
    <row r="495" spans="1:21" x14ac:dyDescent="0.25">
      <c r="A495" t="s">
        <v>1536</v>
      </c>
      <c r="B495" t="s">
        <v>1537</v>
      </c>
      <c r="C495" t="s">
        <v>1538</v>
      </c>
      <c r="D495" t="s">
        <v>60</v>
      </c>
      <c r="E495" s="4">
        <v>0</v>
      </c>
      <c r="F495" s="10">
        <f>$E495*'prov lvl hist forec Mt'!F495</f>
        <v>0</v>
      </c>
      <c r="G495" s="10">
        <f>$E495*'prov lvl hist forec Mt'!G495</f>
        <v>0</v>
      </c>
      <c r="H495" s="10">
        <f>$E495*'prov lvl hist forec Mt'!H495</f>
        <v>0</v>
      </c>
      <c r="I495" s="10">
        <f>$E495*'prov lvl hist forec Mt'!I495</f>
        <v>0</v>
      </c>
      <c r="J495" s="10">
        <f>$E495*'prov lvl hist forec Mt'!J495</f>
        <v>0</v>
      </c>
      <c r="K495" s="10">
        <f>$E495*'prov lvl hist forec Mt'!K495</f>
        <v>0</v>
      </c>
      <c r="L495" s="10">
        <f>$E495*'prov lvl hist forec Mt'!L495</f>
        <v>0</v>
      </c>
      <c r="M495" s="10">
        <f>$E495*'prov lvl hist forec Mt'!M495</f>
        <v>0</v>
      </c>
      <c r="N495" s="10">
        <f>$E495*'prov lvl hist forec Mt'!N495</f>
        <v>0</v>
      </c>
      <c r="O495" s="10">
        <f>$E495*'prov lvl hist forec Mt'!O495</f>
        <v>0</v>
      </c>
      <c r="P495" s="10">
        <f>$E495*'prov lvl hist forec Mt'!P495</f>
        <v>0</v>
      </c>
      <c r="Q495" s="10">
        <f>$E495*'prov lvl hist forec Mt'!Q495</f>
        <v>0</v>
      </c>
      <c r="R495" s="10">
        <f>$E495*'prov lvl hist forec Mt'!R495</f>
        <v>0</v>
      </c>
      <c r="S495" s="10">
        <f>$E495*'prov lvl hist forec Mt'!S495</f>
        <v>0</v>
      </c>
      <c r="T495" s="10">
        <f>$E495*'prov lvl hist forec Mt'!T495</f>
        <v>0</v>
      </c>
      <c r="U495" s="10">
        <f>$E495*'prov lvl hist forec Mt'!U495</f>
        <v>0</v>
      </c>
    </row>
    <row r="496" spans="1:21" x14ac:dyDescent="0.25">
      <c r="A496" t="s">
        <v>1539</v>
      </c>
      <c r="B496" t="s">
        <v>1540</v>
      </c>
      <c r="C496" t="s">
        <v>1541</v>
      </c>
      <c r="D496" t="s">
        <v>46</v>
      </c>
      <c r="E496" s="4">
        <v>0.23485957521597853</v>
      </c>
      <c r="F496" s="10">
        <f>$E496*'prov lvl hist forec Mt'!F496</f>
        <v>6.2528351235429893</v>
      </c>
      <c r="G496" s="10">
        <f>$E496*'prov lvl hist forec Mt'!G496</f>
        <v>2.7826331135343976</v>
      </c>
      <c r="H496" s="10">
        <f>$E496*'prov lvl hist forec Mt'!H496</f>
        <v>1.7874448938239664</v>
      </c>
      <c r="I496" s="10">
        <f>$E496*'prov lvl hist forec Mt'!I496</f>
        <v>1.0232791728826403</v>
      </c>
      <c r="J496" s="10">
        <f>$E496*'prov lvl hist forec Mt'!J496</f>
        <v>0.55530065740679346</v>
      </c>
      <c r="K496" s="10">
        <f>$E496*'prov lvl hist forec Mt'!K496</f>
        <v>0.82897868514072925</v>
      </c>
      <c r="L496" s="10">
        <f>$E496*'prov lvl hist forec Mt'!L496</f>
        <v>0.80251950514338755</v>
      </c>
      <c r="M496" s="10">
        <f>$E496*'prov lvl hist forec Mt'!M496</f>
        <v>0.80251950514338755</v>
      </c>
      <c r="N496" s="10">
        <f>$E496*'prov lvl hist forec Mt'!N496</f>
        <v>0.80251950514338755</v>
      </c>
      <c r="O496" s="10">
        <f>$E496*'prov lvl hist forec Mt'!O496</f>
        <v>0.80251950514338755</v>
      </c>
      <c r="P496" s="10">
        <f>$E496*'prov lvl hist forec Mt'!P496</f>
        <v>0.80251950514338755</v>
      </c>
      <c r="Q496" s="10">
        <f>$E496*'prov lvl hist forec Mt'!Q496</f>
        <v>0.80251950514338755</v>
      </c>
      <c r="R496" s="10">
        <f>$E496*'prov lvl hist forec Mt'!R496</f>
        <v>0.80251950514338755</v>
      </c>
      <c r="S496" s="10">
        <f>$E496*'prov lvl hist forec Mt'!S496</f>
        <v>0.80251950514338755</v>
      </c>
      <c r="T496" s="10">
        <f>$E496*'prov lvl hist forec Mt'!T496</f>
        <v>0.80251950514338755</v>
      </c>
      <c r="U496" s="10">
        <f>$E496*'prov lvl hist forec Mt'!U496</f>
        <v>0.80251950514338755</v>
      </c>
    </row>
    <row r="497" spans="1:21" x14ac:dyDescent="0.25">
      <c r="A497" t="s">
        <v>1542</v>
      </c>
      <c r="B497" t="s">
        <v>1543</v>
      </c>
      <c r="C497" t="s">
        <v>1544</v>
      </c>
      <c r="D497" t="s">
        <v>41</v>
      </c>
      <c r="E497" s="4">
        <v>0</v>
      </c>
      <c r="F497" s="10">
        <f>$E497*'prov lvl hist forec Mt'!F497</f>
        <v>0</v>
      </c>
      <c r="G497" s="10">
        <f>$E497*'prov lvl hist forec Mt'!G497</f>
        <v>0</v>
      </c>
      <c r="H497" s="10">
        <f>$E497*'prov lvl hist forec Mt'!H497</f>
        <v>0</v>
      </c>
      <c r="I497" s="10">
        <f>$E497*'prov lvl hist forec Mt'!I497</f>
        <v>0</v>
      </c>
      <c r="J497" s="10">
        <f>$E497*'prov lvl hist forec Mt'!J497</f>
        <v>0</v>
      </c>
      <c r="K497" s="10">
        <f>$E497*'prov lvl hist forec Mt'!K497</f>
        <v>0</v>
      </c>
      <c r="L497" s="10">
        <f>$E497*'prov lvl hist forec Mt'!L497</f>
        <v>0</v>
      </c>
      <c r="M497" s="10">
        <f>$E497*'prov lvl hist forec Mt'!M497</f>
        <v>0</v>
      </c>
      <c r="N497" s="10">
        <f>$E497*'prov lvl hist forec Mt'!N497</f>
        <v>0</v>
      </c>
      <c r="O497" s="10">
        <f>$E497*'prov lvl hist forec Mt'!O497</f>
        <v>0</v>
      </c>
      <c r="P497" s="10">
        <f>$E497*'prov lvl hist forec Mt'!P497</f>
        <v>0</v>
      </c>
      <c r="Q497" s="10">
        <f>$E497*'prov lvl hist forec Mt'!Q497</f>
        <v>0</v>
      </c>
      <c r="R497" s="10">
        <f>$E497*'prov lvl hist forec Mt'!R497</f>
        <v>0</v>
      </c>
      <c r="S497" s="10">
        <f>$E497*'prov lvl hist forec Mt'!S497</f>
        <v>0</v>
      </c>
      <c r="T497" s="10">
        <f>$E497*'prov lvl hist forec Mt'!T497</f>
        <v>0</v>
      </c>
      <c r="U497" s="10">
        <f>$E497*'prov lvl hist forec Mt'!U497</f>
        <v>0</v>
      </c>
    </row>
    <row r="498" spans="1:21" x14ac:dyDescent="0.25">
      <c r="A498" t="s">
        <v>1545</v>
      </c>
      <c r="B498" t="s">
        <v>1546</v>
      </c>
      <c r="C498" t="s">
        <v>1547</v>
      </c>
      <c r="D498" t="s">
        <v>50</v>
      </c>
      <c r="E498" s="4">
        <v>2.7294190841342684E-3</v>
      </c>
      <c r="F498" s="10">
        <f>$E498*'prov lvl hist forec Mt'!F498</f>
        <v>8.2600430297472952E-2</v>
      </c>
      <c r="G498" s="10">
        <f>$E498*'prov lvl hist forec Mt'!G498</f>
        <v>3.6758796289466544E-2</v>
      </c>
      <c r="H498" s="10">
        <f>$E498*'prov lvl hist forec Mt'!H498</f>
        <v>2.3612283779397402E-2</v>
      </c>
      <c r="I498" s="10">
        <f>$E498*'prov lvl hist forec Mt'!I498</f>
        <v>1.3517596150313269E-2</v>
      </c>
      <c r="J498" s="10">
        <f>$E498*'prov lvl hist forec Mt'!J498</f>
        <v>7.3355641624980065E-3</v>
      </c>
      <c r="K498" s="10">
        <f>$E498*'prov lvl hist forec Mt'!K498</f>
        <v>1.0950871844076188E-2</v>
      </c>
      <c r="L498" s="10">
        <f>$E498*'prov lvl hist forec Mt'!L498</f>
        <v>1.0601344052295823E-2</v>
      </c>
      <c r="M498" s="10">
        <f>$E498*'prov lvl hist forec Mt'!M498</f>
        <v>1.0601344052295823E-2</v>
      </c>
      <c r="N498" s="10">
        <f>$E498*'prov lvl hist forec Mt'!N498</f>
        <v>1.0601344052295823E-2</v>
      </c>
      <c r="O498" s="10">
        <f>$E498*'prov lvl hist forec Mt'!O498</f>
        <v>1.0601344052295823E-2</v>
      </c>
      <c r="P498" s="10">
        <f>$E498*'prov lvl hist forec Mt'!P498</f>
        <v>1.0601344052295823E-2</v>
      </c>
      <c r="Q498" s="10">
        <f>$E498*'prov lvl hist forec Mt'!Q498</f>
        <v>1.0601344052295823E-2</v>
      </c>
      <c r="R498" s="10">
        <f>$E498*'prov lvl hist forec Mt'!R498</f>
        <v>1.0601344052295823E-2</v>
      </c>
      <c r="S498" s="10">
        <f>$E498*'prov lvl hist forec Mt'!S498</f>
        <v>1.0601344052295823E-2</v>
      </c>
      <c r="T498" s="10">
        <f>$E498*'prov lvl hist forec Mt'!T498</f>
        <v>1.0601344052295823E-2</v>
      </c>
      <c r="U498" s="10">
        <f>$E498*'prov lvl hist forec Mt'!U498</f>
        <v>1.0601344052295823E-2</v>
      </c>
    </row>
    <row r="499" spans="1:21" x14ac:dyDescent="0.25">
      <c r="A499" t="s">
        <v>1548</v>
      </c>
      <c r="B499" t="s">
        <v>1549</v>
      </c>
      <c r="C499" t="s">
        <v>1550</v>
      </c>
      <c r="D499" t="s">
        <v>41</v>
      </c>
      <c r="E499" s="4">
        <v>0</v>
      </c>
      <c r="F499" s="10">
        <f>$E499*'prov lvl hist forec Mt'!F499</f>
        <v>0</v>
      </c>
      <c r="G499" s="10">
        <f>$E499*'prov lvl hist forec Mt'!G499</f>
        <v>0</v>
      </c>
      <c r="H499" s="10">
        <f>$E499*'prov lvl hist forec Mt'!H499</f>
        <v>0</v>
      </c>
      <c r="I499" s="10">
        <f>$E499*'prov lvl hist forec Mt'!I499</f>
        <v>0</v>
      </c>
      <c r="J499" s="10">
        <f>$E499*'prov lvl hist forec Mt'!J499</f>
        <v>0</v>
      </c>
      <c r="K499" s="10">
        <f>$E499*'prov lvl hist forec Mt'!K499</f>
        <v>0</v>
      </c>
      <c r="L499" s="10">
        <f>$E499*'prov lvl hist forec Mt'!L499</f>
        <v>0</v>
      </c>
      <c r="M499" s="10">
        <f>$E499*'prov lvl hist forec Mt'!M499</f>
        <v>0</v>
      </c>
      <c r="N499" s="10">
        <f>$E499*'prov lvl hist forec Mt'!N499</f>
        <v>0</v>
      </c>
      <c r="O499" s="10">
        <f>$E499*'prov lvl hist forec Mt'!O499</f>
        <v>0</v>
      </c>
      <c r="P499" s="10">
        <f>$E499*'prov lvl hist forec Mt'!P499</f>
        <v>0</v>
      </c>
      <c r="Q499" s="10">
        <f>$E499*'prov lvl hist forec Mt'!Q499</f>
        <v>0</v>
      </c>
      <c r="R499" s="10">
        <f>$E499*'prov lvl hist forec Mt'!R499</f>
        <v>0</v>
      </c>
      <c r="S499" s="10">
        <f>$E499*'prov lvl hist forec Mt'!S499</f>
        <v>0</v>
      </c>
      <c r="T499" s="10">
        <f>$E499*'prov lvl hist forec Mt'!T499</f>
        <v>0</v>
      </c>
      <c r="U499" s="10">
        <f>$E499*'prov lvl hist forec Mt'!U499</f>
        <v>0</v>
      </c>
    </row>
    <row r="500" spans="1:21" x14ac:dyDescent="0.25">
      <c r="A500" t="s">
        <v>1551</v>
      </c>
      <c r="B500" t="s">
        <v>1552</v>
      </c>
      <c r="C500" t="s">
        <v>1553</v>
      </c>
      <c r="D500" t="s">
        <v>38</v>
      </c>
      <c r="E500" s="4">
        <v>0.49277112436185666</v>
      </c>
      <c r="F500" s="10">
        <f>$E500*'prov lvl hist forec Mt'!F500</f>
        <v>4.8570080274195169</v>
      </c>
      <c r="G500" s="10">
        <f>$E500*'prov lvl hist forec Mt'!G500</f>
        <v>2.1614629368544573</v>
      </c>
      <c r="H500" s="10">
        <f>$E500*'prov lvl hist forec Mt'!H500</f>
        <v>1.3884316516175519</v>
      </c>
      <c r="I500" s="10">
        <f>$E500*'prov lvl hist forec Mt'!I500</f>
        <v>0.79485146478099322</v>
      </c>
      <c r="J500" s="10">
        <f>$E500*'prov lvl hist forec Mt'!J500</f>
        <v>0.4313402956206363</v>
      </c>
      <c r="K500" s="10">
        <f>$E500*'prov lvl hist forec Mt'!K500</f>
        <v>0.64392488347058474</v>
      </c>
      <c r="L500" s="10">
        <f>$E500*'prov lvl hist forec Mt'!L500</f>
        <v>0.62337221462407144</v>
      </c>
      <c r="M500" s="10">
        <f>$E500*'prov lvl hist forec Mt'!M500</f>
        <v>0.62337221462407144</v>
      </c>
      <c r="N500" s="10">
        <f>$E500*'prov lvl hist forec Mt'!N500</f>
        <v>0.62337221462407144</v>
      </c>
      <c r="O500" s="10">
        <f>$E500*'prov lvl hist forec Mt'!O500</f>
        <v>0.62337221462407144</v>
      </c>
      <c r="P500" s="10">
        <f>$E500*'prov lvl hist forec Mt'!P500</f>
        <v>0.62337221462407144</v>
      </c>
      <c r="Q500" s="10">
        <f>$E500*'prov lvl hist forec Mt'!Q500</f>
        <v>0.62337221462407144</v>
      </c>
      <c r="R500" s="10">
        <f>$E500*'prov lvl hist forec Mt'!R500</f>
        <v>0.62337221462407144</v>
      </c>
      <c r="S500" s="10">
        <f>$E500*'prov lvl hist forec Mt'!S500</f>
        <v>0.62337221462407144</v>
      </c>
      <c r="T500" s="10">
        <f>$E500*'prov lvl hist forec Mt'!T500</f>
        <v>0.62337221462407144</v>
      </c>
      <c r="U500" s="10">
        <f>$E500*'prov lvl hist forec Mt'!U500</f>
        <v>0.62337221462407144</v>
      </c>
    </row>
    <row r="501" spans="1:21" x14ac:dyDescent="0.25">
      <c r="A501" t="s">
        <v>1554</v>
      </c>
      <c r="B501" t="s">
        <v>1555</v>
      </c>
      <c r="C501" t="s">
        <v>1556</v>
      </c>
      <c r="D501" t="s">
        <v>42</v>
      </c>
      <c r="E501" s="4">
        <v>0.10681452411838213</v>
      </c>
      <c r="F501" s="10">
        <f>$E501*'prov lvl hist forec Mt'!F501</f>
        <v>1.6380331961366319</v>
      </c>
      <c r="G501" s="10">
        <f>$E501*'prov lvl hist forec Mt'!G501</f>
        <v>0.72895659690058978</v>
      </c>
      <c r="H501" s="10">
        <f>$E501*'prov lvl hist forec Mt'!H501</f>
        <v>0.46825064382787807</v>
      </c>
      <c r="I501" s="10">
        <f>$E501*'prov lvl hist forec Mt'!I501</f>
        <v>0.26806484114477169</v>
      </c>
      <c r="J501" s="10">
        <f>$E501*'prov lvl hist forec Mt'!J501</f>
        <v>0.14547015756804785</v>
      </c>
      <c r="K501" s="10">
        <f>$E501*'prov lvl hist forec Mt'!K501</f>
        <v>0.21716462665671563</v>
      </c>
      <c r="L501" s="10">
        <f>$E501*'prov lvl hist forec Mt'!L501</f>
        <v>0.21023320845651172</v>
      </c>
      <c r="M501" s="10">
        <f>$E501*'prov lvl hist forec Mt'!M501</f>
        <v>0.21023320845651172</v>
      </c>
      <c r="N501" s="10">
        <f>$E501*'prov lvl hist forec Mt'!N501</f>
        <v>0.21023320845651172</v>
      </c>
      <c r="O501" s="10">
        <f>$E501*'prov lvl hist forec Mt'!O501</f>
        <v>0.21023320845651172</v>
      </c>
      <c r="P501" s="10">
        <f>$E501*'prov lvl hist forec Mt'!P501</f>
        <v>0.21023320845651172</v>
      </c>
      <c r="Q501" s="10">
        <f>$E501*'prov lvl hist forec Mt'!Q501</f>
        <v>0.21023320845651172</v>
      </c>
      <c r="R501" s="10">
        <f>$E501*'prov lvl hist forec Mt'!R501</f>
        <v>0.21023320845651172</v>
      </c>
      <c r="S501" s="10">
        <f>$E501*'prov lvl hist forec Mt'!S501</f>
        <v>0.21023320845651172</v>
      </c>
      <c r="T501" s="10">
        <f>$E501*'prov lvl hist forec Mt'!T501</f>
        <v>0.21023320845651172</v>
      </c>
      <c r="U501" s="10">
        <f>$E501*'prov lvl hist forec Mt'!U501</f>
        <v>0.21023320845651172</v>
      </c>
    </row>
    <row r="502" spans="1:21" x14ac:dyDescent="0.25">
      <c r="A502" t="s">
        <v>1557</v>
      </c>
      <c r="B502" t="s">
        <v>1555</v>
      </c>
      <c r="C502" t="s">
        <v>1558</v>
      </c>
      <c r="D502" t="s">
        <v>41</v>
      </c>
      <c r="E502" s="4">
        <v>6.2889939861020441E-2</v>
      </c>
      <c r="F502" s="10">
        <f>$E502*'prov lvl hist forec Mt'!F502</f>
        <v>1.3416218394568624</v>
      </c>
      <c r="G502" s="10">
        <f>$E502*'prov lvl hist forec Mt'!G502</f>
        <v>0.59704778433343053</v>
      </c>
      <c r="H502" s="10">
        <f>$E502*'prov lvl hist forec Mt'!H502</f>
        <v>0.38351804565431841</v>
      </c>
      <c r="I502" s="10">
        <f>$E502*'prov lvl hist forec Mt'!I502</f>
        <v>0.21955699439949675</v>
      </c>
      <c r="J502" s="10">
        <f>$E502*'prov lvl hist forec Mt'!J502</f>
        <v>0.11914651109808448</v>
      </c>
      <c r="K502" s="10">
        <f>$E502*'prov lvl hist forec Mt'!K502</f>
        <v>0.17786746115238267</v>
      </c>
      <c r="L502" s="10">
        <f>$E502*'prov lvl hist forec Mt'!L502</f>
        <v>0.17219032221665462</v>
      </c>
      <c r="M502" s="10">
        <f>$E502*'prov lvl hist forec Mt'!M502</f>
        <v>0.17219032221665462</v>
      </c>
      <c r="N502" s="10">
        <f>$E502*'prov lvl hist forec Mt'!N502</f>
        <v>0.17219032221665462</v>
      </c>
      <c r="O502" s="10">
        <f>$E502*'prov lvl hist forec Mt'!O502</f>
        <v>0.17219032221665462</v>
      </c>
      <c r="P502" s="10">
        <f>$E502*'prov lvl hist forec Mt'!P502</f>
        <v>0.17219032221665462</v>
      </c>
      <c r="Q502" s="10">
        <f>$E502*'prov lvl hist forec Mt'!Q502</f>
        <v>0.17219032221665462</v>
      </c>
      <c r="R502" s="10">
        <f>$E502*'prov lvl hist forec Mt'!R502</f>
        <v>0.17219032221665462</v>
      </c>
      <c r="S502" s="10">
        <f>$E502*'prov lvl hist forec Mt'!S502</f>
        <v>0.17219032221665462</v>
      </c>
      <c r="T502" s="10">
        <f>$E502*'prov lvl hist forec Mt'!T502</f>
        <v>0.17219032221665462</v>
      </c>
      <c r="U502" s="10">
        <f>$E502*'prov lvl hist forec Mt'!U502</f>
        <v>0.17219032221665462</v>
      </c>
    </row>
    <row r="503" spans="1:21" x14ac:dyDescent="0.25">
      <c r="A503" t="s">
        <v>1559</v>
      </c>
      <c r="B503" t="s">
        <v>1560</v>
      </c>
      <c r="C503" t="s">
        <v>1561</v>
      </c>
      <c r="D503" t="s">
        <v>37</v>
      </c>
      <c r="E503" s="4">
        <v>0.22122744320836218</v>
      </c>
      <c r="F503" s="10">
        <f>$E503*'prov lvl hist forec Mt'!F503</f>
        <v>4.4348424806913158</v>
      </c>
      <c r="G503" s="10">
        <f>$E503*'prov lvl hist forec Mt'!G503</f>
        <v>1.9735910664934142</v>
      </c>
      <c r="H503" s="10">
        <f>$E503*'prov lvl hist forec Mt'!H503</f>
        <v>1.2677507707149773</v>
      </c>
      <c r="I503" s="10">
        <f>$E503*'prov lvl hist forec Mt'!I503</f>
        <v>0.72576389043426948</v>
      </c>
      <c r="J503" s="10">
        <f>$E503*'prov lvl hist forec Mt'!J503</f>
        <v>0.3938486936511546</v>
      </c>
      <c r="K503" s="10">
        <f>$E503*'prov lvl hist forec Mt'!K503</f>
        <v>0.58795567383625758</v>
      </c>
      <c r="L503" s="10">
        <f>$E503*'prov lvl hist forec Mt'!L503</f>
        <v>0.56918941930722722</v>
      </c>
      <c r="M503" s="10">
        <f>$E503*'prov lvl hist forec Mt'!M503</f>
        <v>0.56918941930722722</v>
      </c>
      <c r="N503" s="10">
        <f>$E503*'prov lvl hist forec Mt'!N503</f>
        <v>0.56918941930722722</v>
      </c>
      <c r="O503" s="10">
        <f>$E503*'prov lvl hist forec Mt'!O503</f>
        <v>0.56918941930722722</v>
      </c>
      <c r="P503" s="10">
        <f>$E503*'prov lvl hist forec Mt'!P503</f>
        <v>0.56918941930722722</v>
      </c>
      <c r="Q503" s="10">
        <f>$E503*'prov lvl hist forec Mt'!Q503</f>
        <v>0.56918941930722722</v>
      </c>
      <c r="R503" s="10">
        <f>$E503*'prov lvl hist forec Mt'!R503</f>
        <v>0.56918941930722722</v>
      </c>
      <c r="S503" s="10">
        <f>$E503*'prov lvl hist forec Mt'!S503</f>
        <v>0.56918941930722722</v>
      </c>
      <c r="T503" s="10">
        <f>$E503*'prov lvl hist forec Mt'!T503</f>
        <v>0.56918941930722722</v>
      </c>
      <c r="U503" s="10">
        <f>$E503*'prov lvl hist forec Mt'!U503</f>
        <v>0.56918941930722722</v>
      </c>
    </row>
    <row r="504" spans="1:21" x14ac:dyDescent="0.25">
      <c r="A504" t="s">
        <v>1562</v>
      </c>
      <c r="B504" t="s">
        <v>1563</v>
      </c>
      <c r="C504" t="s">
        <v>1564</v>
      </c>
      <c r="D504" t="s">
        <v>40</v>
      </c>
      <c r="E504" s="4">
        <v>0</v>
      </c>
      <c r="F504" s="10">
        <f>$E504*'prov lvl hist forec Mt'!F504</f>
        <v>0</v>
      </c>
      <c r="G504" s="10">
        <f>$E504*'prov lvl hist forec Mt'!G504</f>
        <v>0</v>
      </c>
      <c r="H504" s="10">
        <f>$E504*'prov lvl hist forec Mt'!H504</f>
        <v>0</v>
      </c>
      <c r="I504" s="10">
        <f>$E504*'prov lvl hist forec Mt'!I504</f>
        <v>0</v>
      </c>
      <c r="J504" s="10">
        <f>$E504*'prov lvl hist forec Mt'!J504</f>
        <v>0</v>
      </c>
      <c r="K504" s="10">
        <f>$E504*'prov lvl hist forec Mt'!K504</f>
        <v>0</v>
      </c>
      <c r="L504" s="10">
        <f>$E504*'prov lvl hist forec Mt'!L504</f>
        <v>0</v>
      </c>
      <c r="M504" s="10">
        <f>$E504*'prov lvl hist forec Mt'!M504</f>
        <v>0</v>
      </c>
      <c r="N504" s="10">
        <f>$E504*'prov lvl hist forec Mt'!N504</f>
        <v>0</v>
      </c>
      <c r="O504" s="10">
        <f>$E504*'prov lvl hist forec Mt'!O504</f>
        <v>0</v>
      </c>
      <c r="P504" s="10">
        <f>$E504*'prov lvl hist forec Mt'!P504</f>
        <v>0</v>
      </c>
      <c r="Q504" s="10">
        <f>$E504*'prov lvl hist forec Mt'!Q504</f>
        <v>0</v>
      </c>
      <c r="R504" s="10">
        <f>$E504*'prov lvl hist forec Mt'!R504</f>
        <v>0</v>
      </c>
      <c r="S504" s="10">
        <f>$E504*'prov lvl hist forec Mt'!S504</f>
        <v>0</v>
      </c>
      <c r="T504" s="10">
        <f>$E504*'prov lvl hist forec Mt'!T504</f>
        <v>0</v>
      </c>
      <c r="U504" s="10">
        <f>$E504*'prov lvl hist forec Mt'!U504</f>
        <v>0</v>
      </c>
    </row>
    <row r="505" spans="1:21" x14ac:dyDescent="0.25">
      <c r="A505" t="s">
        <v>1565</v>
      </c>
      <c r="B505" t="s">
        <v>1566</v>
      </c>
      <c r="C505" t="s">
        <v>1567</v>
      </c>
      <c r="D505" t="s">
        <v>65</v>
      </c>
      <c r="E505" s="4">
        <v>0</v>
      </c>
      <c r="F505" s="10">
        <f>$E505*'prov lvl hist forec Mt'!F505</f>
        <v>0</v>
      </c>
      <c r="G505" s="10">
        <f>$E505*'prov lvl hist forec Mt'!G505</f>
        <v>0</v>
      </c>
      <c r="H505" s="10">
        <f>$E505*'prov lvl hist forec Mt'!H505</f>
        <v>0</v>
      </c>
      <c r="I505" s="10">
        <f>$E505*'prov lvl hist forec Mt'!I505</f>
        <v>0</v>
      </c>
      <c r="J505" s="10">
        <f>$E505*'prov lvl hist forec Mt'!J505</f>
        <v>0</v>
      </c>
      <c r="K505" s="10">
        <f>$E505*'prov lvl hist forec Mt'!K505</f>
        <v>0</v>
      </c>
      <c r="L505" s="10">
        <f>$E505*'prov lvl hist forec Mt'!L505</f>
        <v>0</v>
      </c>
      <c r="M505" s="10">
        <f>$E505*'prov lvl hist forec Mt'!M505</f>
        <v>0</v>
      </c>
      <c r="N505" s="10">
        <f>$E505*'prov lvl hist forec Mt'!N505</f>
        <v>0</v>
      </c>
      <c r="O505" s="10">
        <f>$E505*'prov lvl hist forec Mt'!O505</f>
        <v>0</v>
      </c>
      <c r="P505" s="10">
        <f>$E505*'prov lvl hist forec Mt'!P505</f>
        <v>0</v>
      </c>
      <c r="Q505" s="10">
        <f>$E505*'prov lvl hist forec Mt'!Q505</f>
        <v>0</v>
      </c>
      <c r="R505" s="10">
        <f>$E505*'prov lvl hist forec Mt'!R505</f>
        <v>0</v>
      </c>
      <c r="S505" s="10">
        <f>$E505*'prov lvl hist forec Mt'!S505</f>
        <v>0</v>
      </c>
      <c r="T505" s="10">
        <f>$E505*'prov lvl hist forec Mt'!T505</f>
        <v>0</v>
      </c>
      <c r="U505" s="10">
        <f>$E505*'prov lvl hist forec Mt'!U505</f>
        <v>0</v>
      </c>
    </row>
    <row r="506" spans="1:21" x14ac:dyDescent="0.25">
      <c r="A506" t="s">
        <v>1568</v>
      </c>
      <c r="B506" t="s">
        <v>1569</v>
      </c>
      <c r="C506" t="s">
        <v>1570</v>
      </c>
      <c r="D506" t="s">
        <v>46</v>
      </c>
      <c r="E506" s="4">
        <v>0</v>
      </c>
      <c r="F506" s="10">
        <f>$E506*'prov lvl hist forec Mt'!F506</f>
        <v>0</v>
      </c>
      <c r="G506" s="10">
        <f>$E506*'prov lvl hist forec Mt'!G506</f>
        <v>0</v>
      </c>
      <c r="H506" s="10">
        <f>$E506*'prov lvl hist forec Mt'!H506</f>
        <v>0</v>
      </c>
      <c r="I506" s="10">
        <f>$E506*'prov lvl hist forec Mt'!I506</f>
        <v>0</v>
      </c>
      <c r="J506" s="10">
        <f>$E506*'prov lvl hist forec Mt'!J506</f>
        <v>0</v>
      </c>
      <c r="K506" s="10">
        <f>$E506*'prov lvl hist forec Mt'!K506</f>
        <v>0</v>
      </c>
      <c r="L506" s="10">
        <f>$E506*'prov lvl hist forec Mt'!L506</f>
        <v>0</v>
      </c>
      <c r="M506" s="10">
        <f>$E506*'prov lvl hist forec Mt'!M506</f>
        <v>0</v>
      </c>
      <c r="N506" s="10">
        <f>$E506*'prov lvl hist forec Mt'!N506</f>
        <v>0</v>
      </c>
      <c r="O506" s="10">
        <f>$E506*'prov lvl hist forec Mt'!O506</f>
        <v>0</v>
      </c>
      <c r="P506" s="10">
        <f>$E506*'prov lvl hist forec Mt'!P506</f>
        <v>0</v>
      </c>
      <c r="Q506" s="10">
        <f>$E506*'prov lvl hist forec Mt'!Q506</f>
        <v>0</v>
      </c>
      <c r="R506" s="10">
        <f>$E506*'prov lvl hist forec Mt'!R506</f>
        <v>0</v>
      </c>
      <c r="S506" s="10">
        <f>$E506*'prov lvl hist forec Mt'!S506</f>
        <v>0</v>
      </c>
      <c r="T506" s="10">
        <f>$E506*'prov lvl hist forec Mt'!T506</f>
        <v>0</v>
      </c>
      <c r="U506" s="10">
        <f>$E506*'prov lvl hist forec Mt'!U506</f>
        <v>0</v>
      </c>
    </row>
    <row r="507" spans="1:21" x14ac:dyDescent="0.25">
      <c r="A507" t="s">
        <v>1571</v>
      </c>
      <c r="B507" t="s">
        <v>1572</v>
      </c>
      <c r="C507" t="s">
        <v>1573</v>
      </c>
      <c r="D507" t="s">
        <v>43</v>
      </c>
      <c r="E507" s="4">
        <v>0</v>
      </c>
      <c r="F507" s="10">
        <f>$E507*'prov lvl hist forec Mt'!F507</f>
        <v>0</v>
      </c>
      <c r="G507" s="10">
        <f>$E507*'prov lvl hist forec Mt'!G507</f>
        <v>0</v>
      </c>
      <c r="H507" s="10">
        <f>$E507*'prov lvl hist forec Mt'!H507</f>
        <v>0</v>
      </c>
      <c r="I507" s="10">
        <f>$E507*'prov lvl hist forec Mt'!I507</f>
        <v>0</v>
      </c>
      <c r="J507" s="10">
        <f>$E507*'prov lvl hist forec Mt'!J507</f>
        <v>0</v>
      </c>
      <c r="K507" s="10">
        <f>$E507*'prov lvl hist forec Mt'!K507</f>
        <v>0</v>
      </c>
      <c r="L507" s="10">
        <f>$E507*'prov lvl hist forec Mt'!L507</f>
        <v>0</v>
      </c>
      <c r="M507" s="10">
        <f>$E507*'prov lvl hist forec Mt'!M507</f>
        <v>0</v>
      </c>
      <c r="N507" s="10">
        <f>$E507*'prov lvl hist forec Mt'!N507</f>
        <v>0</v>
      </c>
      <c r="O507" s="10">
        <f>$E507*'prov lvl hist forec Mt'!O507</f>
        <v>0</v>
      </c>
      <c r="P507" s="10">
        <f>$E507*'prov lvl hist forec Mt'!P507</f>
        <v>0</v>
      </c>
      <c r="Q507" s="10">
        <f>$E507*'prov lvl hist forec Mt'!Q507</f>
        <v>0</v>
      </c>
      <c r="R507" s="10">
        <f>$E507*'prov lvl hist forec Mt'!R507</f>
        <v>0</v>
      </c>
      <c r="S507" s="10">
        <f>$E507*'prov lvl hist forec Mt'!S507</f>
        <v>0</v>
      </c>
      <c r="T507" s="10">
        <f>$E507*'prov lvl hist forec Mt'!T507</f>
        <v>0</v>
      </c>
      <c r="U507" s="10">
        <f>$E507*'prov lvl hist forec Mt'!U507</f>
        <v>0</v>
      </c>
    </row>
    <row r="508" spans="1:21" x14ac:dyDescent="0.25">
      <c r="A508" t="s">
        <v>1574</v>
      </c>
      <c r="B508" t="s">
        <v>36</v>
      </c>
      <c r="C508" t="s">
        <v>1575</v>
      </c>
      <c r="D508" t="s">
        <v>36</v>
      </c>
      <c r="E508" s="4">
        <v>1</v>
      </c>
      <c r="F508" s="10">
        <f>$E508*'prov lvl hist forec Mt'!F508</f>
        <v>4.1315860377256257</v>
      </c>
      <c r="G508" s="10">
        <f>$E508*'prov lvl hist forec Mt'!G508</f>
        <v>1.8386360575388776</v>
      </c>
      <c r="H508" s="10">
        <f>$E508*'prov lvl hist forec Mt'!H508</f>
        <v>1.1810614258356735</v>
      </c>
      <c r="I508" s="10">
        <f>$E508*'prov lvl hist forec Mt'!I508</f>
        <v>0.67613584235718682</v>
      </c>
      <c r="J508" s="10">
        <f>$E508*'prov lvl hist forec Mt'!J508</f>
        <v>0.36691714998904135</v>
      </c>
      <c r="K508" s="10">
        <f>$E508*'prov lvl hist forec Mt'!K508</f>
        <v>0.54775101108997559</v>
      </c>
      <c r="L508" s="10">
        <f>$E508*'prov lvl hist forec Mt'!L508</f>
        <v>0.53026800114540118</v>
      </c>
      <c r="M508" s="10">
        <f>$E508*'prov lvl hist forec Mt'!M508</f>
        <v>0.53026800114540118</v>
      </c>
      <c r="N508" s="10">
        <f>$E508*'prov lvl hist forec Mt'!N508</f>
        <v>0.53026800114540118</v>
      </c>
      <c r="O508" s="10">
        <f>$E508*'prov lvl hist forec Mt'!O508</f>
        <v>0.53026800114540118</v>
      </c>
      <c r="P508" s="10">
        <f>$E508*'prov lvl hist forec Mt'!P508</f>
        <v>0.53026800114540118</v>
      </c>
      <c r="Q508" s="10">
        <f>$E508*'prov lvl hist forec Mt'!Q508</f>
        <v>0.53026800114540118</v>
      </c>
      <c r="R508" s="10">
        <f>$E508*'prov lvl hist forec Mt'!R508</f>
        <v>0.53026800114540118</v>
      </c>
      <c r="S508" s="10">
        <f>$E508*'prov lvl hist forec Mt'!S508</f>
        <v>0.53026800114540118</v>
      </c>
      <c r="T508" s="10">
        <f>$E508*'prov lvl hist forec Mt'!T508</f>
        <v>0.53026800114540118</v>
      </c>
      <c r="U508" s="10">
        <f>$E508*'prov lvl hist forec Mt'!U508</f>
        <v>0.53026800114540118</v>
      </c>
    </row>
    <row r="509" spans="1:21" x14ac:dyDescent="0.25">
      <c r="A509" t="s">
        <v>1576</v>
      </c>
      <c r="B509" t="s">
        <v>1577</v>
      </c>
      <c r="C509" t="s">
        <v>1578</v>
      </c>
      <c r="D509" t="s">
        <v>48</v>
      </c>
      <c r="E509" s="4">
        <v>1.161360533986933E-2</v>
      </c>
      <c r="F509" s="10">
        <f>$E509*'prov lvl hist forec Mt'!F509</f>
        <v>0.1820326806309483</v>
      </c>
      <c r="G509" s="10">
        <f>$E509*'prov lvl hist forec Mt'!G509</f>
        <v>8.1008079512913403E-2</v>
      </c>
      <c r="H509" s="10">
        <f>$E509*'prov lvl hist forec Mt'!H509</f>
        <v>5.203613706009793E-2</v>
      </c>
      <c r="I509" s="10">
        <f>$E509*'prov lvl hist forec Mt'!I509</f>
        <v>2.9789726930797737E-2</v>
      </c>
      <c r="J509" s="10">
        <f>$E509*'prov lvl hist forec Mt'!J509</f>
        <v>1.6165925572432294E-2</v>
      </c>
      <c r="K509" s="10">
        <f>$E509*'prov lvl hist forec Mt'!K509</f>
        <v>2.4133246641018416E-2</v>
      </c>
      <c r="L509" s="10">
        <f>$E509*'prov lvl hist forec Mt'!L509</f>
        <v>2.3362966381416151E-2</v>
      </c>
      <c r="M509" s="10">
        <f>$E509*'prov lvl hist forec Mt'!M509</f>
        <v>2.3362966381416151E-2</v>
      </c>
      <c r="N509" s="10">
        <f>$E509*'prov lvl hist forec Mt'!N509</f>
        <v>2.3362966381416151E-2</v>
      </c>
      <c r="O509" s="10">
        <f>$E509*'prov lvl hist forec Mt'!O509</f>
        <v>2.3362966381416151E-2</v>
      </c>
      <c r="P509" s="10">
        <f>$E509*'prov lvl hist forec Mt'!P509</f>
        <v>2.3362966381416151E-2</v>
      </c>
      <c r="Q509" s="10">
        <f>$E509*'prov lvl hist forec Mt'!Q509</f>
        <v>2.3362966381416151E-2</v>
      </c>
      <c r="R509" s="10">
        <f>$E509*'prov lvl hist forec Mt'!R509</f>
        <v>2.3362966381416151E-2</v>
      </c>
      <c r="S509" s="10">
        <f>$E509*'prov lvl hist forec Mt'!S509</f>
        <v>2.3362966381416151E-2</v>
      </c>
      <c r="T509" s="10">
        <f>$E509*'prov lvl hist forec Mt'!T509</f>
        <v>2.3362966381416151E-2</v>
      </c>
      <c r="U509" s="10">
        <f>$E509*'prov lvl hist forec Mt'!U509</f>
        <v>2.3362966381416151E-2</v>
      </c>
    </row>
    <row r="510" spans="1:21" x14ac:dyDescent="0.25">
      <c r="A510" t="s">
        <v>1579</v>
      </c>
      <c r="B510" t="s">
        <v>1580</v>
      </c>
      <c r="C510" t="s">
        <v>1581</v>
      </c>
      <c r="D510" t="s">
        <v>57</v>
      </c>
      <c r="E510" s="4">
        <v>0.48082127570951361</v>
      </c>
      <c r="F510" s="10">
        <f>$E510*'prov lvl hist forec Mt'!F510</f>
        <v>3.3622529840209157</v>
      </c>
      <c r="G510" s="10">
        <f>$E510*'prov lvl hist forec Mt'!G510</f>
        <v>1.4962679016099145</v>
      </c>
      <c r="H510" s="10">
        <f>$E510*'prov lvl hist forec Mt'!H510</f>
        <v>0.96113871696448572</v>
      </c>
      <c r="I510" s="10">
        <f>$E510*'prov lvl hist forec Mt'!I510</f>
        <v>0.55023415531251663</v>
      </c>
      <c r="J510" s="10">
        <f>$E510*'prov lvl hist forec Mt'!J510</f>
        <v>0.29859435847987803</v>
      </c>
      <c r="K510" s="10">
        <f>$E510*'prov lvl hist forec Mt'!K510</f>
        <v>0.44575556571286101</v>
      </c>
      <c r="L510" s="10">
        <f>$E510*'prov lvl hist forec Mt'!L510</f>
        <v>0.43152802650175187</v>
      </c>
      <c r="M510" s="10">
        <f>$E510*'prov lvl hist forec Mt'!M510</f>
        <v>0.43152802650175187</v>
      </c>
      <c r="N510" s="10">
        <f>$E510*'prov lvl hist forec Mt'!N510</f>
        <v>0.43152802650175187</v>
      </c>
      <c r="O510" s="10">
        <f>$E510*'prov lvl hist forec Mt'!O510</f>
        <v>0.43152802650175187</v>
      </c>
      <c r="P510" s="10">
        <f>$E510*'prov lvl hist forec Mt'!P510</f>
        <v>0.43152802650175187</v>
      </c>
      <c r="Q510" s="10">
        <f>$E510*'prov lvl hist forec Mt'!Q510</f>
        <v>0.43152802650175187</v>
      </c>
      <c r="R510" s="10">
        <f>$E510*'prov lvl hist forec Mt'!R510</f>
        <v>0.43152802650175187</v>
      </c>
      <c r="S510" s="10">
        <f>$E510*'prov lvl hist forec Mt'!S510</f>
        <v>0.43152802650175187</v>
      </c>
      <c r="T510" s="10">
        <f>$E510*'prov lvl hist forec Mt'!T510</f>
        <v>0.43152802650175187</v>
      </c>
      <c r="U510" s="10">
        <f>$E510*'prov lvl hist forec Mt'!U510</f>
        <v>0.43152802650175187</v>
      </c>
    </row>
    <row r="511" spans="1:21" x14ac:dyDescent="0.25">
      <c r="A511" t="s">
        <v>1582</v>
      </c>
      <c r="B511" t="s">
        <v>1583</v>
      </c>
      <c r="C511" t="s">
        <v>1584</v>
      </c>
      <c r="D511" t="s">
        <v>63</v>
      </c>
      <c r="E511" s="4">
        <v>8.2351307239495342E-3</v>
      </c>
      <c r="F511" s="10">
        <f>$E511*'prov lvl hist forec Mt'!F511</f>
        <v>8.1997986230363265E-2</v>
      </c>
      <c r="G511" s="10">
        <f>$E511*'prov lvl hist forec Mt'!G511</f>
        <v>3.6490696974984402E-2</v>
      </c>
      <c r="H511" s="10">
        <f>$E511*'prov lvl hist forec Mt'!H511</f>
        <v>2.3440068208333439E-2</v>
      </c>
      <c r="I511" s="10">
        <f>$E511*'prov lvl hist forec Mt'!I511</f>
        <v>1.3419005918119405E-2</v>
      </c>
      <c r="J511" s="10">
        <f>$E511*'prov lvl hist forec Mt'!J511</f>
        <v>7.2820624181041335E-3</v>
      </c>
      <c r="K511" s="10">
        <f>$E511*'prov lvl hist forec Mt'!K511</f>
        <v>1.0871001948140018E-2</v>
      </c>
      <c r="L511" s="10">
        <f>$E511*'prov lvl hist forec Mt'!L511</f>
        <v>1.0524023428121186E-2</v>
      </c>
      <c r="M511" s="10">
        <f>$E511*'prov lvl hist forec Mt'!M511</f>
        <v>1.0524023428121186E-2</v>
      </c>
      <c r="N511" s="10">
        <f>$E511*'prov lvl hist forec Mt'!N511</f>
        <v>1.0524023428121186E-2</v>
      </c>
      <c r="O511" s="10">
        <f>$E511*'prov lvl hist forec Mt'!O511</f>
        <v>1.0524023428121186E-2</v>
      </c>
      <c r="P511" s="10">
        <f>$E511*'prov lvl hist forec Mt'!P511</f>
        <v>1.0524023428121186E-2</v>
      </c>
      <c r="Q511" s="10">
        <f>$E511*'prov lvl hist forec Mt'!Q511</f>
        <v>1.0524023428121186E-2</v>
      </c>
      <c r="R511" s="10">
        <f>$E511*'prov lvl hist forec Mt'!R511</f>
        <v>1.0524023428121186E-2</v>
      </c>
      <c r="S511" s="10">
        <f>$E511*'prov lvl hist forec Mt'!S511</f>
        <v>1.0524023428121186E-2</v>
      </c>
      <c r="T511" s="10">
        <f>$E511*'prov lvl hist forec Mt'!T511</f>
        <v>1.0524023428121186E-2</v>
      </c>
      <c r="U511" s="10">
        <f>$E511*'prov lvl hist forec Mt'!U511</f>
        <v>1.0524023428121186E-2</v>
      </c>
    </row>
    <row r="512" spans="1:21" x14ac:dyDescent="0.25">
      <c r="A512" t="s">
        <v>1585</v>
      </c>
      <c r="B512" t="s">
        <v>1586</v>
      </c>
      <c r="C512" t="s">
        <v>1587</v>
      </c>
      <c r="D512" t="s">
        <v>39</v>
      </c>
      <c r="E512" s="4">
        <v>1.6160195432147188E-2</v>
      </c>
      <c r="F512" s="10">
        <f>$E512*'prov lvl hist forec Mt'!F512</f>
        <v>0.18631523889777399</v>
      </c>
      <c r="G512" s="10">
        <f>$E512*'prov lvl hist forec Mt'!G512</f>
        <v>8.2913901145574231E-2</v>
      </c>
      <c r="H512" s="10">
        <f>$E512*'prov lvl hist forec Mt'!H512</f>
        <v>5.3260355635399784E-2</v>
      </c>
      <c r="I512" s="10">
        <f>$E512*'prov lvl hist forec Mt'!I512</f>
        <v>3.0490569443756246E-2</v>
      </c>
      <c r="J512" s="10">
        <f>$E512*'prov lvl hist forec Mt'!J512</f>
        <v>1.6546250236998808E-2</v>
      </c>
      <c r="K512" s="10">
        <f>$E512*'prov lvl hist forec Mt'!K512</f>
        <v>2.4701013014339985E-2</v>
      </c>
      <c r="L512" s="10">
        <f>$E512*'prov lvl hist forec Mt'!L512</f>
        <v>2.3912610898365008E-2</v>
      </c>
      <c r="M512" s="10">
        <f>$E512*'prov lvl hist forec Mt'!M512</f>
        <v>2.3912610898365008E-2</v>
      </c>
      <c r="N512" s="10">
        <f>$E512*'prov lvl hist forec Mt'!N512</f>
        <v>2.3912610898365008E-2</v>
      </c>
      <c r="O512" s="10">
        <f>$E512*'prov lvl hist forec Mt'!O512</f>
        <v>2.3912610898365008E-2</v>
      </c>
      <c r="P512" s="10">
        <f>$E512*'prov lvl hist forec Mt'!P512</f>
        <v>2.3912610898365008E-2</v>
      </c>
      <c r="Q512" s="10">
        <f>$E512*'prov lvl hist forec Mt'!Q512</f>
        <v>2.3912610898365008E-2</v>
      </c>
      <c r="R512" s="10">
        <f>$E512*'prov lvl hist forec Mt'!R512</f>
        <v>2.3912610898365008E-2</v>
      </c>
      <c r="S512" s="10">
        <f>$E512*'prov lvl hist forec Mt'!S512</f>
        <v>2.3912610898365008E-2</v>
      </c>
      <c r="T512" s="10">
        <f>$E512*'prov lvl hist forec Mt'!T512</f>
        <v>2.3912610898365008E-2</v>
      </c>
      <c r="U512" s="10">
        <f>$E512*'prov lvl hist forec Mt'!U512</f>
        <v>2.3912610898365008E-2</v>
      </c>
    </row>
    <row r="513" spans="1:21" x14ac:dyDescent="0.25">
      <c r="A513" t="s">
        <v>1588</v>
      </c>
      <c r="B513" t="s">
        <v>1589</v>
      </c>
      <c r="C513" t="s">
        <v>1590</v>
      </c>
      <c r="D513" t="s">
        <v>60</v>
      </c>
      <c r="E513" s="4">
        <v>0</v>
      </c>
      <c r="F513" s="10">
        <f>$E513*'prov lvl hist forec Mt'!F513</f>
        <v>0</v>
      </c>
      <c r="G513" s="10">
        <f>$E513*'prov lvl hist forec Mt'!G513</f>
        <v>0</v>
      </c>
      <c r="H513" s="10">
        <f>$E513*'prov lvl hist forec Mt'!H513</f>
        <v>0</v>
      </c>
      <c r="I513" s="10">
        <f>$E513*'prov lvl hist forec Mt'!I513</f>
        <v>0</v>
      </c>
      <c r="J513" s="10">
        <f>$E513*'prov lvl hist forec Mt'!J513</f>
        <v>0</v>
      </c>
      <c r="K513" s="10">
        <f>$E513*'prov lvl hist forec Mt'!K513</f>
        <v>0</v>
      </c>
      <c r="L513" s="10">
        <f>$E513*'prov lvl hist forec Mt'!L513</f>
        <v>0</v>
      </c>
      <c r="M513" s="10">
        <f>$E513*'prov lvl hist forec Mt'!M513</f>
        <v>0</v>
      </c>
      <c r="N513" s="10">
        <f>$E513*'prov lvl hist forec Mt'!N513</f>
        <v>0</v>
      </c>
      <c r="O513" s="10">
        <f>$E513*'prov lvl hist forec Mt'!O513</f>
        <v>0</v>
      </c>
      <c r="P513" s="10">
        <f>$E513*'prov lvl hist forec Mt'!P513</f>
        <v>0</v>
      </c>
      <c r="Q513" s="10">
        <f>$E513*'prov lvl hist forec Mt'!Q513</f>
        <v>0</v>
      </c>
      <c r="R513" s="10">
        <f>$E513*'prov lvl hist forec Mt'!R513</f>
        <v>0</v>
      </c>
      <c r="S513" s="10">
        <f>$E513*'prov lvl hist forec Mt'!S513</f>
        <v>0</v>
      </c>
      <c r="T513" s="10">
        <f>$E513*'prov lvl hist forec Mt'!T513</f>
        <v>0</v>
      </c>
      <c r="U513" s="10">
        <f>$E513*'prov lvl hist forec Mt'!U513</f>
        <v>0</v>
      </c>
    </row>
    <row r="514" spans="1:21" x14ac:dyDescent="0.25">
      <c r="A514" t="s">
        <v>1591</v>
      </c>
      <c r="B514" t="s">
        <v>1592</v>
      </c>
      <c r="C514" t="s">
        <v>1593</v>
      </c>
      <c r="D514" t="s">
        <v>43</v>
      </c>
      <c r="E514" s="4">
        <v>0</v>
      </c>
      <c r="F514" s="10">
        <f>$E514*'prov lvl hist forec Mt'!F514</f>
        <v>0</v>
      </c>
      <c r="G514" s="10">
        <f>$E514*'prov lvl hist forec Mt'!G514</f>
        <v>0</v>
      </c>
      <c r="H514" s="10">
        <f>$E514*'prov lvl hist forec Mt'!H514</f>
        <v>0</v>
      </c>
      <c r="I514" s="10">
        <f>$E514*'prov lvl hist forec Mt'!I514</f>
        <v>0</v>
      </c>
      <c r="J514" s="10">
        <f>$E514*'prov lvl hist forec Mt'!J514</f>
        <v>0</v>
      </c>
      <c r="K514" s="10">
        <f>$E514*'prov lvl hist forec Mt'!K514</f>
        <v>0</v>
      </c>
      <c r="L514" s="10">
        <f>$E514*'prov lvl hist forec Mt'!L514</f>
        <v>0</v>
      </c>
      <c r="M514" s="10">
        <f>$E514*'prov lvl hist forec Mt'!M514</f>
        <v>0</v>
      </c>
      <c r="N514" s="10">
        <f>$E514*'prov lvl hist forec Mt'!N514</f>
        <v>0</v>
      </c>
      <c r="O514" s="10">
        <f>$E514*'prov lvl hist forec Mt'!O514</f>
        <v>0</v>
      </c>
      <c r="P514" s="10">
        <f>$E514*'prov lvl hist forec Mt'!P514</f>
        <v>0</v>
      </c>
      <c r="Q514" s="10">
        <f>$E514*'prov lvl hist forec Mt'!Q514</f>
        <v>0</v>
      </c>
      <c r="R514" s="10">
        <f>$E514*'prov lvl hist forec Mt'!R514</f>
        <v>0</v>
      </c>
      <c r="S514" s="10">
        <f>$E514*'prov lvl hist forec Mt'!S514</f>
        <v>0</v>
      </c>
      <c r="T514" s="10">
        <f>$E514*'prov lvl hist forec Mt'!T514</f>
        <v>0</v>
      </c>
      <c r="U514" s="10">
        <f>$E514*'prov lvl hist forec Mt'!U514</f>
        <v>0</v>
      </c>
    </row>
    <row r="515" spans="1:21" x14ac:dyDescent="0.25">
      <c r="A515" t="s">
        <v>1594</v>
      </c>
      <c r="B515" t="s">
        <v>1595</v>
      </c>
      <c r="C515" t="s">
        <v>1596</v>
      </c>
      <c r="D515" t="s">
        <v>56</v>
      </c>
      <c r="E515" s="4">
        <v>2.5297023917472169E-2</v>
      </c>
      <c r="F515" s="10">
        <f>$E515*'prov lvl hist forec Mt'!F515</f>
        <v>0.25911603795516325</v>
      </c>
      <c r="G515" s="10">
        <f>$E515*'prov lvl hist forec Mt'!G515</f>
        <v>0.11531167114051859</v>
      </c>
      <c r="H515" s="10">
        <f>$E515*'prov lvl hist forec Mt'!H515</f>
        <v>7.4071302025379468E-2</v>
      </c>
      <c r="I515" s="10">
        <f>$E515*'prov lvl hist forec Mt'!I515</f>
        <v>4.2404451702405963E-2</v>
      </c>
      <c r="J515" s="10">
        <f>$E515*'prov lvl hist forec Mt'!J515</f>
        <v>2.3011530510277742E-2</v>
      </c>
      <c r="K515" s="10">
        <f>$E515*'prov lvl hist forec Mt'!K515</f>
        <v>3.4352684534121436E-2</v>
      </c>
      <c r="L515" s="10">
        <f>$E515*'prov lvl hist forec Mt'!L515</f>
        <v>3.3256222248935041E-2</v>
      </c>
      <c r="M515" s="10">
        <f>$E515*'prov lvl hist forec Mt'!M515</f>
        <v>3.3256222248935041E-2</v>
      </c>
      <c r="N515" s="10">
        <f>$E515*'prov lvl hist forec Mt'!N515</f>
        <v>3.3256222248935041E-2</v>
      </c>
      <c r="O515" s="10">
        <f>$E515*'prov lvl hist forec Mt'!O515</f>
        <v>3.3256222248935041E-2</v>
      </c>
      <c r="P515" s="10">
        <f>$E515*'prov lvl hist forec Mt'!P515</f>
        <v>3.3256222248935041E-2</v>
      </c>
      <c r="Q515" s="10">
        <f>$E515*'prov lvl hist forec Mt'!Q515</f>
        <v>3.3256222248935041E-2</v>
      </c>
      <c r="R515" s="10">
        <f>$E515*'prov lvl hist forec Mt'!R515</f>
        <v>3.3256222248935041E-2</v>
      </c>
      <c r="S515" s="10">
        <f>$E515*'prov lvl hist forec Mt'!S515</f>
        <v>3.3256222248935041E-2</v>
      </c>
      <c r="T515" s="10">
        <f>$E515*'prov lvl hist forec Mt'!T515</f>
        <v>3.3256222248935041E-2</v>
      </c>
      <c r="U515" s="10">
        <f>$E515*'prov lvl hist forec Mt'!U515</f>
        <v>3.3256222248935041E-2</v>
      </c>
    </row>
    <row r="516" spans="1:21" x14ac:dyDescent="0.25">
      <c r="A516" t="s">
        <v>1597</v>
      </c>
      <c r="B516" t="s">
        <v>1598</v>
      </c>
      <c r="C516" t="s">
        <v>1599</v>
      </c>
      <c r="D516" t="s">
        <v>40</v>
      </c>
      <c r="E516" s="4">
        <v>5.0935296892357637E-2</v>
      </c>
      <c r="F516" s="10">
        <f>$E516*'prov lvl hist forec Mt'!F516</f>
        <v>0.36359147039004291</v>
      </c>
      <c r="G516" s="10">
        <f>$E516*'prov lvl hist forec Mt'!G516</f>
        <v>0.16180526838083656</v>
      </c>
      <c r="H516" s="10">
        <f>$E516*'prov lvl hist forec Mt'!H516</f>
        <v>0.10393680695971766</v>
      </c>
      <c r="I516" s="10">
        <f>$E516*'prov lvl hist forec Mt'!I516</f>
        <v>5.95019014154161E-2</v>
      </c>
      <c r="J516" s="10">
        <f>$E516*'prov lvl hist forec Mt'!J516</f>
        <v>3.2289765929521451E-2</v>
      </c>
      <c r="K516" s="10">
        <f>$E516*'prov lvl hist forec Mt'!K516</f>
        <v>4.8203666512405513E-2</v>
      </c>
      <c r="L516" s="10">
        <f>$E516*'prov lvl hist forec Mt'!L516</f>
        <v>4.6665111285781019E-2</v>
      </c>
      <c r="M516" s="10">
        <f>$E516*'prov lvl hist forec Mt'!M516</f>
        <v>4.6665111285781019E-2</v>
      </c>
      <c r="N516" s="10">
        <f>$E516*'prov lvl hist forec Mt'!N516</f>
        <v>4.6665111285781019E-2</v>
      </c>
      <c r="O516" s="10">
        <f>$E516*'prov lvl hist forec Mt'!O516</f>
        <v>4.6665111285781019E-2</v>
      </c>
      <c r="P516" s="10">
        <f>$E516*'prov lvl hist forec Mt'!P516</f>
        <v>4.6665111285781019E-2</v>
      </c>
      <c r="Q516" s="10">
        <f>$E516*'prov lvl hist forec Mt'!Q516</f>
        <v>4.6665111285781019E-2</v>
      </c>
      <c r="R516" s="10">
        <f>$E516*'prov lvl hist forec Mt'!R516</f>
        <v>4.6665111285781019E-2</v>
      </c>
      <c r="S516" s="10">
        <f>$E516*'prov lvl hist forec Mt'!S516</f>
        <v>4.6665111285781019E-2</v>
      </c>
      <c r="T516" s="10">
        <f>$E516*'prov lvl hist forec Mt'!T516</f>
        <v>4.6665111285781019E-2</v>
      </c>
      <c r="U516" s="10">
        <f>$E516*'prov lvl hist forec Mt'!U516</f>
        <v>4.6665111285781019E-2</v>
      </c>
    </row>
    <row r="517" spans="1:21" x14ac:dyDescent="0.25">
      <c r="A517" t="s">
        <v>1600</v>
      </c>
      <c r="B517" t="s">
        <v>1601</v>
      </c>
      <c r="C517" t="s">
        <v>1602</v>
      </c>
      <c r="D517" t="s">
        <v>63</v>
      </c>
      <c r="E517" s="4">
        <v>0</v>
      </c>
      <c r="F517" s="10">
        <f>$E517*'prov lvl hist forec Mt'!F517</f>
        <v>0</v>
      </c>
      <c r="G517" s="10">
        <f>$E517*'prov lvl hist forec Mt'!G517</f>
        <v>0</v>
      </c>
      <c r="H517" s="10">
        <f>$E517*'prov lvl hist forec Mt'!H517</f>
        <v>0</v>
      </c>
      <c r="I517" s="10">
        <f>$E517*'prov lvl hist forec Mt'!I517</f>
        <v>0</v>
      </c>
      <c r="J517" s="10">
        <f>$E517*'prov lvl hist forec Mt'!J517</f>
        <v>0</v>
      </c>
      <c r="K517" s="10">
        <f>$E517*'prov lvl hist forec Mt'!K517</f>
        <v>0</v>
      </c>
      <c r="L517" s="10">
        <f>$E517*'prov lvl hist forec Mt'!L517</f>
        <v>0</v>
      </c>
      <c r="M517" s="10">
        <f>$E517*'prov lvl hist forec Mt'!M517</f>
        <v>0</v>
      </c>
      <c r="N517" s="10">
        <f>$E517*'prov lvl hist forec Mt'!N517</f>
        <v>0</v>
      </c>
      <c r="O517" s="10">
        <f>$E517*'prov lvl hist forec Mt'!O517</f>
        <v>0</v>
      </c>
      <c r="P517" s="10">
        <f>$E517*'prov lvl hist forec Mt'!P517</f>
        <v>0</v>
      </c>
      <c r="Q517" s="10">
        <f>$E517*'prov lvl hist forec Mt'!Q517</f>
        <v>0</v>
      </c>
      <c r="R517" s="10">
        <f>$E517*'prov lvl hist forec Mt'!R517</f>
        <v>0</v>
      </c>
      <c r="S517" s="10">
        <f>$E517*'prov lvl hist forec Mt'!S517</f>
        <v>0</v>
      </c>
      <c r="T517" s="10">
        <f>$E517*'prov lvl hist forec Mt'!T517</f>
        <v>0</v>
      </c>
      <c r="U517" s="10">
        <f>$E517*'prov lvl hist forec Mt'!U517</f>
        <v>0</v>
      </c>
    </row>
    <row r="518" spans="1:21" x14ac:dyDescent="0.25">
      <c r="A518" t="s">
        <v>1603</v>
      </c>
      <c r="B518" t="s">
        <v>1604</v>
      </c>
      <c r="C518" t="s">
        <v>1605</v>
      </c>
      <c r="D518" t="s">
        <v>62</v>
      </c>
      <c r="E518" s="4">
        <v>3.4910572992792467E-2</v>
      </c>
      <c r="F518" s="10">
        <f>$E518*'prov lvl hist forec Mt'!F518</f>
        <v>0.23441820832482993</v>
      </c>
      <c r="G518" s="10">
        <f>$E518*'prov lvl hist forec Mt'!G518</f>
        <v>0.10432065711185257</v>
      </c>
      <c r="H518" s="10">
        <f>$E518*'prov lvl hist forec Mt'!H518</f>
        <v>6.7011143139203755E-2</v>
      </c>
      <c r="I518" s="10">
        <f>$E518*'prov lvl hist forec Mt'!I518</f>
        <v>3.8362641199364299E-2</v>
      </c>
      <c r="J518" s="10">
        <f>$E518*'prov lvl hist forec Mt'!J518</f>
        <v>2.0818170097077843E-2</v>
      </c>
      <c r="K518" s="10">
        <f>$E518*'prov lvl hist forec Mt'!K518</f>
        <v>3.1078333951024262E-2</v>
      </c>
      <c r="L518" s="10">
        <f>$E518*'prov lvl hist forec Mt'!L518</f>
        <v>3.0086381749155469E-2</v>
      </c>
      <c r="M518" s="10">
        <f>$E518*'prov lvl hist forec Mt'!M518</f>
        <v>3.0086381749155469E-2</v>
      </c>
      <c r="N518" s="10">
        <f>$E518*'prov lvl hist forec Mt'!N518</f>
        <v>3.0086381749155469E-2</v>
      </c>
      <c r="O518" s="10">
        <f>$E518*'prov lvl hist forec Mt'!O518</f>
        <v>3.0086381749155469E-2</v>
      </c>
      <c r="P518" s="10">
        <f>$E518*'prov lvl hist forec Mt'!P518</f>
        <v>3.0086381749155469E-2</v>
      </c>
      <c r="Q518" s="10">
        <f>$E518*'prov lvl hist forec Mt'!Q518</f>
        <v>3.0086381749155469E-2</v>
      </c>
      <c r="R518" s="10">
        <f>$E518*'prov lvl hist forec Mt'!R518</f>
        <v>3.0086381749155469E-2</v>
      </c>
      <c r="S518" s="10">
        <f>$E518*'prov lvl hist forec Mt'!S518</f>
        <v>3.0086381749155469E-2</v>
      </c>
      <c r="T518" s="10">
        <f>$E518*'prov lvl hist forec Mt'!T518</f>
        <v>3.0086381749155469E-2</v>
      </c>
      <c r="U518" s="10">
        <f>$E518*'prov lvl hist forec Mt'!U518</f>
        <v>3.0086381749155469E-2</v>
      </c>
    </row>
    <row r="519" spans="1:21" x14ac:dyDescent="0.25">
      <c r="A519" t="s">
        <v>1606</v>
      </c>
      <c r="B519" t="s">
        <v>1607</v>
      </c>
      <c r="C519" t="s">
        <v>1608</v>
      </c>
      <c r="D519" t="s">
        <v>43</v>
      </c>
      <c r="E519" s="4">
        <v>2.1979341719460831E-2</v>
      </c>
      <c r="F519" s="10">
        <f>$E519*'prov lvl hist forec Mt'!F519</f>
        <v>0.36911373476655945</v>
      </c>
      <c r="G519" s="10">
        <f>$E519*'prov lvl hist forec Mt'!G519</f>
        <v>0.1642627833180095</v>
      </c>
      <c r="H519" s="10">
        <f>$E519*'prov lvl hist forec Mt'!H519</f>
        <v>0.10551540979621107</v>
      </c>
      <c r="I519" s="10">
        <f>$E519*'prov lvl hist forec Mt'!I519</f>
        <v>6.0405622369510172E-2</v>
      </c>
      <c r="J519" s="10">
        <f>$E519*'prov lvl hist forec Mt'!J519</f>
        <v>3.2780186191381198E-2</v>
      </c>
      <c r="K519" s="10">
        <f>$E519*'prov lvl hist forec Mt'!K519</f>
        <v>4.893578872119491E-2</v>
      </c>
      <c r="L519" s="10">
        <f>$E519*'prov lvl hist forec Mt'!L519</f>
        <v>4.7373865760695431E-2</v>
      </c>
      <c r="M519" s="10">
        <f>$E519*'prov lvl hist forec Mt'!M519</f>
        <v>4.7373865760695431E-2</v>
      </c>
      <c r="N519" s="10">
        <f>$E519*'prov lvl hist forec Mt'!N519</f>
        <v>4.7373865760695431E-2</v>
      </c>
      <c r="O519" s="10">
        <f>$E519*'prov lvl hist forec Mt'!O519</f>
        <v>4.7373865760695431E-2</v>
      </c>
      <c r="P519" s="10">
        <f>$E519*'prov lvl hist forec Mt'!P519</f>
        <v>4.7373865760695431E-2</v>
      </c>
      <c r="Q519" s="10">
        <f>$E519*'prov lvl hist forec Mt'!Q519</f>
        <v>4.7373865760695431E-2</v>
      </c>
      <c r="R519" s="10">
        <f>$E519*'prov lvl hist forec Mt'!R519</f>
        <v>4.7373865760695431E-2</v>
      </c>
      <c r="S519" s="10">
        <f>$E519*'prov lvl hist forec Mt'!S519</f>
        <v>4.7373865760695431E-2</v>
      </c>
      <c r="T519" s="10">
        <f>$E519*'prov lvl hist forec Mt'!T519</f>
        <v>4.7373865760695431E-2</v>
      </c>
      <c r="U519" s="10">
        <f>$E519*'prov lvl hist forec Mt'!U519</f>
        <v>4.7373865760695431E-2</v>
      </c>
    </row>
    <row r="520" spans="1:21" x14ac:dyDescent="0.25">
      <c r="A520" t="s">
        <v>1609</v>
      </c>
      <c r="B520" t="s">
        <v>1610</v>
      </c>
      <c r="C520" t="s">
        <v>1611</v>
      </c>
      <c r="D520" t="s">
        <v>58</v>
      </c>
      <c r="E520" s="4">
        <v>0</v>
      </c>
      <c r="F520" s="10">
        <f>$E520*'prov lvl hist forec Mt'!F520</f>
        <v>0</v>
      </c>
      <c r="G520" s="10">
        <f>$E520*'prov lvl hist forec Mt'!G520</f>
        <v>0</v>
      </c>
      <c r="H520" s="10">
        <f>$E520*'prov lvl hist forec Mt'!H520</f>
        <v>0</v>
      </c>
      <c r="I520" s="10">
        <f>$E520*'prov lvl hist forec Mt'!I520</f>
        <v>0</v>
      </c>
      <c r="J520" s="10">
        <f>$E520*'prov lvl hist forec Mt'!J520</f>
        <v>0</v>
      </c>
      <c r="K520" s="10">
        <f>$E520*'prov lvl hist forec Mt'!K520</f>
        <v>0</v>
      </c>
      <c r="L520" s="10">
        <f>$E520*'prov lvl hist forec Mt'!L520</f>
        <v>0</v>
      </c>
      <c r="M520" s="10">
        <f>$E520*'prov lvl hist forec Mt'!M520</f>
        <v>0</v>
      </c>
      <c r="N520" s="10">
        <f>$E520*'prov lvl hist forec Mt'!N520</f>
        <v>0</v>
      </c>
      <c r="O520" s="10">
        <f>$E520*'prov lvl hist forec Mt'!O520</f>
        <v>0</v>
      </c>
      <c r="P520" s="10">
        <f>$E520*'prov lvl hist forec Mt'!P520</f>
        <v>0</v>
      </c>
      <c r="Q520" s="10">
        <f>$E520*'prov lvl hist forec Mt'!Q520</f>
        <v>0</v>
      </c>
      <c r="R520" s="10">
        <f>$E520*'prov lvl hist forec Mt'!R520</f>
        <v>0</v>
      </c>
      <c r="S520" s="10">
        <f>$E520*'prov lvl hist forec Mt'!S520</f>
        <v>0</v>
      </c>
      <c r="T520" s="10">
        <f>$E520*'prov lvl hist forec Mt'!T520</f>
        <v>0</v>
      </c>
      <c r="U520" s="10">
        <f>$E520*'prov lvl hist forec Mt'!U520</f>
        <v>0</v>
      </c>
    </row>
    <row r="521" spans="1:21" x14ac:dyDescent="0.25">
      <c r="A521" t="s">
        <v>1612</v>
      </c>
      <c r="B521" t="s">
        <v>1610</v>
      </c>
      <c r="C521" t="s">
        <v>1613</v>
      </c>
      <c r="D521" t="s">
        <v>55</v>
      </c>
      <c r="E521" s="4">
        <v>0</v>
      </c>
      <c r="F521" s="10">
        <f>$E521*'prov lvl hist forec Mt'!F521</f>
        <v>0</v>
      </c>
      <c r="G521" s="10">
        <f>$E521*'prov lvl hist forec Mt'!G521</f>
        <v>0</v>
      </c>
      <c r="H521" s="10">
        <f>$E521*'prov lvl hist forec Mt'!H521</f>
        <v>0</v>
      </c>
      <c r="I521" s="10">
        <f>$E521*'prov lvl hist forec Mt'!I521</f>
        <v>0</v>
      </c>
      <c r="J521" s="10">
        <f>$E521*'prov lvl hist forec Mt'!J521</f>
        <v>0</v>
      </c>
      <c r="K521" s="10">
        <f>$E521*'prov lvl hist forec Mt'!K521</f>
        <v>0</v>
      </c>
      <c r="L521" s="10">
        <f>$E521*'prov lvl hist forec Mt'!L521</f>
        <v>0</v>
      </c>
      <c r="M521" s="10">
        <f>$E521*'prov lvl hist forec Mt'!M521</f>
        <v>0</v>
      </c>
      <c r="N521" s="10">
        <f>$E521*'prov lvl hist forec Mt'!N521</f>
        <v>0</v>
      </c>
      <c r="O521" s="10">
        <f>$E521*'prov lvl hist forec Mt'!O521</f>
        <v>0</v>
      </c>
      <c r="P521" s="10">
        <f>$E521*'prov lvl hist forec Mt'!P521</f>
        <v>0</v>
      </c>
      <c r="Q521" s="10">
        <f>$E521*'prov lvl hist forec Mt'!Q521</f>
        <v>0</v>
      </c>
      <c r="R521" s="10">
        <f>$E521*'prov lvl hist forec Mt'!R521</f>
        <v>0</v>
      </c>
      <c r="S521" s="10">
        <f>$E521*'prov lvl hist forec Mt'!S521</f>
        <v>0</v>
      </c>
      <c r="T521" s="10">
        <f>$E521*'prov lvl hist forec Mt'!T521</f>
        <v>0</v>
      </c>
      <c r="U521" s="10">
        <f>$E521*'prov lvl hist forec Mt'!U521</f>
        <v>0</v>
      </c>
    </row>
    <row r="522" spans="1:21" x14ac:dyDescent="0.25">
      <c r="A522" t="s">
        <v>1614</v>
      </c>
      <c r="B522" t="s">
        <v>1615</v>
      </c>
      <c r="C522" t="s">
        <v>1616</v>
      </c>
      <c r="D522" t="s">
        <v>42</v>
      </c>
      <c r="E522" s="4">
        <v>0</v>
      </c>
      <c r="F522" s="10">
        <f>$E522*'prov lvl hist forec Mt'!F522</f>
        <v>0</v>
      </c>
      <c r="G522" s="10">
        <f>$E522*'prov lvl hist forec Mt'!G522</f>
        <v>0</v>
      </c>
      <c r="H522" s="10">
        <f>$E522*'prov lvl hist forec Mt'!H522</f>
        <v>0</v>
      </c>
      <c r="I522" s="10">
        <f>$E522*'prov lvl hist forec Mt'!I522</f>
        <v>0</v>
      </c>
      <c r="J522" s="10">
        <f>$E522*'prov lvl hist forec Mt'!J522</f>
        <v>0</v>
      </c>
      <c r="K522" s="10">
        <f>$E522*'prov lvl hist forec Mt'!K522</f>
        <v>0</v>
      </c>
      <c r="L522" s="10">
        <f>$E522*'prov lvl hist forec Mt'!L522</f>
        <v>0</v>
      </c>
      <c r="M522" s="10">
        <f>$E522*'prov lvl hist forec Mt'!M522</f>
        <v>0</v>
      </c>
      <c r="N522" s="10">
        <f>$E522*'prov lvl hist forec Mt'!N522</f>
        <v>0</v>
      </c>
      <c r="O522" s="10">
        <f>$E522*'prov lvl hist forec Mt'!O522</f>
        <v>0</v>
      </c>
      <c r="P522" s="10">
        <f>$E522*'prov lvl hist forec Mt'!P522</f>
        <v>0</v>
      </c>
      <c r="Q522" s="10">
        <f>$E522*'prov lvl hist forec Mt'!Q522</f>
        <v>0</v>
      </c>
      <c r="R522" s="10">
        <f>$E522*'prov lvl hist forec Mt'!R522</f>
        <v>0</v>
      </c>
      <c r="S522" s="10">
        <f>$E522*'prov lvl hist forec Mt'!S522</f>
        <v>0</v>
      </c>
      <c r="T522" s="10">
        <f>$E522*'prov lvl hist forec Mt'!T522</f>
        <v>0</v>
      </c>
      <c r="U522" s="10">
        <f>$E522*'prov lvl hist forec Mt'!U522</f>
        <v>0</v>
      </c>
    </row>
    <row r="523" spans="1:21" x14ac:dyDescent="0.25">
      <c r="A523" t="s">
        <v>1617</v>
      </c>
      <c r="B523" t="s">
        <v>1618</v>
      </c>
      <c r="C523" t="s">
        <v>1619</v>
      </c>
      <c r="D523" t="s">
        <v>40</v>
      </c>
      <c r="E523" s="4">
        <v>0</v>
      </c>
      <c r="F523" s="10">
        <f>$E523*'prov lvl hist forec Mt'!F523</f>
        <v>0</v>
      </c>
      <c r="G523" s="10">
        <f>$E523*'prov lvl hist forec Mt'!G523</f>
        <v>0</v>
      </c>
      <c r="H523" s="10">
        <f>$E523*'prov lvl hist forec Mt'!H523</f>
        <v>0</v>
      </c>
      <c r="I523" s="10">
        <f>$E523*'prov lvl hist forec Mt'!I523</f>
        <v>0</v>
      </c>
      <c r="J523" s="10">
        <f>$E523*'prov lvl hist forec Mt'!J523</f>
        <v>0</v>
      </c>
      <c r="K523" s="10">
        <f>$E523*'prov lvl hist forec Mt'!K523</f>
        <v>0</v>
      </c>
      <c r="L523" s="10">
        <f>$E523*'prov lvl hist forec Mt'!L523</f>
        <v>0</v>
      </c>
      <c r="M523" s="10">
        <f>$E523*'prov lvl hist forec Mt'!M523</f>
        <v>0</v>
      </c>
      <c r="N523" s="10">
        <f>$E523*'prov lvl hist forec Mt'!N523</f>
        <v>0</v>
      </c>
      <c r="O523" s="10">
        <f>$E523*'prov lvl hist forec Mt'!O523</f>
        <v>0</v>
      </c>
      <c r="P523" s="10">
        <f>$E523*'prov lvl hist forec Mt'!P523</f>
        <v>0</v>
      </c>
      <c r="Q523" s="10">
        <f>$E523*'prov lvl hist forec Mt'!Q523</f>
        <v>0</v>
      </c>
      <c r="R523" s="10">
        <f>$E523*'prov lvl hist forec Mt'!R523</f>
        <v>0</v>
      </c>
      <c r="S523" s="10">
        <f>$E523*'prov lvl hist forec Mt'!S523</f>
        <v>0</v>
      </c>
      <c r="T523" s="10">
        <f>$E523*'prov lvl hist forec Mt'!T523</f>
        <v>0</v>
      </c>
      <c r="U523" s="10">
        <f>$E523*'prov lvl hist forec Mt'!U523</f>
        <v>0</v>
      </c>
    </row>
    <row r="524" spans="1:21" x14ac:dyDescent="0.25">
      <c r="A524" t="s">
        <v>1620</v>
      </c>
      <c r="B524" t="s">
        <v>1621</v>
      </c>
      <c r="C524" t="s">
        <v>1622</v>
      </c>
      <c r="D524" t="s">
        <v>60</v>
      </c>
      <c r="E524" s="4">
        <v>0</v>
      </c>
      <c r="F524" s="10">
        <f>$E524*'prov lvl hist forec Mt'!F524</f>
        <v>0</v>
      </c>
      <c r="G524" s="10">
        <f>$E524*'prov lvl hist forec Mt'!G524</f>
        <v>0</v>
      </c>
      <c r="H524" s="10">
        <f>$E524*'prov lvl hist forec Mt'!H524</f>
        <v>0</v>
      </c>
      <c r="I524" s="10">
        <f>$E524*'prov lvl hist forec Mt'!I524</f>
        <v>0</v>
      </c>
      <c r="J524" s="10">
        <f>$E524*'prov lvl hist forec Mt'!J524</f>
        <v>0</v>
      </c>
      <c r="K524" s="10">
        <f>$E524*'prov lvl hist forec Mt'!K524</f>
        <v>0</v>
      </c>
      <c r="L524" s="10">
        <f>$E524*'prov lvl hist forec Mt'!L524</f>
        <v>0</v>
      </c>
      <c r="M524" s="10">
        <f>$E524*'prov lvl hist forec Mt'!M524</f>
        <v>0</v>
      </c>
      <c r="N524" s="10">
        <f>$E524*'prov lvl hist forec Mt'!N524</f>
        <v>0</v>
      </c>
      <c r="O524" s="10">
        <f>$E524*'prov lvl hist forec Mt'!O524</f>
        <v>0</v>
      </c>
      <c r="P524" s="10">
        <f>$E524*'prov lvl hist forec Mt'!P524</f>
        <v>0</v>
      </c>
      <c r="Q524" s="10">
        <f>$E524*'prov lvl hist forec Mt'!Q524</f>
        <v>0</v>
      </c>
      <c r="R524" s="10">
        <f>$E524*'prov lvl hist forec Mt'!R524</f>
        <v>0</v>
      </c>
      <c r="S524" s="10">
        <f>$E524*'prov lvl hist forec Mt'!S524</f>
        <v>0</v>
      </c>
      <c r="T524" s="10">
        <f>$E524*'prov lvl hist forec Mt'!T524</f>
        <v>0</v>
      </c>
      <c r="U524" s="10">
        <f>$E524*'prov lvl hist forec Mt'!U524</f>
        <v>0</v>
      </c>
    </row>
    <row r="525" spans="1:21" x14ac:dyDescent="0.25">
      <c r="A525" t="s">
        <v>1623</v>
      </c>
      <c r="B525" t="s">
        <v>1624</v>
      </c>
      <c r="C525" t="s">
        <v>1625</v>
      </c>
      <c r="D525" t="s">
        <v>60</v>
      </c>
      <c r="E525" s="4">
        <v>3.873604100640763E-2</v>
      </c>
      <c r="F525" s="10">
        <f>$E525*'prov lvl hist forec Mt'!F525</f>
        <v>0.25682474175400183</v>
      </c>
      <c r="G525" s="10">
        <f>$E525*'prov lvl hist forec Mt'!G525</f>
        <v>0.11429199981442503</v>
      </c>
      <c r="H525" s="10">
        <f>$E525*'prov lvl hist forec Mt'!H525</f>
        <v>7.341630863212914E-2</v>
      </c>
      <c r="I525" s="10">
        <f>$E525*'prov lvl hist forec Mt'!I525</f>
        <v>4.2029480087893749E-2</v>
      </c>
      <c r="J525" s="10">
        <f>$E525*'prov lvl hist forec Mt'!J525</f>
        <v>2.2808045489214581E-2</v>
      </c>
      <c r="K525" s="10">
        <f>$E525*'prov lvl hist forec Mt'!K525</f>
        <v>3.4048912617130528E-2</v>
      </c>
      <c r="L525" s="10">
        <f>$E525*'prov lvl hist forec Mt'!L525</f>
        <v>3.2962146064746289E-2</v>
      </c>
      <c r="M525" s="10">
        <f>$E525*'prov lvl hist forec Mt'!M525</f>
        <v>3.2962146064746289E-2</v>
      </c>
      <c r="N525" s="10">
        <f>$E525*'prov lvl hist forec Mt'!N525</f>
        <v>3.2962146064746289E-2</v>
      </c>
      <c r="O525" s="10">
        <f>$E525*'prov lvl hist forec Mt'!O525</f>
        <v>3.2962146064746289E-2</v>
      </c>
      <c r="P525" s="10">
        <f>$E525*'prov lvl hist forec Mt'!P525</f>
        <v>3.2962146064746289E-2</v>
      </c>
      <c r="Q525" s="10">
        <f>$E525*'prov lvl hist forec Mt'!Q525</f>
        <v>3.2962146064746289E-2</v>
      </c>
      <c r="R525" s="10">
        <f>$E525*'prov lvl hist forec Mt'!R525</f>
        <v>3.2962146064746289E-2</v>
      </c>
      <c r="S525" s="10">
        <f>$E525*'prov lvl hist forec Mt'!S525</f>
        <v>3.2962146064746289E-2</v>
      </c>
      <c r="T525" s="10">
        <f>$E525*'prov lvl hist forec Mt'!T525</f>
        <v>3.2962146064746289E-2</v>
      </c>
      <c r="U525" s="10">
        <f>$E525*'prov lvl hist forec Mt'!U525</f>
        <v>3.2962146064746289E-2</v>
      </c>
    </row>
    <row r="526" spans="1:21" x14ac:dyDescent="0.25">
      <c r="A526" t="s">
        <v>1626</v>
      </c>
      <c r="B526" t="s">
        <v>1627</v>
      </c>
      <c r="C526" t="s">
        <v>1628</v>
      </c>
      <c r="D526" t="s">
        <v>62</v>
      </c>
      <c r="E526" s="4">
        <v>2.2173715631583085E-2</v>
      </c>
      <c r="F526" s="10">
        <f>$E526*'prov lvl hist forec Mt'!F526</f>
        <v>0.14889250575558094</v>
      </c>
      <c r="G526" s="10">
        <f>$E526*'prov lvl hist forec Mt'!G526</f>
        <v>6.6260057827629351E-2</v>
      </c>
      <c r="H526" s="10">
        <f>$E526*'prov lvl hist forec Mt'!H526</f>
        <v>4.2562636609338532E-2</v>
      </c>
      <c r="I526" s="10">
        <f>$E526*'prov lvl hist forec Mt'!I526</f>
        <v>2.4366322976330936E-2</v>
      </c>
      <c r="J526" s="10">
        <f>$E526*'prov lvl hist forec Mt'!J526</f>
        <v>1.3222818880624916E-2</v>
      </c>
      <c r="K526" s="10">
        <f>$E526*'prov lvl hist forec Mt'!K526</f>
        <v>1.9739639892924703E-2</v>
      </c>
      <c r="L526" s="10">
        <f>$E526*'prov lvl hist forec Mt'!L526</f>
        <v>1.9109593916626852E-2</v>
      </c>
      <c r="M526" s="10">
        <f>$E526*'prov lvl hist forec Mt'!M526</f>
        <v>1.9109593916626852E-2</v>
      </c>
      <c r="N526" s="10">
        <f>$E526*'prov lvl hist forec Mt'!N526</f>
        <v>1.9109593916626852E-2</v>
      </c>
      <c r="O526" s="10">
        <f>$E526*'prov lvl hist forec Mt'!O526</f>
        <v>1.9109593916626852E-2</v>
      </c>
      <c r="P526" s="10">
        <f>$E526*'prov lvl hist forec Mt'!P526</f>
        <v>1.9109593916626852E-2</v>
      </c>
      <c r="Q526" s="10">
        <f>$E526*'prov lvl hist forec Mt'!Q526</f>
        <v>1.9109593916626852E-2</v>
      </c>
      <c r="R526" s="10">
        <f>$E526*'prov lvl hist forec Mt'!R526</f>
        <v>1.9109593916626852E-2</v>
      </c>
      <c r="S526" s="10">
        <f>$E526*'prov lvl hist forec Mt'!S526</f>
        <v>1.9109593916626852E-2</v>
      </c>
      <c r="T526" s="10">
        <f>$E526*'prov lvl hist forec Mt'!T526</f>
        <v>1.9109593916626852E-2</v>
      </c>
      <c r="U526" s="10">
        <f>$E526*'prov lvl hist forec Mt'!U526</f>
        <v>1.9109593916626852E-2</v>
      </c>
    </row>
    <row r="527" spans="1:21" x14ac:dyDescent="0.25">
      <c r="A527" t="s">
        <v>1629</v>
      </c>
      <c r="B527" t="s">
        <v>1630</v>
      </c>
      <c r="C527" t="s">
        <v>1631</v>
      </c>
      <c r="D527" t="s">
        <v>62</v>
      </c>
      <c r="E527" s="4">
        <v>0</v>
      </c>
      <c r="F527" s="10">
        <f>$E527*'prov lvl hist forec Mt'!F527</f>
        <v>0</v>
      </c>
      <c r="G527" s="10">
        <f>$E527*'prov lvl hist forec Mt'!G527</f>
        <v>0</v>
      </c>
      <c r="H527" s="10">
        <f>$E527*'prov lvl hist forec Mt'!H527</f>
        <v>0</v>
      </c>
      <c r="I527" s="10">
        <f>$E527*'prov lvl hist forec Mt'!I527</f>
        <v>0</v>
      </c>
      <c r="J527" s="10">
        <f>$E527*'prov lvl hist forec Mt'!J527</f>
        <v>0</v>
      </c>
      <c r="K527" s="10">
        <f>$E527*'prov lvl hist forec Mt'!K527</f>
        <v>0</v>
      </c>
      <c r="L527" s="10">
        <f>$E527*'prov lvl hist forec Mt'!L527</f>
        <v>0</v>
      </c>
      <c r="M527" s="10">
        <f>$E527*'prov lvl hist forec Mt'!M527</f>
        <v>0</v>
      </c>
      <c r="N527" s="10">
        <f>$E527*'prov lvl hist forec Mt'!N527</f>
        <v>0</v>
      </c>
      <c r="O527" s="10">
        <f>$E527*'prov lvl hist forec Mt'!O527</f>
        <v>0</v>
      </c>
      <c r="P527" s="10">
        <f>$E527*'prov lvl hist forec Mt'!P527</f>
        <v>0</v>
      </c>
      <c r="Q527" s="10">
        <f>$E527*'prov lvl hist forec Mt'!Q527</f>
        <v>0</v>
      </c>
      <c r="R527" s="10">
        <f>$E527*'prov lvl hist forec Mt'!R527</f>
        <v>0</v>
      </c>
      <c r="S527" s="10">
        <f>$E527*'prov lvl hist forec Mt'!S527</f>
        <v>0</v>
      </c>
      <c r="T527" s="10">
        <f>$E527*'prov lvl hist forec Mt'!T527</f>
        <v>0</v>
      </c>
      <c r="U527" s="10">
        <f>$E527*'prov lvl hist forec Mt'!U527</f>
        <v>0</v>
      </c>
    </row>
    <row r="528" spans="1:21" x14ac:dyDescent="0.25">
      <c r="A528" t="s">
        <v>1632</v>
      </c>
      <c r="B528" t="s">
        <v>1633</v>
      </c>
      <c r="C528" t="s">
        <v>1634</v>
      </c>
      <c r="D528" t="s">
        <v>60</v>
      </c>
      <c r="E528" s="4">
        <v>0.4603604472956575</v>
      </c>
      <c r="F528" s="10">
        <f>$E528*'prov lvl hist forec Mt'!F528</f>
        <v>3.0522466911604713</v>
      </c>
      <c r="G528" s="10">
        <f>$E528*'prov lvl hist forec Mt'!G528</f>
        <v>1.358309078312375</v>
      </c>
      <c r="H528" s="10">
        <f>$E528*'prov lvl hist forec Mt'!H528</f>
        <v>0.87251984979807884</v>
      </c>
      <c r="I528" s="10">
        <f>$E528*'prov lvl hist forec Mt'!I528</f>
        <v>0.49950149138023875</v>
      </c>
      <c r="J528" s="10">
        <f>$E528*'prov lvl hist forec Mt'!J528</f>
        <v>0.27106337536191821</v>
      </c>
      <c r="K528" s="10">
        <f>$E528*'prov lvl hist forec Mt'!K528</f>
        <v>0.40465603182731247</v>
      </c>
      <c r="L528" s="10">
        <f>$E528*'prov lvl hist forec Mt'!L528</f>
        <v>0.39174029952315648</v>
      </c>
      <c r="M528" s="10">
        <f>$E528*'prov lvl hist forec Mt'!M528</f>
        <v>0.39174029952315648</v>
      </c>
      <c r="N528" s="10">
        <f>$E528*'prov lvl hist forec Mt'!N528</f>
        <v>0.39174029952315648</v>
      </c>
      <c r="O528" s="10">
        <f>$E528*'prov lvl hist forec Mt'!O528</f>
        <v>0.39174029952315648</v>
      </c>
      <c r="P528" s="10">
        <f>$E528*'prov lvl hist forec Mt'!P528</f>
        <v>0.39174029952315648</v>
      </c>
      <c r="Q528" s="10">
        <f>$E528*'prov lvl hist forec Mt'!Q528</f>
        <v>0.39174029952315648</v>
      </c>
      <c r="R528" s="10">
        <f>$E528*'prov lvl hist forec Mt'!R528</f>
        <v>0.39174029952315648</v>
      </c>
      <c r="S528" s="10">
        <f>$E528*'prov lvl hist forec Mt'!S528</f>
        <v>0.39174029952315648</v>
      </c>
      <c r="T528" s="10">
        <f>$E528*'prov lvl hist forec Mt'!T528</f>
        <v>0.39174029952315648</v>
      </c>
      <c r="U528" s="10">
        <f>$E528*'prov lvl hist forec Mt'!U528</f>
        <v>0.39174029952315648</v>
      </c>
    </row>
    <row r="529" spans="1:21" x14ac:dyDescent="0.25">
      <c r="A529" t="s">
        <v>1635</v>
      </c>
      <c r="B529" t="s">
        <v>1636</v>
      </c>
      <c r="C529" t="s">
        <v>1637</v>
      </c>
      <c r="D529" t="s">
        <v>39</v>
      </c>
      <c r="E529" s="4">
        <v>1.2127926439209707E-2</v>
      </c>
      <c r="F529" s="10">
        <f>$E529*'prov lvl hist forec Mt'!F529</f>
        <v>0.13982612533020294</v>
      </c>
      <c r="G529" s="10">
        <f>$E529*'prov lvl hist forec Mt'!G529</f>
        <v>6.2225342391655739E-2</v>
      </c>
      <c r="H529" s="10">
        <f>$E529*'prov lvl hist forec Mt'!H529</f>
        <v>3.9970907405446628E-2</v>
      </c>
      <c r="I529" s="10">
        <f>$E529*'prov lvl hist forec Mt'!I529</f>
        <v>2.2882605897691036E-2</v>
      </c>
      <c r="J529" s="10">
        <f>$E529*'prov lvl hist forec Mt'!J529</f>
        <v>1.2417653397921481E-2</v>
      </c>
      <c r="K529" s="10">
        <f>$E529*'prov lvl hist forec Mt'!K529</f>
        <v>1.8537651358840848E-2</v>
      </c>
      <c r="L529" s="10">
        <f>$E529*'prov lvl hist forec Mt'!L529</f>
        <v>1.7945970218151117E-2</v>
      </c>
      <c r="M529" s="10">
        <f>$E529*'prov lvl hist forec Mt'!M529</f>
        <v>1.7945970218151117E-2</v>
      </c>
      <c r="N529" s="10">
        <f>$E529*'prov lvl hist forec Mt'!N529</f>
        <v>1.7945970218151117E-2</v>
      </c>
      <c r="O529" s="10">
        <f>$E529*'prov lvl hist forec Mt'!O529</f>
        <v>1.7945970218151117E-2</v>
      </c>
      <c r="P529" s="10">
        <f>$E529*'prov lvl hist forec Mt'!P529</f>
        <v>1.7945970218151117E-2</v>
      </c>
      <c r="Q529" s="10">
        <f>$E529*'prov lvl hist forec Mt'!Q529</f>
        <v>1.7945970218151117E-2</v>
      </c>
      <c r="R529" s="10">
        <f>$E529*'prov lvl hist forec Mt'!R529</f>
        <v>1.7945970218151117E-2</v>
      </c>
      <c r="S529" s="10">
        <f>$E529*'prov lvl hist forec Mt'!S529</f>
        <v>1.7945970218151117E-2</v>
      </c>
      <c r="T529" s="10">
        <f>$E529*'prov lvl hist forec Mt'!T529</f>
        <v>1.7945970218151117E-2</v>
      </c>
      <c r="U529" s="10">
        <f>$E529*'prov lvl hist forec Mt'!U529</f>
        <v>1.7945970218151117E-2</v>
      </c>
    </row>
    <row r="530" spans="1:21" x14ac:dyDescent="0.25">
      <c r="A530" t="s">
        <v>1638</v>
      </c>
      <c r="B530" t="s">
        <v>1639</v>
      </c>
      <c r="C530" t="s">
        <v>1640</v>
      </c>
      <c r="D530" t="s">
        <v>52</v>
      </c>
      <c r="E530" s="4">
        <v>0</v>
      </c>
      <c r="F530" s="10">
        <f>$E530*'prov lvl hist forec Mt'!F530</f>
        <v>0</v>
      </c>
      <c r="G530" s="10">
        <f>$E530*'prov lvl hist forec Mt'!G530</f>
        <v>0</v>
      </c>
      <c r="H530" s="10">
        <f>$E530*'prov lvl hist forec Mt'!H530</f>
        <v>0</v>
      </c>
      <c r="I530" s="10">
        <f>$E530*'prov lvl hist forec Mt'!I530</f>
        <v>0</v>
      </c>
      <c r="J530" s="10">
        <f>$E530*'prov lvl hist forec Mt'!J530</f>
        <v>0</v>
      </c>
      <c r="K530" s="10">
        <f>$E530*'prov lvl hist forec Mt'!K530</f>
        <v>0</v>
      </c>
      <c r="L530" s="10">
        <f>$E530*'prov lvl hist forec Mt'!L530</f>
        <v>0</v>
      </c>
      <c r="M530" s="10">
        <f>$E530*'prov lvl hist forec Mt'!M530</f>
        <v>0</v>
      </c>
      <c r="N530" s="10">
        <f>$E530*'prov lvl hist forec Mt'!N530</f>
        <v>0</v>
      </c>
      <c r="O530" s="10">
        <f>$E530*'prov lvl hist forec Mt'!O530</f>
        <v>0</v>
      </c>
      <c r="P530" s="10">
        <f>$E530*'prov lvl hist forec Mt'!P530</f>
        <v>0</v>
      </c>
      <c r="Q530" s="10">
        <f>$E530*'prov lvl hist forec Mt'!Q530</f>
        <v>0</v>
      </c>
      <c r="R530" s="10">
        <f>$E530*'prov lvl hist forec Mt'!R530</f>
        <v>0</v>
      </c>
      <c r="S530" s="10">
        <f>$E530*'prov lvl hist forec Mt'!S530</f>
        <v>0</v>
      </c>
      <c r="T530" s="10">
        <f>$E530*'prov lvl hist forec Mt'!T530</f>
        <v>0</v>
      </c>
      <c r="U530" s="10">
        <f>$E530*'prov lvl hist forec Mt'!U530</f>
        <v>0</v>
      </c>
    </row>
    <row r="531" spans="1:21" x14ac:dyDescent="0.25">
      <c r="A531" t="s">
        <v>1641</v>
      </c>
      <c r="B531" t="s">
        <v>1642</v>
      </c>
      <c r="C531" t="s">
        <v>1643</v>
      </c>
      <c r="D531" t="s">
        <v>54</v>
      </c>
      <c r="E531" s="4">
        <v>0</v>
      </c>
      <c r="F531" s="10">
        <f>$E531*'prov lvl hist forec Mt'!F531</f>
        <v>0</v>
      </c>
      <c r="G531" s="10">
        <f>$E531*'prov lvl hist forec Mt'!G531</f>
        <v>0</v>
      </c>
      <c r="H531" s="10">
        <f>$E531*'prov lvl hist forec Mt'!H531</f>
        <v>0</v>
      </c>
      <c r="I531" s="10">
        <f>$E531*'prov lvl hist forec Mt'!I531</f>
        <v>0</v>
      </c>
      <c r="J531" s="10">
        <f>$E531*'prov lvl hist forec Mt'!J531</f>
        <v>0</v>
      </c>
      <c r="K531" s="10">
        <f>$E531*'prov lvl hist forec Mt'!K531</f>
        <v>0</v>
      </c>
      <c r="L531" s="10">
        <f>$E531*'prov lvl hist forec Mt'!L531</f>
        <v>0</v>
      </c>
      <c r="M531" s="10">
        <f>$E531*'prov lvl hist forec Mt'!M531</f>
        <v>0</v>
      </c>
      <c r="N531" s="10">
        <f>$E531*'prov lvl hist forec Mt'!N531</f>
        <v>0</v>
      </c>
      <c r="O531" s="10">
        <f>$E531*'prov lvl hist forec Mt'!O531</f>
        <v>0</v>
      </c>
      <c r="P531" s="10">
        <f>$E531*'prov lvl hist forec Mt'!P531</f>
        <v>0</v>
      </c>
      <c r="Q531" s="10">
        <f>$E531*'prov lvl hist forec Mt'!Q531</f>
        <v>0</v>
      </c>
      <c r="R531" s="10">
        <f>$E531*'prov lvl hist forec Mt'!R531</f>
        <v>0</v>
      </c>
      <c r="S531" s="10">
        <f>$E531*'prov lvl hist forec Mt'!S531</f>
        <v>0</v>
      </c>
      <c r="T531" s="10">
        <f>$E531*'prov lvl hist forec Mt'!T531</f>
        <v>0</v>
      </c>
      <c r="U531" s="10">
        <f>$E531*'prov lvl hist forec Mt'!U531</f>
        <v>0</v>
      </c>
    </row>
    <row r="532" spans="1:21" x14ac:dyDescent="0.25">
      <c r="A532" t="s">
        <v>1644</v>
      </c>
      <c r="B532" t="s">
        <v>1645</v>
      </c>
      <c r="C532" t="s">
        <v>1646</v>
      </c>
      <c r="D532" t="s">
        <v>46</v>
      </c>
      <c r="E532" s="4">
        <v>2.1079735194754281E-2</v>
      </c>
      <c r="F532" s="10">
        <f>$E532*'prov lvl hist forec Mt'!F532</f>
        <v>0.56122092743944207</v>
      </c>
      <c r="G532" s="10">
        <f>$E532*'prov lvl hist forec Mt'!G532</f>
        <v>0.24975421642280574</v>
      </c>
      <c r="H532" s="10">
        <f>$E532*'prov lvl hist forec Mt'!H532</f>
        <v>0.1604314620869732</v>
      </c>
      <c r="I532" s="10">
        <f>$E532*'prov lvl hist forec Mt'!I532</f>
        <v>9.1844047554105038E-2</v>
      </c>
      <c r="J532" s="10">
        <f>$E532*'prov lvl hist forec Mt'!J532</f>
        <v>4.9840807217860411E-2</v>
      </c>
      <c r="K532" s="10">
        <f>$E532*'prov lvl hist forec Mt'!K532</f>
        <v>7.4404678407479635E-2</v>
      </c>
      <c r="L532" s="10">
        <f>$E532*'prov lvl hist forec Mt'!L532</f>
        <v>7.2029844393148357E-2</v>
      </c>
      <c r="M532" s="10">
        <f>$E532*'prov lvl hist forec Mt'!M532</f>
        <v>7.2029844393148357E-2</v>
      </c>
      <c r="N532" s="10">
        <f>$E532*'prov lvl hist forec Mt'!N532</f>
        <v>7.2029844393148357E-2</v>
      </c>
      <c r="O532" s="10">
        <f>$E532*'prov lvl hist forec Mt'!O532</f>
        <v>7.2029844393148357E-2</v>
      </c>
      <c r="P532" s="10">
        <f>$E532*'prov lvl hist forec Mt'!P532</f>
        <v>7.2029844393148357E-2</v>
      </c>
      <c r="Q532" s="10">
        <f>$E532*'prov lvl hist forec Mt'!Q532</f>
        <v>7.2029844393148357E-2</v>
      </c>
      <c r="R532" s="10">
        <f>$E532*'prov lvl hist forec Mt'!R532</f>
        <v>7.2029844393148357E-2</v>
      </c>
      <c r="S532" s="10">
        <f>$E532*'prov lvl hist forec Mt'!S532</f>
        <v>7.2029844393148357E-2</v>
      </c>
      <c r="T532" s="10">
        <f>$E532*'prov lvl hist forec Mt'!T532</f>
        <v>7.2029844393148357E-2</v>
      </c>
      <c r="U532" s="10">
        <f>$E532*'prov lvl hist forec Mt'!U532</f>
        <v>7.2029844393148357E-2</v>
      </c>
    </row>
    <row r="533" spans="1:21" x14ac:dyDescent="0.25">
      <c r="A533" t="s">
        <v>1647</v>
      </c>
      <c r="B533" t="s">
        <v>1648</v>
      </c>
      <c r="C533" t="s">
        <v>1649</v>
      </c>
      <c r="D533" t="s">
        <v>46</v>
      </c>
      <c r="E533" s="4">
        <v>1.119205714575457E-2</v>
      </c>
      <c r="F533" s="10">
        <f>$E533*'prov lvl hist forec Mt'!F533</f>
        <v>0.29797417440322987</v>
      </c>
      <c r="G533" s="10">
        <f>$E533*'prov lvl hist forec Mt'!G533</f>
        <v>0.1326042968173908</v>
      </c>
      <c r="H533" s="10">
        <f>$E533*'prov lvl hist forec Mt'!H533</f>
        <v>8.5179347608749317E-2</v>
      </c>
      <c r="I533" s="10">
        <f>$E533*'prov lvl hist forec Mt'!I533</f>
        <v>4.8763602541778799E-2</v>
      </c>
      <c r="J533" s="10">
        <f>$E533*'prov lvl hist forec Mt'!J533</f>
        <v>2.6462436905357573E-2</v>
      </c>
      <c r="K533" s="10">
        <f>$E533*'prov lvl hist forec Mt'!K533</f>
        <v>3.9504358330612804E-2</v>
      </c>
      <c r="L533" s="10">
        <f>$E533*'prov lvl hist forec Mt'!L533</f>
        <v>3.8243465925916389E-2</v>
      </c>
      <c r="M533" s="10">
        <f>$E533*'prov lvl hist forec Mt'!M533</f>
        <v>3.8243465925916389E-2</v>
      </c>
      <c r="N533" s="10">
        <f>$E533*'prov lvl hist forec Mt'!N533</f>
        <v>3.8243465925916389E-2</v>
      </c>
      <c r="O533" s="10">
        <f>$E533*'prov lvl hist forec Mt'!O533</f>
        <v>3.8243465925916389E-2</v>
      </c>
      <c r="P533" s="10">
        <f>$E533*'prov lvl hist forec Mt'!P533</f>
        <v>3.8243465925916389E-2</v>
      </c>
      <c r="Q533" s="10">
        <f>$E533*'prov lvl hist forec Mt'!Q533</f>
        <v>3.8243465925916389E-2</v>
      </c>
      <c r="R533" s="10">
        <f>$E533*'prov lvl hist forec Mt'!R533</f>
        <v>3.8243465925916389E-2</v>
      </c>
      <c r="S533" s="10">
        <f>$E533*'prov lvl hist forec Mt'!S533</f>
        <v>3.8243465925916389E-2</v>
      </c>
      <c r="T533" s="10">
        <f>$E533*'prov lvl hist forec Mt'!T533</f>
        <v>3.8243465925916389E-2</v>
      </c>
      <c r="U533" s="10">
        <f>$E533*'prov lvl hist forec Mt'!U533</f>
        <v>3.8243465925916389E-2</v>
      </c>
    </row>
    <row r="534" spans="1:21" x14ac:dyDescent="0.25">
      <c r="A534" t="s">
        <v>1650</v>
      </c>
      <c r="B534" t="s">
        <v>1651</v>
      </c>
      <c r="C534" t="s">
        <v>1652</v>
      </c>
      <c r="D534" t="s">
        <v>47</v>
      </c>
      <c r="E534" s="4">
        <v>0</v>
      </c>
      <c r="F534" s="10">
        <f>$E534*'prov lvl hist forec Mt'!F534</f>
        <v>0</v>
      </c>
      <c r="G534" s="10">
        <f>$E534*'prov lvl hist forec Mt'!G534</f>
        <v>0</v>
      </c>
      <c r="H534" s="10">
        <f>$E534*'prov lvl hist forec Mt'!H534</f>
        <v>0</v>
      </c>
      <c r="I534" s="10">
        <f>$E534*'prov lvl hist forec Mt'!I534</f>
        <v>0</v>
      </c>
      <c r="J534" s="10">
        <f>$E534*'prov lvl hist forec Mt'!J534</f>
        <v>0</v>
      </c>
      <c r="K534" s="10">
        <f>$E534*'prov lvl hist forec Mt'!K534</f>
        <v>0</v>
      </c>
      <c r="L534" s="10">
        <f>$E534*'prov lvl hist forec Mt'!L534</f>
        <v>0</v>
      </c>
      <c r="M534" s="10">
        <f>$E534*'prov lvl hist forec Mt'!M534</f>
        <v>0</v>
      </c>
      <c r="N534" s="10">
        <f>$E534*'prov lvl hist forec Mt'!N534</f>
        <v>0</v>
      </c>
      <c r="O534" s="10">
        <f>$E534*'prov lvl hist forec Mt'!O534</f>
        <v>0</v>
      </c>
      <c r="P534" s="10">
        <f>$E534*'prov lvl hist forec Mt'!P534</f>
        <v>0</v>
      </c>
      <c r="Q534" s="10">
        <f>$E534*'prov lvl hist forec Mt'!Q534</f>
        <v>0</v>
      </c>
      <c r="R534" s="10">
        <f>$E534*'prov lvl hist forec Mt'!R534</f>
        <v>0</v>
      </c>
      <c r="S534" s="10">
        <f>$E534*'prov lvl hist forec Mt'!S534</f>
        <v>0</v>
      </c>
      <c r="T534" s="10">
        <f>$E534*'prov lvl hist forec Mt'!T534</f>
        <v>0</v>
      </c>
      <c r="U534" s="10">
        <f>$E534*'prov lvl hist forec Mt'!U534</f>
        <v>0</v>
      </c>
    </row>
    <row r="535" spans="1:21" x14ac:dyDescent="0.25">
      <c r="A535" t="s">
        <v>1653</v>
      </c>
      <c r="B535" t="s">
        <v>1654</v>
      </c>
      <c r="C535" t="s">
        <v>1655</v>
      </c>
      <c r="D535" t="s">
        <v>56</v>
      </c>
      <c r="E535" s="4">
        <v>1.949530399181908E-2</v>
      </c>
      <c r="F535" s="10">
        <f>$E535*'prov lvl hist forec Mt'!F535</f>
        <v>0.19968933679991632</v>
      </c>
      <c r="G535" s="10">
        <f>$E535*'prov lvl hist forec Mt'!G535</f>
        <v>8.8865634551438505E-2</v>
      </c>
      <c r="H535" s="10">
        <f>$E535*'prov lvl hist forec Mt'!H535</f>
        <v>5.7083495464351618E-2</v>
      </c>
      <c r="I535" s="10">
        <f>$E535*'prov lvl hist forec Mt'!I535</f>
        <v>3.2679246350944741E-2</v>
      </c>
      <c r="J535" s="10">
        <f>$E535*'prov lvl hist forec Mt'!J535</f>
        <v>1.7733974718861425E-2</v>
      </c>
      <c r="K535" s="10">
        <f>$E535*'prov lvl hist forec Mt'!K535</f>
        <v>2.6474103440492034E-2</v>
      </c>
      <c r="L535" s="10">
        <f>$E535*'prov lvl hist forec Mt'!L535</f>
        <v>2.5629108170099398E-2</v>
      </c>
      <c r="M535" s="10">
        <f>$E535*'prov lvl hist forec Mt'!M535</f>
        <v>2.5629108170099398E-2</v>
      </c>
      <c r="N535" s="10">
        <f>$E535*'prov lvl hist forec Mt'!N535</f>
        <v>2.5629108170099398E-2</v>
      </c>
      <c r="O535" s="10">
        <f>$E535*'prov lvl hist forec Mt'!O535</f>
        <v>2.5629108170099398E-2</v>
      </c>
      <c r="P535" s="10">
        <f>$E535*'prov lvl hist forec Mt'!P535</f>
        <v>2.5629108170099398E-2</v>
      </c>
      <c r="Q535" s="10">
        <f>$E535*'prov lvl hist forec Mt'!Q535</f>
        <v>2.5629108170099398E-2</v>
      </c>
      <c r="R535" s="10">
        <f>$E535*'prov lvl hist forec Mt'!R535</f>
        <v>2.5629108170099398E-2</v>
      </c>
      <c r="S535" s="10">
        <f>$E535*'prov lvl hist forec Mt'!S535</f>
        <v>2.5629108170099398E-2</v>
      </c>
      <c r="T535" s="10">
        <f>$E535*'prov lvl hist forec Mt'!T535</f>
        <v>2.5629108170099398E-2</v>
      </c>
      <c r="U535" s="10">
        <f>$E535*'prov lvl hist forec Mt'!U535</f>
        <v>2.5629108170099398E-2</v>
      </c>
    </row>
    <row r="536" spans="1:21" x14ac:dyDescent="0.25">
      <c r="A536" t="s">
        <v>1656</v>
      </c>
      <c r="B536" t="s">
        <v>1657</v>
      </c>
      <c r="C536" t="s">
        <v>1658</v>
      </c>
      <c r="D536" t="s">
        <v>52</v>
      </c>
      <c r="E536" s="4">
        <v>3.059949465599782E-2</v>
      </c>
      <c r="F536" s="10">
        <f>$E536*'prov lvl hist forec Mt'!F536</f>
        <v>7.6130030870755705E-2</v>
      </c>
      <c r="G536" s="10">
        <f>$E536*'prov lvl hist forec Mt'!G536</f>
        <v>3.3879342834059342E-2</v>
      </c>
      <c r="H536" s="10">
        <f>$E536*'prov lvl hist forec Mt'!H536</f>
        <v>2.1762645625219748E-2</v>
      </c>
      <c r="I536" s="10">
        <f>$E536*'prov lvl hist forec Mt'!I536</f>
        <v>1.2458712485099988E-2</v>
      </c>
      <c r="J536" s="10">
        <f>$E536*'prov lvl hist forec Mt'!J536</f>
        <v>6.760942093572456E-3</v>
      </c>
      <c r="K536" s="10">
        <f>$E536*'prov lvl hist forec Mt'!K536</f>
        <v>1.0093049255903399E-2</v>
      </c>
      <c r="L536" s="10">
        <f>$E536*'prov lvl hist forec Mt'!L536</f>
        <v>9.7709012781919471E-3</v>
      </c>
      <c r="M536" s="10">
        <f>$E536*'prov lvl hist forec Mt'!M536</f>
        <v>9.7709012781919471E-3</v>
      </c>
      <c r="N536" s="10">
        <f>$E536*'prov lvl hist forec Mt'!N536</f>
        <v>9.7709012781919471E-3</v>
      </c>
      <c r="O536" s="10">
        <f>$E536*'prov lvl hist forec Mt'!O536</f>
        <v>9.7709012781919471E-3</v>
      </c>
      <c r="P536" s="10">
        <f>$E536*'prov lvl hist forec Mt'!P536</f>
        <v>9.7709012781919471E-3</v>
      </c>
      <c r="Q536" s="10">
        <f>$E536*'prov lvl hist forec Mt'!Q536</f>
        <v>9.7709012781919471E-3</v>
      </c>
      <c r="R536" s="10">
        <f>$E536*'prov lvl hist forec Mt'!R536</f>
        <v>9.7709012781919471E-3</v>
      </c>
      <c r="S536" s="10">
        <f>$E536*'prov lvl hist forec Mt'!S536</f>
        <v>9.7709012781919471E-3</v>
      </c>
      <c r="T536" s="10">
        <f>$E536*'prov lvl hist forec Mt'!T536</f>
        <v>9.7709012781919471E-3</v>
      </c>
      <c r="U536" s="10">
        <f>$E536*'prov lvl hist forec Mt'!U536</f>
        <v>9.7709012781919471E-3</v>
      </c>
    </row>
    <row r="537" spans="1:21" x14ac:dyDescent="0.25">
      <c r="A537" t="s">
        <v>1659</v>
      </c>
      <c r="B537" t="s">
        <v>1660</v>
      </c>
      <c r="C537" t="s">
        <v>1661</v>
      </c>
      <c r="D537" t="s">
        <v>42</v>
      </c>
      <c r="E537" s="4">
        <v>0</v>
      </c>
      <c r="F537" s="10">
        <f>$E537*'prov lvl hist forec Mt'!F537</f>
        <v>0</v>
      </c>
      <c r="G537" s="10">
        <f>$E537*'prov lvl hist forec Mt'!G537</f>
        <v>0</v>
      </c>
      <c r="H537" s="10">
        <f>$E537*'prov lvl hist forec Mt'!H537</f>
        <v>0</v>
      </c>
      <c r="I537" s="10">
        <f>$E537*'prov lvl hist forec Mt'!I537</f>
        <v>0</v>
      </c>
      <c r="J537" s="10">
        <f>$E537*'prov lvl hist forec Mt'!J537</f>
        <v>0</v>
      </c>
      <c r="K537" s="10">
        <f>$E537*'prov lvl hist forec Mt'!K537</f>
        <v>0</v>
      </c>
      <c r="L537" s="10">
        <f>$E537*'prov lvl hist forec Mt'!L537</f>
        <v>0</v>
      </c>
      <c r="M537" s="10">
        <f>$E537*'prov lvl hist forec Mt'!M537</f>
        <v>0</v>
      </c>
      <c r="N537" s="10">
        <f>$E537*'prov lvl hist forec Mt'!N537</f>
        <v>0</v>
      </c>
      <c r="O537" s="10">
        <f>$E537*'prov lvl hist forec Mt'!O537</f>
        <v>0</v>
      </c>
      <c r="P537" s="10">
        <f>$E537*'prov lvl hist forec Mt'!P537</f>
        <v>0</v>
      </c>
      <c r="Q537" s="10">
        <f>$E537*'prov lvl hist forec Mt'!Q537</f>
        <v>0</v>
      </c>
      <c r="R537" s="10">
        <f>$E537*'prov lvl hist forec Mt'!R537</f>
        <v>0</v>
      </c>
      <c r="S537" s="10">
        <f>$E537*'prov lvl hist forec Mt'!S537</f>
        <v>0</v>
      </c>
      <c r="T537" s="10">
        <f>$E537*'prov lvl hist forec Mt'!T537</f>
        <v>0</v>
      </c>
      <c r="U537" s="10">
        <f>$E537*'prov lvl hist forec Mt'!U537</f>
        <v>0</v>
      </c>
    </row>
    <row r="538" spans="1:21" x14ac:dyDescent="0.25">
      <c r="A538" t="s">
        <v>1662</v>
      </c>
      <c r="B538" t="s">
        <v>1663</v>
      </c>
      <c r="C538" t="s">
        <v>1664</v>
      </c>
      <c r="D538" t="s">
        <v>65</v>
      </c>
      <c r="E538" s="4">
        <v>6.8644565760578743E-2</v>
      </c>
      <c r="F538" s="10">
        <f>$E538*'prov lvl hist forec Mt'!F538</f>
        <v>0.88008413985562695</v>
      </c>
      <c r="G538" s="10">
        <f>$E538*'prov lvl hist forec Mt'!G538</f>
        <v>0.39165454099980768</v>
      </c>
      <c r="H538" s="10">
        <f>$E538*'prov lvl hist forec Mt'!H538</f>
        <v>0.25158218165666985</v>
      </c>
      <c r="I538" s="10">
        <f>$E538*'prov lvl hist forec Mt'!I538</f>
        <v>0.14402615020309584</v>
      </c>
      <c r="J538" s="10">
        <f>$E538*'prov lvl hist forec Mt'!J538</f>
        <v>7.8158354055273369E-2</v>
      </c>
      <c r="K538" s="10">
        <f>$E538*'prov lvl hist forec Mt'!K538</f>
        <v>0.11667843124853369</v>
      </c>
      <c r="L538" s="10">
        <f>$E538*'prov lvl hist forec Mt'!L538</f>
        <v>0.1129543118356343</v>
      </c>
      <c r="M538" s="10">
        <f>$E538*'prov lvl hist forec Mt'!M538</f>
        <v>0.1129543118356343</v>
      </c>
      <c r="N538" s="10">
        <f>$E538*'prov lvl hist forec Mt'!N538</f>
        <v>0.1129543118356343</v>
      </c>
      <c r="O538" s="10">
        <f>$E538*'prov lvl hist forec Mt'!O538</f>
        <v>0.1129543118356343</v>
      </c>
      <c r="P538" s="10">
        <f>$E538*'prov lvl hist forec Mt'!P538</f>
        <v>0.1129543118356343</v>
      </c>
      <c r="Q538" s="10">
        <f>$E538*'prov lvl hist forec Mt'!Q538</f>
        <v>0.1129543118356343</v>
      </c>
      <c r="R538" s="10">
        <f>$E538*'prov lvl hist forec Mt'!R538</f>
        <v>0.1129543118356343</v>
      </c>
      <c r="S538" s="10">
        <f>$E538*'prov lvl hist forec Mt'!S538</f>
        <v>0.1129543118356343</v>
      </c>
      <c r="T538" s="10">
        <f>$E538*'prov lvl hist forec Mt'!T538</f>
        <v>0.1129543118356343</v>
      </c>
      <c r="U538" s="10">
        <f>$E538*'prov lvl hist forec Mt'!U538</f>
        <v>0.1129543118356343</v>
      </c>
    </row>
    <row r="539" spans="1:21" x14ac:dyDescent="0.25">
      <c r="A539" t="s">
        <v>1665</v>
      </c>
      <c r="B539" t="s">
        <v>1666</v>
      </c>
      <c r="C539" t="s">
        <v>1667</v>
      </c>
      <c r="D539" t="s">
        <v>42</v>
      </c>
      <c r="E539" s="4">
        <v>5.5652394840444049E-2</v>
      </c>
      <c r="F539" s="10">
        <f>$E539*'prov lvl hist forec Mt'!F539</f>
        <v>0.85344639172962622</v>
      </c>
      <c r="G539" s="10">
        <f>$E539*'prov lvl hist forec Mt'!G539</f>
        <v>0.37980022555075443</v>
      </c>
      <c r="H539" s="10">
        <f>$E539*'prov lvl hist forec Mt'!H539</f>
        <v>0.2439674747389205</v>
      </c>
      <c r="I539" s="10">
        <f>$E539*'prov lvl hist forec Mt'!I539</f>
        <v>0.13966687119904861</v>
      </c>
      <c r="J539" s="10">
        <f>$E539*'prov lvl hist forec Mt'!J539</f>
        <v>7.5792713709102955E-2</v>
      </c>
      <c r="K539" s="10">
        <f>$E539*'prov lvl hist forec Mt'!K539</f>
        <v>0.11314689315736302</v>
      </c>
      <c r="L539" s="10">
        <f>$E539*'prov lvl hist forec Mt'!L539</f>
        <v>0.10953549268850485</v>
      </c>
      <c r="M539" s="10">
        <f>$E539*'prov lvl hist forec Mt'!M539</f>
        <v>0.10953549268850485</v>
      </c>
      <c r="N539" s="10">
        <f>$E539*'prov lvl hist forec Mt'!N539</f>
        <v>0.10953549268850485</v>
      </c>
      <c r="O539" s="10">
        <f>$E539*'prov lvl hist forec Mt'!O539</f>
        <v>0.10953549268850485</v>
      </c>
      <c r="P539" s="10">
        <f>$E539*'prov lvl hist forec Mt'!P539</f>
        <v>0.10953549268850485</v>
      </c>
      <c r="Q539" s="10">
        <f>$E539*'prov lvl hist forec Mt'!Q539</f>
        <v>0.10953549268850485</v>
      </c>
      <c r="R539" s="10">
        <f>$E539*'prov lvl hist forec Mt'!R539</f>
        <v>0.10953549268850485</v>
      </c>
      <c r="S539" s="10">
        <f>$E539*'prov lvl hist forec Mt'!S539</f>
        <v>0.10953549268850485</v>
      </c>
      <c r="T539" s="10">
        <f>$E539*'prov lvl hist forec Mt'!T539</f>
        <v>0.10953549268850485</v>
      </c>
      <c r="U539" s="10">
        <f>$E539*'prov lvl hist forec Mt'!U539</f>
        <v>0.10953549268850485</v>
      </c>
    </row>
    <row r="540" spans="1:21" x14ac:dyDescent="0.25">
      <c r="A540" t="s">
        <v>1668</v>
      </c>
      <c r="B540" t="s">
        <v>1669</v>
      </c>
      <c r="C540" t="s">
        <v>1670</v>
      </c>
      <c r="D540" t="s">
        <v>37</v>
      </c>
      <c r="E540" s="4">
        <v>0</v>
      </c>
      <c r="F540" s="10">
        <f>$E540*'prov lvl hist forec Mt'!F540</f>
        <v>0</v>
      </c>
      <c r="G540" s="10">
        <f>$E540*'prov lvl hist forec Mt'!G540</f>
        <v>0</v>
      </c>
      <c r="H540" s="10">
        <f>$E540*'prov lvl hist forec Mt'!H540</f>
        <v>0</v>
      </c>
      <c r="I540" s="10">
        <f>$E540*'prov lvl hist forec Mt'!I540</f>
        <v>0</v>
      </c>
      <c r="J540" s="10">
        <f>$E540*'prov lvl hist forec Mt'!J540</f>
        <v>0</v>
      </c>
      <c r="K540" s="10">
        <f>$E540*'prov lvl hist forec Mt'!K540</f>
        <v>0</v>
      </c>
      <c r="L540" s="10">
        <f>$E540*'prov lvl hist forec Mt'!L540</f>
        <v>0</v>
      </c>
      <c r="M540" s="10">
        <f>$E540*'prov lvl hist forec Mt'!M540</f>
        <v>0</v>
      </c>
      <c r="N540" s="10">
        <f>$E540*'prov lvl hist forec Mt'!N540</f>
        <v>0</v>
      </c>
      <c r="O540" s="10">
        <f>$E540*'prov lvl hist forec Mt'!O540</f>
        <v>0</v>
      </c>
      <c r="P540" s="10">
        <f>$E540*'prov lvl hist forec Mt'!P540</f>
        <v>0</v>
      </c>
      <c r="Q540" s="10">
        <f>$E540*'prov lvl hist forec Mt'!Q540</f>
        <v>0</v>
      </c>
      <c r="R540" s="10">
        <f>$E540*'prov lvl hist forec Mt'!R540</f>
        <v>0</v>
      </c>
      <c r="S540" s="10">
        <f>$E540*'prov lvl hist forec Mt'!S540</f>
        <v>0</v>
      </c>
      <c r="T540" s="10">
        <f>$E540*'prov lvl hist forec Mt'!T540</f>
        <v>0</v>
      </c>
      <c r="U540" s="10">
        <f>$E540*'prov lvl hist forec Mt'!U540</f>
        <v>0</v>
      </c>
    </row>
    <row r="541" spans="1:21" x14ac:dyDescent="0.25">
      <c r="A541" t="s">
        <v>1671</v>
      </c>
      <c r="B541" t="s">
        <v>1672</v>
      </c>
      <c r="C541" t="s">
        <v>1673</v>
      </c>
      <c r="D541" t="s">
        <v>63</v>
      </c>
      <c r="E541" s="4">
        <v>0</v>
      </c>
      <c r="F541" s="10">
        <f>$E541*'prov lvl hist forec Mt'!F541</f>
        <v>0</v>
      </c>
      <c r="G541" s="10">
        <f>$E541*'prov lvl hist forec Mt'!G541</f>
        <v>0</v>
      </c>
      <c r="H541" s="10">
        <f>$E541*'prov lvl hist forec Mt'!H541</f>
        <v>0</v>
      </c>
      <c r="I541" s="10">
        <f>$E541*'prov lvl hist forec Mt'!I541</f>
        <v>0</v>
      </c>
      <c r="J541" s="10">
        <f>$E541*'prov lvl hist forec Mt'!J541</f>
        <v>0</v>
      </c>
      <c r="K541" s="10">
        <f>$E541*'prov lvl hist forec Mt'!K541</f>
        <v>0</v>
      </c>
      <c r="L541" s="10">
        <f>$E541*'prov lvl hist forec Mt'!L541</f>
        <v>0</v>
      </c>
      <c r="M541" s="10">
        <f>$E541*'prov lvl hist forec Mt'!M541</f>
        <v>0</v>
      </c>
      <c r="N541" s="10">
        <f>$E541*'prov lvl hist forec Mt'!N541</f>
        <v>0</v>
      </c>
      <c r="O541" s="10">
        <f>$E541*'prov lvl hist forec Mt'!O541</f>
        <v>0</v>
      </c>
      <c r="P541" s="10">
        <f>$E541*'prov lvl hist forec Mt'!P541</f>
        <v>0</v>
      </c>
      <c r="Q541" s="10">
        <f>$E541*'prov lvl hist forec Mt'!Q541</f>
        <v>0</v>
      </c>
      <c r="R541" s="10">
        <f>$E541*'prov lvl hist forec Mt'!R541</f>
        <v>0</v>
      </c>
      <c r="S541" s="10">
        <f>$E541*'prov lvl hist forec Mt'!S541</f>
        <v>0</v>
      </c>
      <c r="T541" s="10">
        <f>$E541*'prov lvl hist forec Mt'!T541</f>
        <v>0</v>
      </c>
      <c r="U541" s="10">
        <f>$E541*'prov lvl hist forec Mt'!U541</f>
        <v>0</v>
      </c>
    </row>
    <row r="542" spans="1:21" x14ac:dyDescent="0.25">
      <c r="A542" t="s">
        <v>1674</v>
      </c>
      <c r="B542" t="s">
        <v>1675</v>
      </c>
      <c r="C542" t="s">
        <v>1676</v>
      </c>
      <c r="D542" t="s">
        <v>50</v>
      </c>
      <c r="E542" s="4">
        <v>0</v>
      </c>
      <c r="F542" s="10">
        <f>$E542*'prov lvl hist forec Mt'!F542</f>
        <v>0</v>
      </c>
      <c r="G542" s="10">
        <f>$E542*'prov lvl hist forec Mt'!G542</f>
        <v>0</v>
      </c>
      <c r="H542" s="10">
        <f>$E542*'prov lvl hist forec Mt'!H542</f>
        <v>0</v>
      </c>
      <c r="I542" s="10">
        <f>$E542*'prov lvl hist forec Mt'!I542</f>
        <v>0</v>
      </c>
      <c r="J542" s="10">
        <f>$E542*'prov lvl hist forec Mt'!J542</f>
        <v>0</v>
      </c>
      <c r="K542" s="10">
        <f>$E542*'prov lvl hist forec Mt'!K542</f>
        <v>0</v>
      </c>
      <c r="L542" s="10">
        <f>$E542*'prov lvl hist forec Mt'!L542</f>
        <v>0</v>
      </c>
      <c r="M542" s="10">
        <f>$E542*'prov lvl hist forec Mt'!M542</f>
        <v>0</v>
      </c>
      <c r="N542" s="10">
        <f>$E542*'prov lvl hist forec Mt'!N542</f>
        <v>0</v>
      </c>
      <c r="O542" s="10">
        <f>$E542*'prov lvl hist forec Mt'!O542</f>
        <v>0</v>
      </c>
      <c r="P542" s="10">
        <f>$E542*'prov lvl hist forec Mt'!P542</f>
        <v>0</v>
      </c>
      <c r="Q542" s="10">
        <f>$E542*'prov lvl hist forec Mt'!Q542</f>
        <v>0</v>
      </c>
      <c r="R542" s="10">
        <f>$E542*'prov lvl hist forec Mt'!R542</f>
        <v>0</v>
      </c>
      <c r="S542" s="10">
        <f>$E542*'prov lvl hist forec Mt'!S542</f>
        <v>0</v>
      </c>
      <c r="T542" s="10">
        <f>$E542*'prov lvl hist forec Mt'!T542</f>
        <v>0</v>
      </c>
      <c r="U542" s="10">
        <f>$E542*'prov lvl hist forec Mt'!U542</f>
        <v>0</v>
      </c>
    </row>
    <row r="543" spans="1:21" x14ac:dyDescent="0.25">
      <c r="A543" t="s">
        <v>1677</v>
      </c>
      <c r="B543" t="s">
        <v>1678</v>
      </c>
      <c r="C543" t="s">
        <v>1679</v>
      </c>
      <c r="D543" t="s">
        <v>63</v>
      </c>
      <c r="E543" s="4">
        <v>0</v>
      </c>
      <c r="F543" s="10">
        <f>$E543*'prov lvl hist forec Mt'!F543</f>
        <v>0</v>
      </c>
      <c r="G543" s="10">
        <f>$E543*'prov lvl hist forec Mt'!G543</f>
        <v>0</v>
      </c>
      <c r="H543" s="10">
        <f>$E543*'prov lvl hist forec Mt'!H543</f>
        <v>0</v>
      </c>
      <c r="I543" s="10">
        <f>$E543*'prov lvl hist forec Mt'!I543</f>
        <v>0</v>
      </c>
      <c r="J543" s="10">
        <f>$E543*'prov lvl hist forec Mt'!J543</f>
        <v>0</v>
      </c>
      <c r="K543" s="10">
        <f>$E543*'prov lvl hist forec Mt'!K543</f>
        <v>0</v>
      </c>
      <c r="L543" s="10">
        <f>$E543*'prov lvl hist forec Mt'!L543</f>
        <v>0</v>
      </c>
      <c r="M543" s="10">
        <f>$E543*'prov lvl hist forec Mt'!M543</f>
        <v>0</v>
      </c>
      <c r="N543" s="10">
        <f>$E543*'prov lvl hist forec Mt'!N543</f>
        <v>0</v>
      </c>
      <c r="O543" s="10">
        <f>$E543*'prov lvl hist forec Mt'!O543</f>
        <v>0</v>
      </c>
      <c r="P543" s="10">
        <f>$E543*'prov lvl hist forec Mt'!P543</f>
        <v>0</v>
      </c>
      <c r="Q543" s="10">
        <f>$E543*'prov lvl hist forec Mt'!Q543</f>
        <v>0</v>
      </c>
      <c r="R543" s="10">
        <f>$E543*'prov lvl hist forec Mt'!R543</f>
        <v>0</v>
      </c>
      <c r="S543" s="10">
        <f>$E543*'prov lvl hist forec Mt'!S543</f>
        <v>0</v>
      </c>
      <c r="T543" s="10">
        <f>$E543*'prov lvl hist forec Mt'!T543</f>
        <v>0</v>
      </c>
      <c r="U543" s="10">
        <f>$E543*'prov lvl hist forec Mt'!U543</f>
        <v>0</v>
      </c>
    </row>
    <row r="544" spans="1:21" x14ac:dyDescent="0.25">
      <c r="A544" t="s">
        <v>1680</v>
      </c>
      <c r="B544" t="s">
        <v>1681</v>
      </c>
      <c r="C544" t="s">
        <v>1682</v>
      </c>
      <c r="D544" t="s">
        <v>49</v>
      </c>
      <c r="E544" s="4">
        <v>0</v>
      </c>
      <c r="F544" s="10">
        <f>$E544*'prov lvl hist forec Mt'!F544</f>
        <v>0</v>
      </c>
      <c r="G544" s="10">
        <f>$E544*'prov lvl hist forec Mt'!G544</f>
        <v>0</v>
      </c>
      <c r="H544" s="10">
        <f>$E544*'prov lvl hist forec Mt'!H544</f>
        <v>0</v>
      </c>
      <c r="I544" s="10">
        <f>$E544*'prov lvl hist forec Mt'!I544</f>
        <v>0</v>
      </c>
      <c r="J544" s="10">
        <f>$E544*'prov lvl hist forec Mt'!J544</f>
        <v>0</v>
      </c>
      <c r="K544" s="10">
        <f>$E544*'prov lvl hist forec Mt'!K544</f>
        <v>0</v>
      </c>
      <c r="L544" s="10">
        <f>$E544*'prov lvl hist forec Mt'!L544</f>
        <v>0</v>
      </c>
      <c r="M544" s="10">
        <f>$E544*'prov lvl hist forec Mt'!M544</f>
        <v>0</v>
      </c>
      <c r="N544" s="10">
        <f>$E544*'prov lvl hist forec Mt'!N544</f>
        <v>0</v>
      </c>
      <c r="O544" s="10">
        <f>$E544*'prov lvl hist forec Mt'!O544</f>
        <v>0</v>
      </c>
      <c r="P544" s="10">
        <f>$E544*'prov lvl hist forec Mt'!P544</f>
        <v>0</v>
      </c>
      <c r="Q544" s="10">
        <f>$E544*'prov lvl hist forec Mt'!Q544</f>
        <v>0</v>
      </c>
      <c r="R544" s="10">
        <f>$E544*'prov lvl hist forec Mt'!R544</f>
        <v>0</v>
      </c>
      <c r="S544" s="10">
        <f>$E544*'prov lvl hist forec Mt'!S544</f>
        <v>0</v>
      </c>
      <c r="T544" s="10">
        <f>$E544*'prov lvl hist forec Mt'!T544</f>
        <v>0</v>
      </c>
      <c r="U544" s="10">
        <f>$E544*'prov lvl hist forec Mt'!U544</f>
        <v>0</v>
      </c>
    </row>
    <row r="545" spans="1:21" x14ac:dyDescent="0.25">
      <c r="A545" t="s">
        <v>1683</v>
      </c>
      <c r="B545" t="s">
        <v>1681</v>
      </c>
      <c r="C545" t="s">
        <v>1684</v>
      </c>
      <c r="D545" t="s">
        <v>47</v>
      </c>
      <c r="E545" s="4">
        <v>0</v>
      </c>
      <c r="F545" s="10">
        <f>$E545*'prov lvl hist forec Mt'!F545</f>
        <v>0</v>
      </c>
      <c r="G545" s="10">
        <f>$E545*'prov lvl hist forec Mt'!G545</f>
        <v>0</v>
      </c>
      <c r="H545" s="10">
        <f>$E545*'prov lvl hist forec Mt'!H545</f>
        <v>0</v>
      </c>
      <c r="I545" s="10">
        <f>$E545*'prov lvl hist forec Mt'!I545</f>
        <v>0</v>
      </c>
      <c r="J545" s="10">
        <f>$E545*'prov lvl hist forec Mt'!J545</f>
        <v>0</v>
      </c>
      <c r="K545" s="10">
        <f>$E545*'prov lvl hist forec Mt'!K545</f>
        <v>0</v>
      </c>
      <c r="L545" s="10">
        <f>$E545*'prov lvl hist forec Mt'!L545</f>
        <v>0</v>
      </c>
      <c r="M545" s="10">
        <f>$E545*'prov lvl hist forec Mt'!M545</f>
        <v>0</v>
      </c>
      <c r="N545" s="10">
        <f>$E545*'prov lvl hist forec Mt'!N545</f>
        <v>0</v>
      </c>
      <c r="O545" s="10">
        <f>$E545*'prov lvl hist forec Mt'!O545</f>
        <v>0</v>
      </c>
      <c r="P545" s="10">
        <f>$E545*'prov lvl hist forec Mt'!P545</f>
        <v>0</v>
      </c>
      <c r="Q545" s="10">
        <f>$E545*'prov lvl hist forec Mt'!Q545</f>
        <v>0</v>
      </c>
      <c r="R545" s="10">
        <f>$E545*'prov lvl hist forec Mt'!R545</f>
        <v>0</v>
      </c>
      <c r="S545" s="10">
        <f>$E545*'prov lvl hist forec Mt'!S545</f>
        <v>0</v>
      </c>
      <c r="T545" s="10">
        <f>$E545*'prov lvl hist forec Mt'!T545</f>
        <v>0</v>
      </c>
      <c r="U545" s="10">
        <f>$E545*'prov lvl hist forec Mt'!U545</f>
        <v>0</v>
      </c>
    </row>
    <row r="546" spans="1:21" x14ac:dyDescent="0.25">
      <c r="A546" t="s">
        <v>1685</v>
      </c>
      <c r="B546" t="s">
        <v>1686</v>
      </c>
      <c r="C546" t="s">
        <v>1687</v>
      </c>
      <c r="D546" t="s">
        <v>62</v>
      </c>
      <c r="E546" s="4">
        <v>4.6574482752350592E-2</v>
      </c>
      <c r="F546" s="10">
        <f>$E546*'prov lvl hist forec Mt'!F546</f>
        <v>0.31273926104609623</v>
      </c>
      <c r="G546" s="10">
        <f>$E546*'prov lvl hist forec Mt'!G546</f>
        <v>0.13917504723777996</v>
      </c>
      <c r="H546" s="10">
        <f>$E546*'prov lvl hist forec Mt'!H546</f>
        <v>8.9400117580324331E-2</v>
      </c>
      <c r="I546" s="10">
        <f>$E546*'prov lvl hist forec Mt'!I546</f>
        <v>5.1179915358114787E-2</v>
      </c>
      <c r="J546" s="10">
        <f>$E546*'prov lvl hist forec Mt'!J546</f>
        <v>2.7773692065209948E-2</v>
      </c>
      <c r="K546" s="10">
        <f>$E546*'prov lvl hist forec Mt'!K546</f>
        <v>4.1461861106450733E-2</v>
      </c>
      <c r="L546" s="10">
        <f>$E546*'prov lvl hist forec Mt'!L546</f>
        <v>4.0138489509925157E-2</v>
      </c>
      <c r="M546" s="10">
        <f>$E546*'prov lvl hist forec Mt'!M546</f>
        <v>4.0138489509925157E-2</v>
      </c>
      <c r="N546" s="10">
        <f>$E546*'prov lvl hist forec Mt'!N546</f>
        <v>4.0138489509925157E-2</v>
      </c>
      <c r="O546" s="10">
        <f>$E546*'prov lvl hist forec Mt'!O546</f>
        <v>4.0138489509925157E-2</v>
      </c>
      <c r="P546" s="10">
        <f>$E546*'prov lvl hist forec Mt'!P546</f>
        <v>4.0138489509925157E-2</v>
      </c>
      <c r="Q546" s="10">
        <f>$E546*'prov lvl hist forec Mt'!Q546</f>
        <v>4.0138489509925157E-2</v>
      </c>
      <c r="R546" s="10">
        <f>$E546*'prov lvl hist forec Mt'!R546</f>
        <v>4.0138489509925157E-2</v>
      </c>
      <c r="S546" s="10">
        <f>$E546*'prov lvl hist forec Mt'!S546</f>
        <v>4.0138489509925157E-2</v>
      </c>
      <c r="T546" s="10">
        <f>$E546*'prov lvl hist forec Mt'!T546</f>
        <v>4.0138489509925157E-2</v>
      </c>
      <c r="U546" s="10">
        <f>$E546*'prov lvl hist forec Mt'!U546</f>
        <v>4.0138489509925157E-2</v>
      </c>
    </row>
    <row r="547" spans="1:21" x14ac:dyDescent="0.25">
      <c r="A547" t="s">
        <v>1688</v>
      </c>
      <c r="B547" t="s">
        <v>1689</v>
      </c>
      <c r="C547" t="s">
        <v>1690</v>
      </c>
      <c r="D547" t="s">
        <v>48</v>
      </c>
      <c r="E547" s="4">
        <v>0.50537256618013549</v>
      </c>
      <c r="F547" s="10">
        <f>$E547*'prov lvl hist forec Mt'!F547</f>
        <v>7.9212544465667589</v>
      </c>
      <c r="G547" s="10">
        <f>$E547*'prov lvl hist forec Mt'!G547</f>
        <v>3.5251121272583332</v>
      </c>
      <c r="H547" s="10">
        <f>$E547*'prov lvl hist forec Mt'!H547</f>
        <v>2.2643817617844784</v>
      </c>
      <c r="I547" s="10">
        <f>$E547*'prov lvl hist forec Mt'!I547</f>
        <v>1.2963167168372309</v>
      </c>
      <c r="J547" s="10">
        <f>$E547*'prov lvl hist forec Mt'!J547</f>
        <v>0.7034693406680812</v>
      </c>
      <c r="K547" s="10">
        <f>$E547*'prov lvl hist forec Mt'!K547</f>
        <v>1.050171796639237</v>
      </c>
      <c r="L547" s="10">
        <f>$E547*'prov lvl hist forec Mt'!L547</f>
        <v>1.0166526180481832</v>
      </c>
      <c r="M547" s="10">
        <f>$E547*'prov lvl hist forec Mt'!M547</f>
        <v>1.0166526180481832</v>
      </c>
      <c r="N547" s="10">
        <f>$E547*'prov lvl hist forec Mt'!N547</f>
        <v>1.0166526180481832</v>
      </c>
      <c r="O547" s="10">
        <f>$E547*'prov lvl hist forec Mt'!O547</f>
        <v>1.0166526180481832</v>
      </c>
      <c r="P547" s="10">
        <f>$E547*'prov lvl hist forec Mt'!P547</f>
        <v>1.0166526180481832</v>
      </c>
      <c r="Q547" s="10">
        <f>$E547*'prov lvl hist forec Mt'!Q547</f>
        <v>1.0166526180481832</v>
      </c>
      <c r="R547" s="10">
        <f>$E547*'prov lvl hist forec Mt'!R547</f>
        <v>1.0166526180481832</v>
      </c>
      <c r="S547" s="10">
        <f>$E547*'prov lvl hist forec Mt'!S547</f>
        <v>1.0166526180481832</v>
      </c>
      <c r="T547" s="10">
        <f>$E547*'prov lvl hist forec Mt'!T547</f>
        <v>1.0166526180481832</v>
      </c>
      <c r="U547" s="10">
        <f>$E547*'prov lvl hist forec Mt'!U547</f>
        <v>1.0166526180481832</v>
      </c>
    </row>
    <row r="548" spans="1:21" x14ac:dyDescent="0.25">
      <c r="A548" t="s">
        <v>1691</v>
      </c>
      <c r="B548" t="s">
        <v>1692</v>
      </c>
      <c r="C548" t="s">
        <v>1693</v>
      </c>
      <c r="D548" t="s">
        <v>43</v>
      </c>
      <c r="E548" s="4">
        <v>3.568608976297119E-2</v>
      </c>
      <c r="F548" s="10">
        <f>$E548*'prov lvl hist forec Mt'!F548</f>
        <v>0.59930029023399278</v>
      </c>
      <c r="G548" s="10">
        <f>$E548*'prov lvl hist forec Mt'!G548</f>
        <v>0.26670027269341579</v>
      </c>
      <c r="H548" s="10">
        <f>$E548*'prov lvl hist forec Mt'!H548</f>
        <v>0.17131688625734906</v>
      </c>
      <c r="I548" s="10">
        <f>$E548*'prov lvl hist forec Mt'!I548</f>
        <v>9.8075751748190207E-2</v>
      </c>
      <c r="J548" s="10">
        <f>$E548*'prov lvl hist forec Mt'!J548</f>
        <v>5.322255242234044E-2</v>
      </c>
      <c r="K548" s="10">
        <f>$E548*'prov lvl hist forec Mt'!K548</f>
        <v>7.9453105157382006E-2</v>
      </c>
      <c r="L548" s="10">
        <f>$E548*'prov lvl hist forec Mt'!L548</f>
        <v>7.6917136442637549E-2</v>
      </c>
      <c r="M548" s="10">
        <f>$E548*'prov lvl hist forec Mt'!M548</f>
        <v>7.6917136442637549E-2</v>
      </c>
      <c r="N548" s="10">
        <f>$E548*'prov lvl hist forec Mt'!N548</f>
        <v>7.6917136442637549E-2</v>
      </c>
      <c r="O548" s="10">
        <f>$E548*'prov lvl hist forec Mt'!O548</f>
        <v>7.6917136442637549E-2</v>
      </c>
      <c r="P548" s="10">
        <f>$E548*'prov lvl hist forec Mt'!P548</f>
        <v>7.6917136442637549E-2</v>
      </c>
      <c r="Q548" s="10">
        <f>$E548*'prov lvl hist forec Mt'!Q548</f>
        <v>7.6917136442637549E-2</v>
      </c>
      <c r="R548" s="10">
        <f>$E548*'prov lvl hist forec Mt'!R548</f>
        <v>7.6917136442637549E-2</v>
      </c>
      <c r="S548" s="10">
        <f>$E548*'prov lvl hist forec Mt'!S548</f>
        <v>7.6917136442637549E-2</v>
      </c>
      <c r="T548" s="10">
        <f>$E548*'prov lvl hist forec Mt'!T548</f>
        <v>7.6917136442637549E-2</v>
      </c>
      <c r="U548" s="10">
        <f>$E548*'prov lvl hist forec Mt'!U548</f>
        <v>7.6917136442637549E-2</v>
      </c>
    </row>
    <row r="549" spans="1:21" x14ac:dyDescent="0.25">
      <c r="A549" t="s">
        <v>1694</v>
      </c>
      <c r="B549" t="s">
        <v>1695</v>
      </c>
      <c r="C549" t="s">
        <v>1696</v>
      </c>
      <c r="D549" t="s">
        <v>60</v>
      </c>
      <c r="E549" s="4">
        <v>0</v>
      </c>
      <c r="F549" s="10">
        <f>$E549*'prov lvl hist forec Mt'!F549</f>
        <v>0</v>
      </c>
      <c r="G549" s="10">
        <f>$E549*'prov lvl hist forec Mt'!G549</f>
        <v>0</v>
      </c>
      <c r="H549" s="10">
        <f>$E549*'prov lvl hist forec Mt'!H549</f>
        <v>0</v>
      </c>
      <c r="I549" s="10">
        <f>$E549*'prov lvl hist forec Mt'!I549</f>
        <v>0</v>
      </c>
      <c r="J549" s="10">
        <f>$E549*'prov lvl hist forec Mt'!J549</f>
        <v>0</v>
      </c>
      <c r="K549" s="10">
        <f>$E549*'prov lvl hist forec Mt'!K549</f>
        <v>0</v>
      </c>
      <c r="L549" s="10">
        <f>$E549*'prov lvl hist forec Mt'!L549</f>
        <v>0</v>
      </c>
      <c r="M549" s="10">
        <f>$E549*'prov lvl hist forec Mt'!M549</f>
        <v>0</v>
      </c>
      <c r="N549" s="10">
        <f>$E549*'prov lvl hist forec Mt'!N549</f>
        <v>0</v>
      </c>
      <c r="O549" s="10">
        <f>$E549*'prov lvl hist forec Mt'!O549</f>
        <v>0</v>
      </c>
      <c r="P549" s="10">
        <f>$E549*'prov lvl hist forec Mt'!P549</f>
        <v>0</v>
      </c>
      <c r="Q549" s="10">
        <f>$E549*'prov lvl hist forec Mt'!Q549</f>
        <v>0</v>
      </c>
      <c r="R549" s="10">
        <f>$E549*'prov lvl hist forec Mt'!R549</f>
        <v>0</v>
      </c>
      <c r="S549" s="10">
        <f>$E549*'prov lvl hist forec Mt'!S549</f>
        <v>0</v>
      </c>
      <c r="T549" s="10">
        <f>$E549*'prov lvl hist forec Mt'!T549</f>
        <v>0</v>
      </c>
      <c r="U549" s="10">
        <f>$E549*'prov lvl hist forec Mt'!U549</f>
        <v>0</v>
      </c>
    </row>
    <row r="550" spans="1:21" x14ac:dyDescent="0.25">
      <c r="A550" t="s">
        <v>1697</v>
      </c>
      <c r="B550" t="s">
        <v>1698</v>
      </c>
      <c r="C550" t="s">
        <v>1699</v>
      </c>
      <c r="D550" t="s">
        <v>60</v>
      </c>
      <c r="E550" s="4">
        <v>0</v>
      </c>
      <c r="F550" s="10">
        <f>$E550*'prov lvl hist forec Mt'!F550</f>
        <v>0</v>
      </c>
      <c r="G550" s="10">
        <f>$E550*'prov lvl hist forec Mt'!G550</f>
        <v>0</v>
      </c>
      <c r="H550" s="10">
        <f>$E550*'prov lvl hist forec Mt'!H550</f>
        <v>0</v>
      </c>
      <c r="I550" s="10">
        <f>$E550*'prov lvl hist forec Mt'!I550</f>
        <v>0</v>
      </c>
      <c r="J550" s="10">
        <f>$E550*'prov lvl hist forec Mt'!J550</f>
        <v>0</v>
      </c>
      <c r="K550" s="10">
        <f>$E550*'prov lvl hist forec Mt'!K550</f>
        <v>0</v>
      </c>
      <c r="L550" s="10">
        <f>$E550*'prov lvl hist forec Mt'!L550</f>
        <v>0</v>
      </c>
      <c r="M550" s="10">
        <f>$E550*'prov lvl hist forec Mt'!M550</f>
        <v>0</v>
      </c>
      <c r="N550" s="10">
        <f>$E550*'prov lvl hist forec Mt'!N550</f>
        <v>0</v>
      </c>
      <c r="O550" s="10">
        <f>$E550*'prov lvl hist forec Mt'!O550</f>
        <v>0</v>
      </c>
      <c r="P550" s="10">
        <f>$E550*'prov lvl hist forec Mt'!P550</f>
        <v>0</v>
      </c>
      <c r="Q550" s="10">
        <f>$E550*'prov lvl hist forec Mt'!Q550</f>
        <v>0</v>
      </c>
      <c r="R550" s="10">
        <f>$E550*'prov lvl hist forec Mt'!R550</f>
        <v>0</v>
      </c>
      <c r="S550" s="10">
        <f>$E550*'prov lvl hist forec Mt'!S550</f>
        <v>0</v>
      </c>
      <c r="T550" s="10">
        <f>$E550*'prov lvl hist forec Mt'!T550</f>
        <v>0</v>
      </c>
      <c r="U550" s="10">
        <f>$E550*'prov lvl hist forec Mt'!U550</f>
        <v>0</v>
      </c>
    </row>
    <row r="551" spans="1:21" x14ac:dyDescent="0.25">
      <c r="A551" t="s">
        <v>1700</v>
      </c>
      <c r="B551" t="s">
        <v>1701</v>
      </c>
      <c r="C551" t="s">
        <v>1702</v>
      </c>
      <c r="D551" t="s">
        <v>43</v>
      </c>
      <c r="E551" s="4">
        <v>3.4671316772020615E-2</v>
      </c>
      <c r="F551" s="10">
        <f>$E551*'prov lvl hist forec Mt'!F551</f>
        <v>0.58225853104889613</v>
      </c>
      <c r="G551" s="10">
        <f>$E551*'prov lvl hist forec Mt'!G551</f>
        <v>0.25911635875927397</v>
      </c>
      <c r="H551" s="10">
        <f>$E551*'prov lvl hist forec Mt'!H551</f>
        <v>0.16644530323375598</v>
      </c>
      <c r="I551" s="10">
        <f>$E551*'prov lvl hist forec Mt'!I551</f>
        <v>9.5286860485452124E-2</v>
      </c>
      <c r="J551" s="10">
        <f>$E551*'prov lvl hist forec Mt'!J551</f>
        <v>5.1709110936697951E-2</v>
      </c>
      <c r="K551" s="10">
        <f>$E551*'prov lvl hist forec Mt'!K551</f>
        <v>7.7193769217344999E-2</v>
      </c>
      <c r="L551" s="10">
        <f>$E551*'prov lvl hist forec Mt'!L551</f>
        <v>7.4729913546498369E-2</v>
      </c>
      <c r="M551" s="10">
        <f>$E551*'prov lvl hist forec Mt'!M551</f>
        <v>7.4729913546498369E-2</v>
      </c>
      <c r="N551" s="10">
        <f>$E551*'prov lvl hist forec Mt'!N551</f>
        <v>7.4729913546498369E-2</v>
      </c>
      <c r="O551" s="10">
        <f>$E551*'prov lvl hist forec Mt'!O551</f>
        <v>7.4729913546498369E-2</v>
      </c>
      <c r="P551" s="10">
        <f>$E551*'prov lvl hist forec Mt'!P551</f>
        <v>7.4729913546498369E-2</v>
      </c>
      <c r="Q551" s="10">
        <f>$E551*'prov lvl hist forec Mt'!Q551</f>
        <v>7.4729913546498369E-2</v>
      </c>
      <c r="R551" s="10">
        <f>$E551*'prov lvl hist forec Mt'!R551</f>
        <v>7.4729913546498369E-2</v>
      </c>
      <c r="S551" s="10">
        <f>$E551*'prov lvl hist forec Mt'!S551</f>
        <v>7.4729913546498369E-2</v>
      </c>
      <c r="T551" s="10">
        <f>$E551*'prov lvl hist forec Mt'!T551</f>
        <v>7.4729913546498369E-2</v>
      </c>
      <c r="U551" s="10">
        <f>$E551*'prov lvl hist forec Mt'!U551</f>
        <v>7.4729913546498369E-2</v>
      </c>
    </row>
    <row r="552" spans="1:21" x14ac:dyDescent="0.25">
      <c r="A552" t="s">
        <v>1703</v>
      </c>
      <c r="B552" t="s">
        <v>1701</v>
      </c>
      <c r="C552" t="s">
        <v>1704</v>
      </c>
      <c r="D552" t="s">
        <v>57</v>
      </c>
      <c r="E552" s="4">
        <v>6.7739749852044423E-2</v>
      </c>
      <c r="F552" s="10">
        <f>$E552*'prov lvl hist forec Mt'!F552</f>
        <v>0.47368572811338328</v>
      </c>
      <c r="G552" s="10">
        <f>$E552*'prov lvl hist forec Mt'!G552</f>
        <v>0.21079935204018171</v>
      </c>
      <c r="H552" s="10">
        <f>$E552*'prov lvl hist forec Mt'!H552</f>
        <v>0.13540851777870061</v>
      </c>
      <c r="I552" s="10">
        <f>$E552*'prov lvl hist forec Mt'!I552</f>
        <v>7.7518874317531267E-2</v>
      </c>
      <c r="J552" s="10">
        <f>$E552*'prov lvl hist forec Mt'!J552</f>
        <v>4.206699697473143E-2</v>
      </c>
      <c r="K552" s="10">
        <f>$E552*'prov lvl hist forec Mt'!K552</f>
        <v>6.2799572402424592E-2</v>
      </c>
      <c r="L552" s="10">
        <f>$E552*'prov lvl hist forec Mt'!L552</f>
        <v>6.0795147898229096E-2</v>
      </c>
      <c r="M552" s="10">
        <f>$E552*'prov lvl hist forec Mt'!M552</f>
        <v>6.0795147898229096E-2</v>
      </c>
      <c r="N552" s="10">
        <f>$E552*'prov lvl hist forec Mt'!N552</f>
        <v>6.0795147898229096E-2</v>
      </c>
      <c r="O552" s="10">
        <f>$E552*'prov lvl hist forec Mt'!O552</f>
        <v>6.0795147898229096E-2</v>
      </c>
      <c r="P552" s="10">
        <f>$E552*'prov lvl hist forec Mt'!P552</f>
        <v>6.0795147898229096E-2</v>
      </c>
      <c r="Q552" s="10">
        <f>$E552*'prov lvl hist forec Mt'!Q552</f>
        <v>6.0795147898229096E-2</v>
      </c>
      <c r="R552" s="10">
        <f>$E552*'prov lvl hist forec Mt'!R552</f>
        <v>6.0795147898229096E-2</v>
      </c>
      <c r="S552" s="10">
        <f>$E552*'prov lvl hist forec Mt'!S552</f>
        <v>6.0795147898229096E-2</v>
      </c>
      <c r="T552" s="10">
        <f>$E552*'prov lvl hist forec Mt'!T552</f>
        <v>6.0795147898229096E-2</v>
      </c>
      <c r="U552" s="10">
        <f>$E552*'prov lvl hist forec Mt'!U552</f>
        <v>6.0795147898229096E-2</v>
      </c>
    </row>
    <row r="553" spans="1:21" x14ac:dyDescent="0.25">
      <c r="A553" t="s">
        <v>1705</v>
      </c>
      <c r="B553" t="s">
        <v>1706</v>
      </c>
      <c r="C553" t="s">
        <v>1707</v>
      </c>
      <c r="D553" t="s">
        <v>41</v>
      </c>
      <c r="E553" s="4">
        <v>0.13413454292112029</v>
      </c>
      <c r="F553" s="10">
        <f>$E553*'prov lvl hist forec Mt'!F553</f>
        <v>2.8614724804352658</v>
      </c>
      <c r="G553" s="10">
        <f>$E553*'prov lvl hist forec Mt'!G553</f>
        <v>1.2734108480722097</v>
      </c>
      <c r="H553" s="10">
        <f>$E553*'prov lvl hist forec Mt'!H553</f>
        <v>0.81798484574045571</v>
      </c>
      <c r="I553" s="10">
        <f>$E553*'prov lvl hist forec Mt'!I553</f>
        <v>0.46828120926801614</v>
      </c>
      <c r="J553" s="10">
        <f>$E553*'prov lvl hist forec Mt'!J553</f>
        <v>0.25412113355658139</v>
      </c>
      <c r="K553" s="10">
        <f>$E553*'prov lvl hist forec Mt'!K553</f>
        <v>0.37936386415599682</v>
      </c>
      <c r="L553" s="10">
        <f>$E553*'prov lvl hist forec Mt'!L553</f>
        <v>0.36725540232686477</v>
      </c>
      <c r="M553" s="10">
        <f>$E553*'prov lvl hist forec Mt'!M553</f>
        <v>0.36725540232686477</v>
      </c>
      <c r="N553" s="10">
        <f>$E553*'prov lvl hist forec Mt'!N553</f>
        <v>0.36725540232686477</v>
      </c>
      <c r="O553" s="10">
        <f>$E553*'prov lvl hist forec Mt'!O553</f>
        <v>0.36725540232686477</v>
      </c>
      <c r="P553" s="10">
        <f>$E553*'prov lvl hist forec Mt'!P553</f>
        <v>0.36725540232686477</v>
      </c>
      <c r="Q553" s="10">
        <f>$E553*'prov lvl hist forec Mt'!Q553</f>
        <v>0.36725540232686477</v>
      </c>
      <c r="R553" s="10">
        <f>$E553*'prov lvl hist forec Mt'!R553</f>
        <v>0.36725540232686477</v>
      </c>
      <c r="S553" s="10">
        <f>$E553*'prov lvl hist forec Mt'!S553</f>
        <v>0.36725540232686477</v>
      </c>
      <c r="T553" s="10">
        <f>$E553*'prov lvl hist forec Mt'!T553</f>
        <v>0.36725540232686477</v>
      </c>
      <c r="U553" s="10">
        <f>$E553*'prov lvl hist forec Mt'!U553</f>
        <v>0.36725540232686477</v>
      </c>
    </row>
    <row r="554" spans="1:21" x14ac:dyDescent="0.25">
      <c r="A554" t="s">
        <v>1708</v>
      </c>
      <c r="B554" t="s">
        <v>1709</v>
      </c>
      <c r="C554" t="s">
        <v>1710</v>
      </c>
      <c r="D554" t="s">
        <v>48</v>
      </c>
      <c r="E554" s="4">
        <v>1.1396177221166384E-2</v>
      </c>
      <c r="F554" s="10">
        <f>$E554*'prov lvl hist forec Mt'!F554</f>
        <v>0.17862469300490361</v>
      </c>
      <c r="G554" s="10">
        <f>$E554*'prov lvl hist forec Mt'!G554</f>
        <v>7.9491458807044862E-2</v>
      </c>
      <c r="H554" s="10">
        <f>$E554*'prov lvl hist forec Mt'!H554</f>
        <v>5.1061924569278688E-2</v>
      </c>
      <c r="I554" s="10">
        <f>$E554*'prov lvl hist forec Mt'!I554</f>
        <v>2.9232008281533675E-2</v>
      </c>
      <c r="J554" s="10">
        <f>$E554*'prov lvl hist forec Mt'!J554</f>
        <v>1.5863269620086547E-2</v>
      </c>
      <c r="K554" s="10">
        <f>$E554*'prov lvl hist forec Mt'!K554</f>
        <v>2.3681427738809203E-2</v>
      </c>
      <c r="L554" s="10">
        <f>$E554*'prov lvl hist forec Mt'!L554</f>
        <v>2.292556854680981E-2</v>
      </c>
      <c r="M554" s="10">
        <f>$E554*'prov lvl hist forec Mt'!M554</f>
        <v>2.292556854680981E-2</v>
      </c>
      <c r="N554" s="10">
        <f>$E554*'prov lvl hist forec Mt'!N554</f>
        <v>2.292556854680981E-2</v>
      </c>
      <c r="O554" s="10">
        <f>$E554*'prov lvl hist forec Mt'!O554</f>
        <v>2.292556854680981E-2</v>
      </c>
      <c r="P554" s="10">
        <f>$E554*'prov lvl hist forec Mt'!P554</f>
        <v>2.292556854680981E-2</v>
      </c>
      <c r="Q554" s="10">
        <f>$E554*'prov lvl hist forec Mt'!Q554</f>
        <v>2.292556854680981E-2</v>
      </c>
      <c r="R554" s="10">
        <f>$E554*'prov lvl hist forec Mt'!R554</f>
        <v>2.292556854680981E-2</v>
      </c>
      <c r="S554" s="10">
        <f>$E554*'prov lvl hist forec Mt'!S554</f>
        <v>2.292556854680981E-2</v>
      </c>
      <c r="T554" s="10">
        <f>$E554*'prov lvl hist forec Mt'!T554</f>
        <v>2.292556854680981E-2</v>
      </c>
      <c r="U554" s="10">
        <f>$E554*'prov lvl hist forec Mt'!U554</f>
        <v>2.292556854680981E-2</v>
      </c>
    </row>
    <row r="555" spans="1:21" x14ac:dyDescent="0.25">
      <c r="A555" t="s">
        <v>1711</v>
      </c>
      <c r="B555" t="s">
        <v>1712</v>
      </c>
      <c r="C555" t="s">
        <v>1713</v>
      </c>
      <c r="D555" t="s">
        <v>44</v>
      </c>
      <c r="E555" s="4">
        <v>0</v>
      </c>
      <c r="F555" s="10">
        <f>$E555*'prov lvl hist forec Mt'!F555</f>
        <v>0</v>
      </c>
      <c r="G555" s="10">
        <f>$E555*'prov lvl hist forec Mt'!G555</f>
        <v>0</v>
      </c>
      <c r="H555" s="10">
        <f>$E555*'prov lvl hist forec Mt'!H555</f>
        <v>0</v>
      </c>
      <c r="I555" s="10">
        <f>$E555*'prov lvl hist forec Mt'!I555</f>
        <v>0</v>
      </c>
      <c r="J555" s="10">
        <f>$E555*'prov lvl hist forec Mt'!J555</f>
        <v>0</v>
      </c>
      <c r="K555" s="10">
        <f>$E555*'prov lvl hist forec Mt'!K555</f>
        <v>0</v>
      </c>
      <c r="L555" s="10">
        <f>$E555*'prov lvl hist forec Mt'!L555</f>
        <v>0</v>
      </c>
      <c r="M555" s="10">
        <f>$E555*'prov lvl hist forec Mt'!M555</f>
        <v>0</v>
      </c>
      <c r="N555" s="10">
        <f>$E555*'prov lvl hist forec Mt'!N555</f>
        <v>0</v>
      </c>
      <c r="O555" s="10">
        <f>$E555*'prov lvl hist forec Mt'!O555</f>
        <v>0</v>
      </c>
      <c r="P555" s="10">
        <f>$E555*'prov lvl hist forec Mt'!P555</f>
        <v>0</v>
      </c>
      <c r="Q555" s="10">
        <f>$E555*'prov lvl hist forec Mt'!Q555</f>
        <v>0</v>
      </c>
      <c r="R555" s="10">
        <f>$E555*'prov lvl hist forec Mt'!R555</f>
        <v>0</v>
      </c>
      <c r="S555" s="10">
        <f>$E555*'prov lvl hist forec Mt'!S555</f>
        <v>0</v>
      </c>
      <c r="T555" s="10">
        <f>$E555*'prov lvl hist forec Mt'!T555</f>
        <v>0</v>
      </c>
      <c r="U555" s="10">
        <f>$E555*'prov lvl hist forec Mt'!U555</f>
        <v>0</v>
      </c>
    </row>
    <row r="556" spans="1:21" x14ac:dyDescent="0.25">
      <c r="A556" t="s">
        <v>1714</v>
      </c>
      <c r="B556" t="s">
        <v>1715</v>
      </c>
      <c r="C556" t="s">
        <v>1716</v>
      </c>
      <c r="D556" t="s">
        <v>52</v>
      </c>
      <c r="E556" s="4">
        <v>0</v>
      </c>
      <c r="F556" s="10">
        <f>$E556*'prov lvl hist forec Mt'!F556</f>
        <v>0</v>
      </c>
      <c r="G556" s="10">
        <f>$E556*'prov lvl hist forec Mt'!G556</f>
        <v>0</v>
      </c>
      <c r="H556" s="10">
        <f>$E556*'prov lvl hist forec Mt'!H556</f>
        <v>0</v>
      </c>
      <c r="I556" s="10">
        <f>$E556*'prov lvl hist forec Mt'!I556</f>
        <v>0</v>
      </c>
      <c r="J556" s="10">
        <f>$E556*'prov lvl hist forec Mt'!J556</f>
        <v>0</v>
      </c>
      <c r="K556" s="10">
        <f>$E556*'prov lvl hist forec Mt'!K556</f>
        <v>0</v>
      </c>
      <c r="L556" s="10">
        <f>$E556*'prov lvl hist forec Mt'!L556</f>
        <v>0</v>
      </c>
      <c r="M556" s="10">
        <f>$E556*'prov lvl hist forec Mt'!M556</f>
        <v>0</v>
      </c>
      <c r="N556" s="10">
        <f>$E556*'prov lvl hist forec Mt'!N556</f>
        <v>0</v>
      </c>
      <c r="O556" s="10">
        <f>$E556*'prov lvl hist forec Mt'!O556</f>
        <v>0</v>
      </c>
      <c r="P556" s="10">
        <f>$E556*'prov lvl hist forec Mt'!P556</f>
        <v>0</v>
      </c>
      <c r="Q556" s="10">
        <f>$E556*'prov lvl hist forec Mt'!Q556</f>
        <v>0</v>
      </c>
      <c r="R556" s="10">
        <f>$E556*'prov lvl hist forec Mt'!R556</f>
        <v>0</v>
      </c>
      <c r="S556" s="10">
        <f>$E556*'prov lvl hist forec Mt'!S556</f>
        <v>0</v>
      </c>
      <c r="T556" s="10">
        <f>$E556*'prov lvl hist forec Mt'!T556</f>
        <v>0</v>
      </c>
      <c r="U556" s="10">
        <f>$E556*'prov lvl hist forec Mt'!U556</f>
        <v>0</v>
      </c>
    </row>
    <row r="557" spans="1:21" x14ac:dyDescent="0.25">
      <c r="A557" t="s">
        <v>1717</v>
      </c>
      <c r="B557" t="s">
        <v>1718</v>
      </c>
      <c r="C557" t="s">
        <v>1719</v>
      </c>
      <c r="D557" t="s">
        <v>59</v>
      </c>
      <c r="E557" s="4">
        <v>0</v>
      </c>
      <c r="F557" s="10">
        <f>$E557*'prov lvl hist forec Mt'!F557</f>
        <v>0</v>
      </c>
      <c r="G557" s="10">
        <f>$E557*'prov lvl hist forec Mt'!G557</f>
        <v>0</v>
      </c>
      <c r="H557" s="10">
        <f>$E557*'prov lvl hist forec Mt'!H557</f>
        <v>0</v>
      </c>
      <c r="I557" s="10">
        <f>$E557*'prov lvl hist forec Mt'!I557</f>
        <v>0</v>
      </c>
      <c r="J557" s="10">
        <f>$E557*'prov lvl hist forec Mt'!J557</f>
        <v>0</v>
      </c>
      <c r="K557" s="10">
        <f>$E557*'prov lvl hist forec Mt'!K557</f>
        <v>0</v>
      </c>
      <c r="L557" s="10">
        <f>$E557*'prov lvl hist forec Mt'!L557</f>
        <v>0</v>
      </c>
      <c r="M557" s="10">
        <f>$E557*'prov lvl hist forec Mt'!M557</f>
        <v>0</v>
      </c>
      <c r="N557" s="10">
        <f>$E557*'prov lvl hist forec Mt'!N557</f>
        <v>0</v>
      </c>
      <c r="O557" s="10">
        <f>$E557*'prov lvl hist forec Mt'!O557</f>
        <v>0</v>
      </c>
      <c r="P557" s="10">
        <f>$E557*'prov lvl hist forec Mt'!P557</f>
        <v>0</v>
      </c>
      <c r="Q557" s="10">
        <f>$E557*'prov lvl hist forec Mt'!Q557</f>
        <v>0</v>
      </c>
      <c r="R557" s="10">
        <f>$E557*'prov lvl hist forec Mt'!R557</f>
        <v>0</v>
      </c>
      <c r="S557" s="10">
        <f>$E557*'prov lvl hist forec Mt'!S557</f>
        <v>0</v>
      </c>
      <c r="T557" s="10">
        <f>$E557*'prov lvl hist forec Mt'!T557</f>
        <v>0</v>
      </c>
      <c r="U557" s="10">
        <f>$E557*'prov lvl hist forec Mt'!U557</f>
        <v>0</v>
      </c>
    </row>
    <row r="558" spans="1:21" x14ac:dyDescent="0.25">
      <c r="A558" t="s">
        <v>1720</v>
      </c>
      <c r="B558" t="s">
        <v>1721</v>
      </c>
      <c r="C558" t="s">
        <v>1722</v>
      </c>
      <c r="D558" t="s">
        <v>51</v>
      </c>
      <c r="E558" s="4">
        <v>9.0463102510852503E-2</v>
      </c>
      <c r="F558" s="10">
        <f>$E558*'prov lvl hist forec Mt'!F558</f>
        <v>1.1835210500409352</v>
      </c>
      <c r="G558" s="10">
        <f>$E558*'prov lvl hist forec Mt'!G558</f>
        <v>0.52668986137329177</v>
      </c>
      <c r="H558" s="10">
        <f>$E558*'prov lvl hist forec Mt'!H558</f>
        <v>0.33832311516798375</v>
      </c>
      <c r="I558" s="10">
        <f>$E558*'prov lvl hist forec Mt'!I558</f>
        <v>0.19368373181873741</v>
      </c>
      <c r="J558" s="10">
        <f>$E558*'prov lvl hist forec Mt'!J558</f>
        <v>0.10510592461777893</v>
      </c>
      <c r="K558" s="10">
        <f>$E558*'prov lvl hist forec Mt'!K558</f>
        <v>0.15690701969819248</v>
      </c>
      <c r="L558" s="10">
        <f>$E558*'prov lvl hist forec Mt'!L558</f>
        <v>0.15189889204490295</v>
      </c>
      <c r="M558" s="10">
        <f>$E558*'prov lvl hist forec Mt'!M558</f>
        <v>0.15189889204490295</v>
      </c>
      <c r="N558" s="10">
        <f>$E558*'prov lvl hist forec Mt'!N558</f>
        <v>0.15189889204490295</v>
      </c>
      <c r="O558" s="10">
        <f>$E558*'prov lvl hist forec Mt'!O558</f>
        <v>0.15189889204490295</v>
      </c>
      <c r="P558" s="10">
        <f>$E558*'prov lvl hist forec Mt'!P558</f>
        <v>0.15189889204490295</v>
      </c>
      <c r="Q558" s="10">
        <f>$E558*'prov lvl hist forec Mt'!Q558</f>
        <v>0.15189889204490295</v>
      </c>
      <c r="R558" s="10">
        <f>$E558*'prov lvl hist forec Mt'!R558</f>
        <v>0.15189889204490295</v>
      </c>
      <c r="S558" s="10">
        <f>$E558*'prov lvl hist forec Mt'!S558</f>
        <v>0.15189889204490295</v>
      </c>
      <c r="T558" s="10">
        <f>$E558*'prov lvl hist forec Mt'!T558</f>
        <v>0.15189889204490295</v>
      </c>
      <c r="U558" s="10">
        <f>$E558*'prov lvl hist forec Mt'!U558</f>
        <v>0.15189889204490295</v>
      </c>
    </row>
    <row r="559" spans="1:21" x14ac:dyDescent="0.25">
      <c r="A559" t="s">
        <v>1723</v>
      </c>
      <c r="B559" t="s">
        <v>1724</v>
      </c>
      <c r="C559" t="s">
        <v>1725</v>
      </c>
      <c r="D559" t="s">
        <v>44</v>
      </c>
      <c r="E559" s="4">
        <v>0.55565368884122268</v>
      </c>
      <c r="F559" s="10">
        <f>$E559*'prov lvl hist forec Mt'!F559</f>
        <v>5.819479600599343</v>
      </c>
      <c r="G559" s="10">
        <f>$E559*'prov lvl hist forec Mt'!G559</f>
        <v>2.5897814863524009</v>
      </c>
      <c r="H559" s="10">
        <f>$E559*'prov lvl hist forec Mt'!H559</f>
        <v>1.66356522941709</v>
      </c>
      <c r="I559" s="10">
        <f>$E559*'prov lvl hist forec Mt'!I559</f>
        <v>0.95236035408758557</v>
      </c>
      <c r="J559" s="10">
        <f>$E559*'prov lvl hist forec Mt'!J559</f>
        <v>0.51681529804150139</v>
      </c>
      <c r="K559" s="10">
        <f>$E559*'prov lvl hist forec Mt'!K559</f>
        <v>0.7715259481805482</v>
      </c>
      <c r="L559" s="10">
        <f>$E559*'prov lvl hist forec Mt'!L559</f>
        <v>0.74690053343654506</v>
      </c>
      <c r="M559" s="10">
        <f>$E559*'prov lvl hist forec Mt'!M559</f>
        <v>0.74690053343654506</v>
      </c>
      <c r="N559" s="10">
        <f>$E559*'prov lvl hist forec Mt'!N559</f>
        <v>0.74690053343654506</v>
      </c>
      <c r="O559" s="10">
        <f>$E559*'prov lvl hist forec Mt'!O559</f>
        <v>0.74690053343654506</v>
      </c>
      <c r="P559" s="10">
        <f>$E559*'prov lvl hist forec Mt'!P559</f>
        <v>0.74690053343654506</v>
      </c>
      <c r="Q559" s="10">
        <f>$E559*'prov lvl hist forec Mt'!Q559</f>
        <v>0.74690053343654506</v>
      </c>
      <c r="R559" s="10">
        <f>$E559*'prov lvl hist forec Mt'!R559</f>
        <v>0.74690053343654506</v>
      </c>
      <c r="S559" s="10">
        <f>$E559*'prov lvl hist forec Mt'!S559</f>
        <v>0.74690053343654506</v>
      </c>
      <c r="T559" s="10">
        <f>$E559*'prov lvl hist forec Mt'!T559</f>
        <v>0.74690053343654506</v>
      </c>
      <c r="U559" s="10">
        <f>$E559*'prov lvl hist forec Mt'!U559</f>
        <v>0.74690053343654506</v>
      </c>
    </row>
    <row r="560" spans="1:21" x14ac:dyDescent="0.25">
      <c r="A560" t="s">
        <v>1726</v>
      </c>
      <c r="B560" t="s">
        <v>1727</v>
      </c>
      <c r="C560" t="s">
        <v>1728</v>
      </c>
      <c r="D560" t="s">
        <v>56</v>
      </c>
      <c r="E560" s="4">
        <v>0.73550336499076885</v>
      </c>
      <c r="F560" s="10">
        <f>$E560*'prov lvl hist forec Mt'!F560</f>
        <v>7.533720901748759</v>
      </c>
      <c r="G560" s="10">
        <f>$E560*'prov lvl hist forec Mt'!G560</f>
        <v>3.3526521705971208</v>
      </c>
      <c r="H560" s="10">
        <f>$E560*'prov lvl hist forec Mt'!H560</f>
        <v>2.1536008372623652</v>
      </c>
      <c r="I560" s="10">
        <f>$E560*'prov lvl hist forec Mt'!I560</f>
        <v>1.2328966845845744</v>
      </c>
      <c r="J560" s="10">
        <f>$E560*'prov lvl hist forec Mt'!J560</f>
        <v>0.66905333129748956</v>
      </c>
      <c r="K560" s="10">
        <f>$E560*'prov lvl hist forec Mt'!K560</f>
        <v>0.99879397488577937</v>
      </c>
      <c r="L560" s="10">
        <f>$E560*'prov lvl hist forec Mt'!L560</f>
        <v>0.96691466358928102</v>
      </c>
      <c r="M560" s="10">
        <f>$E560*'prov lvl hist forec Mt'!M560</f>
        <v>0.96691466358928102</v>
      </c>
      <c r="N560" s="10">
        <f>$E560*'prov lvl hist forec Mt'!N560</f>
        <v>0.96691466358928102</v>
      </c>
      <c r="O560" s="10">
        <f>$E560*'prov lvl hist forec Mt'!O560</f>
        <v>0.96691466358928102</v>
      </c>
      <c r="P560" s="10">
        <f>$E560*'prov lvl hist forec Mt'!P560</f>
        <v>0.96691466358928102</v>
      </c>
      <c r="Q560" s="10">
        <f>$E560*'prov lvl hist forec Mt'!Q560</f>
        <v>0.96691466358928102</v>
      </c>
      <c r="R560" s="10">
        <f>$E560*'prov lvl hist forec Mt'!R560</f>
        <v>0.96691466358928102</v>
      </c>
      <c r="S560" s="10">
        <f>$E560*'prov lvl hist forec Mt'!S560</f>
        <v>0.96691466358928102</v>
      </c>
      <c r="T560" s="10">
        <f>$E560*'prov lvl hist forec Mt'!T560</f>
        <v>0.96691466358928102</v>
      </c>
      <c r="U560" s="10">
        <f>$E560*'prov lvl hist forec Mt'!U560</f>
        <v>0.96691466358928102</v>
      </c>
    </row>
    <row r="561" spans="1:21" x14ac:dyDescent="0.25">
      <c r="A561" t="s">
        <v>1729</v>
      </c>
      <c r="B561" t="s">
        <v>1730</v>
      </c>
      <c r="C561" t="s">
        <v>1731</v>
      </c>
      <c r="D561" t="s">
        <v>47</v>
      </c>
      <c r="E561" s="4">
        <v>0</v>
      </c>
      <c r="F561" s="10">
        <f>$E561*'prov lvl hist forec Mt'!F561</f>
        <v>0</v>
      </c>
      <c r="G561" s="10">
        <f>$E561*'prov lvl hist forec Mt'!G561</f>
        <v>0</v>
      </c>
      <c r="H561" s="10">
        <f>$E561*'prov lvl hist forec Mt'!H561</f>
        <v>0</v>
      </c>
      <c r="I561" s="10">
        <f>$E561*'prov lvl hist forec Mt'!I561</f>
        <v>0</v>
      </c>
      <c r="J561" s="10">
        <f>$E561*'prov lvl hist forec Mt'!J561</f>
        <v>0</v>
      </c>
      <c r="K561" s="10">
        <f>$E561*'prov lvl hist forec Mt'!K561</f>
        <v>0</v>
      </c>
      <c r="L561" s="10">
        <f>$E561*'prov lvl hist forec Mt'!L561</f>
        <v>0</v>
      </c>
      <c r="M561" s="10">
        <f>$E561*'prov lvl hist forec Mt'!M561</f>
        <v>0</v>
      </c>
      <c r="N561" s="10">
        <f>$E561*'prov lvl hist forec Mt'!N561</f>
        <v>0</v>
      </c>
      <c r="O561" s="10">
        <f>$E561*'prov lvl hist forec Mt'!O561</f>
        <v>0</v>
      </c>
      <c r="P561" s="10">
        <f>$E561*'prov lvl hist forec Mt'!P561</f>
        <v>0</v>
      </c>
      <c r="Q561" s="10">
        <f>$E561*'prov lvl hist forec Mt'!Q561</f>
        <v>0</v>
      </c>
      <c r="R561" s="10">
        <f>$E561*'prov lvl hist forec Mt'!R561</f>
        <v>0</v>
      </c>
      <c r="S561" s="10">
        <f>$E561*'prov lvl hist forec Mt'!S561</f>
        <v>0</v>
      </c>
      <c r="T561" s="10">
        <f>$E561*'prov lvl hist forec Mt'!T561</f>
        <v>0</v>
      </c>
      <c r="U561" s="10">
        <f>$E561*'prov lvl hist forec Mt'!U561</f>
        <v>0</v>
      </c>
    </row>
    <row r="562" spans="1:21" x14ac:dyDescent="0.25">
      <c r="A562" t="s">
        <v>1732</v>
      </c>
      <c r="B562" t="s">
        <v>1733</v>
      </c>
      <c r="C562" t="s">
        <v>1734</v>
      </c>
      <c r="D562" t="s">
        <v>49</v>
      </c>
      <c r="E562" s="4">
        <v>7.0161688803377142E-2</v>
      </c>
      <c r="F562" s="10">
        <f>$E562*'prov lvl hist forec Mt'!F562</f>
        <v>1.2830072921225144</v>
      </c>
      <c r="G562" s="10">
        <f>$E562*'prov lvl hist forec Mt'!G562</f>
        <v>0.57096317197362656</v>
      </c>
      <c r="H562" s="10">
        <f>$E562*'prov lvl hist forec Mt'!H562</f>
        <v>0.36676240261135612</v>
      </c>
      <c r="I562" s="10">
        <f>$E562*'prov lvl hist forec Mt'!I562</f>
        <v>0.2099646983721554</v>
      </c>
      <c r="J562" s="10">
        <f>$E562*'prov lvl hist forec Mt'!J562</f>
        <v>0.11394108091717123</v>
      </c>
      <c r="K562" s="10">
        <f>$E562*'prov lvl hist forec Mt'!K562</f>
        <v>0.17009655252944511</v>
      </c>
      <c r="L562" s="10">
        <f>$E562*'prov lvl hist forec Mt'!L562</f>
        <v>0.16466744393959057</v>
      </c>
      <c r="M562" s="10">
        <f>$E562*'prov lvl hist forec Mt'!M562</f>
        <v>0.16466744393959057</v>
      </c>
      <c r="N562" s="10">
        <f>$E562*'prov lvl hist forec Mt'!N562</f>
        <v>0.16466744393959057</v>
      </c>
      <c r="O562" s="10">
        <f>$E562*'prov lvl hist forec Mt'!O562</f>
        <v>0.16466744393959057</v>
      </c>
      <c r="P562" s="10">
        <f>$E562*'prov lvl hist forec Mt'!P562</f>
        <v>0.16466744393959057</v>
      </c>
      <c r="Q562" s="10">
        <f>$E562*'prov lvl hist forec Mt'!Q562</f>
        <v>0.16466744393959057</v>
      </c>
      <c r="R562" s="10">
        <f>$E562*'prov lvl hist forec Mt'!R562</f>
        <v>0.16466744393959057</v>
      </c>
      <c r="S562" s="10">
        <f>$E562*'prov lvl hist forec Mt'!S562</f>
        <v>0.16466744393959057</v>
      </c>
      <c r="T562" s="10">
        <f>$E562*'prov lvl hist forec Mt'!T562</f>
        <v>0.16466744393959057</v>
      </c>
      <c r="U562" s="10">
        <f>$E562*'prov lvl hist forec Mt'!U562</f>
        <v>0.16466744393959057</v>
      </c>
    </row>
    <row r="563" spans="1:21" x14ac:dyDescent="0.25">
      <c r="A563" t="s">
        <v>1735</v>
      </c>
      <c r="B563" t="s">
        <v>1736</v>
      </c>
      <c r="C563" t="s">
        <v>1737</v>
      </c>
      <c r="D563" t="s">
        <v>49</v>
      </c>
      <c r="E563" s="4">
        <v>0</v>
      </c>
      <c r="F563" s="10">
        <f>$E563*'prov lvl hist forec Mt'!F563</f>
        <v>0</v>
      </c>
      <c r="G563" s="10">
        <f>$E563*'prov lvl hist forec Mt'!G563</f>
        <v>0</v>
      </c>
      <c r="H563" s="10">
        <f>$E563*'prov lvl hist forec Mt'!H563</f>
        <v>0</v>
      </c>
      <c r="I563" s="10">
        <f>$E563*'prov lvl hist forec Mt'!I563</f>
        <v>0</v>
      </c>
      <c r="J563" s="10">
        <f>$E563*'prov lvl hist forec Mt'!J563</f>
        <v>0</v>
      </c>
      <c r="K563" s="10">
        <f>$E563*'prov lvl hist forec Mt'!K563</f>
        <v>0</v>
      </c>
      <c r="L563" s="10">
        <f>$E563*'prov lvl hist forec Mt'!L563</f>
        <v>0</v>
      </c>
      <c r="M563" s="10">
        <f>$E563*'prov lvl hist forec Mt'!M563</f>
        <v>0</v>
      </c>
      <c r="N563" s="10">
        <f>$E563*'prov lvl hist forec Mt'!N563</f>
        <v>0</v>
      </c>
      <c r="O563" s="10">
        <f>$E563*'prov lvl hist forec Mt'!O563</f>
        <v>0</v>
      </c>
      <c r="P563" s="10">
        <f>$E563*'prov lvl hist forec Mt'!P563</f>
        <v>0</v>
      </c>
      <c r="Q563" s="10">
        <f>$E563*'prov lvl hist forec Mt'!Q563</f>
        <v>0</v>
      </c>
      <c r="R563" s="10">
        <f>$E563*'prov lvl hist forec Mt'!R563</f>
        <v>0</v>
      </c>
      <c r="S563" s="10">
        <f>$E563*'prov lvl hist forec Mt'!S563</f>
        <v>0</v>
      </c>
      <c r="T563" s="10">
        <f>$E563*'prov lvl hist forec Mt'!T563</f>
        <v>0</v>
      </c>
      <c r="U563" s="10">
        <f>$E563*'prov lvl hist forec Mt'!U563</f>
        <v>0</v>
      </c>
    </row>
    <row r="564" spans="1:21" x14ac:dyDescent="0.25">
      <c r="A564" t="s">
        <v>1738</v>
      </c>
      <c r="B564" t="s">
        <v>1739</v>
      </c>
      <c r="C564" t="s">
        <v>1740</v>
      </c>
      <c r="D564" t="s">
        <v>48</v>
      </c>
      <c r="E564" s="4">
        <v>2.3909656086042865E-2</v>
      </c>
      <c r="F564" s="10">
        <f>$E564*'prov lvl hist forec Mt'!F564</f>
        <v>0.37476207111713511</v>
      </c>
      <c r="G564" s="10">
        <f>$E564*'prov lvl hist forec Mt'!G564</f>
        <v>0.1667764027330351</v>
      </c>
      <c r="H564" s="10">
        <f>$E564*'prov lvl hist forec Mt'!H564</f>
        <v>0.10713005175765081</v>
      </c>
      <c r="I564" s="10">
        <f>$E564*'prov lvl hist forec Mt'!I564</f>
        <v>6.132997505669649E-2</v>
      </c>
      <c r="J564" s="10">
        <f>$E564*'prov lvl hist forec Mt'!J564</f>
        <v>3.3281802630445743E-2</v>
      </c>
      <c r="K564" s="10">
        <f>$E564*'prov lvl hist forec Mt'!K564</f>
        <v>4.9684625104790395E-2</v>
      </c>
      <c r="L564" s="10">
        <f>$E564*'prov lvl hist forec Mt'!L564</f>
        <v>4.8098800930644212E-2</v>
      </c>
      <c r="M564" s="10">
        <f>$E564*'prov lvl hist forec Mt'!M564</f>
        <v>4.8098800930644212E-2</v>
      </c>
      <c r="N564" s="10">
        <f>$E564*'prov lvl hist forec Mt'!N564</f>
        <v>4.8098800930644212E-2</v>
      </c>
      <c r="O564" s="10">
        <f>$E564*'prov lvl hist forec Mt'!O564</f>
        <v>4.8098800930644212E-2</v>
      </c>
      <c r="P564" s="10">
        <f>$E564*'prov lvl hist forec Mt'!P564</f>
        <v>4.8098800930644212E-2</v>
      </c>
      <c r="Q564" s="10">
        <f>$E564*'prov lvl hist forec Mt'!Q564</f>
        <v>4.8098800930644212E-2</v>
      </c>
      <c r="R564" s="10">
        <f>$E564*'prov lvl hist forec Mt'!R564</f>
        <v>4.8098800930644212E-2</v>
      </c>
      <c r="S564" s="10">
        <f>$E564*'prov lvl hist forec Mt'!S564</f>
        <v>4.8098800930644212E-2</v>
      </c>
      <c r="T564" s="10">
        <f>$E564*'prov lvl hist forec Mt'!T564</f>
        <v>4.8098800930644212E-2</v>
      </c>
      <c r="U564" s="10">
        <f>$E564*'prov lvl hist forec Mt'!U564</f>
        <v>4.8098800930644212E-2</v>
      </c>
    </row>
    <row r="565" spans="1:21" x14ac:dyDescent="0.25">
      <c r="A565" t="s">
        <v>1741</v>
      </c>
      <c r="B565" t="s">
        <v>1742</v>
      </c>
      <c r="C565" t="s">
        <v>1743</v>
      </c>
      <c r="D565" t="s">
        <v>48</v>
      </c>
      <c r="E565" s="4">
        <v>1.6133321344660185E-2</v>
      </c>
      <c r="F565" s="10">
        <f>$E565*'prov lvl hist forec Mt'!F565</f>
        <v>0.25287511034726035</v>
      </c>
      <c r="G565" s="10">
        <f>$E565*'prov lvl hist forec Mt'!G565</f>
        <v>0.11253433710278984</v>
      </c>
      <c r="H565" s="10">
        <f>$E565*'prov lvl hist forec Mt'!H565</f>
        <v>7.2287261031963618E-2</v>
      </c>
      <c r="I565" s="10">
        <f>$E565*'prov lvl hist forec Mt'!I565</f>
        <v>4.1383121199608894E-2</v>
      </c>
      <c r="J565" s="10">
        <f>$E565*'prov lvl hist forec Mt'!J565</f>
        <v>2.245728733337897E-2</v>
      </c>
      <c r="K565" s="10">
        <f>$E565*'prov lvl hist forec Mt'!K565</f>
        <v>3.3525284505136442E-2</v>
      </c>
      <c r="L565" s="10">
        <f>$E565*'prov lvl hist forec Mt'!L565</f>
        <v>3.24552310127081E-2</v>
      </c>
      <c r="M565" s="10">
        <f>$E565*'prov lvl hist forec Mt'!M565</f>
        <v>3.24552310127081E-2</v>
      </c>
      <c r="N565" s="10">
        <f>$E565*'prov lvl hist forec Mt'!N565</f>
        <v>3.24552310127081E-2</v>
      </c>
      <c r="O565" s="10">
        <f>$E565*'prov lvl hist forec Mt'!O565</f>
        <v>3.24552310127081E-2</v>
      </c>
      <c r="P565" s="10">
        <f>$E565*'prov lvl hist forec Mt'!P565</f>
        <v>3.24552310127081E-2</v>
      </c>
      <c r="Q565" s="10">
        <f>$E565*'prov lvl hist forec Mt'!Q565</f>
        <v>3.24552310127081E-2</v>
      </c>
      <c r="R565" s="10">
        <f>$E565*'prov lvl hist forec Mt'!R565</f>
        <v>3.24552310127081E-2</v>
      </c>
      <c r="S565" s="10">
        <f>$E565*'prov lvl hist forec Mt'!S565</f>
        <v>3.24552310127081E-2</v>
      </c>
      <c r="T565" s="10">
        <f>$E565*'prov lvl hist forec Mt'!T565</f>
        <v>3.24552310127081E-2</v>
      </c>
      <c r="U565" s="10">
        <f>$E565*'prov lvl hist forec Mt'!U565</f>
        <v>3.24552310127081E-2</v>
      </c>
    </row>
    <row r="566" spans="1:21" x14ac:dyDescent="0.25">
      <c r="A566" t="s">
        <v>1744</v>
      </c>
      <c r="B566" t="s">
        <v>1745</v>
      </c>
      <c r="C566" t="s">
        <v>1746</v>
      </c>
      <c r="D566" t="s">
        <v>48</v>
      </c>
      <c r="E566" s="4">
        <v>1.2364274628550399E-2</v>
      </c>
      <c r="F566" s="10">
        <f>$E566*'prov lvl hist forec Mt'!F566</f>
        <v>0.19379873767241132</v>
      </c>
      <c r="G566" s="10">
        <f>$E566*'prov lvl hist forec Mt'!G566</f>
        <v>8.6244203493863358E-2</v>
      </c>
      <c r="H566" s="10">
        <f>$E566*'prov lvl hist forec Mt'!H566</f>
        <v>5.5399599899541532E-2</v>
      </c>
      <c r="I566" s="10">
        <f>$E566*'prov lvl hist forec Mt'!I566</f>
        <v>3.1715247255513446E-2</v>
      </c>
      <c r="J566" s="10">
        <f>$E566*'prov lvl hist forec Mt'!J566</f>
        <v>1.7210843450661605E-2</v>
      </c>
      <c r="K566" s="10">
        <f>$E566*'prov lvl hist forec Mt'!K566</f>
        <v>2.5693148717885608E-2</v>
      </c>
      <c r="L566" s="10">
        <f>$E566*'prov lvl hist forec Mt'!L566</f>
        <v>2.487307980802022E-2</v>
      </c>
      <c r="M566" s="10">
        <f>$E566*'prov lvl hist forec Mt'!M566</f>
        <v>2.487307980802022E-2</v>
      </c>
      <c r="N566" s="10">
        <f>$E566*'prov lvl hist forec Mt'!N566</f>
        <v>2.487307980802022E-2</v>
      </c>
      <c r="O566" s="10">
        <f>$E566*'prov lvl hist forec Mt'!O566</f>
        <v>2.487307980802022E-2</v>
      </c>
      <c r="P566" s="10">
        <f>$E566*'prov lvl hist forec Mt'!P566</f>
        <v>2.487307980802022E-2</v>
      </c>
      <c r="Q566" s="10">
        <f>$E566*'prov lvl hist forec Mt'!Q566</f>
        <v>2.487307980802022E-2</v>
      </c>
      <c r="R566" s="10">
        <f>$E566*'prov lvl hist forec Mt'!R566</f>
        <v>2.487307980802022E-2</v>
      </c>
      <c r="S566" s="10">
        <f>$E566*'prov lvl hist forec Mt'!S566</f>
        <v>2.487307980802022E-2</v>
      </c>
      <c r="T566" s="10">
        <f>$E566*'prov lvl hist forec Mt'!T566</f>
        <v>2.487307980802022E-2</v>
      </c>
      <c r="U566" s="10">
        <f>$E566*'prov lvl hist forec Mt'!U566</f>
        <v>2.487307980802022E-2</v>
      </c>
    </row>
    <row r="567" spans="1:21" x14ac:dyDescent="0.25">
      <c r="A567" t="s">
        <v>1747</v>
      </c>
      <c r="B567" t="s">
        <v>1748</v>
      </c>
      <c r="C567" t="s">
        <v>1749</v>
      </c>
      <c r="D567" t="s">
        <v>56</v>
      </c>
      <c r="E567" s="4">
        <v>0.11698935966692547</v>
      </c>
      <c r="F567" s="10">
        <f>$E567*'prov lvl hist forec Mt'!F567</f>
        <v>1.1983156381833571</v>
      </c>
      <c r="G567" s="10">
        <f>$E567*'prov lvl hist forec Mt'!G567</f>
        <v>0.53327374053415477</v>
      </c>
      <c r="H567" s="10">
        <f>$E567*'prov lvl hist forec Mt'!H567</f>
        <v>0.34255231848278606</v>
      </c>
      <c r="I567" s="10">
        <f>$E567*'prov lvl hist forec Mt'!I567</f>
        <v>0.19610487256823769</v>
      </c>
      <c r="J567" s="10">
        <f>$E567*'prov lvl hist forec Mt'!J567</f>
        <v>0.10641979974149952</v>
      </c>
      <c r="K567" s="10">
        <f>$E567*'prov lvl hist forec Mt'!K567</f>
        <v>0.1588684336781207</v>
      </c>
      <c r="L567" s="10">
        <f>$E567*'prov lvl hist forec Mt'!L567</f>
        <v>0.15379770199595263</v>
      </c>
      <c r="M567" s="10">
        <f>$E567*'prov lvl hist forec Mt'!M567</f>
        <v>0.15379770199595263</v>
      </c>
      <c r="N567" s="10">
        <f>$E567*'prov lvl hist forec Mt'!N567</f>
        <v>0.15379770199595263</v>
      </c>
      <c r="O567" s="10">
        <f>$E567*'prov lvl hist forec Mt'!O567</f>
        <v>0.15379770199595263</v>
      </c>
      <c r="P567" s="10">
        <f>$E567*'prov lvl hist forec Mt'!P567</f>
        <v>0.15379770199595263</v>
      </c>
      <c r="Q567" s="10">
        <f>$E567*'prov lvl hist forec Mt'!Q567</f>
        <v>0.15379770199595263</v>
      </c>
      <c r="R567" s="10">
        <f>$E567*'prov lvl hist forec Mt'!R567</f>
        <v>0.15379770199595263</v>
      </c>
      <c r="S567" s="10">
        <f>$E567*'prov lvl hist forec Mt'!S567</f>
        <v>0.15379770199595263</v>
      </c>
      <c r="T567" s="10">
        <f>$E567*'prov lvl hist forec Mt'!T567</f>
        <v>0.15379770199595263</v>
      </c>
      <c r="U567" s="10">
        <f>$E567*'prov lvl hist forec Mt'!U567</f>
        <v>0.15379770199595263</v>
      </c>
    </row>
    <row r="568" spans="1:21" x14ac:dyDescent="0.25">
      <c r="A568" t="s">
        <v>1750</v>
      </c>
      <c r="B568" t="s">
        <v>1751</v>
      </c>
      <c r="C568" t="s">
        <v>1752</v>
      </c>
      <c r="D568" t="s">
        <v>48</v>
      </c>
      <c r="E568" s="4">
        <v>8.2858705654024548E-3</v>
      </c>
      <c r="F568" s="10">
        <f>$E568*'prov lvl hist forec Mt'!F568</f>
        <v>0.12987347048924694</v>
      </c>
      <c r="G568" s="10">
        <f>$E568*'prov lvl hist forec Mt'!G568</f>
        <v>5.7796217621717723E-2</v>
      </c>
      <c r="H568" s="10">
        <f>$E568*'prov lvl hist forec Mt'!H568</f>
        <v>3.7125826458329132E-2</v>
      </c>
      <c r="I568" s="10">
        <f>$E568*'prov lvl hist forec Mt'!I568</f>
        <v>2.125384962754822E-2</v>
      </c>
      <c r="J568" s="10">
        <f>$E568*'prov lvl hist forec Mt'!J568</f>
        <v>1.1533779816269416E-2</v>
      </c>
      <c r="K568" s="10">
        <f>$E568*'prov lvl hist forec Mt'!K568</f>
        <v>1.7218163708726652E-2</v>
      </c>
      <c r="L568" s="10">
        <f>$E568*'prov lvl hist forec Mt'!L568</f>
        <v>1.6668597717514763E-2</v>
      </c>
      <c r="M568" s="10">
        <f>$E568*'prov lvl hist forec Mt'!M568</f>
        <v>1.6668597717514763E-2</v>
      </c>
      <c r="N568" s="10">
        <f>$E568*'prov lvl hist forec Mt'!N568</f>
        <v>1.6668597717514763E-2</v>
      </c>
      <c r="O568" s="10">
        <f>$E568*'prov lvl hist forec Mt'!O568</f>
        <v>1.6668597717514763E-2</v>
      </c>
      <c r="P568" s="10">
        <f>$E568*'prov lvl hist forec Mt'!P568</f>
        <v>1.6668597717514763E-2</v>
      </c>
      <c r="Q568" s="10">
        <f>$E568*'prov lvl hist forec Mt'!Q568</f>
        <v>1.6668597717514763E-2</v>
      </c>
      <c r="R568" s="10">
        <f>$E568*'prov lvl hist forec Mt'!R568</f>
        <v>1.6668597717514763E-2</v>
      </c>
      <c r="S568" s="10">
        <f>$E568*'prov lvl hist forec Mt'!S568</f>
        <v>1.6668597717514763E-2</v>
      </c>
      <c r="T568" s="10">
        <f>$E568*'prov lvl hist forec Mt'!T568</f>
        <v>1.6668597717514763E-2</v>
      </c>
      <c r="U568" s="10">
        <f>$E568*'prov lvl hist forec Mt'!U568</f>
        <v>1.6668597717514763E-2</v>
      </c>
    </row>
    <row r="569" spans="1:21" x14ac:dyDescent="0.25">
      <c r="A569" t="s">
        <v>1753</v>
      </c>
      <c r="B569" t="s">
        <v>1754</v>
      </c>
      <c r="C569" t="s">
        <v>1755</v>
      </c>
      <c r="D569" t="s">
        <v>38</v>
      </c>
      <c r="E569" s="4">
        <v>0</v>
      </c>
      <c r="F569" s="10">
        <f>$E569*'prov lvl hist forec Mt'!F569</f>
        <v>0</v>
      </c>
      <c r="G569" s="10">
        <f>$E569*'prov lvl hist forec Mt'!G569</f>
        <v>0</v>
      </c>
      <c r="H569" s="10">
        <f>$E569*'prov lvl hist forec Mt'!H569</f>
        <v>0</v>
      </c>
      <c r="I569" s="10">
        <f>$E569*'prov lvl hist forec Mt'!I569</f>
        <v>0</v>
      </c>
      <c r="J569" s="10">
        <f>$E569*'prov lvl hist forec Mt'!J569</f>
        <v>0</v>
      </c>
      <c r="K569" s="10">
        <f>$E569*'prov lvl hist forec Mt'!K569</f>
        <v>0</v>
      </c>
      <c r="L569" s="10">
        <f>$E569*'prov lvl hist forec Mt'!L569</f>
        <v>0</v>
      </c>
      <c r="M569" s="10">
        <f>$E569*'prov lvl hist forec Mt'!M569</f>
        <v>0</v>
      </c>
      <c r="N569" s="10">
        <f>$E569*'prov lvl hist forec Mt'!N569</f>
        <v>0</v>
      </c>
      <c r="O569" s="10">
        <f>$E569*'prov lvl hist forec Mt'!O569</f>
        <v>0</v>
      </c>
      <c r="P569" s="10">
        <f>$E569*'prov lvl hist forec Mt'!P569</f>
        <v>0</v>
      </c>
      <c r="Q569" s="10">
        <f>$E569*'prov lvl hist forec Mt'!Q569</f>
        <v>0</v>
      </c>
      <c r="R569" s="10">
        <f>$E569*'prov lvl hist forec Mt'!R569</f>
        <v>0</v>
      </c>
      <c r="S569" s="10">
        <f>$E569*'prov lvl hist forec Mt'!S569</f>
        <v>0</v>
      </c>
      <c r="T569" s="10">
        <f>$E569*'prov lvl hist forec Mt'!T569</f>
        <v>0</v>
      </c>
      <c r="U569" s="10">
        <f>$E569*'prov lvl hist forec Mt'!U569</f>
        <v>0</v>
      </c>
    </row>
    <row r="570" spans="1:21" x14ac:dyDescent="0.25">
      <c r="A570" t="s">
        <v>1756</v>
      </c>
      <c r="B570" t="s">
        <v>1757</v>
      </c>
      <c r="C570" t="s">
        <v>1758</v>
      </c>
      <c r="D570" t="s">
        <v>54</v>
      </c>
      <c r="E570" s="4">
        <v>7.1229107871814464E-3</v>
      </c>
      <c r="F570" s="10">
        <f>$E570*'prov lvl hist forec Mt'!F570</f>
        <v>0.15757008517938667</v>
      </c>
      <c r="G570" s="10">
        <f>$E570*'prov lvl hist forec Mt'!G570</f>
        <v>7.0121749264061256E-2</v>
      </c>
      <c r="H570" s="10">
        <f>$E570*'prov lvl hist forec Mt'!H570</f>
        <v>4.5043222571605965E-2</v>
      </c>
      <c r="I570" s="10">
        <f>$E570*'prov lvl hist forec Mt'!I570</f>
        <v>2.5786412602872053E-2</v>
      </c>
      <c r="J570" s="10">
        <f>$E570*'prov lvl hist forec Mt'!J570</f>
        <v>1.3993455793886214E-2</v>
      </c>
      <c r="K570" s="10">
        <f>$E570*'prov lvl hist forec Mt'!K570</f>
        <v>2.0890082570337684E-2</v>
      </c>
      <c r="L570" s="10">
        <f>$E570*'prov lvl hist forec Mt'!L570</f>
        <v>2.0223316989031983E-2</v>
      </c>
      <c r="M570" s="10">
        <f>$E570*'prov lvl hist forec Mt'!M570</f>
        <v>2.0223316989031983E-2</v>
      </c>
      <c r="N570" s="10">
        <f>$E570*'prov lvl hist forec Mt'!N570</f>
        <v>2.0223316989031983E-2</v>
      </c>
      <c r="O570" s="10">
        <f>$E570*'prov lvl hist forec Mt'!O570</f>
        <v>2.0223316989031983E-2</v>
      </c>
      <c r="P570" s="10">
        <f>$E570*'prov lvl hist forec Mt'!P570</f>
        <v>2.0223316989031983E-2</v>
      </c>
      <c r="Q570" s="10">
        <f>$E570*'prov lvl hist forec Mt'!Q570</f>
        <v>2.0223316989031983E-2</v>
      </c>
      <c r="R570" s="10">
        <f>$E570*'prov lvl hist forec Mt'!R570</f>
        <v>2.0223316989031983E-2</v>
      </c>
      <c r="S570" s="10">
        <f>$E570*'prov lvl hist forec Mt'!S570</f>
        <v>2.0223316989031983E-2</v>
      </c>
      <c r="T570" s="10">
        <f>$E570*'prov lvl hist forec Mt'!T570</f>
        <v>2.0223316989031983E-2</v>
      </c>
      <c r="U570" s="10">
        <f>$E570*'prov lvl hist forec Mt'!U570</f>
        <v>2.0223316989031983E-2</v>
      </c>
    </row>
    <row r="571" spans="1:21" x14ac:dyDescent="0.25">
      <c r="A571" t="s">
        <v>1759</v>
      </c>
      <c r="B571" t="s">
        <v>1760</v>
      </c>
      <c r="C571" t="s">
        <v>1761</v>
      </c>
      <c r="D571" t="s">
        <v>66</v>
      </c>
      <c r="E571" s="4">
        <v>0</v>
      </c>
      <c r="F571" s="10">
        <f>$E571*'prov lvl hist forec Mt'!F571</f>
        <v>0</v>
      </c>
      <c r="G571" s="10">
        <f>$E571*'prov lvl hist forec Mt'!G571</f>
        <v>0</v>
      </c>
      <c r="H571" s="10">
        <f>$E571*'prov lvl hist forec Mt'!H571</f>
        <v>0</v>
      </c>
      <c r="I571" s="10">
        <f>$E571*'prov lvl hist forec Mt'!I571</f>
        <v>0</v>
      </c>
      <c r="J571" s="10">
        <f>$E571*'prov lvl hist forec Mt'!J571</f>
        <v>0</v>
      </c>
      <c r="K571" s="10">
        <f>$E571*'prov lvl hist forec Mt'!K571</f>
        <v>0</v>
      </c>
      <c r="L571" s="10">
        <f>$E571*'prov lvl hist forec Mt'!L571</f>
        <v>0</v>
      </c>
      <c r="M571" s="10">
        <f>$E571*'prov lvl hist forec Mt'!M571</f>
        <v>0</v>
      </c>
      <c r="N571" s="10">
        <f>$E571*'prov lvl hist forec Mt'!N571</f>
        <v>0</v>
      </c>
      <c r="O571" s="10">
        <f>$E571*'prov lvl hist forec Mt'!O571</f>
        <v>0</v>
      </c>
      <c r="P571" s="10">
        <f>$E571*'prov lvl hist forec Mt'!P571</f>
        <v>0</v>
      </c>
      <c r="Q571" s="10">
        <f>$E571*'prov lvl hist forec Mt'!Q571</f>
        <v>0</v>
      </c>
      <c r="R571" s="10">
        <f>$E571*'prov lvl hist forec Mt'!R571</f>
        <v>0</v>
      </c>
      <c r="S571" s="10">
        <f>$E571*'prov lvl hist forec Mt'!S571</f>
        <v>0</v>
      </c>
      <c r="T571" s="10">
        <f>$E571*'prov lvl hist forec Mt'!T571</f>
        <v>0</v>
      </c>
      <c r="U571" s="10">
        <f>$E571*'prov lvl hist forec Mt'!U571</f>
        <v>0</v>
      </c>
    </row>
    <row r="572" spans="1:21" x14ac:dyDescent="0.25">
      <c r="A572" t="s">
        <v>1762</v>
      </c>
      <c r="B572" t="s">
        <v>1763</v>
      </c>
      <c r="C572" t="s">
        <v>1764</v>
      </c>
      <c r="D572" t="s">
        <v>62</v>
      </c>
      <c r="E572" s="4">
        <v>1.6173097399843517E-2</v>
      </c>
      <c r="F572" s="10">
        <f>$E572*'prov lvl hist forec Mt'!F572</f>
        <v>0.1085994353721154</v>
      </c>
      <c r="G572" s="10">
        <f>$E572*'prov lvl hist forec Mt'!G572</f>
        <v>4.8328858670810174E-2</v>
      </c>
      <c r="H572" s="10">
        <f>$E572*'prov lvl hist forec Mt'!H572</f>
        <v>3.1044398643612966E-2</v>
      </c>
      <c r="I572" s="10">
        <f>$E572*'prov lvl hist forec Mt'!I572</f>
        <v>1.7772344577691786E-2</v>
      </c>
      <c r="J572" s="10">
        <f>$E572*'prov lvl hist forec Mt'!J572</f>
        <v>9.6444791306078709E-3</v>
      </c>
      <c r="K572" s="10">
        <f>$E572*'prov lvl hist forec Mt'!K572</f>
        <v>1.4397727648828653E-2</v>
      </c>
      <c r="L572" s="10">
        <f>$E572*'prov lvl hist forec Mt'!L572</f>
        <v>1.3938183785709437E-2</v>
      </c>
      <c r="M572" s="10">
        <f>$E572*'prov lvl hist forec Mt'!M572</f>
        <v>1.3938183785709437E-2</v>
      </c>
      <c r="N572" s="10">
        <f>$E572*'prov lvl hist forec Mt'!N572</f>
        <v>1.3938183785709437E-2</v>
      </c>
      <c r="O572" s="10">
        <f>$E572*'prov lvl hist forec Mt'!O572</f>
        <v>1.3938183785709437E-2</v>
      </c>
      <c r="P572" s="10">
        <f>$E572*'prov lvl hist forec Mt'!P572</f>
        <v>1.3938183785709437E-2</v>
      </c>
      <c r="Q572" s="10">
        <f>$E572*'prov lvl hist forec Mt'!Q572</f>
        <v>1.3938183785709437E-2</v>
      </c>
      <c r="R572" s="10">
        <f>$E572*'prov lvl hist forec Mt'!R572</f>
        <v>1.3938183785709437E-2</v>
      </c>
      <c r="S572" s="10">
        <f>$E572*'prov lvl hist forec Mt'!S572</f>
        <v>1.3938183785709437E-2</v>
      </c>
      <c r="T572" s="10">
        <f>$E572*'prov lvl hist forec Mt'!T572</f>
        <v>1.3938183785709437E-2</v>
      </c>
      <c r="U572" s="10">
        <f>$E572*'prov lvl hist forec Mt'!U572</f>
        <v>1.3938183785709437E-2</v>
      </c>
    </row>
    <row r="573" spans="1:21" x14ac:dyDescent="0.25">
      <c r="A573" t="s">
        <v>1765</v>
      </c>
      <c r="B573" t="s">
        <v>1766</v>
      </c>
      <c r="C573" t="s">
        <v>1767</v>
      </c>
      <c r="D573" t="s">
        <v>39</v>
      </c>
      <c r="E573" s="4">
        <v>0</v>
      </c>
      <c r="F573" s="10">
        <f>$E573*'prov lvl hist forec Mt'!F573</f>
        <v>0</v>
      </c>
      <c r="G573" s="10">
        <f>$E573*'prov lvl hist forec Mt'!G573</f>
        <v>0</v>
      </c>
      <c r="H573" s="10">
        <f>$E573*'prov lvl hist forec Mt'!H573</f>
        <v>0</v>
      </c>
      <c r="I573" s="10">
        <f>$E573*'prov lvl hist forec Mt'!I573</f>
        <v>0</v>
      </c>
      <c r="J573" s="10">
        <f>$E573*'prov lvl hist forec Mt'!J573</f>
        <v>0</v>
      </c>
      <c r="K573" s="10">
        <f>$E573*'prov lvl hist forec Mt'!K573</f>
        <v>0</v>
      </c>
      <c r="L573" s="10">
        <f>$E573*'prov lvl hist forec Mt'!L573</f>
        <v>0</v>
      </c>
      <c r="M573" s="10">
        <f>$E573*'prov lvl hist forec Mt'!M573</f>
        <v>0</v>
      </c>
      <c r="N573" s="10">
        <f>$E573*'prov lvl hist forec Mt'!N573</f>
        <v>0</v>
      </c>
      <c r="O573" s="10">
        <f>$E573*'prov lvl hist forec Mt'!O573</f>
        <v>0</v>
      </c>
      <c r="P573" s="10">
        <f>$E573*'prov lvl hist forec Mt'!P573</f>
        <v>0</v>
      </c>
      <c r="Q573" s="10">
        <f>$E573*'prov lvl hist forec Mt'!Q573</f>
        <v>0</v>
      </c>
      <c r="R573" s="10">
        <f>$E573*'prov lvl hist forec Mt'!R573</f>
        <v>0</v>
      </c>
      <c r="S573" s="10">
        <f>$E573*'prov lvl hist forec Mt'!S573</f>
        <v>0</v>
      </c>
      <c r="T573" s="10">
        <f>$E573*'prov lvl hist forec Mt'!T573</f>
        <v>0</v>
      </c>
      <c r="U573" s="10">
        <f>$E573*'prov lvl hist forec Mt'!U573</f>
        <v>0</v>
      </c>
    </row>
    <row r="574" spans="1:21" x14ac:dyDescent="0.25">
      <c r="A574" t="s">
        <v>1768</v>
      </c>
      <c r="B574" t="s">
        <v>1769</v>
      </c>
      <c r="C574" t="s">
        <v>1770</v>
      </c>
      <c r="D574" t="s">
        <v>41</v>
      </c>
      <c r="E574" s="4">
        <v>0</v>
      </c>
      <c r="F574" s="10">
        <f>$E574*'prov lvl hist forec Mt'!F574</f>
        <v>0</v>
      </c>
      <c r="G574" s="10">
        <f>$E574*'prov lvl hist forec Mt'!G574</f>
        <v>0</v>
      </c>
      <c r="H574" s="10">
        <f>$E574*'prov lvl hist forec Mt'!H574</f>
        <v>0</v>
      </c>
      <c r="I574" s="10">
        <f>$E574*'prov lvl hist forec Mt'!I574</f>
        <v>0</v>
      </c>
      <c r="J574" s="10">
        <f>$E574*'prov lvl hist forec Mt'!J574</f>
        <v>0</v>
      </c>
      <c r="K574" s="10">
        <f>$E574*'prov lvl hist forec Mt'!K574</f>
        <v>0</v>
      </c>
      <c r="L574" s="10">
        <f>$E574*'prov lvl hist forec Mt'!L574</f>
        <v>0</v>
      </c>
      <c r="M574" s="10">
        <f>$E574*'prov lvl hist forec Mt'!M574</f>
        <v>0</v>
      </c>
      <c r="N574" s="10">
        <f>$E574*'prov lvl hist forec Mt'!N574</f>
        <v>0</v>
      </c>
      <c r="O574" s="10">
        <f>$E574*'prov lvl hist forec Mt'!O574</f>
        <v>0</v>
      </c>
      <c r="P574" s="10">
        <f>$E574*'prov lvl hist forec Mt'!P574</f>
        <v>0</v>
      </c>
      <c r="Q574" s="10">
        <f>$E574*'prov lvl hist forec Mt'!Q574</f>
        <v>0</v>
      </c>
      <c r="R574" s="10">
        <f>$E574*'prov lvl hist forec Mt'!R574</f>
        <v>0</v>
      </c>
      <c r="S574" s="10">
        <f>$E574*'prov lvl hist forec Mt'!S574</f>
        <v>0</v>
      </c>
      <c r="T574" s="10">
        <f>$E574*'prov lvl hist forec Mt'!T574</f>
        <v>0</v>
      </c>
      <c r="U574" s="10">
        <f>$E574*'prov lvl hist forec Mt'!U574</f>
        <v>0</v>
      </c>
    </row>
    <row r="575" spans="1:21" x14ac:dyDescent="0.25">
      <c r="A575" t="s">
        <v>1771</v>
      </c>
      <c r="B575" t="s">
        <v>1772</v>
      </c>
      <c r="C575" t="s">
        <v>1773</v>
      </c>
      <c r="D575" t="s">
        <v>50</v>
      </c>
      <c r="E575" s="4">
        <v>0</v>
      </c>
      <c r="F575" s="10">
        <f>$E575*'prov lvl hist forec Mt'!F575</f>
        <v>0</v>
      </c>
      <c r="G575" s="10">
        <f>$E575*'prov lvl hist forec Mt'!G575</f>
        <v>0</v>
      </c>
      <c r="H575" s="10">
        <f>$E575*'prov lvl hist forec Mt'!H575</f>
        <v>0</v>
      </c>
      <c r="I575" s="10">
        <f>$E575*'prov lvl hist forec Mt'!I575</f>
        <v>0</v>
      </c>
      <c r="J575" s="10">
        <f>$E575*'prov lvl hist forec Mt'!J575</f>
        <v>0</v>
      </c>
      <c r="K575" s="10">
        <f>$E575*'prov lvl hist forec Mt'!K575</f>
        <v>0</v>
      </c>
      <c r="L575" s="10">
        <f>$E575*'prov lvl hist forec Mt'!L575</f>
        <v>0</v>
      </c>
      <c r="M575" s="10">
        <f>$E575*'prov lvl hist forec Mt'!M575</f>
        <v>0</v>
      </c>
      <c r="N575" s="10">
        <f>$E575*'prov lvl hist forec Mt'!N575</f>
        <v>0</v>
      </c>
      <c r="O575" s="10">
        <f>$E575*'prov lvl hist forec Mt'!O575</f>
        <v>0</v>
      </c>
      <c r="P575" s="10">
        <f>$E575*'prov lvl hist forec Mt'!P575</f>
        <v>0</v>
      </c>
      <c r="Q575" s="10">
        <f>$E575*'prov lvl hist forec Mt'!Q575</f>
        <v>0</v>
      </c>
      <c r="R575" s="10">
        <f>$E575*'prov lvl hist forec Mt'!R575</f>
        <v>0</v>
      </c>
      <c r="S575" s="10">
        <f>$E575*'prov lvl hist forec Mt'!S575</f>
        <v>0</v>
      </c>
      <c r="T575" s="10">
        <f>$E575*'prov lvl hist forec Mt'!T575</f>
        <v>0</v>
      </c>
      <c r="U575" s="10">
        <f>$E575*'prov lvl hist forec Mt'!U575</f>
        <v>0</v>
      </c>
    </row>
    <row r="576" spans="1:21" x14ac:dyDescent="0.25">
      <c r="A576" t="s">
        <v>1774</v>
      </c>
      <c r="B576" t="s">
        <v>1775</v>
      </c>
      <c r="C576" t="s">
        <v>1776</v>
      </c>
      <c r="D576" t="s">
        <v>56</v>
      </c>
      <c r="E576" s="4">
        <v>0</v>
      </c>
      <c r="F576" s="10">
        <f>$E576*'prov lvl hist forec Mt'!F576</f>
        <v>0</v>
      </c>
      <c r="G576" s="10">
        <f>$E576*'prov lvl hist forec Mt'!G576</f>
        <v>0</v>
      </c>
      <c r="H576" s="10">
        <f>$E576*'prov lvl hist forec Mt'!H576</f>
        <v>0</v>
      </c>
      <c r="I576" s="10">
        <f>$E576*'prov lvl hist forec Mt'!I576</f>
        <v>0</v>
      </c>
      <c r="J576" s="10">
        <f>$E576*'prov lvl hist forec Mt'!J576</f>
        <v>0</v>
      </c>
      <c r="K576" s="10">
        <f>$E576*'prov lvl hist forec Mt'!K576</f>
        <v>0</v>
      </c>
      <c r="L576" s="10">
        <f>$E576*'prov lvl hist forec Mt'!L576</f>
        <v>0</v>
      </c>
      <c r="M576" s="10">
        <f>$E576*'prov lvl hist forec Mt'!M576</f>
        <v>0</v>
      </c>
      <c r="N576" s="10">
        <f>$E576*'prov lvl hist forec Mt'!N576</f>
        <v>0</v>
      </c>
      <c r="O576" s="10">
        <f>$E576*'prov lvl hist forec Mt'!O576</f>
        <v>0</v>
      </c>
      <c r="P576" s="10">
        <f>$E576*'prov lvl hist forec Mt'!P576</f>
        <v>0</v>
      </c>
      <c r="Q576" s="10">
        <f>$E576*'prov lvl hist forec Mt'!Q576</f>
        <v>0</v>
      </c>
      <c r="R576" s="10">
        <f>$E576*'prov lvl hist forec Mt'!R576</f>
        <v>0</v>
      </c>
      <c r="S576" s="10">
        <f>$E576*'prov lvl hist forec Mt'!S576</f>
        <v>0</v>
      </c>
      <c r="T576" s="10">
        <f>$E576*'prov lvl hist forec Mt'!T576</f>
        <v>0</v>
      </c>
      <c r="U576" s="10">
        <f>$E576*'prov lvl hist forec Mt'!U576</f>
        <v>0</v>
      </c>
    </row>
    <row r="577" spans="1:21" x14ac:dyDescent="0.25">
      <c r="A577" t="s">
        <v>1777</v>
      </c>
      <c r="B577" t="s">
        <v>1778</v>
      </c>
      <c r="C577" t="s">
        <v>1779</v>
      </c>
      <c r="D577" t="s">
        <v>55</v>
      </c>
      <c r="E577" s="4">
        <v>0</v>
      </c>
      <c r="F577" s="10">
        <f>$E577*'prov lvl hist forec Mt'!F577</f>
        <v>0</v>
      </c>
      <c r="G577" s="10">
        <f>$E577*'prov lvl hist forec Mt'!G577</f>
        <v>0</v>
      </c>
      <c r="H577" s="10">
        <f>$E577*'prov lvl hist forec Mt'!H577</f>
        <v>0</v>
      </c>
      <c r="I577" s="10">
        <f>$E577*'prov lvl hist forec Mt'!I577</f>
        <v>0</v>
      </c>
      <c r="J577" s="10">
        <f>$E577*'prov lvl hist forec Mt'!J577</f>
        <v>0</v>
      </c>
      <c r="K577" s="10">
        <f>$E577*'prov lvl hist forec Mt'!K577</f>
        <v>0</v>
      </c>
      <c r="L577" s="10">
        <f>$E577*'prov lvl hist forec Mt'!L577</f>
        <v>0</v>
      </c>
      <c r="M577" s="10">
        <f>$E577*'prov lvl hist forec Mt'!M577</f>
        <v>0</v>
      </c>
      <c r="N577" s="10">
        <f>$E577*'prov lvl hist forec Mt'!N577</f>
        <v>0</v>
      </c>
      <c r="O577" s="10">
        <f>$E577*'prov lvl hist forec Mt'!O577</f>
        <v>0</v>
      </c>
      <c r="P577" s="10">
        <f>$E577*'prov lvl hist forec Mt'!P577</f>
        <v>0</v>
      </c>
      <c r="Q577" s="10">
        <f>$E577*'prov lvl hist forec Mt'!Q577</f>
        <v>0</v>
      </c>
      <c r="R577" s="10">
        <f>$E577*'prov lvl hist forec Mt'!R577</f>
        <v>0</v>
      </c>
      <c r="S577" s="10">
        <f>$E577*'prov lvl hist forec Mt'!S577</f>
        <v>0</v>
      </c>
      <c r="T577" s="10">
        <f>$E577*'prov lvl hist forec Mt'!T577</f>
        <v>0</v>
      </c>
      <c r="U577" s="10">
        <f>$E577*'prov lvl hist forec Mt'!U577</f>
        <v>0</v>
      </c>
    </row>
    <row r="578" spans="1:21" x14ac:dyDescent="0.25">
      <c r="A578" t="s">
        <v>1780</v>
      </c>
      <c r="B578" t="s">
        <v>1781</v>
      </c>
      <c r="C578" t="s">
        <v>1782</v>
      </c>
      <c r="D578" t="s">
        <v>37</v>
      </c>
      <c r="E578" s="4">
        <v>4.8342573061072605E-2</v>
      </c>
      <c r="F578" s="10">
        <f>$E578*'prov lvl hist forec Mt'!F578</f>
        <v>0.96910082007883813</v>
      </c>
      <c r="G578" s="10">
        <f>$E578*'prov lvl hist forec Mt'!G578</f>
        <v>0.43126869316469923</v>
      </c>
      <c r="H578" s="10">
        <f>$E578*'prov lvl hist forec Mt'!H578</f>
        <v>0.27702862433209791</v>
      </c>
      <c r="I578" s="10">
        <f>$E578*'prov lvl hist forec Mt'!I578</f>
        <v>0.15859376842936265</v>
      </c>
      <c r="J578" s="10">
        <f>$E578*'prov lvl hist forec Mt'!J578</f>
        <v>8.6063731387549955E-2</v>
      </c>
      <c r="K578" s="10">
        <f>$E578*'prov lvl hist forec Mt'!K578</f>
        <v>0.12847994673215607</v>
      </c>
      <c r="L578" s="10">
        <f>$E578*'prov lvl hist forec Mt'!L578</f>
        <v>0.12437914884968955</v>
      </c>
      <c r="M578" s="10">
        <f>$E578*'prov lvl hist forec Mt'!M578</f>
        <v>0.12437914884968955</v>
      </c>
      <c r="N578" s="10">
        <f>$E578*'prov lvl hist forec Mt'!N578</f>
        <v>0.12437914884968955</v>
      </c>
      <c r="O578" s="10">
        <f>$E578*'prov lvl hist forec Mt'!O578</f>
        <v>0.12437914884968955</v>
      </c>
      <c r="P578" s="10">
        <f>$E578*'prov lvl hist forec Mt'!P578</f>
        <v>0.12437914884968955</v>
      </c>
      <c r="Q578" s="10">
        <f>$E578*'prov lvl hist forec Mt'!Q578</f>
        <v>0.12437914884968955</v>
      </c>
      <c r="R578" s="10">
        <f>$E578*'prov lvl hist forec Mt'!R578</f>
        <v>0.12437914884968955</v>
      </c>
      <c r="S578" s="10">
        <f>$E578*'prov lvl hist forec Mt'!S578</f>
        <v>0.12437914884968955</v>
      </c>
      <c r="T578" s="10">
        <f>$E578*'prov lvl hist forec Mt'!T578</f>
        <v>0.12437914884968955</v>
      </c>
      <c r="U578" s="10">
        <f>$E578*'prov lvl hist forec Mt'!U578</f>
        <v>0.12437914884968955</v>
      </c>
    </row>
    <row r="579" spans="1:21" x14ac:dyDescent="0.25">
      <c r="A579" t="s">
        <v>1783</v>
      </c>
      <c r="B579" t="s">
        <v>1784</v>
      </c>
      <c r="C579" t="s">
        <v>1785</v>
      </c>
      <c r="D579" t="s">
        <v>47</v>
      </c>
      <c r="E579" s="4">
        <v>0</v>
      </c>
      <c r="F579" s="10">
        <f>$E579*'prov lvl hist forec Mt'!F579</f>
        <v>0</v>
      </c>
      <c r="G579" s="10">
        <f>$E579*'prov lvl hist forec Mt'!G579</f>
        <v>0</v>
      </c>
      <c r="H579" s="10">
        <f>$E579*'prov lvl hist forec Mt'!H579</f>
        <v>0</v>
      </c>
      <c r="I579" s="10">
        <f>$E579*'prov lvl hist forec Mt'!I579</f>
        <v>0</v>
      </c>
      <c r="J579" s="10">
        <f>$E579*'prov lvl hist forec Mt'!J579</f>
        <v>0</v>
      </c>
      <c r="K579" s="10">
        <f>$E579*'prov lvl hist forec Mt'!K579</f>
        <v>0</v>
      </c>
      <c r="L579" s="10">
        <f>$E579*'prov lvl hist forec Mt'!L579</f>
        <v>0</v>
      </c>
      <c r="M579" s="10">
        <f>$E579*'prov lvl hist forec Mt'!M579</f>
        <v>0</v>
      </c>
      <c r="N579" s="10">
        <f>$E579*'prov lvl hist forec Mt'!N579</f>
        <v>0</v>
      </c>
      <c r="O579" s="10">
        <f>$E579*'prov lvl hist forec Mt'!O579</f>
        <v>0</v>
      </c>
      <c r="P579" s="10">
        <f>$E579*'prov lvl hist forec Mt'!P579</f>
        <v>0</v>
      </c>
      <c r="Q579" s="10">
        <f>$E579*'prov lvl hist forec Mt'!Q579</f>
        <v>0</v>
      </c>
      <c r="R579" s="10">
        <f>$E579*'prov lvl hist forec Mt'!R579</f>
        <v>0</v>
      </c>
      <c r="S579" s="10">
        <f>$E579*'prov lvl hist forec Mt'!S579</f>
        <v>0</v>
      </c>
      <c r="T579" s="10">
        <f>$E579*'prov lvl hist forec Mt'!T579</f>
        <v>0</v>
      </c>
      <c r="U579" s="10">
        <f>$E579*'prov lvl hist forec Mt'!U579</f>
        <v>0</v>
      </c>
    </row>
    <row r="580" spans="1:21" x14ac:dyDescent="0.25">
      <c r="A580" t="s">
        <v>1786</v>
      </c>
      <c r="B580" t="s">
        <v>1787</v>
      </c>
      <c r="C580" t="s">
        <v>1788</v>
      </c>
      <c r="D580" t="s">
        <v>55</v>
      </c>
      <c r="E580" s="4">
        <v>0</v>
      </c>
      <c r="F580" s="10">
        <f>$E580*'prov lvl hist forec Mt'!F580</f>
        <v>0</v>
      </c>
      <c r="G580" s="10">
        <f>$E580*'prov lvl hist forec Mt'!G580</f>
        <v>0</v>
      </c>
      <c r="H580" s="10">
        <f>$E580*'prov lvl hist forec Mt'!H580</f>
        <v>0</v>
      </c>
      <c r="I580" s="10">
        <f>$E580*'prov lvl hist forec Mt'!I580</f>
        <v>0</v>
      </c>
      <c r="J580" s="10">
        <f>$E580*'prov lvl hist forec Mt'!J580</f>
        <v>0</v>
      </c>
      <c r="K580" s="10">
        <f>$E580*'prov lvl hist forec Mt'!K580</f>
        <v>0</v>
      </c>
      <c r="L580" s="10">
        <f>$E580*'prov lvl hist forec Mt'!L580</f>
        <v>0</v>
      </c>
      <c r="M580" s="10">
        <f>$E580*'prov lvl hist forec Mt'!M580</f>
        <v>0</v>
      </c>
      <c r="N580" s="10">
        <f>$E580*'prov lvl hist forec Mt'!N580</f>
        <v>0</v>
      </c>
      <c r="O580" s="10">
        <f>$E580*'prov lvl hist forec Mt'!O580</f>
        <v>0</v>
      </c>
      <c r="P580" s="10">
        <f>$E580*'prov lvl hist forec Mt'!P580</f>
        <v>0</v>
      </c>
      <c r="Q580" s="10">
        <f>$E580*'prov lvl hist forec Mt'!Q580</f>
        <v>0</v>
      </c>
      <c r="R580" s="10">
        <f>$E580*'prov lvl hist forec Mt'!R580</f>
        <v>0</v>
      </c>
      <c r="S580" s="10">
        <f>$E580*'prov lvl hist forec Mt'!S580</f>
        <v>0</v>
      </c>
      <c r="T580" s="10">
        <f>$E580*'prov lvl hist forec Mt'!T580</f>
        <v>0</v>
      </c>
      <c r="U580" s="10">
        <f>$E580*'prov lvl hist forec Mt'!U580</f>
        <v>0</v>
      </c>
    </row>
    <row r="581" spans="1:21" x14ac:dyDescent="0.25">
      <c r="A581" t="s">
        <v>1789</v>
      </c>
      <c r="B581" t="s">
        <v>1790</v>
      </c>
      <c r="C581" t="s">
        <v>1791</v>
      </c>
      <c r="D581" t="s">
        <v>58</v>
      </c>
      <c r="E581" s="4">
        <v>0.8602032799599223</v>
      </c>
      <c r="F581" s="10">
        <f>$E581*'prov lvl hist forec Mt'!F581</f>
        <v>1.3797093784877967</v>
      </c>
      <c r="G581" s="10">
        <f>$E581*'prov lvl hist forec Mt'!G581</f>
        <v>0.61399747918808378</v>
      </c>
      <c r="H581" s="10">
        <f>$E581*'prov lvl hist forec Mt'!H581</f>
        <v>0.39440580709597772</v>
      </c>
      <c r="I581" s="10">
        <f>$E581*'prov lvl hist forec Mt'!I581</f>
        <v>0.22579003663820302</v>
      </c>
      <c r="J581" s="10">
        <f>$E581*'prov lvl hist forec Mt'!J581</f>
        <v>0.12252898241629517</v>
      </c>
      <c r="K581" s="10">
        <f>$E581*'prov lvl hist forec Mt'!K581</f>
        <v>0.18291697187868175</v>
      </c>
      <c r="L581" s="10">
        <f>$E581*'prov lvl hist forec Mt'!L581</f>
        <v>0.17707866364439331</v>
      </c>
      <c r="M581" s="10">
        <f>$E581*'prov lvl hist forec Mt'!M581</f>
        <v>0.17707866364439331</v>
      </c>
      <c r="N581" s="10">
        <f>$E581*'prov lvl hist forec Mt'!N581</f>
        <v>0.17707866364439331</v>
      </c>
      <c r="O581" s="10">
        <f>$E581*'prov lvl hist forec Mt'!O581</f>
        <v>0.17707866364439331</v>
      </c>
      <c r="P581" s="10">
        <f>$E581*'prov lvl hist forec Mt'!P581</f>
        <v>0.17707866364439331</v>
      </c>
      <c r="Q581" s="10">
        <f>$E581*'prov lvl hist forec Mt'!Q581</f>
        <v>0.17707866364439331</v>
      </c>
      <c r="R581" s="10">
        <f>$E581*'prov lvl hist forec Mt'!R581</f>
        <v>0.17707866364439331</v>
      </c>
      <c r="S581" s="10">
        <f>$E581*'prov lvl hist forec Mt'!S581</f>
        <v>0.17707866364439331</v>
      </c>
      <c r="T581" s="10">
        <f>$E581*'prov lvl hist forec Mt'!T581</f>
        <v>0.17707866364439331</v>
      </c>
      <c r="U581" s="10">
        <f>$E581*'prov lvl hist forec Mt'!U581</f>
        <v>0.17707866364439331</v>
      </c>
    </row>
    <row r="582" spans="1:21" x14ac:dyDescent="0.25">
      <c r="A582" t="s">
        <v>1792</v>
      </c>
      <c r="B582" t="s">
        <v>1793</v>
      </c>
      <c r="C582" t="s">
        <v>1794</v>
      </c>
      <c r="D582" t="s">
        <v>37</v>
      </c>
      <c r="E582" s="4">
        <v>9.5725210761641658E-3</v>
      </c>
      <c r="F582" s="10">
        <f>$E582*'prov lvl hist forec Mt'!F582</f>
        <v>0.191895826757361</v>
      </c>
      <c r="G582" s="10">
        <f>$E582*'prov lvl hist forec Mt'!G582</f>
        <v>8.539737116585458E-2</v>
      </c>
      <c r="H582" s="10">
        <f>$E582*'prov lvl hist forec Mt'!H582</f>
        <v>5.4855630910866003E-2</v>
      </c>
      <c r="I582" s="10">
        <f>$E582*'prov lvl hist forec Mt'!I582</f>
        <v>3.1403835061084955E-2</v>
      </c>
      <c r="J582" s="10">
        <f>$E582*'prov lvl hist forec Mt'!J582</f>
        <v>1.7041850080256653E-2</v>
      </c>
      <c r="K582" s="10">
        <f>$E582*'prov lvl hist forec Mt'!K582</f>
        <v>2.5440867543485395E-2</v>
      </c>
      <c r="L582" s="10">
        <f>$E582*'prov lvl hist forec Mt'!L582</f>
        <v>2.4628850894942333E-2</v>
      </c>
      <c r="M582" s="10">
        <f>$E582*'prov lvl hist forec Mt'!M582</f>
        <v>2.4628850894942333E-2</v>
      </c>
      <c r="N582" s="10">
        <f>$E582*'prov lvl hist forec Mt'!N582</f>
        <v>2.4628850894942333E-2</v>
      </c>
      <c r="O582" s="10">
        <f>$E582*'prov lvl hist forec Mt'!O582</f>
        <v>2.4628850894942333E-2</v>
      </c>
      <c r="P582" s="10">
        <f>$E582*'prov lvl hist forec Mt'!P582</f>
        <v>2.4628850894942333E-2</v>
      </c>
      <c r="Q582" s="10">
        <f>$E582*'prov lvl hist forec Mt'!Q582</f>
        <v>2.4628850894942333E-2</v>
      </c>
      <c r="R582" s="10">
        <f>$E582*'prov lvl hist forec Mt'!R582</f>
        <v>2.4628850894942333E-2</v>
      </c>
      <c r="S582" s="10">
        <f>$E582*'prov lvl hist forec Mt'!S582</f>
        <v>2.4628850894942333E-2</v>
      </c>
      <c r="T582" s="10">
        <f>$E582*'prov lvl hist forec Mt'!T582</f>
        <v>2.4628850894942333E-2</v>
      </c>
      <c r="U582" s="10">
        <f>$E582*'prov lvl hist forec Mt'!U582</f>
        <v>2.4628850894942333E-2</v>
      </c>
    </row>
    <row r="583" spans="1:21" x14ac:dyDescent="0.25">
      <c r="A583" t="s">
        <v>1795</v>
      </c>
      <c r="B583" t="s">
        <v>1796</v>
      </c>
      <c r="C583" t="s">
        <v>1797</v>
      </c>
      <c r="D583" t="s">
        <v>37</v>
      </c>
      <c r="E583" s="4">
        <v>0</v>
      </c>
      <c r="F583" s="10">
        <f>$E583*'prov lvl hist forec Mt'!F583</f>
        <v>0</v>
      </c>
      <c r="G583" s="10">
        <f>$E583*'prov lvl hist forec Mt'!G583</f>
        <v>0</v>
      </c>
      <c r="H583" s="10">
        <f>$E583*'prov lvl hist forec Mt'!H583</f>
        <v>0</v>
      </c>
      <c r="I583" s="10">
        <f>$E583*'prov lvl hist forec Mt'!I583</f>
        <v>0</v>
      </c>
      <c r="J583" s="10">
        <f>$E583*'prov lvl hist forec Mt'!J583</f>
        <v>0</v>
      </c>
      <c r="K583" s="10">
        <f>$E583*'prov lvl hist forec Mt'!K583</f>
        <v>0</v>
      </c>
      <c r="L583" s="10">
        <f>$E583*'prov lvl hist forec Mt'!L583</f>
        <v>0</v>
      </c>
      <c r="M583" s="10">
        <f>$E583*'prov lvl hist forec Mt'!M583</f>
        <v>0</v>
      </c>
      <c r="N583" s="10">
        <f>$E583*'prov lvl hist forec Mt'!N583</f>
        <v>0</v>
      </c>
      <c r="O583" s="10">
        <f>$E583*'prov lvl hist forec Mt'!O583</f>
        <v>0</v>
      </c>
      <c r="P583" s="10">
        <f>$E583*'prov lvl hist forec Mt'!P583</f>
        <v>0</v>
      </c>
      <c r="Q583" s="10">
        <f>$E583*'prov lvl hist forec Mt'!Q583</f>
        <v>0</v>
      </c>
      <c r="R583" s="10">
        <f>$E583*'prov lvl hist forec Mt'!R583</f>
        <v>0</v>
      </c>
      <c r="S583" s="10">
        <f>$E583*'prov lvl hist forec Mt'!S583</f>
        <v>0</v>
      </c>
      <c r="T583" s="10">
        <f>$E583*'prov lvl hist forec Mt'!T583</f>
        <v>0</v>
      </c>
      <c r="U583" s="10">
        <f>$E583*'prov lvl hist forec Mt'!U583</f>
        <v>0</v>
      </c>
    </row>
    <row r="584" spans="1:21" x14ac:dyDescent="0.25">
      <c r="A584" t="s">
        <v>1798</v>
      </c>
      <c r="B584" t="s">
        <v>1799</v>
      </c>
      <c r="C584" t="s">
        <v>1800</v>
      </c>
      <c r="D584" t="s">
        <v>47</v>
      </c>
      <c r="E584" s="4">
        <v>0</v>
      </c>
      <c r="F584" s="10">
        <f>$E584*'prov lvl hist forec Mt'!F584</f>
        <v>0</v>
      </c>
      <c r="G584" s="10">
        <f>$E584*'prov lvl hist forec Mt'!G584</f>
        <v>0</v>
      </c>
      <c r="H584" s="10">
        <f>$E584*'prov lvl hist forec Mt'!H584</f>
        <v>0</v>
      </c>
      <c r="I584" s="10">
        <f>$E584*'prov lvl hist forec Mt'!I584</f>
        <v>0</v>
      </c>
      <c r="J584" s="10">
        <f>$E584*'prov lvl hist forec Mt'!J584</f>
        <v>0</v>
      </c>
      <c r="K584" s="10">
        <f>$E584*'prov lvl hist forec Mt'!K584</f>
        <v>0</v>
      </c>
      <c r="L584" s="10">
        <f>$E584*'prov lvl hist forec Mt'!L584</f>
        <v>0</v>
      </c>
      <c r="M584" s="10">
        <f>$E584*'prov lvl hist forec Mt'!M584</f>
        <v>0</v>
      </c>
      <c r="N584" s="10">
        <f>$E584*'prov lvl hist forec Mt'!N584</f>
        <v>0</v>
      </c>
      <c r="O584" s="10">
        <f>$E584*'prov lvl hist forec Mt'!O584</f>
        <v>0</v>
      </c>
      <c r="P584" s="10">
        <f>$E584*'prov lvl hist forec Mt'!P584</f>
        <v>0</v>
      </c>
      <c r="Q584" s="10">
        <f>$E584*'prov lvl hist forec Mt'!Q584</f>
        <v>0</v>
      </c>
      <c r="R584" s="10">
        <f>$E584*'prov lvl hist forec Mt'!R584</f>
        <v>0</v>
      </c>
      <c r="S584" s="10">
        <f>$E584*'prov lvl hist forec Mt'!S584</f>
        <v>0</v>
      </c>
      <c r="T584" s="10">
        <f>$E584*'prov lvl hist forec Mt'!T584</f>
        <v>0</v>
      </c>
      <c r="U584" s="10">
        <f>$E584*'prov lvl hist forec Mt'!U584</f>
        <v>0</v>
      </c>
    </row>
    <row r="585" spans="1:21" x14ac:dyDescent="0.25">
      <c r="A585" t="s">
        <v>1801</v>
      </c>
      <c r="B585" t="s">
        <v>1802</v>
      </c>
      <c r="C585" t="s">
        <v>1803</v>
      </c>
      <c r="D585" t="s">
        <v>39</v>
      </c>
      <c r="E585" s="4">
        <v>0</v>
      </c>
      <c r="F585" s="10">
        <f>$E585*'prov lvl hist forec Mt'!F585</f>
        <v>0</v>
      </c>
      <c r="G585" s="10">
        <f>$E585*'prov lvl hist forec Mt'!G585</f>
        <v>0</v>
      </c>
      <c r="H585" s="10">
        <f>$E585*'prov lvl hist forec Mt'!H585</f>
        <v>0</v>
      </c>
      <c r="I585" s="10">
        <f>$E585*'prov lvl hist forec Mt'!I585</f>
        <v>0</v>
      </c>
      <c r="J585" s="10">
        <f>$E585*'prov lvl hist forec Mt'!J585</f>
        <v>0</v>
      </c>
      <c r="K585" s="10">
        <f>$E585*'prov lvl hist forec Mt'!K585</f>
        <v>0</v>
      </c>
      <c r="L585" s="10">
        <f>$E585*'prov lvl hist forec Mt'!L585</f>
        <v>0</v>
      </c>
      <c r="M585" s="10">
        <f>$E585*'prov lvl hist forec Mt'!M585</f>
        <v>0</v>
      </c>
      <c r="N585" s="10">
        <f>$E585*'prov lvl hist forec Mt'!N585</f>
        <v>0</v>
      </c>
      <c r="O585" s="10">
        <f>$E585*'prov lvl hist forec Mt'!O585</f>
        <v>0</v>
      </c>
      <c r="P585" s="10">
        <f>$E585*'prov lvl hist forec Mt'!P585</f>
        <v>0</v>
      </c>
      <c r="Q585" s="10">
        <f>$E585*'prov lvl hist forec Mt'!Q585</f>
        <v>0</v>
      </c>
      <c r="R585" s="10">
        <f>$E585*'prov lvl hist forec Mt'!R585</f>
        <v>0</v>
      </c>
      <c r="S585" s="10">
        <f>$E585*'prov lvl hist forec Mt'!S585</f>
        <v>0</v>
      </c>
      <c r="T585" s="10">
        <f>$E585*'prov lvl hist forec Mt'!T585</f>
        <v>0</v>
      </c>
      <c r="U585" s="10">
        <f>$E585*'prov lvl hist forec Mt'!U585</f>
        <v>0</v>
      </c>
    </row>
    <row r="586" spans="1:21" x14ac:dyDescent="0.25">
      <c r="A586" t="s">
        <v>1804</v>
      </c>
      <c r="B586" t="s">
        <v>1805</v>
      </c>
      <c r="C586" t="s">
        <v>1806</v>
      </c>
      <c r="D586" t="s">
        <v>46</v>
      </c>
      <c r="E586" s="4">
        <v>9.2914143286900001E-3</v>
      </c>
      <c r="F586" s="10">
        <f>$E586*'prov lvl hist forec Mt'!F586</f>
        <v>0.24737199583366529</v>
      </c>
      <c r="G586" s="10">
        <f>$E586*'prov lvl hist forec Mt'!G586</f>
        <v>0.11008534422667118</v>
      </c>
      <c r="H586" s="10">
        <f>$E586*'prov lvl hist forec Mt'!H586</f>
        <v>7.0714132404212357E-2</v>
      </c>
      <c r="I586" s="10">
        <f>$E586*'prov lvl hist forec Mt'!I586</f>
        <v>4.0482534128865974E-2</v>
      </c>
      <c r="J586" s="10">
        <f>$E586*'prov lvl hist forec Mt'!J586</f>
        <v>2.1968567729102457E-2</v>
      </c>
      <c r="K586" s="10">
        <f>$E586*'prov lvl hist forec Mt'!K586</f>
        <v>3.2795701117197373E-2</v>
      </c>
      <c r="L586" s="10">
        <f>$E586*'prov lvl hist forec Mt'!L586</f>
        <v>3.1748934325055267E-2</v>
      </c>
      <c r="M586" s="10">
        <f>$E586*'prov lvl hist forec Mt'!M586</f>
        <v>3.1748934325055267E-2</v>
      </c>
      <c r="N586" s="10">
        <f>$E586*'prov lvl hist forec Mt'!N586</f>
        <v>3.1748934325055267E-2</v>
      </c>
      <c r="O586" s="10">
        <f>$E586*'prov lvl hist forec Mt'!O586</f>
        <v>3.1748934325055267E-2</v>
      </c>
      <c r="P586" s="10">
        <f>$E586*'prov lvl hist forec Mt'!P586</f>
        <v>3.1748934325055267E-2</v>
      </c>
      <c r="Q586" s="10">
        <f>$E586*'prov lvl hist forec Mt'!Q586</f>
        <v>3.1748934325055267E-2</v>
      </c>
      <c r="R586" s="10">
        <f>$E586*'prov lvl hist forec Mt'!R586</f>
        <v>3.1748934325055267E-2</v>
      </c>
      <c r="S586" s="10">
        <f>$E586*'prov lvl hist forec Mt'!S586</f>
        <v>3.1748934325055267E-2</v>
      </c>
      <c r="T586" s="10">
        <f>$E586*'prov lvl hist forec Mt'!T586</f>
        <v>3.1748934325055267E-2</v>
      </c>
      <c r="U586" s="10">
        <f>$E586*'prov lvl hist forec Mt'!U586</f>
        <v>3.1748934325055267E-2</v>
      </c>
    </row>
    <row r="587" spans="1:21" x14ac:dyDescent="0.25">
      <c r="A587" t="s">
        <v>1807</v>
      </c>
      <c r="B587" t="s">
        <v>1808</v>
      </c>
      <c r="C587" t="s">
        <v>1809</v>
      </c>
      <c r="D587" t="s">
        <v>47</v>
      </c>
      <c r="E587" s="4">
        <v>3.933577226078503E-2</v>
      </c>
      <c r="F587" s="10">
        <f>$E587*'prov lvl hist forec Mt'!F587</f>
        <v>1.0017674851888829</v>
      </c>
      <c r="G587" s="10">
        <f>$E587*'prov lvl hist forec Mt'!G587</f>
        <v>0.44580599380480362</v>
      </c>
      <c r="H587" s="10">
        <f>$E587*'prov lvl hist forec Mt'!H587</f>
        <v>0.28636676656606774</v>
      </c>
      <c r="I587" s="10">
        <f>$E587*'prov lvl hist forec Mt'!I587</f>
        <v>0.16393968230589873</v>
      </c>
      <c r="J587" s="10">
        <f>$E587*'prov lvl hist forec Mt'!J587</f>
        <v>8.8964786709254451E-2</v>
      </c>
      <c r="K587" s="10">
        <f>$E587*'prov lvl hist forec Mt'!K587</f>
        <v>0.13281077723636953</v>
      </c>
      <c r="L587" s="10">
        <f>$E587*'prov lvl hist forec Mt'!L587</f>
        <v>0.12857174875050756</v>
      </c>
      <c r="M587" s="10">
        <f>$E587*'prov lvl hist forec Mt'!M587</f>
        <v>0.12857174875050756</v>
      </c>
      <c r="N587" s="10">
        <f>$E587*'prov lvl hist forec Mt'!N587</f>
        <v>0.12857174875050756</v>
      </c>
      <c r="O587" s="10">
        <f>$E587*'prov lvl hist forec Mt'!O587</f>
        <v>0.12857174875050756</v>
      </c>
      <c r="P587" s="10">
        <f>$E587*'prov lvl hist forec Mt'!P587</f>
        <v>0.12857174875050756</v>
      </c>
      <c r="Q587" s="10">
        <f>$E587*'prov lvl hist forec Mt'!Q587</f>
        <v>0.12857174875050756</v>
      </c>
      <c r="R587" s="10">
        <f>$E587*'prov lvl hist forec Mt'!R587</f>
        <v>0.12857174875050756</v>
      </c>
      <c r="S587" s="10">
        <f>$E587*'prov lvl hist forec Mt'!S587</f>
        <v>0.12857174875050756</v>
      </c>
      <c r="T587" s="10">
        <f>$E587*'prov lvl hist forec Mt'!T587</f>
        <v>0.12857174875050756</v>
      </c>
      <c r="U587" s="10">
        <f>$E587*'prov lvl hist forec Mt'!U587</f>
        <v>0.12857174875050756</v>
      </c>
    </row>
    <row r="588" spans="1:21" x14ac:dyDescent="0.25">
      <c r="A588" t="s">
        <v>1810</v>
      </c>
      <c r="B588" t="s">
        <v>1811</v>
      </c>
      <c r="C588" t="s">
        <v>1812</v>
      </c>
      <c r="D588" t="s">
        <v>47</v>
      </c>
      <c r="E588" s="4">
        <v>8.414479565051472E-2</v>
      </c>
      <c r="F588" s="10">
        <f>$E588*'prov lvl hist forec Mt'!F588</f>
        <v>2.1429227262072401</v>
      </c>
      <c r="G588" s="10">
        <f>$E588*'prov lvl hist forec Mt'!G588</f>
        <v>0.95364224705655221</v>
      </c>
      <c r="H588" s="10">
        <f>$E588*'prov lvl hist forec Mt'!H588</f>
        <v>0.61257912756991151</v>
      </c>
      <c r="I588" s="10">
        <f>$E588*'prov lvl hist forec Mt'!I588</f>
        <v>0.35069023115105985</v>
      </c>
      <c r="J588" s="10">
        <f>$E588*'prov lvl hist forec Mt'!J588</f>
        <v>0.19030829617662745</v>
      </c>
      <c r="K588" s="10">
        <f>$E588*'prov lvl hist forec Mt'!K588</f>
        <v>0.28410108835924297</v>
      </c>
      <c r="L588" s="10">
        <f>$E588*'prov lvl hist forec Mt'!L588</f>
        <v>0.27503320522897678</v>
      </c>
      <c r="M588" s="10">
        <f>$E588*'prov lvl hist forec Mt'!M588</f>
        <v>0.27503320522897678</v>
      </c>
      <c r="N588" s="10">
        <f>$E588*'prov lvl hist forec Mt'!N588</f>
        <v>0.27503320522897678</v>
      </c>
      <c r="O588" s="10">
        <f>$E588*'prov lvl hist forec Mt'!O588</f>
        <v>0.27503320522897678</v>
      </c>
      <c r="P588" s="10">
        <f>$E588*'prov lvl hist forec Mt'!P588</f>
        <v>0.27503320522897678</v>
      </c>
      <c r="Q588" s="10">
        <f>$E588*'prov lvl hist forec Mt'!Q588</f>
        <v>0.27503320522897678</v>
      </c>
      <c r="R588" s="10">
        <f>$E588*'prov lvl hist forec Mt'!R588</f>
        <v>0.27503320522897678</v>
      </c>
      <c r="S588" s="10">
        <f>$E588*'prov lvl hist forec Mt'!S588</f>
        <v>0.27503320522897678</v>
      </c>
      <c r="T588" s="10">
        <f>$E588*'prov lvl hist forec Mt'!T588</f>
        <v>0.27503320522897678</v>
      </c>
      <c r="U588" s="10">
        <f>$E588*'prov lvl hist forec Mt'!U588</f>
        <v>0.27503320522897678</v>
      </c>
    </row>
    <row r="589" spans="1:21" x14ac:dyDescent="0.25">
      <c r="A589" t="s">
        <v>1813</v>
      </c>
      <c r="B589" t="s">
        <v>1814</v>
      </c>
      <c r="C589" t="s">
        <v>1815</v>
      </c>
      <c r="D589" t="s">
        <v>41</v>
      </c>
      <c r="E589" s="4">
        <v>0</v>
      </c>
      <c r="F589" s="10">
        <f>$E589*'prov lvl hist forec Mt'!F589</f>
        <v>0</v>
      </c>
      <c r="G589" s="10">
        <f>$E589*'prov lvl hist forec Mt'!G589</f>
        <v>0</v>
      </c>
      <c r="H589" s="10">
        <f>$E589*'prov lvl hist forec Mt'!H589</f>
        <v>0</v>
      </c>
      <c r="I589" s="10">
        <f>$E589*'prov lvl hist forec Mt'!I589</f>
        <v>0</v>
      </c>
      <c r="J589" s="10">
        <f>$E589*'prov lvl hist forec Mt'!J589</f>
        <v>0</v>
      </c>
      <c r="K589" s="10">
        <f>$E589*'prov lvl hist forec Mt'!K589</f>
        <v>0</v>
      </c>
      <c r="L589" s="10">
        <f>$E589*'prov lvl hist forec Mt'!L589</f>
        <v>0</v>
      </c>
      <c r="M589" s="10">
        <f>$E589*'prov lvl hist forec Mt'!M589</f>
        <v>0</v>
      </c>
      <c r="N589" s="10">
        <f>$E589*'prov lvl hist forec Mt'!N589</f>
        <v>0</v>
      </c>
      <c r="O589" s="10">
        <f>$E589*'prov lvl hist forec Mt'!O589</f>
        <v>0</v>
      </c>
      <c r="P589" s="10">
        <f>$E589*'prov lvl hist forec Mt'!P589</f>
        <v>0</v>
      </c>
      <c r="Q589" s="10">
        <f>$E589*'prov lvl hist forec Mt'!Q589</f>
        <v>0</v>
      </c>
      <c r="R589" s="10">
        <f>$E589*'prov lvl hist forec Mt'!R589</f>
        <v>0</v>
      </c>
      <c r="S589" s="10">
        <f>$E589*'prov lvl hist forec Mt'!S589</f>
        <v>0</v>
      </c>
      <c r="T589" s="10">
        <f>$E589*'prov lvl hist forec Mt'!T589</f>
        <v>0</v>
      </c>
      <c r="U589" s="10">
        <f>$E589*'prov lvl hist forec Mt'!U589</f>
        <v>0</v>
      </c>
    </row>
    <row r="590" spans="1:21" x14ac:dyDescent="0.25">
      <c r="A590" t="s">
        <v>1816</v>
      </c>
      <c r="B590" t="s">
        <v>1814</v>
      </c>
      <c r="C590" t="s">
        <v>1817</v>
      </c>
      <c r="D590" t="s">
        <v>50</v>
      </c>
      <c r="E590" s="4">
        <v>0</v>
      </c>
      <c r="F590" s="10">
        <f>$E590*'prov lvl hist forec Mt'!F590</f>
        <v>0</v>
      </c>
      <c r="G590" s="10">
        <f>$E590*'prov lvl hist forec Mt'!G590</f>
        <v>0</v>
      </c>
      <c r="H590" s="10">
        <f>$E590*'prov lvl hist forec Mt'!H590</f>
        <v>0</v>
      </c>
      <c r="I590" s="10">
        <f>$E590*'prov lvl hist forec Mt'!I590</f>
        <v>0</v>
      </c>
      <c r="J590" s="10">
        <f>$E590*'prov lvl hist forec Mt'!J590</f>
        <v>0</v>
      </c>
      <c r="K590" s="10">
        <f>$E590*'prov lvl hist forec Mt'!K590</f>
        <v>0</v>
      </c>
      <c r="L590" s="10">
        <f>$E590*'prov lvl hist forec Mt'!L590</f>
        <v>0</v>
      </c>
      <c r="M590" s="10">
        <f>$E590*'prov lvl hist forec Mt'!M590</f>
        <v>0</v>
      </c>
      <c r="N590" s="10">
        <f>$E590*'prov lvl hist forec Mt'!N590</f>
        <v>0</v>
      </c>
      <c r="O590" s="10">
        <f>$E590*'prov lvl hist forec Mt'!O590</f>
        <v>0</v>
      </c>
      <c r="P590" s="10">
        <f>$E590*'prov lvl hist forec Mt'!P590</f>
        <v>0</v>
      </c>
      <c r="Q590" s="10">
        <f>$E590*'prov lvl hist forec Mt'!Q590</f>
        <v>0</v>
      </c>
      <c r="R590" s="10">
        <f>$E590*'prov lvl hist forec Mt'!R590</f>
        <v>0</v>
      </c>
      <c r="S590" s="10">
        <f>$E590*'prov lvl hist forec Mt'!S590</f>
        <v>0</v>
      </c>
      <c r="T590" s="10">
        <f>$E590*'prov lvl hist forec Mt'!T590</f>
        <v>0</v>
      </c>
      <c r="U590" s="10">
        <f>$E590*'prov lvl hist forec Mt'!U590</f>
        <v>0</v>
      </c>
    </row>
    <row r="591" spans="1:21" x14ac:dyDescent="0.25">
      <c r="A591" t="s">
        <v>1818</v>
      </c>
      <c r="B591" t="s">
        <v>1819</v>
      </c>
      <c r="C591" t="s">
        <v>1820</v>
      </c>
      <c r="D591" t="s">
        <v>45</v>
      </c>
      <c r="E591" s="4">
        <v>0</v>
      </c>
      <c r="F591" s="10">
        <f>$E591*'prov lvl hist forec Mt'!F591</f>
        <v>0</v>
      </c>
      <c r="G591" s="10">
        <f>$E591*'prov lvl hist forec Mt'!G591</f>
        <v>0</v>
      </c>
      <c r="H591" s="10">
        <f>$E591*'prov lvl hist forec Mt'!H591</f>
        <v>0</v>
      </c>
      <c r="I591" s="10">
        <f>$E591*'prov lvl hist forec Mt'!I591</f>
        <v>0</v>
      </c>
      <c r="J591" s="10">
        <f>$E591*'prov lvl hist forec Mt'!J591</f>
        <v>0</v>
      </c>
      <c r="K591" s="10">
        <f>$E591*'prov lvl hist forec Mt'!K591</f>
        <v>0</v>
      </c>
      <c r="L591" s="10">
        <f>$E591*'prov lvl hist forec Mt'!L591</f>
        <v>0</v>
      </c>
      <c r="M591" s="10">
        <f>$E591*'prov lvl hist forec Mt'!M591</f>
        <v>0</v>
      </c>
      <c r="N591" s="10">
        <f>$E591*'prov lvl hist forec Mt'!N591</f>
        <v>0</v>
      </c>
      <c r="O591" s="10">
        <f>$E591*'prov lvl hist forec Mt'!O591</f>
        <v>0</v>
      </c>
      <c r="P591" s="10">
        <f>$E591*'prov lvl hist forec Mt'!P591</f>
        <v>0</v>
      </c>
      <c r="Q591" s="10">
        <f>$E591*'prov lvl hist forec Mt'!Q591</f>
        <v>0</v>
      </c>
      <c r="R591" s="10">
        <f>$E591*'prov lvl hist forec Mt'!R591</f>
        <v>0</v>
      </c>
      <c r="S591" s="10">
        <f>$E591*'prov lvl hist forec Mt'!S591</f>
        <v>0</v>
      </c>
      <c r="T591" s="10">
        <f>$E591*'prov lvl hist forec Mt'!T591</f>
        <v>0</v>
      </c>
      <c r="U591" s="10">
        <f>$E591*'prov lvl hist forec Mt'!U591</f>
        <v>0</v>
      </c>
    </row>
    <row r="592" spans="1:21" x14ac:dyDescent="0.25">
      <c r="A592" t="s">
        <v>1821</v>
      </c>
      <c r="B592" t="s">
        <v>1822</v>
      </c>
      <c r="C592" t="s">
        <v>1823</v>
      </c>
      <c r="D592" t="s">
        <v>47</v>
      </c>
      <c r="E592" s="4">
        <v>0</v>
      </c>
      <c r="F592" s="10">
        <f>$E592*'prov lvl hist forec Mt'!F592</f>
        <v>0</v>
      </c>
      <c r="G592" s="10">
        <f>$E592*'prov lvl hist forec Mt'!G592</f>
        <v>0</v>
      </c>
      <c r="H592" s="10">
        <f>$E592*'prov lvl hist forec Mt'!H592</f>
        <v>0</v>
      </c>
      <c r="I592" s="10">
        <f>$E592*'prov lvl hist forec Mt'!I592</f>
        <v>0</v>
      </c>
      <c r="J592" s="10">
        <f>$E592*'prov lvl hist forec Mt'!J592</f>
        <v>0</v>
      </c>
      <c r="K592" s="10">
        <f>$E592*'prov lvl hist forec Mt'!K592</f>
        <v>0</v>
      </c>
      <c r="L592" s="10">
        <f>$E592*'prov lvl hist forec Mt'!L592</f>
        <v>0</v>
      </c>
      <c r="M592" s="10">
        <f>$E592*'prov lvl hist forec Mt'!M592</f>
        <v>0</v>
      </c>
      <c r="N592" s="10">
        <f>$E592*'prov lvl hist forec Mt'!N592</f>
        <v>0</v>
      </c>
      <c r="O592" s="10">
        <f>$E592*'prov lvl hist forec Mt'!O592</f>
        <v>0</v>
      </c>
      <c r="P592" s="10">
        <f>$E592*'prov lvl hist forec Mt'!P592</f>
        <v>0</v>
      </c>
      <c r="Q592" s="10">
        <f>$E592*'prov lvl hist forec Mt'!Q592</f>
        <v>0</v>
      </c>
      <c r="R592" s="10">
        <f>$E592*'prov lvl hist forec Mt'!R592</f>
        <v>0</v>
      </c>
      <c r="S592" s="10">
        <f>$E592*'prov lvl hist forec Mt'!S592</f>
        <v>0</v>
      </c>
      <c r="T592" s="10">
        <f>$E592*'prov lvl hist forec Mt'!T592</f>
        <v>0</v>
      </c>
      <c r="U592" s="10">
        <f>$E592*'prov lvl hist forec Mt'!U592</f>
        <v>0</v>
      </c>
    </row>
    <row r="593" spans="1:21" x14ac:dyDescent="0.25">
      <c r="A593" t="s">
        <v>1824</v>
      </c>
      <c r="B593" t="s">
        <v>1825</v>
      </c>
      <c r="C593" t="s">
        <v>1826</v>
      </c>
      <c r="D593" t="s">
        <v>38</v>
      </c>
      <c r="E593" s="4">
        <v>2.2147325453353392E-2</v>
      </c>
      <c r="F593" s="10">
        <f>$E593*'prov lvl hist forec Mt'!F593</f>
        <v>0.21829553761315432</v>
      </c>
      <c r="G593" s="10">
        <f>$E593*'prov lvl hist forec Mt'!G593</f>
        <v>9.7145755404945078E-2</v>
      </c>
      <c r="H593" s="10">
        <f>$E593*'prov lvl hist forec Mt'!H593</f>
        <v>6.2402292134979505E-2</v>
      </c>
      <c r="I593" s="10">
        <f>$E593*'prov lvl hist forec Mt'!I593</f>
        <v>3.5724159162890179E-2</v>
      </c>
      <c r="J593" s="10">
        <f>$E593*'prov lvl hist forec Mt'!J593</f>
        <v>1.9386350855333023E-2</v>
      </c>
      <c r="K593" s="10">
        <f>$E593*'prov lvl hist forec Mt'!K593</f>
        <v>2.8940847498327153E-2</v>
      </c>
      <c r="L593" s="10">
        <f>$E593*'prov lvl hist forec Mt'!L593</f>
        <v>2.8017119172183452E-2</v>
      </c>
      <c r="M593" s="10">
        <f>$E593*'prov lvl hist forec Mt'!M593</f>
        <v>2.8017119172183452E-2</v>
      </c>
      <c r="N593" s="10">
        <f>$E593*'prov lvl hist forec Mt'!N593</f>
        <v>2.8017119172183452E-2</v>
      </c>
      <c r="O593" s="10">
        <f>$E593*'prov lvl hist forec Mt'!O593</f>
        <v>2.8017119172183452E-2</v>
      </c>
      <c r="P593" s="10">
        <f>$E593*'prov lvl hist forec Mt'!P593</f>
        <v>2.8017119172183452E-2</v>
      </c>
      <c r="Q593" s="10">
        <f>$E593*'prov lvl hist forec Mt'!Q593</f>
        <v>2.8017119172183452E-2</v>
      </c>
      <c r="R593" s="10">
        <f>$E593*'prov lvl hist forec Mt'!R593</f>
        <v>2.8017119172183452E-2</v>
      </c>
      <c r="S593" s="10">
        <f>$E593*'prov lvl hist forec Mt'!S593</f>
        <v>2.8017119172183452E-2</v>
      </c>
      <c r="T593" s="10">
        <f>$E593*'prov lvl hist forec Mt'!T593</f>
        <v>2.8017119172183452E-2</v>
      </c>
      <c r="U593" s="10">
        <f>$E593*'prov lvl hist forec Mt'!U593</f>
        <v>2.8017119172183452E-2</v>
      </c>
    </row>
    <row r="594" spans="1:21" x14ac:dyDescent="0.25">
      <c r="A594" t="s">
        <v>1827</v>
      </c>
      <c r="B594" t="s">
        <v>1828</v>
      </c>
      <c r="C594" t="s">
        <v>1829</v>
      </c>
      <c r="D594" t="s">
        <v>43</v>
      </c>
      <c r="E594" s="4">
        <v>8.9831879003508669E-3</v>
      </c>
      <c r="F594" s="10">
        <f>$E594*'prov lvl hist forec Mt'!F594</f>
        <v>0.15086066172183868</v>
      </c>
      <c r="G594" s="10">
        <f>$E594*'prov lvl hist forec Mt'!G594</f>
        <v>6.7135925471042579E-2</v>
      </c>
      <c r="H594" s="10">
        <f>$E594*'prov lvl hist forec Mt'!H594</f>
        <v>4.3125256646910096E-2</v>
      </c>
      <c r="I594" s="10">
        <f>$E594*'prov lvl hist forec Mt'!I594</f>
        <v>2.4688412551613883E-2</v>
      </c>
      <c r="J594" s="10">
        <f>$E594*'prov lvl hist forec Mt'!J594</f>
        <v>1.3397606521806594E-2</v>
      </c>
      <c r="K594" s="10">
        <f>$E594*'prov lvl hist forec Mt'!K594</f>
        <v>2.0000571024615211E-2</v>
      </c>
      <c r="L594" s="10">
        <f>$E594*'prov lvl hist forec Mt'!L594</f>
        <v>1.9362196699345229E-2</v>
      </c>
      <c r="M594" s="10">
        <f>$E594*'prov lvl hist forec Mt'!M594</f>
        <v>1.9362196699345229E-2</v>
      </c>
      <c r="N594" s="10">
        <f>$E594*'prov lvl hist forec Mt'!N594</f>
        <v>1.9362196699345229E-2</v>
      </c>
      <c r="O594" s="10">
        <f>$E594*'prov lvl hist forec Mt'!O594</f>
        <v>1.9362196699345229E-2</v>
      </c>
      <c r="P594" s="10">
        <f>$E594*'prov lvl hist forec Mt'!P594</f>
        <v>1.9362196699345229E-2</v>
      </c>
      <c r="Q594" s="10">
        <f>$E594*'prov lvl hist forec Mt'!Q594</f>
        <v>1.9362196699345229E-2</v>
      </c>
      <c r="R594" s="10">
        <f>$E594*'prov lvl hist forec Mt'!R594</f>
        <v>1.9362196699345229E-2</v>
      </c>
      <c r="S594" s="10">
        <f>$E594*'prov lvl hist forec Mt'!S594</f>
        <v>1.9362196699345229E-2</v>
      </c>
      <c r="T594" s="10">
        <f>$E594*'prov lvl hist forec Mt'!T594</f>
        <v>1.9362196699345229E-2</v>
      </c>
      <c r="U594" s="10">
        <f>$E594*'prov lvl hist forec Mt'!U594</f>
        <v>1.9362196699345229E-2</v>
      </c>
    </row>
    <row r="595" spans="1:21" x14ac:dyDescent="0.25">
      <c r="A595" t="s">
        <v>1830</v>
      </c>
      <c r="B595" t="s">
        <v>1831</v>
      </c>
      <c r="C595" t="s">
        <v>1832</v>
      </c>
      <c r="D595" t="s">
        <v>65</v>
      </c>
      <c r="E595" s="4">
        <v>0</v>
      </c>
      <c r="F595" s="10">
        <f>$E595*'prov lvl hist forec Mt'!F595</f>
        <v>0</v>
      </c>
      <c r="G595" s="10">
        <f>$E595*'prov lvl hist forec Mt'!G595</f>
        <v>0</v>
      </c>
      <c r="H595" s="10">
        <f>$E595*'prov lvl hist forec Mt'!H595</f>
        <v>0</v>
      </c>
      <c r="I595" s="10">
        <f>$E595*'prov lvl hist forec Mt'!I595</f>
        <v>0</v>
      </c>
      <c r="J595" s="10">
        <f>$E595*'prov lvl hist forec Mt'!J595</f>
        <v>0</v>
      </c>
      <c r="K595" s="10">
        <f>$E595*'prov lvl hist forec Mt'!K595</f>
        <v>0</v>
      </c>
      <c r="L595" s="10">
        <f>$E595*'prov lvl hist forec Mt'!L595</f>
        <v>0</v>
      </c>
      <c r="M595" s="10">
        <f>$E595*'prov lvl hist forec Mt'!M595</f>
        <v>0</v>
      </c>
      <c r="N595" s="10">
        <f>$E595*'prov lvl hist forec Mt'!N595</f>
        <v>0</v>
      </c>
      <c r="O595" s="10">
        <f>$E595*'prov lvl hist forec Mt'!O595</f>
        <v>0</v>
      </c>
      <c r="P595" s="10">
        <f>$E595*'prov lvl hist forec Mt'!P595</f>
        <v>0</v>
      </c>
      <c r="Q595" s="10">
        <f>$E595*'prov lvl hist forec Mt'!Q595</f>
        <v>0</v>
      </c>
      <c r="R595" s="10">
        <f>$E595*'prov lvl hist forec Mt'!R595</f>
        <v>0</v>
      </c>
      <c r="S595" s="10">
        <f>$E595*'prov lvl hist forec Mt'!S595</f>
        <v>0</v>
      </c>
      <c r="T595" s="10">
        <f>$E595*'prov lvl hist forec Mt'!T595</f>
        <v>0</v>
      </c>
      <c r="U595" s="10">
        <f>$E595*'prov lvl hist forec Mt'!U595</f>
        <v>0</v>
      </c>
    </row>
    <row r="596" spans="1:21" x14ac:dyDescent="0.25">
      <c r="A596" t="s">
        <v>1833</v>
      </c>
      <c r="B596" t="s">
        <v>1834</v>
      </c>
      <c r="C596" t="s">
        <v>1835</v>
      </c>
      <c r="D596" t="s">
        <v>47</v>
      </c>
      <c r="E596" s="4">
        <v>6.6945627942706962E-2</v>
      </c>
      <c r="F596" s="10">
        <f>$E596*'prov lvl hist forec Mt'!F596</f>
        <v>1.7049100473721768</v>
      </c>
      <c r="G596" s="10">
        <f>$E596*'prov lvl hist forec Mt'!G596</f>
        <v>0.7587180950210608</v>
      </c>
      <c r="H596" s="10">
        <f>$E596*'prov lvl hist forec Mt'!H596</f>
        <v>0.48736816154490792</v>
      </c>
      <c r="I596" s="10">
        <f>$E596*'prov lvl hist forec Mt'!I596</f>
        <v>0.27900926677973514</v>
      </c>
      <c r="J596" s="10">
        <f>$E596*'prov lvl hist forec Mt'!J596</f>
        <v>0.15140934494827607</v>
      </c>
      <c r="K596" s="10">
        <f>$E596*'prov lvl hist forec Mt'!K596</f>
        <v>0.22603092220237214</v>
      </c>
      <c r="L596" s="10">
        <f>$E596*'prov lvl hist forec Mt'!L596</f>
        <v>0.21881651131012778</v>
      </c>
      <c r="M596" s="10">
        <f>$E596*'prov lvl hist forec Mt'!M596</f>
        <v>0.21881651131012778</v>
      </c>
      <c r="N596" s="10">
        <f>$E596*'prov lvl hist forec Mt'!N596</f>
        <v>0.21881651131012778</v>
      </c>
      <c r="O596" s="10">
        <f>$E596*'prov lvl hist forec Mt'!O596</f>
        <v>0.21881651131012778</v>
      </c>
      <c r="P596" s="10">
        <f>$E596*'prov lvl hist forec Mt'!P596</f>
        <v>0.21881651131012778</v>
      </c>
      <c r="Q596" s="10">
        <f>$E596*'prov lvl hist forec Mt'!Q596</f>
        <v>0.21881651131012778</v>
      </c>
      <c r="R596" s="10">
        <f>$E596*'prov lvl hist forec Mt'!R596</f>
        <v>0.21881651131012778</v>
      </c>
      <c r="S596" s="10">
        <f>$E596*'prov lvl hist forec Mt'!S596</f>
        <v>0.21881651131012778</v>
      </c>
      <c r="T596" s="10">
        <f>$E596*'prov lvl hist forec Mt'!T596</f>
        <v>0.21881651131012778</v>
      </c>
      <c r="U596" s="10">
        <f>$E596*'prov lvl hist forec Mt'!U596</f>
        <v>0.21881651131012778</v>
      </c>
    </row>
    <row r="597" spans="1:21" x14ac:dyDescent="0.25">
      <c r="A597" t="s">
        <v>1836</v>
      </c>
      <c r="B597" t="s">
        <v>1837</v>
      </c>
      <c r="C597" t="s">
        <v>1838</v>
      </c>
      <c r="D597" t="s">
        <v>41</v>
      </c>
      <c r="E597" s="4">
        <v>4.5391072184111383E-2</v>
      </c>
      <c r="F597" s="10">
        <f>$E597*'prov lvl hist forec Mt'!F597</f>
        <v>0.96832106841163423</v>
      </c>
      <c r="G597" s="10">
        <f>$E597*'prov lvl hist forec Mt'!G597</f>
        <v>0.43092168852334439</v>
      </c>
      <c r="H597" s="10">
        <f>$E597*'prov lvl hist forec Mt'!H597</f>
        <v>0.27680572334263365</v>
      </c>
      <c r="I597" s="10">
        <f>$E597*'prov lvl hist forec Mt'!I597</f>
        <v>0.15846616173171182</v>
      </c>
      <c r="J597" s="10">
        <f>$E597*'prov lvl hist forec Mt'!J597</f>
        <v>8.5994483341686384E-2</v>
      </c>
      <c r="K597" s="10">
        <f>$E597*'prov lvl hist forec Mt'!K597</f>
        <v>0.12837657002398392</v>
      </c>
      <c r="L597" s="10">
        <f>$E597*'prov lvl hist forec Mt'!L597</f>
        <v>0.12427907169912737</v>
      </c>
      <c r="M597" s="10">
        <f>$E597*'prov lvl hist forec Mt'!M597</f>
        <v>0.12427907169912737</v>
      </c>
      <c r="N597" s="10">
        <f>$E597*'prov lvl hist forec Mt'!N597</f>
        <v>0.12427907169912737</v>
      </c>
      <c r="O597" s="10">
        <f>$E597*'prov lvl hist forec Mt'!O597</f>
        <v>0.12427907169912737</v>
      </c>
      <c r="P597" s="10">
        <f>$E597*'prov lvl hist forec Mt'!P597</f>
        <v>0.12427907169912737</v>
      </c>
      <c r="Q597" s="10">
        <f>$E597*'prov lvl hist forec Mt'!Q597</f>
        <v>0.12427907169912737</v>
      </c>
      <c r="R597" s="10">
        <f>$E597*'prov lvl hist forec Mt'!R597</f>
        <v>0.12427907169912737</v>
      </c>
      <c r="S597" s="10">
        <f>$E597*'prov lvl hist forec Mt'!S597</f>
        <v>0.12427907169912737</v>
      </c>
      <c r="T597" s="10">
        <f>$E597*'prov lvl hist forec Mt'!T597</f>
        <v>0.12427907169912737</v>
      </c>
      <c r="U597" s="10">
        <f>$E597*'prov lvl hist forec Mt'!U597</f>
        <v>0.12427907169912737</v>
      </c>
    </row>
    <row r="598" spans="1:21" x14ac:dyDescent="0.25">
      <c r="A598" t="s">
        <v>1839</v>
      </c>
      <c r="B598" t="s">
        <v>1840</v>
      </c>
      <c r="C598" t="s">
        <v>1841</v>
      </c>
      <c r="D598" t="s">
        <v>54</v>
      </c>
      <c r="E598" s="4">
        <v>0</v>
      </c>
      <c r="F598" s="10">
        <f>$E598*'prov lvl hist forec Mt'!F598</f>
        <v>0</v>
      </c>
      <c r="G598" s="10">
        <f>$E598*'prov lvl hist forec Mt'!G598</f>
        <v>0</v>
      </c>
      <c r="H598" s="10">
        <f>$E598*'prov lvl hist forec Mt'!H598</f>
        <v>0</v>
      </c>
      <c r="I598" s="10">
        <f>$E598*'prov lvl hist forec Mt'!I598</f>
        <v>0</v>
      </c>
      <c r="J598" s="10">
        <f>$E598*'prov lvl hist forec Mt'!J598</f>
        <v>0</v>
      </c>
      <c r="K598" s="10">
        <f>$E598*'prov lvl hist forec Mt'!K598</f>
        <v>0</v>
      </c>
      <c r="L598" s="10">
        <f>$E598*'prov lvl hist forec Mt'!L598</f>
        <v>0</v>
      </c>
      <c r="M598" s="10">
        <f>$E598*'prov lvl hist forec Mt'!M598</f>
        <v>0</v>
      </c>
      <c r="N598" s="10">
        <f>$E598*'prov lvl hist forec Mt'!N598</f>
        <v>0</v>
      </c>
      <c r="O598" s="10">
        <f>$E598*'prov lvl hist forec Mt'!O598</f>
        <v>0</v>
      </c>
      <c r="P598" s="10">
        <f>$E598*'prov lvl hist forec Mt'!P598</f>
        <v>0</v>
      </c>
      <c r="Q598" s="10">
        <f>$E598*'prov lvl hist forec Mt'!Q598</f>
        <v>0</v>
      </c>
      <c r="R598" s="10">
        <f>$E598*'prov lvl hist forec Mt'!R598</f>
        <v>0</v>
      </c>
      <c r="S598" s="10">
        <f>$E598*'prov lvl hist forec Mt'!S598</f>
        <v>0</v>
      </c>
      <c r="T598" s="10">
        <f>$E598*'prov lvl hist forec Mt'!T598</f>
        <v>0</v>
      </c>
      <c r="U598" s="10">
        <f>$E598*'prov lvl hist forec Mt'!U598</f>
        <v>0</v>
      </c>
    </row>
    <row r="599" spans="1:21" x14ac:dyDescent="0.25">
      <c r="A599" t="s">
        <v>1842</v>
      </c>
      <c r="B599" t="s">
        <v>1843</v>
      </c>
      <c r="C599" t="s">
        <v>1844</v>
      </c>
      <c r="D599" t="s">
        <v>62</v>
      </c>
      <c r="E599" s="4">
        <v>1.5547244724039214E-2</v>
      </c>
      <c r="F599" s="10">
        <f>$E599*'prov lvl hist forec Mt'!F599</f>
        <v>0.10439694740471266</v>
      </c>
      <c r="G599" s="10">
        <f>$E599*'prov lvl hist forec Mt'!G599</f>
        <v>4.645866987704287E-2</v>
      </c>
      <c r="H599" s="10">
        <f>$E599*'prov lvl hist forec Mt'!H599</f>
        <v>2.9843069085056753E-2</v>
      </c>
      <c r="I599" s="10">
        <f>$E599*'prov lvl hist forec Mt'!I599</f>
        <v>1.7084605603871462E-2</v>
      </c>
      <c r="J599" s="10">
        <f>$E599*'prov lvl hist forec Mt'!J599</f>
        <v>9.2712653347960614E-3</v>
      </c>
      <c r="K599" s="10">
        <f>$E599*'prov lvl hist forec Mt'!K599</f>
        <v>1.3840576711580963E-2</v>
      </c>
      <c r="L599" s="10">
        <f>$E599*'prov lvl hist forec Mt'!L599</f>
        <v>1.3398815883416163E-2</v>
      </c>
      <c r="M599" s="10">
        <f>$E599*'prov lvl hist forec Mt'!M599</f>
        <v>1.3398815883416163E-2</v>
      </c>
      <c r="N599" s="10">
        <f>$E599*'prov lvl hist forec Mt'!N599</f>
        <v>1.3398815883416163E-2</v>
      </c>
      <c r="O599" s="10">
        <f>$E599*'prov lvl hist forec Mt'!O599</f>
        <v>1.3398815883416163E-2</v>
      </c>
      <c r="P599" s="10">
        <f>$E599*'prov lvl hist forec Mt'!P599</f>
        <v>1.3398815883416163E-2</v>
      </c>
      <c r="Q599" s="10">
        <f>$E599*'prov lvl hist forec Mt'!Q599</f>
        <v>1.3398815883416163E-2</v>
      </c>
      <c r="R599" s="10">
        <f>$E599*'prov lvl hist forec Mt'!R599</f>
        <v>1.3398815883416163E-2</v>
      </c>
      <c r="S599" s="10">
        <f>$E599*'prov lvl hist forec Mt'!S599</f>
        <v>1.3398815883416163E-2</v>
      </c>
      <c r="T599" s="10">
        <f>$E599*'prov lvl hist forec Mt'!T599</f>
        <v>1.3398815883416163E-2</v>
      </c>
      <c r="U599" s="10">
        <f>$E599*'prov lvl hist forec Mt'!U599</f>
        <v>1.3398815883416163E-2</v>
      </c>
    </row>
    <row r="600" spans="1:21" x14ac:dyDescent="0.25">
      <c r="A600" t="s">
        <v>1845</v>
      </c>
      <c r="B600" t="s">
        <v>1846</v>
      </c>
      <c r="C600" t="s">
        <v>1847</v>
      </c>
      <c r="D600" t="s">
        <v>56</v>
      </c>
      <c r="E600" s="4">
        <v>0</v>
      </c>
      <c r="F600" s="10">
        <f>$E600*'prov lvl hist forec Mt'!F600</f>
        <v>0</v>
      </c>
      <c r="G600" s="10">
        <f>$E600*'prov lvl hist forec Mt'!G600</f>
        <v>0</v>
      </c>
      <c r="H600" s="10">
        <f>$E600*'prov lvl hist forec Mt'!H600</f>
        <v>0</v>
      </c>
      <c r="I600" s="10">
        <f>$E600*'prov lvl hist forec Mt'!I600</f>
        <v>0</v>
      </c>
      <c r="J600" s="10">
        <f>$E600*'prov lvl hist forec Mt'!J600</f>
        <v>0</v>
      </c>
      <c r="K600" s="10">
        <f>$E600*'prov lvl hist forec Mt'!K600</f>
        <v>0</v>
      </c>
      <c r="L600" s="10">
        <f>$E600*'prov lvl hist forec Mt'!L600</f>
        <v>0</v>
      </c>
      <c r="M600" s="10">
        <f>$E600*'prov lvl hist forec Mt'!M600</f>
        <v>0</v>
      </c>
      <c r="N600" s="10">
        <f>$E600*'prov lvl hist forec Mt'!N600</f>
        <v>0</v>
      </c>
      <c r="O600" s="10">
        <f>$E600*'prov lvl hist forec Mt'!O600</f>
        <v>0</v>
      </c>
      <c r="P600" s="10">
        <f>$E600*'prov lvl hist forec Mt'!P600</f>
        <v>0</v>
      </c>
      <c r="Q600" s="10">
        <f>$E600*'prov lvl hist forec Mt'!Q600</f>
        <v>0</v>
      </c>
      <c r="R600" s="10">
        <f>$E600*'prov lvl hist forec Mt'!R600</f>
        <v>0</v>
      </c>
      <c r="S600" s="10">
        <f>$E600*'prov lvl hist forec Mt'!S600</f>
        <v>0</v>
      </c>
      <c r="T600" s="10">
        <f>$E600*'prov lvl hist forec Mt'!T600</f>
        <v>0</v>
      </c>
      <c r="U600" s="10">
        <f>$E600*'prov lvl hist forec Mt'!U600</f>
        <v>0</v>
      </c>
    </row>
    <row r="601" spans="1:21" x14ac:dyDescent="0.25">
      <c r="A601" t="s">
        <v>1848</v>
      </c>
      <c r="B601" t="s">
        <v>1849</v>
      </c>
      <c r="C601" t="s">
        <v>1850</v>
      </c>
      <c r="D601" t="s">
        <v>41</v>
      </c>
      <c r="E601" s="4">
        <v>2.3787339314401551E-2</v>
      </c>
      <c r="F601" s="10">
        <f>$E601*'prov lvl hist forec Mt'!F601</f>
        <v>0.50745181180483523</v>
      </c>
      <c r="G601" s="10">
        <f>$E601*'prov lvl hist forec Mt'!G601</f>
        <v>0.22582591530912793</v>
      </c>
      <c r="H601" s="10">
        <f>$E601*'prov lvl hist forec Mt'!H601</f>
        <v>0.14506094146911133</v>
      </c>
      <c r="I601" s="10">
        <f>$E601*'prov lvl hist forec Mt'!I601</f>
        <v>8.3044708520512295E-2</v>
      </c>
      <c r="J601" s="10">
        <f>$E601*'prov lvl hist forec Mt'!J601</f>
        <v>4.5065689264140736E-2</v>
      </c>
      <c r="K601" s="10">
        <f>$E601*'prov lvl hist forec Mt'!K601</f>
        <v>6.7276159919581316E-2</v>
      </c>
      <c r="L601" s="10">
        <f>$E601*'prov lvl hist forec Mt'!L601</f>
        <v>6.5128852568078113E-2</v>
      </c>
      <c r="M601" s="10">
        <f>$E601*'prov lvl hist forec Mt'!M601</f>
        <v>6.5128852568078113E-2</v>
      </c>
      <c r="N601" s="10">
        <f>$E601*'prov lvl hist forec Mt'!N601</f>
        <v>6.5128852568078113E-2</v>
      </c>
      <c r="O601" s="10">
        <f>$E601*'prov lvl hist forec Mt'!O601</f>
        <v>6.5128852568078113E-2</v>
      </c>
      <c r="P601" s="10">
        <f>$E601*'prov lvl hist forec Mt'!P601</f>
        <v>6.5128852568078113E-2</v>
      </c>
      <c r="Q601" s="10">
        <f>$E601*'prov lvl hist forec Mt'!Q601</f>
        <v>6.5128852568078113E-2</v>
      </c>
      <c r="R601" s="10">
        <f>$E601*'prov lvl hist forec Mt'!R601</f>
        <v>6.5128852568078113E-2</v>
      </c>
      <c r="S601" s="10">
        <f>$E601*'prov lvl hist forec Mt'!S601</f>
        <v>6.5128852568078113E-2</v>
      </c>
      <c r="T601" s="10">
        <f>$E601*'prov lvl hist forec Mt'!T601</f>
        <v>6.5128852568078113E-2</v>
      </c>
      <c r="U601" s="10">
        <f>$E601*'prov lvl hist forec Mt'!U601</f>
        <v>6.5128852568078113E-2</v>
      </c>
    </row>
    <row r="602" spans="1:21" x14ac:dyDescent="0.25">
      <c r="A602" t="s">
        <v>1851</v>
      </c>
      <c r="B602" t="s">
        <v>1852</v>
      </c>
      <c r="C602" t="s">
        <v>1853</v>
      </c>
      <c r="D602" t="s">
        <v>50</v>
      </c>
      <c r="E602" s="4">
        <v>2.8815601767846841E-3</v>
      </c>
      <c r="F602" s="10">
        <f>$E602*'prov lvl hist forec Mt'!F602</f>
        <v>8.7204677330074781E-2</v>
      </c>
      <c r="G602" s="10">
        <f>$E602*'prov lvl hist forec Mt'!G602</f>
        <v>3.8807775672845976E-2</v>
      </c>
      <c r="H602" s="10">
        <f>$E602*'prov lvl hist forec Mt'!H602</f>
        <v>2.4928460791220658E-2</v>
      </c>
      <c r="I602" s="10">
        <f>$E602*'prov lvl hist forec Mt'!I602</f>
        <v>1.4271083168950436E-2</v>
      </c>
      <c r="J602" s="10">
        <f>$E602*'prov lvl hist forec Mt'!J602</f>
        <v>7.7444573051366969E-3</v>
      </c>
      <c r="K602" s="10">
        <f>$E602*'prov lvl hist forec Mt'!K602</f>
        <v>1.1561286572073476E-2</v>
      </c>
      <c r="L602" s="10">
        <f>$E602*'prov lvl hist forec Mt'!L602</f>
        <v>1.1192275682053537E-2</v>
      </c>
      <c r="M602" s="10">
        <f>$E602*'prov lvl hist forec Mt'!M602</f>
        <v>1.1192275682053537E-2</v>
      </c>
      <c r="N602" s="10">
        <f>$E602*'prov lvl hist forec Mt'!N602</f>
        <v>1.1192275682053537E-2</v>
      </c>
      <c r="O602" s="10">
        <f>$E602*'prov lvl hist forec Mt'!O602</f>
        <v>1.1192275682053537E-2</v>
      </c>
      <c r="P602" s="10">
        <f>$E602*'prov lvl hist forec Mt'!P602</f>
        <v>1.1192275682053537E-2</v>
      </c>
      <c r="Q602" s="10">
        <f>$E602*'prov lvl hist forec Mt'!Q602</f>
        <v>1.1192275682053537E-2</v>
      </c>
      <c r="R602" s="10">
        <f>$E602*'prov lvl hist forec Mt'!R602</f>
        <v>1.1192275682053537E-2</v>
      </c>
      <c r="S602" s="10">
        <f>$E602*'prov lvl hist forec Mt'!S602</f>
        <v>1.1192275682053537E-2</v>
      </c>
      <c r="T602" s="10">
        <f>$E602*'prov lvl hist forec Mt'!T602</f>
        <v>1.1192275682053537E-2</v>
      </c>
      <c r="U602" s="10">
        <f>$E602*'prov lvl hist forec Mt'!U602</f>
        <v>1.1192275682053537E-2</v>
      </c>
    </row>
    <row r="603" spans="1:21" x14ac:dyDescent="0.25">
      <c r="A603" t="s">
        <v>1854</v>
      </c>
      <c r="B603" t="s">
        <v>1855</v>
      </c>
      <c r="C603" t="s">
        <v>1856</v>
      </c>
      <c r="D603" t="s">
        <v>50</v>
      </c>
      <c r="E603" s="4">
        <v>7.5016799889742278E-3</v>
      </c>
      <c r="F603" s="10">
        <f>$E603*'prov lvl hist forec Mt'!F603</f>
        <v>0.22702339799890225</v>
      </c>
      <c r="G603" s="10">
        <f>$E603*'prov lvl hist forec Mt'!G603</f>
        <v>0.10102982284632775</v>
      </c>
      <c r="H603" s="10">
        <f>$E603*'prov lvl hist forec Mt'!H603</f>
        <v>6.4897251488981164E-2</v>
      </c>
      <c r="I603" s="10">
        <f>$E603*'prov lvl hist forec Mt'!I603</f>
        <v>3.7152477290604197E-2</v>
      </c>
      <c r="J603" s="10">
        <f>$E603*'prov lvl hist forec Mt'!J603</f>
        <v>2.0161453111222086E-2</v>
      </c>
      <c r="K603" s="10">
        <f>$E603*'prov lvl hist forec Mt'!K603</f>
        <v>3.009795624719331E-2</v>
      </c>
      <c r="L603" s="10">
        <f>$E603*'prov lvl hist forec Mt'!L603</f>
        <v>2.91372955496732E-2</v>
      </c>
      <c r="M603" s="10">
        <f>$E603*'prov lvl hist forec Mt'!M603</f>
        <v>2.91372955496732E-2</v>
      </c>
      <c r="N603" s="10">
        <f>$E603*'prov lvl hist forec Mt'!N603</f>
        <v>2.91372955496732E-2</v>
      </c>
      <c r="O603" s="10">
        <f>$E603*'prov lvl hist forec Mt'!O603</f>
        <v>2.91372955496732E-2</v>
      </c>
      <c r="P603" s="10">
        <f>$E603*'prov lvl hist forec Mt'!P603</f>
        <v>2.91372955496732E-2</v>
      </c>
      <c r="Q603" s="10">
        <f>$E603*'prov lvl hist forec Mt'!Q603</f>
        <v>2.91372955496732E-2</v>
      </c>
      <c r="R603" s="10">
        <f>$E603*'prov lvl hist forec Mt'!R603</f>
        <v>2.91372955496732E-2</v>
      </c>
      <c r="S603" s="10">
        <f>$E603*'prov lvl hist forec Mt'!S603</f>
        <v>2.91372955496732E-2</v>
      </c>
      <c r="T603" s="10">
        <f>$E603*'prov lvl hist forec Mt'!T603</f>
        <v>2.91372955496732E-2</v>
      </c>
      <c r="U603" s="10">
        <f>$E603*'prov lvl hist forec Mt'!U603</f>
        <v>2.91372955496732E-2</v>
      </c>
    </row>
    <row r="604" spans="1:21" x14ac:dyDescent="0.25">
      <c r="A604" t="s">
        <v>1857</v>
      </c>
      <c r="B604" t="s">
        <v>1858</v>
      </c>
      <c r="C604" t="s">
        <v>1859</v>
      </c>
      <c r="D604" t="s">
        <v>38</v>
      </c>
      <c r="E604" s="4">
        <v>5.9450604588635103E-2</v>
      </c>
      <c r="F604" s="10">
        <f>$E604*'prov lvl hist forec Mt'!F604</f>
        <v>0.58597602303885188</v>
      </c>
      <c r="G604" s="10">
        <f>$E604*'prov lvl hist forec Mt'!G604</f>
        <v>0.26077071492030585</v>
      </c>
      <c r="H604" s="10">
        <f>$E604*'prov lvl hist forec Mt'!H604</f>
        <v>0.16750799110957396</v>
      </c>
      <c r="I604" s="10">
        <f>$E604*'prov lvl hist forec Mt'!I604</f>
        <v>9.5895229657758763E-2</v>
      </c>
      <c r="J604" s="10">
        <f>$E604*'prov lvl hist forec Mt'!J604</f>
        <v>5.2039253296945767E-2</v>
      </c>
      <c r="K604" s="10">
        <f>$E604*'prov lvl hist forec Mt'!K604</f>
        <v>7.7686621109481338E-2</v>
      </c>
      <c r="L604" s="10">
        <f>$E604*'prov lvl hist forec Mt'!L604</f>
        <v>7.5207034688061961E-2</v>
      </c>
      <c r="M604" s="10">
        <f>$E604*'prov lvl hist forec Mt'!M604</f>
        <v>7.5207034688061961E-2</v>
      </c>
      <c r="N604" s="10">
        <f>$E604*'prov lvl hist forec Mt'!N604</f>
        <v>7.5207034688061961E-2</v>
      </c>
      <c r="O604" s="10">
        <f>$E604*'prov lvl hist forec Mt'!O604</f>
        <v>7.5207034688061961E-2</v>
      </c>
      <c r="P604" s="10">
        <f>$E604*'prov lvl hist forec Mt'!P604</f>
        <v>7.5207034688061961E-2</v>
      </c>
      <c r="Q604" s="10">
        <f>$E604*'prov lvl hist forec Mt'!Q604</f>
        <v>7.5207034688061961E-2</v>
      </c>
      <c r="R604" s="10">
        <f>$E604*'prov lvl hist forec Mt'!R604</f>
        <v>7.5207034688061961E-2</v>
      </c>
      <c r="S604" s="10">
        <f>$E604*'prov lvl hist forec Mt'!S604</f>
        <v>7.5207034688061961E-2</v>
      </c>
      <c r="T604" s="10">
        <f>$E604*'prov lvl hist forec Mt'!T604</f>
        <v>7.5207034688061961E-2</v>
      </c>
      <c r="U604" s="10">
        <f>$E604*'prov lvl hist forec Mt'!U604</f>
        <v>7.5207034688061961E-2</v>
      </c>
    </row>
    <row r="605" spans="1:21" x14ac:dyDescent="0.25">
      <c r="A605" t="s">
        <v>1860</v>
      </c>
      <c r="B605" t="s">
        <v>1861</v>
      </c>
      <c r="C605" t="s">
        <v>1862</v>
      </c>
      <c r="D605" t="s">
        <v>41</v>
      </c>
      <c r="E605" s="4">
        <v>0</v>
      </c>
      <c r="F605" s="10">
        <f>$E605*'prov lvl hist forec Mt'!F605</f>
        <v>0</v>
      </c>
      <c r="G605" s="10">
        <f>$E605*'prov lvl hist forec Mt'!G605</f>
        <v>0</v>
      </c>
      <c r="H605" s="10">
        <f>$E605*'prov lvl hist forec Mt'!H605</f>
        <v>0</v>
      </c>
      <c r="I605" s="10">
        <f>$E605*'prov lvl hist forec Mt'!I605</f>
        <v>0</v>
      </c>
      <c r="J605" s="10">
        <f>$E605*'prov lvl hist forec Mt'!J605</f>
        <v>0</v>
      </c>
      <c r="K605" s="10">
        <f>$E605*'prov lvl hist forec Mt'!K605</f>
        <v>0</v>
      </c>
      <c r="L605" s="10">
        <f>$E605*'prov lvl hist forec Mt'!L605</f>
        <v>0</v>
      </c>
      <c r="M605" s="10">
        <f>$E605*'prov lvl hist forec Mt'!M605</f>
        <v>0</v>
      </c>
      <c r="N605" s="10">
        <f>$E605*'prov lvl hist forec Mt'!N605</f>
        <v>0</v>
      </c>
      <c r="O605" s="10">
        <f>$E605*'prov lvl hist forec Mt'!O605</f>
        <v>0</v>
      </c>
      <c r="P605" s="10">
        <f>$E605*'prov lvl hist forec Mt'!P605</f>
        <v>0</v>
      </c>
      <c r="Q605" s="10">
        <f>$E605*'prov lvl hist forec Mt'!Q605</f>
        <v>0</v>
      </c>
      <c r="R605" s="10">
        <f>$E605*'prov lvl hist forec Mt'!R605</f>
        <v>0</v>
      </c>
      <c r="S605" s="10">
        <f>$E605*'prov lvl hist forec Mt'!S605</f>
        <v>0</v>
      </c>
      <c r="T605" s="10">
        <f>$E605*'prov lvl hist forec Mt'!T605</f>
        <v>0</v>
      </c>
      <c r="U605" s="10">
        <f>$E605*'prov lvl hist forec Mt'!U605</f>
        <v>0</v>
      </c>
    </row>
    <row r="606" spans="1:21" x14ac:dyDescent="0.25">
      <c r="A606" t="s">
        <v>1863</v>
      </c>
      <c r="B606" t="s">
        <v>1864</v>
      </c>
      <c r="C606" t="s">
        <v>1865</v>
      </c>
      <c r="D606" t="s">
        <v>41</v>
      </c>
      <c r="E606" s="4">
        <v>2.0428940565736853E-2</v>
      </c>
      <c r="F606" s="10">
        <f>$E606*'prov lvl hist forec Mt'!F606</f>
        <v>0.43580758513248924</v>
      </c>
      <c r="G606" s="10">
        <f>$E606*'prov lvl hist forec Mt'!G606</f>
        <v>0.19394284249605928</v>
      </c>
      <c r="H606" s="10">
        <f>$E606*'prov lvl hist forec Mt'!H606</f>
        <v>0.12458061460821528</v>
      </c>
      <c r="I606" s="10">
        <f>$E606*'prov lvl hist forec Mt'!I606</f>
        <v>7.1320099832996725E-2</v>
      </c>
      <c r="J606" s="10">
        <f>$E606*'prov lvl hist forec Mt'!J606</f>
        <v>3.8703121663283775E-2</v>
      </c>
      <c r="K606" s="10">
        <f>$E606*'prov lvl hist forec Mt'!K606</f>
        <v>5.7777822661151695E-2</v>
      </c>
      <c r="L606" s="10">
        <f>$E606*'prov lvl hist forec Mt'!L606</f>
        <v>5.593368138581073E-2</v>
      </c>
      <c r="M606" s="10">
        <f>$E606*'prov lvl hist forec Mt'!M606</f>
        <v>5.593368138581073E-2</v>
      </c>
      <c r="N606" s="10">
        <f>$E606*'prov lvl hist forec Mt'!N606</f>
        <v>5.593368138581073E-2</v>
      </c>
      <c r="O606" s="10">
        <f>$E606*'prov lvl hist forec Mt'!O606</f>
        <v>5.593368138581073E-2</v>
      </c>
      <c r="P606" s="10">
        <f>$E606*'prov lvl hist forec Mt'!P606</f>
        <v>5.593368138581073E-2</v>
      </c>
      <c r="Q606" s="10">
        <f>$E606*'prov lvl hist forec Mt'!Q606</f>
        <v>5.593368138581073E-2</v>
      </c>
      <c r="R606" s="10">
        <f>$E606*'prov lvl hist forec Mt'!R606</f>
        <v>5.593368138581073E-2</v>
      </c>
      <c r="S606" s="10">
        <f>$E606*'prov lvl hist forec Mt'!S606</f>
        <v>5.593368138581073E-2</v>
      </c>
      <c r="T606" s="10">
        <f>$E606*'prov lvl hist forec Mt'!T606</f>
        <v>5.593368138581073E-2</v>
      </c>
      <c r="U606" s="10">
        <f>$E606*'prov lvl hist forec Mt'!U606</f>
        <v>5.593368138581073E-2</v>
      </c>
    </row>
    <row r="607" spans="1:21" x14ac:dyDescent="0.25">
      <c r="A607" t="s">
        <v>1866</v>
      </c>
      <c r="B607" t="s">
        <v>1867</v>
      </c>
      <c r="C607" t="s">
        <v>1868</v>
      </c>
      <c r="D607" t="s">
        <v>40</v>
      </c>
      <c r="E607" s="4">
        <v>3.2654219345165839E-2</v>
      </c>
      <c r="F607" s="10">
        <f>$E607*'prov lvl hist forec Mt'!F607</f>
        <v>0.23309563996924954</v>
      </c>
      <c r="G607" s="10">
        <f>$E607*'prov lvl hist forec Mt'!G607</f>
        <v>0.10373208849802584</v>
      </c>
      <c r="H607" s="10">
        <f>$E607*'prov lvl hist forec Mt'!H607</f>
        <v>6.6633071751232176E-2</v>
      </c>
      <c r="I607" s="10">
        <f>$E607*'prov lvl hist forec Mt'!I607</f>
        <v>3.8146202315843536E-2</v>
      </c>
      <c r="J607" s="10">
        <f>$E607*'prov lvl hist forec Mt'!J607</f>
        <v>2.0700715684350088E-2</v>
      </c>
      <c r="K607" s="10">
        <f>$E607*'prov lvl hist forec Mt'!K607</f>
        <v>3.090299253313053E-2</v>
      </c>
      <c r="L607" s="10">
        <f>$E607*'prov lvl hist forec Mt'!L607</f>
        <v>2.9916636844441385E-2</v>
      </c>
      <c r="M607" s="10">
        <f>$E607*'prov lvl hist forec Mt'!M607</f>
        <v>2.9916636844441385E-2</v>
      </c>
      <c r="N607" s="10">
        <f>$E607*'prov lvl hist forec Mt'!N607</f>
        <v>2.9916636844441385E-2</v>
      </c>
      <c r="O607" s="10">
        <f>$E607*'prov lvl hist forec Mt'!O607</f>
        <v>2.9916636844441385E-2</v>
      </c>
      <c r="P607" s="10">
        <f>$E607*'prov lvl hist forec Mt'!P607</f>
        <v>2.9916636844441385E-2</v>
      </c>
      <c r="Q607" s="10">
        <f>$E607*'prov lvl hist forec Mt'!Q607</f>
        <v>2.9916636844441385E-2</v>
      </c>
      <c r="R607" s="10">
        <f>$E607*'prov lvl hist forec Mt'!R607</f>
        <v>2.9916636844441385E-2</v>
      </c>
      <c r="S607" s="10">
        <f>$E607*'prov lvl hist forec Mt'!S607</f>
        <v>2.9916636844441385E-2</v>
      </c>
      <c r="T607" s="10">
        <f>$E607*'prov lvl hist forec Mt'!T607</f>
        <v>2.9916636844441385E-2</v>
      </c>
      <c r="U607" s="10">
        <f>$E607*'prov lvl hist forec Mt'!U607</f>
        <v>2.9916636844441385E-2</v>
      </c>
    </row>
    <row r="608" spans="1:21" x14ac:dyDescent="0.25">
      <c r="A608" t="s">
        <v>1869</v>
      </c>
      <c r="B608" t="s">
        <v>1870</v>
      </c>
      <c r="C608" t="s">
        <v>1871</v>
      </c>
      <c r="D608" t="s">
        <v>47</v>
      </c>
      <c r="E608" s="4">
        <v>0</v>
      </c>
      <c r="F608" s="10">
        <f>$E608*'prov lvl hist forec Mt'!F608</f>
        <v>0</v>
      </c>
      <c r="G608" s="10">
        <f>$E608*'prov lvl hist forec Mt'!G608</f>
        <v>0</v>
      </c>
      <c r="H608" s="10">
        <f>$E608*'prov lvl hist forec Mt'!H608</f>
        <v>0</v>
      </c>
      <c r="I608" s="10">
        <f>$E608*'prov lvl hist forec Mt'!I608</f>
        <v>0</v>
      </c>
      <c r="J608" s="10">
        <f>$E608*'prov lvl hist forec Mt'!J608</f>
        <v>0</v>
      </c>
      <c r="K608" s="10">
        <f>$E608*'prov lvl hist forec Mt'!K608</f>
        <v>0</v>
      </c>
      <c r="L608" s="10">
        <f>$E608*'prov lvl hist forec Mt'!L608</f>
        <v>0</v>
      </c>
      <c r="M608" s="10">
        <f>$E608*'prov lvl hist forec Mt'!M608</f>
        <v>0</v>
      </c>
      <c r="N608" s="10">
        <f>$E608*'prov lvl hist forec Mt'!N608</f>
        <v>0</v>
      </c>
      <c r="O608" s="10">
        <f>$E608*'prov lvl hist forec Mt'!O608</f>
        <v>0</v>
      </c>
      <c r="P608" s="10">
        <f>$E608*'prov lvl hist forec Mt'!P608</f>
        <v>0</v>
      </c>
      <c r="Q608" s="10">
        <f>$E608*'prov lvl hist forec Mt'!Q608</f>
        <v>0</v>
      </c>
      <c r="R608" s="10">
        <f>$E608*'prov lvl hist forec Mt'!R608</f>
        <v>0</v>
      </c>
      <c r="S608" s="10">
        <f>$E608*'prov lvl hist forec Mt'!S608</f>
        <v>0</v>
      </c>
      <c r="T608" s="10">
        <f>$E608*'prov lvl hist forec Mt'!T608</f>
        <v>0</v>
      </c>
      <c r="U608" s="10">
        <f>$E608*'prov lvl hist forec Mt'!U608</f>
        <v>0</v>
      </c>
    </row>
    <row r="609" spans="1:21" x14ac:dyDescent="0.25">
      <c r="A609" t="s">
        <v>1872</v>
      </c>
      <c r="B609" t="s">
        <v>1873</v>
      </c>
      <c r="C609" t="s">
        <v>1874</v>
      </c>
      <c r="D609" t="s">
        <v>46</v>
      </c>
      <c r="E609" s="4">
        <v>3.0044240295448756E-2</v>
      </c>
      <c r="F609" s="10">
        <f>$E609*'prov lvl hist forec Mt'!F609</f>
        <v>0.79988938414279531</v>
      </c>
      <c r="G609" s="10">
        <f>$E609*'prov lvl hist forec Mt'!G609</f>
        <v>0.35596631663929007</v>
      </c>
      <c r="H609" s="10">
        <f>$E609*'prov lvl hist forec Mt'!H609</f>
        <v>0.22865758764800201</v>
      </c>
      <c r="I609" s="10">
        <f>$E609*'prov lvl hist forec Mt'!I609</f>
        <v>0.13090224373923021</v>
      </c>
      <c r="J609" s="10">
        <f>$E609*'prov lvl hist forec Mt'!J609</f>
        <v>7.1036432608753655E-2</v>
      </c>
      <c r="K609" s="10">
        <f>$E609*'prov lvl hist forec Mt'!K609</f>
        <v>0.10604649520152397</v>
      </c>
      <c r="L609" s="10">
        <f>$E609*'prov lvl hist forec Mt'!L609</f>
        <v>0.10266172384983593</v>
      </c>
      <c r="M609" s="10">
        <f>$E609*'prov lvl hist forec Mt'!M609</f>
        <v>0.10266172384983593</v>
      </c>
      <c r="N609" s="10">
        <f>$E609*'prov lvl hist forec Mt'!N609</f>
        <v>0.10266172384983593</v>
      </c>
      <c r="O609" s="10">
        <f>$E609*'prov lvl hist forec Mt'!O609</f>
        <v>0.10266172384983593</v>
      </c>
      <c r="P609" s="10">
        <f>$E609*'prov lvl hist forec Mt'!P609</f>
        <v>0.10266172384983593</v>
      </c>
      <c r="Q609" s="10">
        <f>$E609*'prov lvl hist forec Mt'!Q609</f>
        <v>0.10266172384983593</v>
      </c>
      <c r="R609" s="10">
        <f>$E609*'prov lvl hist forec Mt'!R609</f>
        <v>0.10266172384983593</v>
      </c>
      <c r="S609" s="10">
        <f>$E609*'prov lvl hist forec Mt'!S609</f>
        <v>0.10266172384983593</v>
      </c>
      <c r="T609" s="10">
        <f>$E609*'prov lvl hist forec Mt'!T609</f>
        <v>0.10266172384983593</v>
      </c>
      <c r="U609" s="10">
        <f>$E609*'prov lvl hist forec Mt'!U609</f>
        <v>0.10266172384983593</v>
      </c>
    </row>
    <row r="610" spans="1:21" x14ac:dyDescent="0.25">
      <c r="A610" t="s">
        <v>1875</v>
      </c>
      <c r="B610" t="s">
        <v>1876</v>
      </c>
      <c r="C610" t="s">
        <v>1877</v>
      </c>
      <c r="D610" t="s">
        <v>54</v>
      </c>
      <c r="E610" s="4">
        <v>1.3601828685869111E-2</v>
      </c>
      <c r="F610" s="10">
        <f>$E610*'prov lvl hist forec Mt'!F610</f>
        <v>0.30089402614516064</v>
      </c>
      <c r="G610" s="10">
        <f>$E610*'prov lvl hist forec Mt'!G610</f>
        <v>0.13390368757105328</v>
      </c>
      <c r="H610" s="10">
        <f>$E610*'prov lvl hist forec Mt'!H610</f>
        <v>8.6014020838367428E-2</v>
      </c>
      <c r="I610" s="10">
        <f>$E610*'prov lvl hist forec Mt'!I610</f>
        <v>4.9241437542444852E-2</v>
      </c>
      <c r="J610" s="10">
        <f>$E610*'prov lvl hist forec Mt'!J610</f>
        <v>2.6721742573872595E-2</v>
      </c>
      <c r="K610" s="10">
        <f>$E610*'prov lvl hist forec Mt'!K610</f>
        <v>3.9891461910030415E-2</v>
      </c>
      <c r="L610" s="10">
        <f>$E610*'prov lvl hist forec Mt'!L610</f>
        <v>3.8618214008782618E-2</v>
      </c>
      <c r="M610" s="10">
        <f>$E610*'prov lvl hist forec Mt'!M610</f>
        <v>3.8618214008782618E-2</v>
      </c>
      <c r="N610" s="10">
        <f>$E610*'prov lvl hist forec Mt'!N610</f>
        <v>3.8618214008782618E-2</v>
      </c>
      <c r="O610" s="10">
        <f>$E610*'prov lvl hist forec Mt'!O610</f>
        <v>3.8618214008782618E-2</v>
      </c>
      <c r="P610" s="10">
        <f>$E610*'prov lvl hist forec Mt'!P610</f>
        <v>3.8618214008782618E-2</v>
      </c>
      <c r="Q610" s="10">
        <f>$E610*'prov lvl hist forec Mt'!Q610</f>
        <v>3.8618214008782618E-2</v>
      </c>
      <c r="R610" s="10">
        <f>$E610*'prov lvl hist forec Mt'!R610</f>
        <v>3.8618214008782618E-2</v>
      </c>
      <c r="S610" s="10">
        <f>$E610*'prov lvl hist forec Mt'!S610</f>
        <v>3.8618214008782618E-2</v>
      </c>
      <c r="T610" s="10">
        <f>$E610*'prov lvl hist forec Mt'!T610</f>
        <v>3.8618214008782618E-2</v>
      </c>
      <c r="U610" s="10">
        <f>$E610*'prov lvl hist forec Mt'!U610</f>
        <v>3.8618214008782618E-2</v>
      </c>
    </row>
    <row r="611" spans="1:21" x14ac:dyDescent="0.25">
      <c r="A611" t="s">
        <v>1878</v>
      </c>
      <c r="B611" t="s">
        <v>1879</v>
      </c>
      <c r="C611" t="s">
        <v>1880</v>
      </c>
      <c r="D611" t="s">
        <v>48</v>
      </c>
      <c r="E611" s="4">
        <v>2.4620764819159455E-2</v>
      </c>
      <c r="F611" s="10">
        <f>$E611*'prov lvl hist forec Mt'!F611</f>
        <v>0.38590805250027266</v>
      </c>
      <c r="G611" s="10">
        <f>$E611*'prov lvl hist forec Mt'!G611</f>
        <v>0.17173658099885553</v>
      </c>
      <c r="H611" s="10">
        <f>$E611*'prov lvl hist forec Mt'!H611</f>
        <v>0.11031625883273158</v>
      </c>
      <c r="I611" s="10">
        <f>$E611*'prov lvl hist forec Mt'!I611</f>
        <v>6.3154019731688618E-2</v>
      </c>
      <c r="J611" s="10">
        <f>$E611*'prov lvl hist forec Mt'!J611</f>
        <v>3.4271652941098608E-2</v>
      </c>
      <c r="K611" s="10">
        <f>$E611*'prov lvl hist forec Mt'!K611</f>
        <v>5.1162319751944463E-2</v>
      </c>
      <c r="L611" s="10">
        <f>$E611*'prov lvl hist forec Mt'!L611</f>
        <v>4.9529330808243899E-2</v>
      </c>
      <c r="M611" s="10">
        <f>$E611*'prov lvl hist forec Mt'!M611</f>
        <v>4.9529330808243899E-2</v>
      </c>
      <c r="N611" s="10">
        <f>$E611*'prov lvl hist forec Mt'!N611</f>
        <v>4.9529330808243899E-2</v>
      </c>
      <c r="O611" s="10">
        <f>$E611*'prov lvl hist forec Mt'!O611</f>
        <v>4.9529330808243899E-2</v>
      </c>
      <c r="P611" s="10">
        <f>$E611*'prov lvl hist forec Mt'!P611</f>
        <v>4.9529330808243899E-2</v>
      </c>
      <c r="Q611" s="10">
        <f>$E611*'prov lvl hist forec Mt'!Q611</f>
        <v>4.9529330808243899E-2</v>
      </c>
      <c r="R611" s="10">
        <f>$E611*'prov lvl hist forec Mt'!R611</f>
        <v>4.9529330808243899E-2</v>
      </c>
      <c r="S611" s="10">
        <f>$E611*'prov lvl hist forec Mt'!S611</f>
        <v>4.9529330808243899E-2</v>
      </c>
      <c r="T611" s="10">
        <f>$E611*'prov lvl hist forec Mt'!T611</f>
        <v>4.9529330808243899E-2</v>
      </c>
      <c r="U611" s="10">
        <f>$E611*'prov lvl hist forec Mt'!U611</f>
        <v>4.9529330808243899E-2</v>
      </c>
    </row>
    <row r="612" spans="1:21" x14ac:dyDescent="0.25">
      <c r="A612" t="s">
        <v>1881</v>
      </c>
      <c r="B612" t="s">
        <v>1882</v>
      </c>
      <c r="C612" t="s">
        <v>1883</v>
      </c>
      <c r="D612" t="s">
        <v>48</v>
      </c>
      <c r="E612" s="4">
        <v>0</v>
      </c>
      <c r="F612" s="10">
        <f>$E612*'prov lvl hist forec Mt'!F612</f>
        <v>0</v>
      </c>
      <c r="G612" s="10">
        <f>$E612*'prov lvl hist forec Mt'!G612</f>
        <v>0</v>
      </c>
      <c r="H612" s="10">
        <f>$E612*'prov lvl hist forec Mt'!H612</f>
        <v>0</v>
      </c>
      <c r="I612" s="10">
        <f>$E612*'prov lvl hist forec Mt'!I612</f>
        <v>0</v>
      </c>
      <c r="J612" s="10">
        <f>$E612*'prov lvl hist forec Mt'!J612</f>
        <v>0</v>
      </c>
      <c r="K612" s="10">
        <f>$E612*'prov lvl hist forec Mt'!K612</f>
        <v>0</v>
      </c>
      <c r="L612" s="10">
        <f>$E612*'prov lvl hist forec Mt'!L612</f>
        <v>0</v>
      </c>
      <c r="M612" s="10">
        <f>$E612*'prov lvl hist forec Mt'!M612</f>
        <v>0</v>
      </c>
      <c r="N612" s="10">
        <f>$E612*'prov lvl hist forec Mt'!N612</f>
        <v>0</v>
      </c>
      <c r="O612" s="10">
        <f>$E612*'prov lvl hist forec Mt'!O612</f>
        <v>0</v>
      </c>
      <c r="P612" s="10">
        <f>$E612*'prov lvl hist forec Mt'!P612</f>
        <v>0</v>
      </c>
      <c r="Q612" s="10">
        <f>$E612*'prov lvl hist forec Mt'!Q612</f>
        <v>0</v>
      </c>
      <c r="R612" s="10">
        <f>$E612*'prov lvl hist forec Mt'!R612</f>
        <v>0</v>
      </c>
      <c r="S612" s="10">
        <f>$E612*'prov lvl hist forec Mt'!S612</f>
        <v>0</v>
      </c>
      <c r="T612" s="10">
        <f>$E612*'prov lvl hist forec Mt'!T612</f>
        <v>0</v>
      </c>
      <c r="U612" s="10">
        <f>$E612*'prov lvl hist forec Mt'!U612</f>
        <v>0</v>
      </c>
    </row>
    <row r="613" spans="1:21" x14ac:dyDescent="0.25">
      <c r="A613" t="s">
        <v>1884</v>
      </c>
      <c r="B613" t="s">
        <v>1885</v>
      </c>
      <c r="C613" t="s">
        <v>1886</v>
      </c>
      <c r="D613" t="s">
        <v>63</v>
      </c>
      <c r="E613" s="4">
        <v>3.2246024567934684E-2</v>
      </c>
      <c r="F613" s="10">
        <f>$E613*'prov lvl hist forec Mt'!F613</f>
        <v>0.32107675848008399</v>
      </c>
      <c r="G613" s="10">
        <f>$E613*'prov lvl hist forec Mt'!G613</f>
        <v>0.14288539558144087</v>
      </c>
      <c r="H613" s="10">
        <f>$E613*'prov lvl hist forec Mt'!H613</f>
        <v>9.1783487191261337E-2</v>
      </c>
      <c r="I613" s="10">
        <f>$E613*'prov lvl hist forec Mt'!I613</f>
        <v>5.2544350419906093E-2</v>
      </c>
      <c r="J613" s="10">
        <f>$E613*'prov lvl hist forec Mt'!J613</f>
        <v>2.8514127038265426E-2</v>
      </c>
      <c r="K613" s="10">
        <f>$E613*'prov lvl hist forec Mt'!K613</f>
        <v>4.2567216920834518E-2</v>
      </c>
      <c r="L613" s="10">
        <f>$E613*'prov lvl hist forec Mt'!L613</f>
        <v>4.1208564793002014E-2</v>
      </c>
      <c r="M613" s="10">
        <f>$E613*'prov lvl hist forec Mt'!M613</f>
        <v>4.1208564793002014E-2</v>
      </c>
      <c r="N613" s="10">
        <f>$E613*'prov lvl hist forec Mt'!N613</f>
        <v>4.1208564793002014E-2</v>
      </c>
      <c r="O613" s="10">
        <f>$E613*'prov lvl hist forec Mt'!O613</f>
        <v>4.1208564793002014E-2</v>
      </c>
      <c r="P613" s="10">
        <f>$E613*'prov lvl hist forec Mt'!P613</f>
        <v>4.1208564793002014E-2</v>
      </c>
      <c r="Q613" s="10">
        <f>$E613*'prov lvl hist forec Mt'!Q613</f>
        <v>4.1208564793002014E-2</v>
      </c>
      <c r="R613" s="10">
        <f>$E613*'prov lvl hist forec Mt'!R613</f>
        <v>4.1208564793002014E-2</v>
      </c>
      <c r="S613" s="10">
        <f>$E613*'prov lvl hist forec Mt'!S613</f>
        <v>4.1208564793002014E-2</v>
      </c>
      <c r="T613" s="10">
        <f>$E613*'prov lvl hist forec Mt'!T613</f>
        <v>4.1208564793002014E-2</v>
      </c>
      <c r="U613" s="10">
        <f>$E613*'prov lvl hist forec Mt'!U613</f>
        <v>4.1208564793002014E-2</v>
      </c>
    </row>
    <row r="614" spans="1:21" x14ac:dyDescent="0.25">
      <c r="A614" t="s">
        <v>1887</v>
      </c>
      <c r="B614" t="s">
        <v>1885</v>
      </c>
      <c r="C614" t="s">
        <v>1888</v>
      </c>
      <c r="D614" t="s">
        <v>45</v>
      </c>
      <c r="E614" s="4">
        <v>7.6761311975482041E-2</v>
      </c>
      <c r="F614" s="10">
        <f>$E614*'prov lvl hist forec Mt'!F614</f>
        <v>0.94615551444727053</v>
      </c>
      <c r="G614" s="10">
        <f>$E614*'prov lvl hist forec Mt'!G614</f>
        <v>0.42105758636449464</v>
      </c>
      <c r="H614" s="10">
        <f>$E614*'prov lvl hist forec Mt'!H614</f>
        <v>0.27046944460353711</v>
      </c>
      <c r="I614" s="10">
        <f>$E614*'prov lvl hist forec Mt'!I614</f>
        <v>0.15483875923684359</v>
      </c>
      <c r="J614" s="10">
        <f>$E614*'prov lvl hist forec Mt'!J614</f>
        <v>8.4026008810532793E-2</v>
      </c>
      <c r="K614" s="10">
        <f>$E614*'prov lvl hist forec Mt'!K614</f>
        <v>0.12543793955992291</v>
      </c>
      <c r="L614" s="10">
        <f>$E614*'prov lvl hist forec Mt'!L614</f>
        <v>0.12143423586909977</v>
      </c>
      <c r="M614" s="10">
        <f>$E614*'prov lvl hist forec Mt'!M614</f>
        <v>0.12143423586909977</v>
      </c>
      <c r="N614" s="10">
        <f>$E614*'prov lvl hist forec Mt'!N614</f>
        <v>0.12143423586909977</v>
      </c>
      <c r="O614" s="10">
        <f>$E614*'prov lvl hist forec Mt'!O614</f>
        <v>0.12143423586909977</v>
      </c>
      <c r="P614" s="10">
        <f>$E614*'prov lvl hist forec Mt'!P614</f>
        <v>0.12143423586909977</v>
      </c>
      <c r="Q614" s="10">
        <f>$E614*'prov lvl hist forec Mt'!Q614</f>
        <v>0.12143423586909977</v>
      </c>
      <c r="R614" s="10">
        <f>$E614*'prov lvl hist forec Mt'!R614</f>
        <v>0.12143423586909977</v>
      </c>
      <c r="S614" s="10">
        <f>$E614*'prov lvl hist forec Mt'!S614</f>
        <v>0.12143423586909977</v>
      </c>
      <c r="T614" s="10">
        <f>$E614*'prov lvl hist forec Mt'!T614</f>
        <v>0.12143423586909977</v>
      </c>
      <c r="U614" s="10">
        <f>$E614*'prov lvl hist forec Mt'!U614</f>
        <v>0.12143423586909977</v>
      </c>
    </row>
    <row r="615" spans="1:21" x14ac:dyDescent="0.25">
      <c r="A615" t="s">
        <v>1889</v>
      </c>
      <c r="B615" t="s">
        <v>1890</v>
      </c>
      <c r="C615" t="s">
        <v>1891</v>
      </c>
      <c r="D615" t="s">
        <v>48</v>
      </c>
      <c r="E615" s="4">
        <v>8.2314360672758758E-3</v>
      </c>
      <c r="F615" s="10">
        <f>$E615*'prov lvl hist forec Mt'!F615</f>
        <v>0.1290202593353631</v>
      </c>
      <c r="G615" s="10">
        <f>$E615*'prov lvl hist forec Mt'!G615</f>
        <v>5.7416522081578672E-2</v>
      </c>
      <c r="H615" s="10">
        <f>$E615*'prov lvl hist forec Mt'!H615</f>
        <v>3.6881926229036154E-2</v>
      </c>
      <c r="I615" s="10">
        <f>$E615*'prov lvl hist forec Mt'!I615</f>
        <v>2.1114221253124395E-2</v>
      </c>
      <c r="J615" s="10">
        <f>$E615*'prov lvl hist forec Mt'!J615</f>
        <v>1.1458007993520624E-2</v>
      </c>
      <c r="K615" s="10">
        <f>$E615*'prov lvl hist forec Mt'!K615</f>
        <v>1.7105048002567864E-2</v>
      </c>
      <c r="L615" s="10">
        <f>$E615*'prov lvl hist forec Mt'!L615</f>
        <v>1.6559092416404297E-2</v>
      </c>
      <c r="M615" s="10">
        <f>$E615*'prov lvl hist forec Mt'!M615</f>
        <v>1.6559092416404297E-2</v>
      </c>
      <c r="N615" s="10">
        <f>$E615*'prov lvl hist forec Mt'!N615</f>
        <v>1.6559092416404297E-2</v>
      </c>
      <c r="O615" s="10">
        <f>$E615*'prov lvl hist forec Mt'!O615</f>
        <v>1.6559092416404297E-2</v>
      </c>
      <c r="P615" s="10">
        <f>$E615*'prov lvl hist forec Mt'!P615</f>
        <v>1.6559092416404297E-2</v>
      </c>
      <c r="Q615" s="10">
        <f>$E615*'prov lvl hist forec Mt'!Q615</f>
        <v>1.6559092416404297E-2</v>
      </c>
      <c r="R615" s="10">
        <f>$E615*'prov lvl hist forec Mt'!R615</f>
        <v>1.6559092416404297E-2</v>
      </c>
      <c r="S615" s="10">
        <f>$E615*'prov lvl hist forec Mt'!S615</f>
        <v>1.6559092416404297E-2</v>
      </c>
      <c r="T615" s="10">
        <f>$E615*'prov lvl hist forec Mt'!T615</f>
        <v>1.6559092416404297E-2</v>
      </c>
      <c r="U615" s="10">
        <f>$E615*'prov lvl hist forec Mt'!U615</f>
        <v>1.6559092416404297E-2</v>
      </c>
    </row>
    <row r="616" spans="1:21" x14ac:dyDescent="0.25">
      <c r="A616" t="s">
        <v>1892</v>
      </c>
      <c r="B616" t="s">
        <v>1893</v>
      </c>
      <c r="C616" t="s">
        <v>1894</v>
      </c>
      <c r="D616" t="s">
        <v>47</v>
      </c>
      <c r="E616" s="4">
        <v>0</v>
      </c>
      <c r="F616" s="10">
        <f>$E616*'prov lvl hist forec Mt'!F616</f>
        <v>0</v>
      </c>
      <c r="G616" s="10">
        <f>$E616*'prov lvl hist forec Mt'!G616</f>
        <v>0</v>
      </c>
      <c r="H616" s="10">
        <f>$E616*'prov lvl hist forec Mt'!H616</f>
        <v>0</v>
      </c>
      <c r="I616" s="10">
        <f>$E616*'prov lvl hist forec Mt'!I616</f>
        <v>0</v>
      </c>
      <c r="J616" s="10">
        <f>$E616*'prov lvl hist forec Mt'!J616</f>
        <v>0</v>
      </c>
      <c r="K616" s="10">
        <f>$E616*'prov lvl hist forec Mt'!K616</f>
        <v>0</v>
      </c>
      <c r="L616" s="10">
        <f>$E616*'prov lvl hist forec Mt'!L616</f>
        <v>0</v>
      </c>
      <c r="M616" s="10">
        <f>$E616*'prov lvl hist forec Mt'!M616</f>
        <v>0</v>
      </c>
      <c r="N616" s="10">
        <f>$E616*'prov lvl hist forec Mt'!N616</f>
        <v>0</v>
      </c>
      <c r="O616" s="10">
        <f>$E616*'prov lvl hist forec Mt'!O616</f>
        <v>0</v>
      </c>
      <c r="P616" s="10">
        <f>$E616*'prov lvl hist forec Mt'!P616</f>
        <v>0</v>
      </c>
      <c r="Q616" s="10">
        <f>$E616*'prov lvl hist forec Mt'!Q616</f>
        <v>0</v>
      </c>
      <c r="R616" s="10">
        <f>$E616*'prov lvl hist forec Mt'!R616</f>
        <v>0</v>
      </c>
      <c r="S616" s="10">
        <f>$E616*'prov lvl hist forec Mt'!S616</f>
        <v>0</v>
      </c>
      <c r="T616" s="10">
        <f>$E616*'prov lvl hist forec Mt'!T616</f>
        <v>0</v>
      </c>
      <c r="U616" s="10">
        <f>$E616*'prov lvl hist forec Mt'!U616</f>
        <v>0</v>
      </c>
    </row>
    <row r="617" spans="1:21" x14ac:dyDescent="0.25">
      <c r="A617" t="s">
        <v>1895</v>
      </c>
      <c r="B617" t="s">
        <v>1896</v>
      </c>
      <c r="C617" t="s">
        <v>1897</v>
      </c>
      <c r="D617" t="s">
        <v>59</v>
      </c>
      <c r="E617" s="4">
        <v>0.63896222316962792</v>
      </c>
      <c r="F617" s="10">
        <f>$E617*'prov lvl hist forec Mt'!F617</f>
        <v>1.16860335254215</v>
      </c>
      <c r="G617" s="10">
        <f>$E617*'prov lvl hist forec Mt'!G617</f>
        <v>0.52005119615701012</v>
      </c>
      <c r="H617" s="10">
        <f>$E617*'prov lvl hist forec Mt'!H617</f>
        <v>0.33405871962660488</v>
      </c>
      <c r="I617" s="10">
        <f>$E617*'prov lvl hist forec Mt'!I617</f>
        <v>0.19124244416981234</v>
      </c>
      <c r="J617" s="10">
        <f>$E617*'prov lvl hist forec Mt'!J617</f>
        <v>0.10378111642047318</v>
      </c>
      <c r="K617" s="10">
        <f>$E617*'prov lvl hist forec Mt'!K617</f>
        <v>0.15492928431679595</v>
      </c>
      <c r="L617" s="10">
        <f>$E617*'prov lvl hist forec Mt'!L617</f>
        <v>0.14998428163569383</v>
      </c>
      <c r="M617" s="10">
        <f>$E617*'prov lvl hist forec Mt'!M617</f>
        <v>0.14998428163569383</v>
      </c>
      <c r="N617" s="10">
        <f>$E617*'prov lvl hist forec Mt'!N617</f>
        <v>0.14998428163569383</v>
      </c>
      <c r="O617" s="10">
        <f>$E617*'prov lvl hist forec Mt'!O617</f>
        <v>0.14998428163569383</v>
      </c>
      <c r="P617" s="10">
        <f>$E617*'prov lvl hist forec Mt'!P617</f>
        <v>0.14998428163569383</v>
      </c>
      <c r="Q617" s="10">
        <f>$E617*'prov lvl hist forec Mt'!Q617</f>
        <v>0.14998428163569383</v>
      </c>
      <c r="R617" s="10">
        <f>$E617*'prov lvl hist forec Mt'!R617</f>
        <v>0.14998428163569383</v>
      </c>
      <c r="S617" s="10">
        <f>$E617*'prov lvl hist forec Mt'!S617</f>
        <v>0.14998428163569383</v>
      </c>
      <c r="T617" s="10">
        <f>$E617*'prov lvl hist forec Mt'!T617</f>
        <v>0.14998428163569383</v>
      </c>
      <c r="U617" s="10">
        <f>$E617*'prov lvl hist forec Mt'!U617</f>
        <v>0.14998428163569383</v>
      </c>
    </row>
    <row r="618" spans="1:21" x14ac:dyDescent="0.25">
      <c r="A618" t="s">
        <v>1898</v>
      </c>
      <c r="B618" t="s">
        <v>1899</v>
      </c>
      <c r="C618" t="s">
        <v>1900</v>
      </c>
      <c r="D618" t="s">
        <v>48</v>
      </c>
      <c r="E618" s="4">
        <v>1.3731851014121414E-2</v>
      </c>
      <c r="F618" s="10">
        <f>$E618*'prov lvl hist forec Mt'!F618</f>
        <v>0.2152342512918087</v>
      </c>
      <c r="G618" s="10">
        <f>$E618*'prov lvl hist forec Mt'!G618</f>
        <v>9.578342351557334E-2</v>
      </c>
      <c r="H618" s="10">
        <f>$E618*'prov lvl hist forec Mt'!H618</f>
        <v>6.1527188202841615E-2</v>
      </c>
      <c r="I618" s="10">
        <f>$E618*'prov lvl hist forec Mt'!I618</f>
        <v>3.5223178332119694E-2</v>
      </c>
      <c r="J618" s="10">
        <f>$E618*'prov lvl hist forec Mt'!J618</f>
        <v>1.9114484690118925E-2</v>
      </c>
      <c r="K618" s="10">
        <f>$E618*'prov lvl hist forec Mt'!K618</f>
        <v>2.8534993024417653E-2</v>
      </c>
      <c r="L618" s="10">
        <f>$E618*'prov lvl hist forec Mt'!L618</f>
        <v>2.7624218682218756E-2</v>
      </c>
      <c r="M618" s="10">
        <f>$E618*'prov lvl hist forec Mt'!M618</f>
        <v>2.7624218682218756E-2</v>
      </c>
      <c r="N618" s="10">
        <f>$E618*'prov lvl hist forec Mt'!N618</f>
        <v>2.7624218682218756E-2</v>
      </c>
      <c r="O618" s="10">
        <f>$E618*'prov lvl hist forec Mt'!O618</f>
        <v>2.7624218682218756E-2</v>
      </c>
      <c r="P618" s="10">
        <f>$E618*'prov lvl hist forec Mt'!P618</f>
        <v>2.7624218682218756E-2</v>
      </c>
      <c r="Q618" s="10">
        <f>$E618*'prov lvl hist forec Mt'!Q618</f>
        <v>2.7624218682218756E-2</v>
      </c>
      <c r="R618" s="10">
        <f>$E618*'prov lvl hist forec Mt'!R618</f>
        <v>2.7624218682218756E-2</v>
      </c>
      <c r="S618" s="10">
        <f>$E618*'prov lvl hist forec Mt'!S618</f>
        <v>2.7624218682218756E-2</v>
      </c>
      <c r="T618" s="10">
        <f>$E618*'prov lvl hist forec Mt'!T618</f>
        <v>2.7624218682218756E-2</v>
      </c>
      <c r="U618" s="10">
        <f>$E618*'prov lvl hist forec Mt'!U618</f>
        <v>2.7624218682218756E-2</v>
      </c>
    </row>
    <row r="619" spans="1:21" x14ac:dyDescent="0.25">
      <c r="A619" t="s">
        <v>1901</v>
      </c>
      <c r="B619" t="s">
        <v>1902</v>
      </c>
      <c r="C619" t="s">
        <v>1903</v>
      </c>
      <c r="D619" t="s">
        <v>50</v>
      </c>
      <c r="E619" s="4">
        <v>0</v>
      </c>
      <c r="F619" s="10">
        <f>$E619*'prov lvl hist forec Mt'!F619</f>
        <v>0</v>
      </c>
      <c r="G619" s="10">
        <f>$E619*'prov lvl hist forec Mt'!G619</f>
        <v>0</v>
      </c>
      <c r="H619" s="10">
        <f>$E619*'prov lvl hist forec Mt'!H619</f>
        <v>0</v>
      </c>
      <c r="I619" s="10">
        <f>$E619*'prov lvl hist forec Mt'!I619</f>
        <v>0</v>
      </c>
      <c r="J619" s="10">
        <f>$E619*'prov lvl hist forec Mt'!J619</f>
        <v>0</v>
      </c>
      <c r="K619" s="10">
        <f>$E619*'prov lvl hist forec Mt'!K619</f>
        <v>0</v>
      </c>
      <c r="L619" s="10">
        <f>$E619*'prov lvl hist forec Mt'!L619</f>
        <v>0</v>
      </c>
      <c r="M619" s="10">
        <f>$E619*'prov lvl hist forec Mt'!M619</f>
        <v>0</v>
      </c>
      <c r="N619" s="10">
        <f>$E619*'prov lvl hist forec Mt'!N619</f>
        <v>0</v>
      </c>
      <c r="O619" s="10">
        <f>$E619*'prov lvl hist forec Mt'!O619</f>
        <v>0</v>
      </c>
      <c r="P619" s="10">
        <f>$E619*'prov lvl hist forec Mt'!P619</f>
        <v>0</v>
      </c>
      <c r="Q619" s="10">
        <f>$E619*'prov lvl hist forec Mt'!Q619</f>
        <v>0</v>
      </c>
      <c r="R619" s="10">
        <f>$E619*'prov lvl hist forec Mt'!R619</f>
        <v>0</v>
      </c>
      <c r="S619" s="10">
        <f>$E619*'prov lvl hist forec Mt'!S619</f>
        <v>0</v>
      </c>
      <c r="T619" s="10">
        <f>$E619*'prov lvl hist forec Mt'!T619</f>
        <v>0</v>
      </c>
      <c r="U619" s="10">
        <f>$E619*'prov lvl hist forec Mt'!U619</f>
        <v>0</v>
      </c>
    </row>
    <row r="620" spans="1:21" x14ac:dyDescent="0.25">
      <c r="A620" t="s">
        <v>1904</v>
      </c>
      <c r="B620" t="s">
        <v>1905</v>
      </c>
      <c r="C620" t="s">
        <v>1906</v>
      </c>
      <c r="D620" t="s">
        <v>39</v>
      </c>
      <c r="E620" s="4">
        <v>2.8610496250371206E-2</v>
      </c>
      <c r="F620" s="10">
        <f>$E620*'prov lvl hist forec Mt'!F620</f>
        <v>0.3298581051357688</v>
      </c>
      <c r="G620" s="10">
        <f>$E620*'prov lvl hist forec Mt'!G620</f>
        <v>0.14679326545210647</v>
      </c>
      <c r="H620" s="10">
        <f>$E620*'prov lvl hist forec Mt'!H620</f>
        <v>9.429373621118245E-2</v>
      </c>
      <c r="I620" s="10">
        <f>$E620*'prov lvl hist forec Mt'!I620</f>
        <v>5.3981421598832895E-2</v>
      </c>
      <c r="J620" s="10">
        <f>$E620*'prov lvl hist forec Mt'!J620</f>
        <v>2.9293979293198335E-2</v>
      </c>
      <c r="K620" s="10">
        <f>$E620*'prov lvl hist forec Mt'!K620</f>
        <v>4.3731416689509979E-2</v>
      </c>
      <c r="L620" s="10">
        <f>$E620*'prov lvl hist forec Mt'!L620</f>
        <v>4.2335605860513728E-2</v>
      </c>
      <c r="M620" s="10">
        <f>$E620*'prov lvl hist forec Mt'!M620</f>
        <v>4.2335605860513728E-2</v>
      </c>
      <c r="N620" s="10">
        <f>$E620*'prov lvl hist forec Mt'!N620</f>
        <v>4.2335605860513728E-2</v>
      </c>
      <c r="O620" s="10">
        <f>$E620*'prov lvl hist forec Mt'!O620</f>
        <v>4.2335605860513728E-2</v>
      </c>
      <c r="P620" s="10">
        <f>$E620*'prov lvl hist forec Mt'!P620</f>
        <v>4.2335605860513728E-2</v>
      </c>
      <c r="Q620" s="10">
        <f>$E620*'prov lvl hist forec Mt'!Q620</f>
        <v>4.2335605860513728E-2</v>
      </c>
      <c r="R620" s="10">
        <f>$E620*'prov lvl hist forec Mt'!R620</f>
        <v>4.2335605860513728E-2</v>
      </c>
      <c r="S620" s="10">
        <f>$E620*'prov lvl hist forec Mt'!S620</f>
        <v>4.2335605860513728E-2</v>
      </c>
      <c r="T620" s="10">
        <f>$E620*'prov lvl hist forec Mt'!T620</f>
        <v>4.2335605860513728E-2</v>
      </c>
      <c r="U620" s="10">
        <f>$E620*'prov lvl hist forec Mt'!U620</f>
        <v>4.2335605860513728E-2</v>
      </c>
    </row>
    <row r="621" spans="1:21" x14ac:dyDescent="0.25">
      <c r="A621" t="s">
        <v>1907</v>
      </c>
      <c r="B621" t="s">
        <v>1908</v>
      </c>
      <c r="C621" t="s">
        <v>1909</v>
      </c>
      <c r="D621" t="s">
        <v>45</v>
      </c>
      <c r="E621" s="4">
        <v>0</v>
      </c>
      <c r="F621" s="10">
        <f>$E621*'prov lvl hist forec Mt'!F621</f>
        <v>0</v>
      </c>
      <c r="G621" s="10">
        <f>$E621*'prov lvl hist forec Mt'!G621</f>
        <v>0</v>
      </c>
      <c r="H621" s="10">
        <f>$E621*'prov lvl hist forec Mt'!H621</f>
        <v>0</v>
      </c>
      <c r="I621" s="10">
        <f>$E621*'prov lvl hist forec Mt'!I621</f>
        <v>0</v>
      </c>
      <c r="J621" s="10">
        <f>$E621*'prov lvl hist forec Mt'!J621</f>
        <v>0</v>
      </c>
      <c r="K621" s="10">
        <f>$E621*'prov lvl hist forec Mt'!K621</f>
        <v>0</v>
      </c>
      <c r="L621" s="10">
        <f>$E621*'prov lvl hist forec Mt'!L621</f>
        <v>0</v>
      </c>
      <c r="M621" s="10">
        <f>$E621*'prov lvl hist forec Mt'!M621</f>
        <v>0</v>
      </c>
      <c r="N621" s="10">
        <f>$E621*'prov lvl hist forec Mt'!N621</f>
        <v>0</v>
      </c>
      <c r="O621" s="10">
        <f>$E621*'prov lvl hist forec Mt'!O621</f>
        <v>0</v>
      </c>
      <c r="P621" s="10">
        <f>$E621*'prov lvl hist forec Mt'!P621</f>
        <v>0</v>
      </c>
      <c r="Q621" s="10">
        <f>$E621*'prov lvl hist forec Mt'!Q621</f>
        <v>0</v>
      </c>
      <c r="R621" s="10">
        <f>$E621*'prov lvl hist forec Mt'!R621</f>
        <v>0</v>
      </c>
      <c r="S621" s="10">
        <f>$E621*'prov lvl hist forec Mt'!S621</f>
        <v>0</v>
      </c>
      <c r="T621" s="10">
        <f>$E621*'prov lvl hist forec Mt'!T621</f>
        <v>0</v>
      </c>
      <c r="U621" s="10">
        <f>$E621*'prov lvl hist forec Mt'!U621</f>
        <v>0</v>
      </c>
    </row>
    <row r="622" spans="1:21" x14ac:dyDescent="0.25">
      <c r="A622" t="s">
        <v>1910</v>
      </c>
      <c r="B622" t="s">
        <v>1911</v>
      </c>
      <c r="C622" t="s">
        <v>1912</v>
      </c>
      <c r="D622" t="s">
        <v>60</v>
      </c>
      <c r="E622" s="4">
        <v>0</v>
      </c>
      <c r="F622" s="10">
        <f>$E622*'prov lvl hist forec Mt'!F622</f>
        <v>0</v>
      </c>
      <c r="G622" s="10">
        <f>$E622*'prov lvl hist forec Mt'!G622</f>
        <v>0</v>
      </c>
      <c r="H622" s="10">
        <f>$E622*'prov lvl hist forec Mt'!H622</f>
        <v>0</v>
      </c>
      <c r="I622" s="10">
        <f>$E622*'prov lvl hist forec Mt'!I622</f>
        <v>0</v>
      </c>
      <c r="J622" s="10">
        <f>$E622*'prov lvl hist forec Mt'!J622</f>
        <v>0</v>
      </c>
      <c r="K622" s="10">
        <f>$E622*'prov lvl hist forec Mt'!K622</f>
        <v>0</v>
      </c>
      <c r="L622" s="10">
        <f>$E622*'prov lvl hist forec Mt'!L622</f>
        <v>0</v>
      </c>
      <c r="M622" s="10">
        <f>$E622*'prov lvl hist forec Mt'!M622</f>
        <v>0</v>
      </c>
      <c r="N622" s="10">
        <f>$E622*'prov lvl hist forec Mt'!N622</f>
        <v>0</v>
      </c>
      <c r="O622" s="10">
        <f>$E622*'prov lvl hist forec Mt'!O622</f>
        <v>0</v>
      </c>
      <c r="P622" s="10">
        <f>$E622*'prov lvl hist forec Mt'!P622</f>
        <v>0</v>
      </c>
      <c r="Q622" s="10">
        <f>$E622*'prov lvl hist forec Mt'!Q622</f>
        <v>0</v>
      </c>
      <c r="R622" s="10">
        <f>$E622*'prov lvl hist forec Mt'!R622</f>
        <v>0</v>
      </c>
      <c r="S622" s="10">
        <f>$E622*'prov lvl hist forec Mt'!S622</f>
        <v>0</v>
      </c>
      <c r="T622" s="10">
        <f>$E622*'prov lvl hist forec Mt'!T622</f>
        <v>0</v>
      </c>
      <c r="U622" s="10">
        <f>$E622*'prov lvl hist forec Mt'!U622</f>
        <v>0</v>
      </c>
    </row>
    <row r="623" spans="1:21" x14ac:dyDescent="0.25">
      <c r="A623" t="s">
        <v>1913</v>
      </c>
      <c r="B623" t="s">
        <v>1914</v>
      </c>
      <c r="C623" t="s">
        <v>1915</v>
      </c>
      <c r="D623" t="s">
        <v>42</v>
      </c>
      <c r="E623" s="4">
        <v>0</v>
      </c>
      <c r="F623" s="10">
        <f>$E623*'prov lvl hist forec Mt'!F623</f>
        <v>0</v>
      </c>
      <c r="G623" s="10">
        <f>$E623*'prov lvl hist forec Mt'!G623</f>
        <v>0</v>
      </c>
      <c r="H623" s="10">
        <f>$E623*'prov lvl hist forec Mt'!H623</f>
        <v>0</v>
      </c>
      <c r="I623" s="10">
        <f>$E623*'prov lvl hist forec Mt'!I623</f>
        <v>0</v>
      </c>
      <c r="J623" s="10">
        <f>$E623*'prov lvl hist forec Mt'!J623</f>
        <v>0</v>
      </c>
      <c r="K623" s="10">
        <f>$E623*'prov lvl hist forec Mt'!K623</f>
        <v>0</v>
      </c>
      <c r="L623" s="10">
        <f>$E623*'prov lvl hist forec Mt'!L623</f>
        <v>0</v>
      </c>
      <c r="M623" s="10">
        <f>$E623*'prov lvl hist forec Mt'!M623</f>
        <v>0</v>
      </c>
      <c r="N623" s="10">
        <f>$E623*'prov lvl hist forec Mt'!N623</f>
        <v>0</v>
      </c>
      <c r="O623" s="10">
        <f>$E623*'prov lvl hist forec Mt'!O623</f>
        <v>0</v>
      </c>
      <c r="P623" s="10">
        <f>$E623*'prov lvl hist forec Mt'!P623</f>
        <v>0</v>
      </c>
      <c r="Q623" s="10">
        <f>$E623*'prov lvl hist forec Mt'!Q623</f>
        <v>0</v>
      </c>
      <c r="R623" s="10">
        <f>$E623*'prov lvl hist forec Mt'!R623</f>
        <v>0</v>
      </c>
      <c r="S623" s="10">
        <f>$E623*'prov lvl hist forec Mt'!S623</f>
        <v>0</v>
      </c>
      <c r="T623" s="10">
        <f>$E623*'prov lvl hist forec Mt'!T623</f>
        <v>0</v>
      </c>
      <c r="U623" s="10">
        <f>$E623*'prov lvl hist forec Mt'!U623</f>
        <v>0</v>
      </c>
    </row>
    <row r="624" spans="1:21" x14ac:dyDescent="0.25">
      <c r="A624" t="s">
        <v>1916</v>
      </c>
      <c r="B624" t="s">
        <v>1917</v>
      </c>
      <c r="C624" t="s">
        <v>1918</v>
      </c>
      <c r="D624" t="s">
        <v>41</v>
      </c>
      <c r="E624" s="4">
        <v>0</v>
      </c>
      <c r="F624" s="10">
        <f>$E624*'prov lvl hist forec Mt'!F624</f>
        <v>0</v>
      </c>
      <c r="G624" s="10">
        <f>$E624*'prov lvl hist forec Mt'!G624</f>
        <v>0</v>
      </c>
      <c r="H624" s="10">
        <f>$E624*'prov lvl hist forec Mt'!H624</f>
        <v>0</v>
      </c>
      <c r="I624" s="10">
        <f>$E624*'prov lvl hist forec Mt'!I624</f>
        <v>0</v>
      </c>
      <c r="J624" s="10">
        <f>$E624*'prov lvl hist forec Mt'!J624</f>
        <v>0</v>
      </c>
      <c r="K624" s="10">
        <f>$E624*'prov lvl hist forec Mt'!K624</f>
        <v>0</v>
      </c>
      <c r="L624" s="10">
        <f>$E624*'prov lvl hist forec Mt'!L624</f>
        <v>0</v>
      </c>
      <c r="M624" s="10">
        <f>$E624*'prov lvl hist forec Mt'!M624</f>
        <v>0</v>
      </c>
      <c r="N624" s="10">
        <f>$E624*'prov lvl hist forec Mt'!N624</f>
        <v>0</v>
      </c>
      <c r="O624" s="10">
        <f>$E624*'prov lvl hist forec Mt'!O624</f>
        <v>0</v>
      </c>
      <c r="P624" s="10">
        <f>$E624*'prov lvl hist forec Mt'!P624</f>
        <v>0</v>
      </c>
      <c r="Q624" s="10">
        <f>$E624*'prov lvl hist forec Mt'!Q624</f>
        <v>0</v>
      </c>
      <c r="R624" s="10">
        <f>$E624*'prov lvl hist forec Mt'!R624</f>
        <v>0</v>
      </c>
      <c r="S624" s="10">
        <f>$E624*'prov lvl hist forec Mt'!S624</f>
        <v>0</v>
      </c>
      <c r="T624" s="10">
        <f>$E624*'prov lvl hist forec Mt'!T624</f>
        <v>0</v>
      </c>
      <c r="U624" s="10">
        <f>$E624*'prov lvl hist forec Mt'!U624</f>
        <v>0</v>
      </c>
    </row>
    <row r="625" spans="1:21" x14ac:dyDescent="0.25">
      <c r="A625" t="s">
        <v>1919</v>
      </c>
      <c r="B625" t="s">
        <v>1920</v>
      </c>
      <c r="C625" t="s">
        <v>1921</v>
      </c>
      <c r="D625" t="s">
        <v>49</v>
      </c>
      <c r="E625" s="4">
        <v>2.1085065827349061E-2</v>
      </c>
      <c r="F625" s="10">
        <f>$E625*'prov lvl hist forec Mt'!F625</f>
        <v>0.38557072488924971</v>
      </c>
      <c r="G625" s="10">
        <f>$E625*'prov lvl hist forec Mt'!G625</f>
        <v>0.17158646365816194</v>
      </c>
      <c r="H625" s="10">
        <f>$E625*'prov lvl hist forec Mt'!H625</f>
        <v>0.11021982985228421</v>
      </c>
      <c r="I625" s="10">
        <f>$E625*'prov lvl hist forec Mt'!I625</f>
        <v>6.3098815922220122E-2</v>
      </c>
      <c r="J625" s="10">
        <f>$E625*'prov lvl hist forec Mt'!J625</f>
        <v>3.4241695611269579E-2</v>
      </c>
      <c r="K625" s="10">
        <f>$E625*'prov lvl hist forec Mt'!K625</f>
        <v>5.1117598054678755E-2</v>
      </c>
      <c r="L625" s="10">
        <f>$E625*'prov lvl hist forec Mt'!L625</f>
        <v>4.9486036529389481E-2</v>
      </c>
      <c r="M625" s="10">
        <f>$E625*'prov lvl hist forec Mt'!M625</f>
        <v>4.9486036529389481E-2</v>
      </c>
      <c r="N625" s="10">
        <f>$E625*'prov lvl hist forec Mt'!N625</f>
        <v>4.9486036529389481E-2</v>
      </c>
      <c r="O625" s="10">
        <f>$E625*'prov lvl hist forec Mt'!O625</f>
        <v>4.9486036529389481E-2</v>
      </c>
      <c r="P625" s="10">
        <f>$E625*'prov lvl hist forec Mt'!P625</f>
        <v>4.9486036529389481E-2</v>
      </c>
      <c r="Q625" s="10">
        <f>$E625*'prov lvl hist forec Mt'!Q625</f>
        <v>4.9486036529389481E-2</v>
      </c>
      <c r="R625" s="10">
        <f>$E625*'prov lvl hist forec Mt'!R625</f>
        <v>4.9486036529389481E-2</v>
      </c>
      <c r="S625" s="10">
        <f>$E625*'prov lvl hist forec Mt'!S625</f>
        <v>4.9486036529389481E-2</v>
      </c>
      <c r="T625" s="10">
        <f>$E625*'prov lvl hist forec Mt'!T625</f>
        <v>4.9486036529389481E-2</v>
      </c>
      <c r="U625" s="10">
        <f>$E625*'prov lvl hist forec Mt'!U625</f>
        <v>4.9486036529389481E-2</v>
      </c>
    </row>
    <row r="626" spans="1:21" x14ac:dyDescent="0.25">
      <c r="A626" t="s">
        <v>1922</v>
      </c>
      <c r="B626" t="s">
        <v>1923</v>
      </c>
      <c r="C626" t="s">
        <v>1924</v>
      </c>
      <c r="D626" t="s">
        <v>41</v>
      </c>
      <c r="E626" s="4">
        <v>6.6620644473714468E-3</v>
      </c>
      <c r="F626" s="10">
        <f>$E626*'prov lvl hist forec Mt'!F626</f>
        <v>0.14212084123811436</v>
      </c>
      <c r="G626" s="10">
        <f>$E626*'prov lvl hist forec Mt'!G626</f>
        <v>6.3246535553692987E-2</v>
      </c>
      <c r="H626" s="10">
        <f>$E626*'prov lvl hist forec Mt'!H626</f>
        <v>4.0626878361234242E-2</v>
      </c>
      <c r="I626" s="10">
        <f>$E626*'prov lvl hist forec Mt'!I626</f>
        <v>2.325813714869222E-2</v>
      </c>
      <c r="J626" s="10">
        <f>$E626*'prov lvl hist forec Mt'!J626</f>
        <v>1.2621442115686842E-2</v>
      </c>
      <c r="K626" s="10">
        <f>$E626*'prov lvl hist forec Mt'!K626</f>
        <v>1.884187664841382E-2</v>
      </c>
      <c r="L626" s="10">
        <f>$E626*'prov lvl hist forec Mt'!L626</f>
        <v>1.8240485304264292E-2</v>
      </c>
      <c r="M626" s="10">
        <f>$E626*'prov lvl hist forec Mt'!M626</f>
        <v>1.8240485304264292E-2</v>
      </c>
      <c r="N626" s="10">
        <f>$E626*'prov lvl hist forec Mt'!N626</f>
        <v>1.8240485304264292E-2</v>
      </c>
      <c r="O626" s="10">
        <f>$E626*'prov lvl hist forec Mt'!O626</f>
        <v>1.8240485304264292E-2</v>
      </c>
      <c r="P626" s="10">
        <f>$E626*'prov lvl hist forec Mt'!P626</f>
        <v>1.8240485304264292E-2</v>
      </c>
      <c r="Q626" s="10">
        <f>$E626*'prov lvl hist forec Mt'!Q626</f>
        <v>1.8240485304264292E-2</v>
      </c>
      <c r="R626" s="10">
        <f>$E626*'prov lvl hist forec Mt'!R626</f>
        <v>1.8240485304264292E-2</v>
      </c>
      <c r="S626" s="10">
        <f>$E626*'prov lvl hist forec Mt'!S626</f>
        <v>1.8240485304264292E-2</v>
      </c>
      <c r="T626" s="10">
        <f>$E626*'prov lvl hist forec Mt'!T626</f>
        <v>1.8240485304264292E-2</v>
      </c>
      <c r="U626" s="10">
        <f>$E626*'prov lvl hist forec Mt'!U626</f>
        <v>1.8240485304264292E-2</v>
      </c>
    </row>
    <row r="627" spans="1:21" x14ac:dyDescent="0.25">
      <c r="A627" t="s">
        <v>1925</v>
      </c>
      <c r="B627" t="s">
        <v>1926</v>
      </c>
      <c r="C627" t="s">
        <v>1927</v>
      </c>
      <c r="D627" t="s">
        <v>44</v>
      </c>
      <c r="E627" s="4">
        <v>0</v>
      </c>
      <c r="F627" s="10">
        <f>$E627*'prov lvl hist forec Mt'!F627</f>
        <v>0</v>
      </c>
      <c r="G627" s="10">
        <f>$E627*'prov lvl hist forec Mt'!G627</f>
        <v>0</v>
      </c>
      <c r="H627" s="10">
        <f>$E627*'prov lvl hist forec Mt'!H627</f>
        <v>0</v>
      </c>
      <c r="I627" s="10">
        <f>$E627*'prov lvl hist forec Mt'!I627</f>
        <v>0</v>
      </c>
      <c r="J627" s="10">
        <f>$E627*'prov lvl hist forec Mt'!J627</f>
        <v>0</v>
      </c>
      <c r="K627" s="10">
        <f>$E627*'prov lvl hist forec Mt'!K627</f>
        <v>0</v>
      </c>
      <c r="L627" s="10">
        <f>$E627*'prov lvl hist forec Mt'!L627</f>
        <v>0</v>
      </c>
      <c r="M627" s="10">
        <f>$E627*'prov lvl hist forec Mt'!M627</f>
        <v>0</v>
      </c>
      <c r="N627" s="10">
        <f>$E627*'prov lvl hist forec Mt'!N627</f>
        <v>0</v>
      </c>
      <c r="O627" s="10">
        <f>$E627*'prov lvl hist forec Mt'!O627</f>
        <v>0</v>
      </c>
      <c r="P627" s="10">
        <f>$E627*'prov lvl hist forec Mt'!P627</f>
        <v>0</v>
      </c>
      <c r="Q627" s="10">
        <f>$E627*'prov lvl hist forec Mt'!Q627</f>
        <v>0</v>
      </c>
      <c r="R627" s="10">
        <f>$E627*'prov lvl hist forec Mt'!R627</f>
        <v>0</v>
      </c>
      <c r="S627" s="10">
        <f>$E627*'prov lvl hist forec Mt'!S627</f>
        <v>0</v>
      </c>
      <c r="T627" s="10">
        <f>$E627*'prov lvl hist forec Mt'!T627</f>
        <v>0</v>
      </c>
      <c r="U627" s="10">
        <f>$E627*'prov lvl hist forec Mt'!U627</f>
        <v>0</v>
      </c>
    </row>
    <row r="628" spans="1:21" x14ac:dyDescent="0.25">
      <c r="A628" t="s">
        <v>1928</v>
      </c>
      <c r="B628" t="s">
        <v>1929</v>
      </c>
      <c r="C628" t="s">
        <v>1930</v>
      </c>
      <c r="D628" t="s">
        <v>47</v>
      </c>
      <c r="E628" s="4">
        <v>0</v>
      </c>
      <c r="F628" s="10">
        <f>$E628*'prov lvl hist forec Mt'!F628</f>
        <v>0</v>
      </c>
      <c r="G628" s="10">
        <f>$E628*'prov lvl hist forec Mt'!G628</f>
        <v>0</v>
      </c>
      <c r="H628" s="10">
        <f>$E628*'prov lvl hist forec Mt'!H628</f>
        <v>0</v>
      </c>
      <c r="I628" s="10">
        <f>$E628*'prov lvl hist forec Mt'!I628</f>
        <v>0</v>
      </c>
      <c r="J628" s="10">
        <f>$E628*'prov lvl hist forec Mt'!J628</f>
        <v>0</v>
      </c>
      <c r="K628" s="10">
        <f>$E628*'prov lvl hist forec Mt'!K628</f>
        <v>0</v>
      </c>
      <c r="L628" s="10">
        <f>$E628*'prov lvl hist forec Mt'!L628</f>
        <v>0</v>
      </c>
      <c r="M628" s="10">
        <f>$E628*'prov lvl hist forec Mt'!M628</f>
        <v>0</v>
      </c>
      <c r="N628" s="10">
        <f>$E628*'prov lvl hist forec Mt'!N628</f>
        <v>0</v>
      </c>
      <c r="O628" s="10">
        <f>$E628*'prov lvl hist forec Mt'!O628</f>
        <v>0</v>
      </c>
      <c r="P628" s="10">
        <f>$E628*'prov lvl hist forec Mt'!P628</f>
        <v>0</v>
      </c>
      <c r="Q628" s="10">
        <f>$E628*'prov lvl hist forec Mt'!Q628</f>
        <v>0</v>
      </c>
      <c r="R628" s="10">
        <f>$E628*'prov lvl hist forec Mt'!R628</f>
        <v>0</v>
      </c>
      <c r="S628" s="10">
        <f>$E628*'prov lvl hist forec Mt'!S628</f>
        <v>0</v>
      </c>
      <c r="T628" s="10">
        <f>$E628*'prov lvl hist forec Mt'!T628</f>
        <v>0</v>
      </c>
      <c r="U628" s="10">
        <f>$E628*'prov lvl hist forec Mt'!U628</f>
        <v>0</v>
      </c>
    </row>
    <row r="629" spans="1:21" x14ac:dyDescent="0.25">
      <c r="A629" t="s">
        <v>1931</v>
      </c>
      <c r="B629" t="s">
        <v>1932</v>
      </c>
      <c r="C629" t="s">
        <v>1933</v>
      </c>
      <c r="D629" t="s">
        <v>38</v>
      </c>
      <c r="E629" s="4">
        <v>0</v>
      </c>
      <c r="F629" s="10">
        <f>$E629*'prov lvl hist forec Mt'!F629</f>
        <v>0</v>
      </c>
      <c r="G629" s="10">
        <f>$E629*'prov lvl hist forec Mt'!G629</f>
        <v>0</v>
      </c>
      <c r="H629" s="10">
        <f>$E629*'prov lvl hist forec Mt'!H629</f>
        <v>0</v>
      </c>
      <c r="I629" s="10">
        <f>$E629*'prov lvl hist forec Mt'!I629</f>
        <v>0</v>
      </c>
      <c r="J629" s="10">
        <f>$E629*'prov lvl hist forec Mt'!J629</f>
        <v>0</v>
      </c>
      <c r="K629" s="10">
        <f>$E629*'prov lvl hist forec Mt'!K629</f>
        <v>0</v>
      </c>
      <c r="L629" s="10">
        <f>$E629*'prov lvl hist forec Mt'!L629</f>
        <v>0</v>
      </c>
      <c r="M629" s="10">
        <f>$E629*'prov lvl hist forec Mt'!M629</f>
        <v>0</v>
      </c>
      <c r="N629" s="10">
        <f>$E629*'prov lvl hist forec Mt'!N629</f>
        <v>0</v>
      </c>
      <c r="O629" s="10">
        <f>$E629*'prov lvl hist forec Mt'!O629</f>
        <v>0</v>
      </c>
      <c r="P629" s="10">
        <f>$E629*'prov lvl hist forec Mt'!P629</f>
        <v>0</v>
      </c>
      <c r="Q629" s="10">
        <f>$E629*'prov lvl hist forec Mt'!Q629</f>
        <v>0</v>
      </c>
      <c r="R629" s="10">
        <f>$E629*'prov lvl hist forec Mt'!R629</f>
        <v>0</v>
      </c>
      <c r="S629" s="10">
        <f>$E629*'prov lvl hist forec Mt'!S629</f>
        <v>0</v>
      </c>
      <c r="T629" s="10">
        <f>$E629*'prov lvl hist forec Mt'!T629</f>
        <v>0</v>
      </c>
      <c r="U629" s="10">
        <f>$E629*'prov lvl hist forec Mt'!U629</f>
        <v>0</v>
      </c>
    </row>
    <row r="630" spans="1:21" x14ac:dyDescent="0.25">
      <c r="A630" t="s">
        <v>1934</v>
      </c>
      <c r="B630" t="s">
        <v>1935</v>
      </c>
      <c r="C630" t="s">
        <v>1936</v>
      </c>
      <c r="D630" t="s">
        <v>42</v>
      </c>
      <c r="E630" s="4">
        <v>3.4458413388070777E-2</v>
      </c>
      <c r="F630" s="10">
        <f>$E630*'prov lvl hist forec Mt'!F630</f>
        <v>0.52843024374945657</v>
      </c>
      <c r="G630" s="10">
        <f>$E630*'prov lvl hist forec Mt'!G630</f>
        <v>0.23516172510512567</v>
      </c>
      <c r="H630" s="10">
        <f>$E630*'prov lvl hist forec Mt'!H630</f>
        <v>0.15105786771440149</v>
      </c>
      <c r="I630" s="10">
        <f>$E630*'prov lvl hist forec Mt'!I630</f>
        <v>8.6477837983312433E-2</v>
      </c>
      <c r="J630" s="10">
        <f>$E630*'prov lvl hist forec Mt'!J630</f>
        <v>4.692873807640674E-2</v>
      </c>
      <c r="K630" s="10">
        <f>$E630*'prov lvl hist forec Mt'!K630</f>
        <v>7.0057405960163396E-2</v>
      </c>
      <c r="L630" s="10">
        <f>$E630*'prov lvl hist forec Mt'!L630</f>
        <v>6.7821327339960852E-2</v>
      </c>
      <c r="M630" s="10">
        <f>$E630*'prov lvl hist forec Mt'!M630</f>
        <v>6.7821327339960852E-2</v>
      </c>
      <c r="N630" s="10">
        <f>$E630*'prov lvl hist forec Mt'!N630</f>
        <v>6.7821327339960852E-2</v>
      </c>
      <c r="O630" s="10">
        <f>$E630*'prov lvl hist forec Mt'!O630</f>
        <v>6.7821327339960852E-2</v>
      </c>
      <c r="P630" s="10">
        <f>$E630*'prov lvl hist forec Mt'!P630</f>
        <v>6.7821327339960852E-2</v>
      </c>
      <c r="Q630" s="10">
        <f>$E630*'prov lvl hist forec Mt'!Q630</f>
        <v>6.7821327339960852E-2</v>
      </c>
      <c r="R630" s="10">
        <f>$E630*'prov lvl hist forec Mt'!R630</f>
        <v>6.7821327339960852E-2</v>
      </c>
      <c r="S630" s="10">
        <f>$E630*'prov lvl hist forec Mt'!S630</f>
        <v>6.7821327339960852E-2</v>
      </c>
      <c r="T630" s="10">
        <f>$E630*'prov lvl hist forec Mt'!T630</f>
        <v>6.7821327339960852E-2</v>
      </c>
      <c r="U630" s="10">
        <f>$E630*'prov lvl hist forec Mt'!U630</f>
        <v>6.7821327339960852E-2</v>
      </c>
    </row>
    <row r="631" spans="1:21" x14ac:dyDescent="0.25">
      <c r="A631" t="s">
        <v>1937</v>
      </c>
      <c r="B631" t="s">
        <v>1938</v>
      </c>
      <c r="C631" t="s">
        <v>1939</v>
      </c>
      <c r="D631" t="s">
        <v>49</v>
      </c>
      <c r="E631" s="4">
        <v>0</v>
      </c>
      <c r="F631" s="10">
        <f>$E631*'prov lvl hist forec Mt'!F631</f>
        <v>0</v>
      </c>
      <c r="G631" s="10">
        <f>$E631*'prov lvl hist forec Mt'!G631</f>
        <v>0</v>
      </c>
      <c r="H631" s="10">
        <f>$E631*'prov lvl hist forec Mt'!H631</f>
        <v>0</v>
      </c>
      <c r="I631" s="10">
        <f>$E631*'prov lvl hist forec Mt'!I631</f>
        <v>0</v>
      </c>
      <c r="J631" s="10">
        <f>$E631*'prov lvl hist forec Mt'!J631</f>
        <v>0</v>
      </c>
      <c r="K631" s="10">
        <f>$E631*'prov lvl hist forec Mt'!K631</f>
        <v>0</v>
      </c>
      <c r="L631" s="10">
        <f>$E631*'prov lvl hist forec Mt'!L631</f>
        <v>0</v>
      </c>
      <c r="M631" s="10">
        <f>$E631*'prov lvl hist forec Mt'!M631</f>
        <v>0</v>
      </c>
      <c r="N631" s="10">
        <f>$E631*'prov lvl hist forec Mt'!N631</f>
        <v>0</v>
      </c>
      <c r="O631" s="10">
        <f>$E631*'prov lvl hist forec Mt'!O631</f>
        <v>0</v>
      </c>
      <c r="P631" s="10">
        <f>$E631*'prov lvl hist forec Mt'!P631</f>
        <v>0</v>
      </c>
      <c r="Q631" s="10">
        <f>$E631*'prov lvl hist forec Mt'!Q631</f>
        <v>0</v>
      </c>
      <c r="R631" s="10">
        <f>$E631*'prov lvl hist forec Mt'!R631</f>
        <v>0</v>
      </c>
      <c r="S631" s="10">
        <f>$E631*'prov lvl hist forec Mt'!S631</f>
        <v>0</v>
      </c>
      <c r="T631" s="10">
        <f>$E631*'prov lvl hist forec Mt'!T631</f>
        <v>0</v>
      </c>
      <c r="U631" s="10">
        <f>$E631*'prov lvl hist forec Mt'!U631</f>
        <v>0</v>
      </c>
    </row>
    <row r="632" spans="1:21" x14ac:dyDescent="0.25">
      <c r="A632" t="s">
        <v>1940</v>
      </c>
      <c r="B632" t="s">
        <v>1941</v>
      </c>
      <c r="C632" t="s">
        <v>1942</v>
      </c>
      <c r="D632" t="s">
        <v>49</v>
      </c>
      <c r="E632" s="4">
        <v>0</v>
      </c>
      <c r="F632" s="10">
        <f>$E632*'prov lvl hist forec Mt'!F632</f>
        <v>0</v>
      </c>
      <c r="G632" s="10">
        <f>$E632*'prov lvl hist forec Mt'!G632</f>
        <v>0</v>
      </c>
      <c r="H632" s="10">
        <f>$E632*'prov lvl hist forec Mt'!H632</f>
        <v>0</v>
      </c>
      <c r="I632" s="10">
        <f>$E632*'prov lvl hist forec Mt'!I632</f>
        <v>0</v>
      </c>
      <c r="J632" s="10">
        <f>$E632*'prov lvl hist forec Mt'!J632</f>
        <v>0</v>
      </c>
      <c r="K632" s="10">
        <f>$E632*'prov lvl hist forec Mt'!K632</f>
        <v>0</v>
      </c>
      <c r="L632" s="10">
        <f>$E632*'prov lvl hist forec Mt'!L632</f>
        <v>0</v>
      </c>
      <c r="M632" s="10">
        <f>$E632*'prov lvl hist forec Mt'!M632</f>
        <v>0</v>
      </c>
      <c r="N632" s="10">
        <f>$E632*'prov lvl hist forec Mt'!N632</f>
        <v>0</v>
      </c>
      <c r="O632" s="10">
        <f>$E632*'prov lvl hist forec Mt'!O632</f>
        <v>0</v>
      </c>
      <c r="P632" s="10">
        <f>$E632*'prov lvl hist forec Mt'!P632</f>
        <v>0</v>
      </c>
      <c r="Q632" s="10">
        <f>$E632*'prov lvl hist forec Mt'!Q632</f>
        <v>0</v>
      </c>
      <c r="R632" s="10">
        <f>$E632*'prov lvl hist forec Mt'!R632</f>
        <v>0</v>
      </c>
      <c r="S632" s="10">
        <f>$E632*'prov lvl hist forec Mt'!S632</f>
        <v>0</v>
      </c>
      <c r="T632" s="10">
        <f>$E632*'prov lvl hist forec Mt'!T632</f>
        <v>0</v>
      </c>
      <c r="U632" s="10">
        <f>$E632*'prov lvl hist forec Mt'!U632</f>
        <v>0</v>
      </c>
    </row>
    <row r="633" spans="1:21" x14ac:dyDescent="0.25">
      <c r="A633" t="s">
        <v>1943</v>
      </c>
      <c r="B633" t="s">
        <v>1944</v>
      </c>
      <c r="C633" t="s">
        <v>1945</v>
      </c>
      <c r="D633" t="s">
        <v>38</v>
      </c>
      <c r="E633" s="4">
        <v>0</v>
      </c>
      <c r="F633" s="10">
        <f>$E633*'prov lvl hist forec Mt'!F633</f>
        <v>0</v>
      </c>
      <c r="G633" s="10">
        <f>$E633*'prov lvl hist forec Mt'!G633</f>
        <v>0</v>
      </c>
      <c r="H633" s="10">
        <f>$E633*'prov lvl hist forec Mt'!H633</f>
        <v>0</v>
      </c>
      <c r="I633" s="10">
        <f>$E633*'prov lvl hist forec Mt'!I633</f>
        <v>0</v>
      </c>
      <c r="J633" s="10">
        <f>$E633*'prov lvl hist forec Mt'!J633</f>
        <v>0</v>
      </c>
      <c r="K633" s="10">
        <f>$E633*'prov lvl hist forec Mt'!K633</f>
        <v>0</v>
      </c>
      <c r="L633" s="10">
        <f>$E633*'prov lvl hist forec Mt'!L633</f>
        <v>0</v>
      </c>
      <c r="M633" s="10">
        <f>$E633*'prov lvl hist forec Mt'!M633</f>
        <v>0</v>
      </c>
      <c r="N633" s="10">
        <f>$E633*'prov lvl hist forec Mt'!N633</f>
        <v>0</v>
      </c>
      <c r="O633" s="10">
        <f>$E633*'prov lvl hist forec Mt'!O633</f>
        <v>0</v>
      </c>
      <c r="P633" s="10">
        <f>$E633*'prov lvl hist forec Mt'!P633</f>
        <v>0</v>
      </c>
      <c r="Q633" s="10">
        <f>$E633*'prov lvl hist forec Mt'!Q633</f>
        <v>0</v>
      </c>
      <c r="R633" s="10">
        <f>$E633*'prov lvl hist forec Mt'!R633</f>
        <v>0</v>
      </c>
      <c r="S633" s="10">
        <f>$E633*'prov lvl hist forec Mt'!S633</f>
        <v>0</v>
      </c>
      <c r="T633" s="10">
        <f>$E633*'prov lvl hist forec Mt'!T633</f>
        <v>0</v>
      </c>
      <c r="U633" s="10">
        <f>$E633*'prov lvl hist forec Mt'!U633</f>
        <v>0</v>
      </c>
    </row>
    <row r="634" spans="1:21" x14ac:dyDescent="0.25">
      <c r="A634" t="s">
        <v>1946</v>
      </c>
      <c r="B634" t="s">
        <v>1947</v>
      </c>
      <c r="C634" t="s">
        <v>1948</v>
      </c>
      <c r="D634" t="s">
        <v>46</v>
      </c>
      <c r="E634" s="4">
        <v>0</v>
      </c>
      <c r="F634" s="10">
        <f>$E634*'prov lvl hist forec Mt'!F634</f>
        <v>0</v>
      </c>
      <c r="G634" s="10">
        <f>$E634*'prov lvl hist forec Mt'!G634</f>
        <v>0</v>
      </c>
      <c r="H634" s="10">
        <f>$E634*'prov lvl hist forec Mt'!H634</f>
        <v>0</v>
      </c>
      <c r="I634" s="10">
        <f>$E634*'prov lvl hist forec Mt'!I634</f>
        <v>0</v>
      </c>
      <c r="J634" s="10">
        <f>$E634*'prov lvl hist forec Mt'!J634</f>
        <v>0</v>
      </c>
      <c r="K634" s="10">
        <f>$E634*'prov lvl hist forec Mt'!K634</f>
        <v>0</v>
      </c>
      <c r="L634" s="10">
        <f>$E634*'prov lvl hist forec Mt'!L634</f>
        <v>0</v>
      </c>
      <c r="M634" s="10">
        <f>$E634*'prov lvl hist forec Mt'!M634</f>
        <v>0</v>
      </c>
      <c r="N634" s="10">
        <f>$E634*'prov lvl hist forec Mt'!N634</f>
        <v>0</v>
      </c>
      <c r="O634" s="10">
        <f>$E634*'prov lvl hist forec Mt'!O634</f>
        <v>0</v>
      </c>
      <c r="P634" s="10">
        <f>$E634*'prov lvl hist forec Mt'!P634</f>
        <v>0</v>
      </c>
      <c r="Q634" s="10">
        <f>$E634*'prov lvl hist forec Mt'!Q634</f>
        <v>0</v>
      </c>
      <c r="R634" s="10">
        <f>$E634*'prov lvl hist forec Mt'!R634</f>
        <v>0</v>
      </c>
      <c r="S634" s="10">
        <f>$E634*'prov lvl hist forec Mt'!S634</f>
        <v>0</v>
      </c>
      <c r="T634" s="10">
        <f>$E634*'prov lvl hist forec Mt'!T634</f>
        <v>0</v>
      </c>
      <c r="U634" s="10">
        <f>$E634*'prov lvl hist forec Mt'!U634</f>
        <v>0</v>
      </c>
    </row>
    <row r="635" spans="1:21" x14ac:dyDescent="0.25">
      <c r="A635" t="s">
        <v>1949</v>
      </c>
      <c r="B635" t="s">
        <v>1950</v>
      </c>
      <c r="C635" t="s">
        <v>1951</v>
      </c>
      <c r="D635" t="s">
        <v>42</v>
      </c>
      <c r="E635" s="4">
        <v>0</v>
      </c>
      <c r="F635" s="10">
        <f>$E635*'prov lvl hist forec Mt'!F635</f>
        <v>0</v>
      </c>
      <c r="G635" s="10">
        <f>$E635*'prov lvl hist forec Mt'!G635</f>
        <v>0</v>
      </c>
      <c r="H635" s="10">
        <f>$E635*'prov lvl hist forec Mt'!H635</f>
        <v>0</v>
      </c>
      <c r="I635" s="10">
        <f>$E635*'prov lvl hist forec Mt'!I635</f>
        <v>0</v>
      </c>
      <c r="J635" s="10">
        <f>$E635*'prov lvl hist forec Mt'!J635</f>
        <v>0</v>
      </c>
      <c r="K635" s="10">
        <f>$E635*'prov lvl hist forec Mt'!K635</f>
        <v>0</v>
      </c>
      <c r="L635" s="10">
        <f>$E635*'prov lvl hist forec Mt'!L635</f>
        <v>0</v>
      </c>
      <c r="M635" s="10">
        <f>$E635*'prov lvl hist forec Mt'!M635</f>
        <v>0</v>
      </c>
      <c r="N635" s="10">
        <f>$E635*'prov lvl hist forec Mt'!N635</f>
        <v>0</v>
      </c>
      <c r="O635" s="10">
        <f>$E635*'prov lvl hist forec Mt'!O635</f>
        <v>0</v>
      </c>
      <c r="P635" s="10">
        <f>$E635*'prov lvl hist forec Mt'!P635</f>
        <v>0</v>
      </c>
      <c r="Q635" s="10">
        <f>$E635*'prov lvl hist forec Mt'!Q635</f>
        <v>0</v>
      </c>
      <c r="R635" s="10">
        <f>$E635*'prov lvl hist forec Mt'!R635</f>
        <v>0</v>
      </c>
      <c r="S635" s="10">
        <f>$E635*'prov lvl hist forec Mt'!S635</f>
        <v>0</v>
      </c>
      <c r="T635" s="10">
        <f>$E635*'prov lvl hist forec Mt'!T635</f>
        <v>0</v>
      </c>
      <c r="U635" s="10">
        <f>$E635*'prov lvl hist forec Mt'!U635</f>
        <v>0</v>
      </c>
    </row>
    <row r="636" spans="1:21" x14ac:dyDescent="0.25">
      <c r="A636" t="s">
        <v>1952</v>
      </c>
      <c r="B636" t="s">
        <v>1953</v>
      </c>
      <c r="C636" t="s">
        <v>1954</v>
      </c>
      <c r="D636" t="s">
        <v>49</v>
      </c>
      <c r="E636" s="4">
        <v>0.12488193453772246</v>
      </c>
      <c r="F636" s="10">
        <f>$E636*'prov lvl hist forec Mt'!F636</f>
        <v>2.2836456105736183</v>
      </c>
      <c r="G636" s="10">
        <f>$E636*'prov lvl hist forec Mt'!G636</f>
        <v>1.0162666646420393</v>
      </c>
      <c r="H636" s="10">
        <f>$E636*'prov lvl hist forec Mt'!H636</f>
        <v>0.65280638386806566</v>
      </c>
      <c r="I636" s="10">
        <f>$E636*'prov lvl hist forec Mt'!I636</f>
        <v>0.37371959205295024</v>
      </c>
      <c r="J636" s="10">
        <f>$E636*'prov lvl hist forec Mt'!J636</f>
        <v>0.20280558878979851</v>
      </c>
      <c r="K636" s="10">
        <f>$E636*'prov lvl hist forec Mt'!K636</f>
        <v>0.30275762884789598</v>
      </c>
      <c r="L636" s="10">
        <f>$E636*'prov lvl hist forec Mt'!L636</f>
        <v>0.29309426989688153</v>
      </c>
      <c r="M636" s="10">
        <f>$E636*'prov lvl hist forec Mt'!M636</f>
        <v>0.29309426989688153</v>
      </c>
      <c r="N636" s="10">
        <f>$E636*'prov lvl hist forec Mt'!N636</f>
        <v>0.29309426989688153</v>
      </c>
      <c r="O636" s="10">
        <f>$E636*'prov lvl hist forec Mt'!O636</f>
        <v>0.29309426989688153</v>
      </c>
      <c r="P636" s="10">
        <f>$E636*'prov lvl hist forec Mt'!P636</f>
        <v>0.29309426989688153</v>
      </c>
      <c r="Q636" s="10">
        <f>$E636*'prov lvl hist forec Mt'!Q636</f>
        <v>0.29309426989688153</v>
      </c>
      <c r="R636" s="10">
        <f>$E636*'prov lvl hist forec Mt'!R636</f>
        <v>0.29309426989688153</v>
      </c>
      <c r="S636" s="10">
        <f>$E636*'prov lvl hist forec Mt'!S636</f>
        <v>0.29309426989688153</v>
      </c>
      <c r="T636" s="10">
        <f>$E636*'prov lvl hist forec Mt'!T636</f>
        <v>0.29309426989688153</v>
      </c>
      <c r="U636" s="10">
        <f>$E636*'prov lvl hist forec Mt'!U636</f>
        <v>0.29309426989688153</v>
      </c>
    </row>
    <row r="637" spans="1:21" x14ac:dyDescent="0.25">
      <c r="A637" t="s">
        <v>1955</v>
      </c>
      <c r="B637" t="s">
        <v>1956</v>
      </c>
      <c r="C637" t="s">
        <v>1957</v>
      </c>
      <c r="D637" t="s">
        <v>42</v>
      </c>
      <c r="E637" s="4">
        <v>0</v>
      </c>
      <c r="F637" s="10">
        <f>$E637*'prov lvl hist forec Mt'!F637</f>
        <v>0</v>
      </c>
      <c r="G637" s="10">
        <f>$E637*'prov lvl hist forec Mt'!G637</f>
        <v>0</v>
      </c>
      <c r="H637" s="10">
        <f>$E637*'prov lvl hist forec Mt'!H637</f>
        <v>0</v>
      </c>
      <c r="I637" s="10">
        <f>$E637*'prov lvl hist forec Mt'!I637</f>
        <v>0</v>
      </c>
      <c r="J637" s="10">
        <f>$E637*'prov lvl hist forec Mt'!J637</f>
        <v>0</v>
      </c>
      <c r="K637" s="10">
        <f>$E637*'prov lvl hist forec Mt'!K637</f>
        <v>0</v>
      </c>
      <c r="L637" s="10">
        <f>$E637*'prov lvl hist forec Mt'!L637</f>
        <v>0</v>
      </c>
      <c r="M637" s="10">
        <f>$E637*'prov lvl hist forec Mt'!M637</f>
        <v>0</v>
      </c>
      <c r="N637" s="10">
        <f>$E637*'prov lvl hist forec Mt'!N637</f>
        <v>0</v>
      </c>
      <c r="O637" s="10">
        <f>$E637*'prov lvl hist forec Mt'!O637</f>
        <v>0</v>
      </c>
      <c r="P637" s="10">
        <f>$E637*'prov lvl hist forec Mt'!P637</f>
        <v>0</v>
      </c>
      <c r="Q637" s="10">
        <f>$E637*'prov lvl hist forec Mt'!Q637</f>
        <v>0</v>
      </c>
      <c r="R637" s="10">
        <f>$E637*'prov lvl hist forec Mt'!R637</f>
        <v>0</v>
      </c>
      <c r="S637" s="10">
        <f>$E637*'prov lvl hist forec Mt'!S637</f>
        <v>0</v>
      </c>
      <c r="T637" s="10">
        <f>$E637*'prov lvl hist forec Mt'!T637</f>
        <v>0</v>
      </c>
      <c r="U637" s="10">
        <f>$E637*'prov lvl hist forec Mt'!U637</f>
        <v>0</v>
      </c>
    </row>
    <row r="638" spans="1:21" x14ac:dyDescent="0.25">
      <c r="A638" t="s">
        <v>1958</v>
      </c>
      <c r="B638" t="s">
        <v>1959</v>
      </c>
      <c r="C638" t="s">
        <v>1960</v>
      </c>
      <c r="D638" t="s">
        <v>56</v>
      </c>
      <c r="E638" s="4">
        <v>1.6798650270281951E-2</v>
      </c>
      <c r="F638" s="10">
        <f>$E638*'prov lvl hist forec Mt'!F638</f>
        <v>0.17206765962787807</v>
      </c>
      <c r="G638" s="10">
        <f>$E638*'prov lvl hist forec Mt'!G638</f>
        <v>7.6573451560577918E-2</v>
      </c>
      <c r="H638" s="10">
        <f>$E638*'prov lvl hist forec Mt'!H638</f>
        <v>4.9187521103198392E-2</v>
      </c>
      <c r="I638" s="10">
        <f>$E638*'prov lvl hist forec Mt'!I638</f>
        <v>2.8158946932875451E-2</v>
      </c>
      <c r="J638" s="10">
        <f>$E638*'prov lvl hist forec Mt'!J638</f>
        <v>1.5280953778878597E-2</v>
      </c>
      <c r="K638" s="10">
        <f>$E638*'prov lvl hist forec Mt'!K638</f>
        <v>2.2812119529026988E-2</v>
      </c>
      <c r="L638" s="10">
        <f>$E638*'prov lvl hist forec Mt'!L638</f>
        <v>2.208400674692701E-2</v>
      </c>
      <c r="M638" s="10">
        <f>$E638*'prov lvl hist forec Mt'!M638</f>
        <v>2.208400674692701E-2</v>
      </c>
      <c r="N638" s="10">
        <f>$E638*'prov lvl hist forec Mt'!N638</f>
        <v>2.208400674692701E-2</v>
      </c>
      <c r="O638" s="10">
        <f>$E638*'prov lvl hist forec Mt'!O638</f>
        <v>2.208400674692701E-2</v>
      </c>
      <c r="P638" s="10">
        <f>$E638*'prov lvl hist forec Mt'!P638</f>
        <v>2.208400674692701E-2</v>
      </c>
      <c r="Q638" s="10">
        <f>$E638*'prov lvl hist forec Mt'!Q638</f>
        <v>2.208400674692701E-2</v>
      </c>
      <c r="R638" s="10">
        <f>$E638*'prov lvl hist forec Mt'!R638</f>
        <v>2.208400674692701E-2</v>
      </c>
      <c r="S638" s="10">
        <f>$E638*'prov lvl hist forec Mt'!S638</f>
        <v>2.208400674692701E-2</v>
      </c>
      <c r="T638" s="10">
        <f>$E638*'prov lvl hist forec Mt'!T638</f>
        <v>2.208400674692701E-2</v>
      </c>
      <c r="U638" s="10">
        <f>$E638*'prov lvl hist forec Mt'!U638</f>
        <v>2.208400674692701E-2</v>
      </c>
    </row>
    <row r="639" spans="1:21" x14ac:dyDescent="0.25">
      <c r="A639" t="s">
        <v>1961</v>
      </c>
      <c r="B639" t="s">
        <v>1959</v>
      </c>
      <c r="C639" t="s">
        <v>1962</v>
      </c>
      <c r="D639" t="s">
        <v>51</v>
      </c>
      <c r="E639" s="4">
        <v>5.0527048653445733E-2</v>
      </c>
      <c r="F639" s="10">
        <f>$E639*'prov lvl hist forec Mt'!F639</f>
        <v>0.66104106556174724</v>
      </c>
      <c r="G639" s="10">
        <f>$E639*'prov lvl hist forec Mt'!G639</f>
        <v>0.2941761172483815</v>
      </c>
      <c r="H639" s="10">
        <f>$E639*'prov lvl hist forec Mt'!H639</f>
        <v>0.1889661975569242</v>
      </c>
      <c r="I639" s="10">
        <f>$E639*'prov lvl hist forec Mt'!I639</f>
        <v>0.10817965633902794</v>
      </c>
      <c r="J639" s="10">
        <f>$E639*'prov lvl hist forec Mt'!J639</f>
        <v>5.870561609680381E-2</v>
      </c>
      <c r="K639" s="10">
        <f>$E639*'prov lvl hist forec Mt'!K639</f>
        <v>8.7638477990588964E-2</v>
      </c>
      <c r="L639" s="10">
        <f>$E639*'prov lvl hist forec Mt'!L639</f>
        <v>8.4841250142140237E-2</v>
      </c>
      <c r="M639" s="10">
        <f>$E639*'prov lvl hist forec Mt'!M639</f>
        <v>8.4841250142140237E-2</v>
      </c>
      <c r="N639" s="10">
        <f>$E639*'prov lvl hist forec Mt'!N639</f>
        <v>8.4841250142140237E-2</v>
      </c>
      <c r="O639" s="10">
        <f>$E639*'prov lvl hist forec Mt'!O639</f>
        <v>8.4841250142140237E-2</v>
      </c>
      <c r="P639" s="10">
        <f>$E639*'prov lvl hist forec Mt'!P639</f>
        <v>8.4841250142140237E-2</v>
      </c>
      <c r="Q639" s="10">
        <f>$E639*'prov lvl hist forec Mt'!Q639</f>
        <v>8.4841250142140237E-2</v>
      </c>
      <c r="R639" s="10">
        <f>$E639*'prov lvl hist forec Mt'!R639</f>
        <v>8.4841250142140237E-2</v>
      </c>
      <c r="S639" s="10">
        <f>$E639*'prov lvl hist forec Mt'!S639</f>
        <v>8.4841250142140237E-2</v>
      </c>
      <c r="T639" s="10">
        <f>$E639*'prov lvl hist forec Mt'!T639</f>
        <v>8.4841250142140237E-2</v>
      </c>
      <c r="U639" s="10">
        <f>$E639*'prov lvl hist forec Mt'!U639</f>
        <v>8.4841250142140237E-2</v>
      </c>
    </row>
    <row r="640" spans="1:21" x14ac:dyDescent="0.25">
      <c r="A640" t="s">
        <v>1963</v>
      </c>
      <c r="B640" t="s">
        <v>1964</v>
      </c>
      <c r="C640" t="s">
        <v>1965</v>
      </c>
      <c r="D640" t="s">
        <v>57</v>
      </c>
      <c r="E640" s="4">
        <v>0</v>
      </c>
      <c r="F640" s="10">
        <f>$E640*'prov lvl hist forec Mt'!F640</f>
        <v>0</v>
      </c>
      <c r="G640" s="10">
        <f>$E640*'prov lvl hist forec Mt'!G640</f>
        <v>0</v>
      </c>
      <c r="H640" s="10">
        <f>$E640*'prov lvl hist forec Mt'!H640</f>
        <v>0</v>
      </c>
      <c r="I640" s="10">
        <f>$E640*'prov lvl hist forec Mt'!I640</f>
        <v>0</v>
      </c>
      <c r="J640" s="10">
        <f>$E640*'prov lvl hist forec Mt'!J640</f>
        <v>0</v>
      </c>
      <c r="K640" s="10">
        <f>$E640*'prov lvl hist forec Mt'!K640</f>
        <v>0</v>
      </c>
      <c r="L640" s="10">
        <f>$E640*'prov lvl hist forec Mt'!L640</f>
        <v>0</v>
      </c>
      <c r="M640" s="10">
        <f>$E640*'prov lvl hist forec Mt'!M640</f>
        <v>0</v>
      </c>
      <c r="N640" s="10">
        <f>$E640*'prov lvl hist forec Mt'!N640</f>
        <v>0</v>
      </c>
      <c r="O640" s="10">
        <f>$E640*'prov lvl hist forec Mt'!O640</f>
        <v>0</v>
      </c>
      <c r="P640" s="10">
        <f>$E640*'prov lvl hist forec Mt'!P640</f>
        <v>0</v>
      </c>
      <c r="Q640" s="10">
        <f>$E640*'prov lvl hist forec Mt'!Q640</f>
        <v>0</v>
      </c>
      <c r="R640" s="10">
        <f>$E640*'prov lvl hist forec Mt'!R640</f>
        <v>0</v>
      </c>
      <c r="S640" s="10">
        <f>$E640*'prov lvl hist forec Mt'!S640</f>
        <v>0</v>
      </c>
      <c r="T640" s="10">
        <f>$E640*'prov lvl hist forec Mt'!T640</f>
        <v>0</v>
      </c>
      <c r="U640" s="10">
        <f>$E640*'prov lvl hist forec Mt'!U640</f>
        <v>0</v>
      </c>
    </row>
    <row r="641" spans="1:21" x14ac:dyDescent="0.25">
      <c r="A641" t="s">
        <v>1966</v>
      </c>
      <c r="B641" t="s">
        <v>1967</v>
      </c>
      <c r="C641" t="s">
        <v>1968</v>
      </c>
      <c r="D641" t="s">
        <v>38</v>
      </c>
      <c r="E641" s="4">
        <v>2.904263147669018E-2</v>
      </c>
      <c r="F641" s="10">
        <f>$E641*'prov lvl hist forec Mt'!F641</f>
        <v>0.28625925352737619</v>
      </c>
      <c r="G641" s="10">
        <f>$E641*'prov lvl hist forec Mt'!G641</f>
        <v>0.12739092942363889</v>
      </c>
      <c r="H641" s="10">
        <f>$E641*'prov lvl hist forec Mt'!H641</f>
        <v>8.1830502630852078E-2</v>
      </c>
      <c r="I641" s="10">
        <f>$E641*'prov lvl hist forec Mt'!I641</f>
        <v>4.6846450672686071E-2</v>
      </c>
      <c r="J641" s="10">
        <f>$E641*'prov lvl hist forec Mt'!J641</f>
        <v>2.5422060318529536E-2</v>
      </c>
      <c r="K641" s="10">
        <f>$E641*'prov lvl hist forec Mt'!K641</f>
        <v>3.7951235705065284E-2</v>
      </c>
      <c r="L641" s="10">
        <f>$E641*'prov lvl hist forec Mt'!L641</f>
        <v>3.673991556542696E-2</v>
      </c>
      <c r="M641" s="10">
        <f>$E641*'prov lvl hist forec Mt'!M641</f>
        <v>3.673991556542696E-2</v>
      </c>
      <c r="N641" s="10">
        <f>$E641*'prov lvl hist forec Mt'!N641</f>
        <v>3.673991556542696E-2</v>
      </c>
      <c r="O641" s="10">
        <f>$E641*'prov lvl hist forec Mt'!O641</f>
        <v>3.673991556542696E-2</v>
      </c>
      <c r="P641" s="10">
        <f>$E641*'prov lvl hist forec Mt'!P641</f>
        <v>3.673991556542696E-2</v>
      </c>
      <c r="Q641" s="10">
        <f>$E641*'prov lvl hist forec Mt'!Q641</f>
        <v>3.673991556542696E-2</v>
      </c>
      <c r="R641" s="10">
        <f>$E641*'prov lvl hist forec Mt'!R641</f>
        <v>3.673991556542696E-2</v>
      </c>
      <c r="S641" s="10">
        <f>$E641*'prov lvl hist forec Mt'!S641</f>
        <v>3.673991556542696E-2</v>
      </c>
      <c r="T641" s="10">
        <f>$E641*'prov lvl hist forec Mt'!T641</f>
        <v>3.673991556542696E-2</v>
      </c>
      <c r="U641" s="10">
        <f>$E641*'prov lvl hist forec Mt'!U641</f>
        <v>3.673991556542696E-2</v>
      </c>
    </row>
    <row r="642" spans="1:21" x14ac:dyDescent="0.25">
      <c r="A642" t="s">
        <v>1969</v>
      </c>
      <c r="B642" t="s">
        <v>1970</v>
      </c>
      <c r="C642" t="s">
        <v>1971</v>
      </c>
      <c r="D642" t="s">
        <v>50</v>
      </c>
      <c r="E642" s="4">
        <v>4.9033458354139275E-2</v>
      </c>
      <c r="F642" s="10">
        <f>$E642*'prov lvl hist forec Mt'!F642</f>
        <v>1.483899919425449</v>
      </c>
      <c r="G642" s="10">
        <f>$E642*'prov lvl hist forec Mt'!G642</f>
        <v>0.66036429417710518</v>
      </c>
      <c r="H642" s="10">
        <f>$E642*'prov lvl hist forec Mt'!H642</f>
        <v>0.42418987251656715</v>
      </c>
      <c r="I642" s="10">
        <f>$E642*'prov lvl hist forec Mt'!I642</f>
        <v>0.24284086373445068</v>
      </c>
      <c r="J642" s="10">
        <f>$E642*'prov lvl hist forec Mt'!J642</f>
        <v>0.13178191724267596</v>
      </c>
      <c r="K642" s="10">
        <f>$E642*'prov lvl hist forec Mt'!K642</f>
        <v>0.19673018395353592</v>
      </c>
      <c r="L642" s="10">
        <f>$E642*'prov lvl hist forec Mt'!L642</f>
        <v>0.19045098831022086</v>
      </c>
      <c r="M642" s="10">
        <f>$E642*'prov lvl hist forec Mt'!M642</f>
        <v>0.19045098831022086</v>
      </c>
      <c r="N642" s="10">
        <f>$E642*'prov lvl hist forec Mt'!N642</f>
        <v>0.19045098831022086</v>
      </c>
      <c r="O642" s="10">
        <f>$E642*'prov lvl hist forec Mt'!O642</f>
        <v>0.19045098831022086</v>
      </c>
      <c r="P642" s="10">
        <f>$E642*'prov lvl hist forec Mt'!P642</f>
        <v>0.19045098831022086</v>
      </c>
      <c r="Q642" s="10">
        <f>$E642*'prov lvl hist forec Mt'!Q642</f>
        <v>0.19045098831022086</v>
      </c>
      <c r="R642" s="10">
        <f>$E642*'prov lvl hist forec Mt'!R642</f>
        <v>0.19045098831022086</v>
      </c>
      <c r="S642" s="10">
        <f>$E642*'prov lvl hist forec Mt'!S642</f>
        <v>0.19045098831022086</v>
      </c>
      <c r="T642" s="10">
        <f>$E642*'prov lvl hist forec Mt'!T642</f>
        <v>0.19045098831022086</v>
      </c>
      <c r="U642" s="10">
        <f>$E642*'prov lvl hist forec Mt'!U642</f>
        <v>0.19045098831022086</v>
      </c>
    </row>
    <row r="643" spans="1:21" x14ac:dyDescent="0.25">
      <c r="A643" t="s">
        <v>1972</v>
      </c>
      <c r="B643" t="s">
        <v>1973</v>
      </c>
      <c r="C643" t="s">
        <v>1974</v>
      </c>
      <c r="D643" t="s">
        <v>40</v>
      </c>
      <c r="E643" s="4">
        <v>1.2457774888559063E-2</v>
      </c>
      <c r="F643" s="10">
        <f>$E643*'prov lvl hist forec Mt'!F643</f>
        <v>8.8927344412887036E-2</v>
      </c>
      <c r="G643" s="10">
        <f>$E643*'prov lvl hist forec Mt'!G643</f>
        <v>3.9574395993631425E-2</v>
      </c>
      <c r="H643" s="10">
        <f>$E643*'prov lvl hist forec Mt'!H643</f>
        <v>2.5420905005739885E-2</v>
      </c>
      <c r="I643" s="10">
        <f>$E643*'prov lvl hist forec Mt'!I643</f>
        <v>1.4552998382261454E-2</v>
      </c>
      <c r="J643" s="10">
        <f>$E643*'prov lvl hist forec Mt'!J643</f>
        <v>7.8974436136956608E-3</v>
      </c>
      <c r="K643" s="10">
        <f>$E643*'prov lvl hist forec Mt'!K643</f>
        <v>1.1789671659002772E-2</v>
      </c>
      <c r="L643" s="10">
        <f>$E643*'prov lvl hist forec Mt'!L643</f>
        <v>1.1413371218319963E-2</v>
      </c>
      <c r="M643" s="10">
        <f>$E643*'prov lvl hist forec Mt'!M643</f>
        <v>1.1413371218319963E-2</v>
      </c>
      <c r="N643" s="10">
        <f>$E643*'prov lvl hist forec Mt'!N643</f>
        <v>1.1413371218319963E-2</v>
      </c>
      <c r="O643" s="10">
        <f>$E643*'prov lvl hist forec Mt'!O643</f>
        <v>1.1413371218319963E-2</v>
      </c>
      <c r="P643" s="10">
        <f>$E643*'prov lvl hist forec Mt'!P643</f>
        <v>1.1413371218319963E-2</v>
      </c>
      <c r="Q643" s="10">
        <f>$E643*'prov lvl hist forec Mt'!Q643</f>
        <v>1.1413371218319963E-2</v>
      </c>
      <c r="R643" s="10">
        <f>$E643*'prov lvl hist forec Mt'!R643</f>
        <v>1.1413371218319963E-2</v>
      </c>
      <c r="S643" s="10">
        <f>$E643*'prov lvl hist forec Mt'!S643</f>
        <v>1.1413371218319963E-2</v>
      </c>
      <c r="T643" s="10">
        <f>$E643*'prov lvl hist forec Mt'!T643</f>
        <v>1.1413371218319963E-2</v>
      </c>
      <c r="U643" s="10">
        <f>$E643*'prov lvl hist forec Mt'!U643</f>
        <v>1.1413371218319963E-2</v>
      </c>
    </row>
    <row r="644" spans="1:21" x14ac:dyDescent="0.25">
      <c r="A644" t="s">
        <v>1975</v>
      </c>
      <c r="B644" t="s">
        <v>1973</v>
      </c>
      <c r="C644" t="s">
        <v>1976</v>
      </c>
      <c r="D644" t="s">
        <v>58</v>
      </c>
      <c r="E644" s="4">
        <v>0.13979672004007768</v>
      </c>
      <c r="F644" s="10">
        <f>$E644*'prov lvl hist forec Mt'!F644</f>
        <v>0.22422472712509828</v>
      </c>
      <c r="G644" s="10">
        <f>$E644*'prov lvl hist forec Mt'!G644</f>
        <v>9.9784359933350983E-2</v>
      </c>
      <c r="H644" s="10">
        <f>$E644*'prov lvl hist forec Mt'!H644</f>
        <v>6.4097219205379169E-2</v>
      </c>
      <c r="I644" s="10">
        <f>$E644*'prov lvl hist forec Mt'!I644</f>
        <v>3.6694473591428738E-2</v>
      </c>
      <c r="J644" s="10">
        <f>$E644*'prov lvl hist forec Mt'!J644</f>
        <v>1.9912909251455634E-2</v>
      </c>
      <c r="K644" s="10">
        <f>$E644*'prov lvl hist forec Mt'!K644</f>
        <v>2.9726918397119131E-2</v>
      </c>
      <c r="L644" s="10">
        <f>$E644*'prov lvl hist forec Mt'!L644</f>
        <v>2.8778100413334499E-2</v>
      </c>
      <c r="M644" s="10">
        <f>$E644*'prov lvl hist forec Mt'!M644</f>
        <v>2.8778100413334499E-2</v>
      </c>
      <c r="N644" s="10">
        <f>$E644*'prov lvl hist forec Mt'!N644</f>
        <v>2.8778100413334499E-2</v>
      </c>
      <c r="O644" s="10">
        <f>$E644*'prov lvl hist forec Mt'!O644</f>
        <v>2.8778100413334499E-2</v>
      </c>
      <c r="P644" s="10">
        <f>$E644*'prov lvl hist forec Mt'!P644</f>
        <v>2.8778100413334499E-2</v>
      </c>
      <c r="Q644" s="10">
        <f>$E644*'prov lvl hist forec Mt'!Q644</f>
        <v>2.8778100413334499E-2</v>
      </c>
      <c r="R644" s="10">
        <f>$E644*'prov lvl hist forec Mt'!R644</f>
        <v>2.8778100413334499E-2</v>
      </c>
      <c r="S644" s="10">
        <f>$E644*'prov lvl hist forec Mt'!S644</f>
        <v>2.8778100413334499E-2</v>
      </c>
      <c r="T644" s="10">
        <f>$E644*'prov lvl hist forec Mt'!T644</f>
        <v>2.8778100413334499E-2</v>
      </c>
      <c r="U644" s="10">
        <f>$E644*'prov lvl hist forec Mt'!U644</f>
        <v>2.8778100413334499E-2</v>
      </c>
    </row>
    <row r="645" spans="1:21" x14ac:dyDescent="0.25">
      <c r="A645" t="s">
        <v>1977</v>
      </c>
      <c r="B645" t="s">
        <v>1978</v>
      </c>
      <c r="C645" t="s">
        <v>1979</v>
      </c>
      <c r="D645" t="s">
        <v>65</v>
      </c>
      <c r="E645" s="4">
        <v>0</v>
      </c>
      <c r="F645" s="10">
        <f>$E645*'prov lvl hist forec Mt'!F645</f>
        <v>0</v>
      </c>
      <c r="G645" s="10">
        <f>$E645*'prov lvl hist forec Mt'!G645</f>
        <v>0</v>
      </c>
      <c r="H645" s="10">
        <f>$E645*'prov lvl hist forec Mt'!H645</f>
        <v>0</v>
      </c>
      <c r="I645" s="10">
        <f>$E645*'prov lvl hist forec Mt'!I645</f>
        <v>0</v>
      </c>
      <c r="J645" s="10">
        <f>$E645*'prov lvl hist forec Mt'!J645</f>
        <v>0</v>
      </c>
      <c r="K645" s="10">
        <f>$E645*'prov lvl hist forec Mt'!K645</f>
        <v>0</v>
      </c>
      <c r="L645" s="10">
        <f>$E645*'prov lvl hist forec Mt'!L645</f>
        <v>0</v>
      </c>
      <c r="M645" s="10">
        <f>$E645*'prov lvl hist forec Mt'!M645</f>
        <v>0</v>
      </c>
      <c r="N645" s="10">
        <f>$E645*'prov lvl hist forec Mt'!N645</f>
        <v>0</v>
      </c>
      <c r="O645" s="10">
        <f>$E645*'prov lvl hist forec Mt'!O645</f>
        <v>0</v>
      </c>
      <c r="P645" s="10">
        <f>$E645*'prov lvl hist forec Mt'!P645</f>
        <v>0</v>
      </c>
      <c r="Q645" s="10">
        <f>$E645*'prov lvl hist forec Mt'!Q645</f>
        <v>0</v>
      </c>
      <c r="R645" s="10">
        <f>$E645*'prov lvl hist forec Mt'!R645</f>
        <v>0</v>
      </c>
      <c r="S645" s="10">
        <f>$E645*'prov lvl hist forec Mt'!S645</f>
        <v>0</v>
      </c>
      <c r="T645" s="10">
        <f>$E645*'prov lvl hist forec Mt'!T645</f>
        <v>0</v>
      </c>
      <c r="U645" s="10">
        <f>$E645*'prov lvl hist forec Mt'!U645</f>
        <v>0</v>
      </c>
    </row>
    <row r="646" spans="1:21" x14ac:dyDescent="0.25">
      <c r="A646" t="s">
        <v>1980</v>
      </c>
      <c r="B646" t="s">
        <v>1981</v>
      </c>
      <c r="C646" t="s">
        <v>1982</v>
      </c>
      <c r="D646" t="s">
        <v>42</v>
      </c>
      <c r="E646" s="4">
        <v>7.3402206444211889E-3</v>
      </c>
      <c r="F646" s="10">
        <f>$E646*'prov lvl hist forec Mt'!F646</f>
        <v>0.11256451481451811</v>
      </c>
      <c r="G646" s="10">
        <f>$E646*'prov lvl hist forec Mt'!G646</f>
        <v>5.0093396058447641E-2</v>
      </c>
      <c r="H646" s="10">
        <f>$E646*'prov lvl hist forec Mt'!H646</f>
        <v>3.2177862242588097E-2</v>
      </c>
      <c r="I646" s="10">
        <f>$E646*'prov lvl hist forec Mt'!I646</f>
        <v>1.8421231543695269E-2</v>
      </c>
      <c r="J646" s="10">
        <f>$E646*'prov lvl hist forec Mt'!J646</f>
        <v>9.9966091928169638E-3</v>
      </c>
      <c r="K646" s="10">
        <f>$E646*'prov lvl hist forec Mt'!K646</f>
        <v>1.492340380655518E-2</v>
      </c>
      <c r="L646" s="10">
        <f>$E646*'prov lvl hist forec Mt'!L646</f>
        <v>1.4447081514355803E-2</v>
      </c>
      <c r="M646" s="10">
        <f>$E646*'prov lvl hist forec Mt'!M646</f>
        <v>1.4447081514355803E-2</v>
      </c>
      <c r="N646" s="10">
        <f>$E646*'prov lvl hist forec Mt'!N646</f>
        <v>1.4447081514355803E-2</v>
      </c>
      <c r="O646" s="10">
        <f>$E646*'prov lvl hist forec Mt'!O646</f>
        <v>1.4447081514355803E-2</v>
      </c>
      <c r="P646" s="10">
        <f>$E646*'prov lvl hist forec Mt'!P646</f>
        <v>1.4447081514355803E-2</v>
      </c>
      <c r="Q646" s="10">
        <f>$E646*'prov lvl hist forec Mt'!Q646</f>
        <v>1.4447081514355803E-2</v>
      </c>
      <c r="R646" s="10">
        <f>$E646*'prov lvl hist forec Mt'!R646</f>
        <v>1.4447081514355803E-2</v>
      </c>
      <c r="S646" s="10">
        <f>$E646*'prov lvl hist forec Mt'!S646</f>
        <v>1.4447081514355803E-2</v>
      </c>
      <c r="T646" s="10">
        <f>$E646*'prov lvl hist forec Mt'!T646</f>
        <v>1.4447081514355803E-2</v>
      </c>
      <c r="U646" s="10">
        <f>$E646*'prov lvl hist forec Mt'!U646</f>
        <v>1.4447081514355803E-2</v>
      </c>
    </row>
    <row r="647" spans="1:21" x14ac:dyDescent="0.25">
      <c r="A647" t="s">
        <v>1983</v>
      </c>
      <c r="B647" t="s">
        <v>1984</v>
      </c>
      <c r="C647" t="s">
        <v>1985</v>
      </c>
      <c r="D647" t="s">
        <v>47</v>
      </c>
      <c r="E647" s="4">
        <v>0</v>
      </c>
      <c r="F647" s="10">
        <f>$E647*'prov lvl hist forec Mt'!F647</f>
        <v>0</v>
      </c>
      <c r="G647" s="10">
        <f>$E647*'prov lvl hist forec Mt'!G647</f>
        <v>0</v>
      </c>
      <c r="H647" s="10">
        <f>$E647*'prov lvl hist forec Mt'!H647</f>
        <v>0</v>
      </c>
      <c r="I647" s="10">
        <f>$E647*'prov lvl hist forec Mt'!I647</f>
        <v>0</v>
      </c>
      <c r="J647" s="10">
        <f>$E647*'prov lvl hist forec Mt'!J647</f>
        <v>0</v>
      </c>
      <c r="K647" s="10">
        <f>$E647*'prov lvl hist forec Mt'!K647</f>
        <v>0</v>
      </c>
      <c r="L647" s="10">
        <f>$E647*'prov lvl hist forec Mt'!L647</f>
        <v>0</v>
      </c>
      <c r="M647" s="10">
        <f>$E647*'prov lvl hist forec Mt'!M647</f>
        <v>0</v>
      </c>
      <c r="N647" s="10">
        <f>$E647*'prov lvl hist forec Mt'!N647</f>
        <v>0</v>
      </c>
      <c r="O647" s="10">
        <f>$E647*'prov lvl hist forec Mt'!O647</f>
        <v>0</v>
      </c>
      <c r="P647" s="10">
        <f>$E647*'prov lvl hist forec Mt'!P647</f>
        <v>0</v>
      </c>
      <c r="Q647" s="10">
        <f>$E647*'prov lvl hist forec Mt'!Q647</f>
        <v>0</v>
      </c>
      <c r="R647" s="10">
        <f>$E647*'prov lvl hist forec Mt'!R647</f>
        <v>0</v>
      </c>
      <c r="S647" s="10">
        <f>$E647*'prov lvl hist forec Mt'!S647</f>
        <v>0</v>
      </c>
      <c r="T647" s="10">
        <f>$E647*'prov lvl hist forec Mt'!T647</f>
        <v>0</v>
      </c>
      <c r="U647" s="10">
        <f>$E647*'prov lvl hist forec Mt'!U647</f>
        <v>0</v>
      </c>
    </row>
    <row r="648" spans="1:21" x14ac:dyDescent="0.25">
      <c r="A648" t="s">
        <v>1986</v>
      </c>
      <c r="B648" t="s">
        <v>1987</v>
      </c>
      <c r="C648" t="s">
        <v>1988</v>
      </c>
      <c r="D648" t="s">
        <v>48</v>
      </c>
      <c r="E648" s="4">
        <v>9.5290842645514538E-3</v>
      </c>
      <c r="F648" s="10">
        <f>$E648*'prov lvl hist forec Mt'!F648</f>
        <v>0.14935971232633657</v>
      </c>
      <c r="G648" s="10">
        <f>$E648*'prov lvl hist forec Mt'!G648</f>
        <v>6.6467973828764668E-2</v>
      </c>
      <c r="H648" s="10">
        <f>$E648*'prov lvl hist forec Mt'!H648</f>
        <v>4.2696192985407666E-2</v>
      </c>
      <c r="I648" s="10">
        <f>$E648*'prov lvl hist forec Mt'!I648</f>
        <v>2.4442781533744056E-2</v>
      </c>
      <c r="J648" s="10">
        <f>$E648*'prov lvl hist forec Mt'!J648</f>
        <v>1.326431047775796E-2</v>
      </c>
      <c r="K648" s="10">
        <f>$E648*'prov lvl hist forec Mt'!K648</f>
        <v>1.9801580481643547E-2</v>
      </c>
      <c r="L648" s="10">
        <f>$E648*'prov lvl hist forec Mt'!L648</f>
        <v>1.9169557497715189E-2</v>
      </c>
      <c r="M648" s="10">
        <f>$E648*'prov lvl hist forec Mt'!M648</f>
        <v>1.9169557497715189E-2</v>
      </c>
      <c r="N648" s="10">
        <f>$E648*'prov lvl hist forec Mt'!N648</f>
        <v>1.9169557497715189E-2</v>
      </c>
      <c r="O648" s="10">
        <f>$E648*'prov lvl hist forec Mt'!O648</f>
        <v>1.9169557497715189E-2</v>
      </c>
      <c r="P648" s="10">
        <f>$E648*'prov lvl hist forec Mt'!P648</f>
        <v>1.9169557497715189E-2</v>
      </c>
      <c r="Q648" s="10">
        <f>$E648*'prov lvl hist forec Mt'!Q648</f>
        <v>1.9169557497715189E-2</v>
      </c>
      <c r="R648" s="10">
        <f>$E648*'prov lvl hist forec Mt'!R648</f>
        <v>1.9169557497715189E-2</v>
      </c>
      <c r="S648" s="10">
        <f>$E648*'prov lvl hist forec Mt'!S648</f>
        <v>1.9169557497715189E-2</v>
      </c>
      <c r="T648" s="10">
        <f>$E648*'prov lvl hist forec Mt'!T648</f>
        <v>1.9169557497715189E-2</v>
      </c>
      <c r="U648" s="10">
        <f>$E648*'prov lvl hist forec Mt'!U648</f>
        <v>1.9169557497715189E-2</v>
      </c>
    </row>
    <row r="649" spans="1:21" x14ac:dyDescent="0.25">
      <c r="A649" t="s">
        <v>1989</v>
      </c>
      <c r="B649" t="s">
        <v>1990</v>
      </c>
      <c r="C649" t="s">
        <v>1991</v>
      </c>
      <c r="D649" t="s">
        <v>46</v>
      </c>
      <c r="E649" s="4">
        <v>7.6711106886160991E-3</v>
      </c>
      <c r="F649" s="10">
        <f>$E649*'prov lvl hist forec Mt'!F649</f>
        <v>0.20423348848457526</v>
      </c>
      <c r="G649" s="10">
        <f>$E649*'prov lvl hist forec Mt'!G649</f>
        <v>9.0887870337417506E-2</v>
      </c>
      <c r="H649" s="10">
        <f>$E649*'prov lvl hist forec Mt'!H649</f>
        <v>5.8382493529233082E-2</v>
      </c>
      <c r="I649" s="10">
        <f>$E649*'prov lvl hist forec Mt'!I649</f>
        <v>3.3422898739894402E-2</v>
      </c>
      <c r="J649" s="10">
        <f>$E649*'prov lvl hist forec Mt'!J649</f>
        <v>1.8137530924645002E-2</v>
      </c>
      <c r="K649" s="10">
        <f>$E649*'prov lvl hist forec Mt'!K649</f>
        <v>2.7076550940578065E-2</v>
      </c>
      <c r="L649" s="10">
        <f>$E649*'prov lvl hist forec Mt'!L649</f>
        <v>2.6212326868372486E-2</v>
      </c>
      <c r="M649" s="10">
        <f>$E649*'prov lvl hist forec Mt'!M649</f>
        <v>2.6212326868372486E-2</v>
      </c>
      <c r="N649" s="10">
        <f>$E649*'prov lvl hist forec Mt'!N649</f>
        <v>2.6212326868372486E-2</v>
      </c>
      <c r="O649" s="10">
        <f>$E649*'prov lvl hist forec Mt'!O649</f>
        <v>2.6212326868372486E-2</v>
      </c>
      <c r="P649" s="10">
        <f>$E649*'prov lvl hist forec Mt'!P649</f>
        <v>2.6212326868372486E-2</v>
      </c>
      <c r="Q649" s="10">
        <f>$E649*'prov lvl hist forec Mt'!Q649</f>
        <v>2.6212326868372486E-2</v>
      </c>
      <c r="R649" s="10">
        <f>$E649*'prov lvl hist forec Mt'!R649</f>
        <v>2.6212326868372486E-2</v>
      </c>
      <c r="S649" s="10">
        <f>$E649*'prov lvl hist forec Mt'!S649</f>
        <v>2.6212326868372486E-2</v>
      </c>
      <c r="T649" s="10">
        <f>$E649*'prov lvl hist forec Mt'!T649</f>
        <v>2.6212326868372486E-2</v>
      </c>
      <c r="U649" s="10">
        <f>$E649*'prov lvl hist forec Mt'!U649</f>
        <v>2.6212326868372486E-2</v>
      </c>
    </row>
    <row r="650" spans="1:21" x14ac:dyDescent="0.25">
      <c r="A650" t="s">
        <v>1992</v>
      </c>
      <c r="B650" t="s">
        <v>1993</v>
      </c>
      <c r="C650" t="s">
        <v>1994</v>
      </c>
      <c r="D650" t="s">
        <v>62</v>
      </c>
      <c r="E650" s="4">
        <v>1.7678432857412552E-2</v>
      </c>
      <c r="F650" s="10">
        <f>$E650*'prov lvl hist forec Mt'!F650</f>
        <v>0.11870749177565897</v>
      </c>
      <c r="G650" s="10">
        <f>$E650*'prov lvl hist forec Mt'!G650</f>
        <v>5.2827140155327613E-2</v>
      </c>
      <c r="H650" s="10">
        <f>$E650*'prov lvl hist forec Mt'!H650</f>
        <v>3.3933902916158235E-2</v>
      </c>
      <c r="I650" s="10">
        <f>$E650*'prov lvl hist forec Mt'!I650</f>
        <v>1.9426532380777239E-2</v>
      </c>
      <c r="J650" s="10">
        <f>$E650*'prov lvl hist forec Mt'!J650</f>
        <v>1.0542153586289382E-2</v>
      </c>
      <c r="K650" s="10">
        <f>$E650*'prov lvl hist forec Mt'!K650</f>
        <v>1.5737817886485511E-2</v>
      </c>
      <c r="L650" s="10">
        <f>$E650*'prov lvl hist forec Mt'!L650</f>
        <v>1.5235501284517379E-2</v>
      </c>
      <c r="M650" s="10">
        <f>$E650*'prov lvl hist forec Mt'!M650</f>
        <v>1.5235501284517379E-2</v>
      </c>
      <c r="N650" s="10">
        <f>$E650*'prov lvl hist forec Mt'!N650</f>
        <v>1.5235501284517379E-2</v>
      </c>
      <c r="O650" s="10">
        <f>$E650*'prov lvl hist forec Mt'!O650</f>
        <v>1.5235501284517379E-2</v>
      </c>
      <c r="P650" s="10">
        <f>$E650*'prov lvl hist forec Mt'!P650</f>
        <v>1.5235501284517379E-2</v>
      </c>
      <c r="Q650" s="10">
        <f>$E650*'prov lvl hist forec Mt'!Q650</f>
        <v>1.5235501284517379E-2</v>
      </c>
      <c r="R650" s="10">
        <f>$E650*'prov lvl hist forec Mt'!R650</f>
        <v>1.5235501284517379E-2</v>
      </c>
      <c r="S650" s="10">
        <f>$E650*'prov lvl hist forec Mt'!S650</f>
        <v>1.5235501284517379E-2</v>
      </c>
      <c r="T650" s="10">
        <f>$E650*'prov lvl hist forec Mt'!T650</f>
        <v>1.5235501284517379E-2</v>
      </c>
      <c r="U650" s="10">
        <f>$E650*'prov lvl hist forec Mt'!U650</f>
        <v>1.5235501284517379E-2</v>
      </c>
    </row>
    <row r="651" spans="1:21" x14ac:dyDescent="0.25">
      <c r="A651" t="s">
        <v>1995</v>
      </c>
      <c r="B651" t="s">
        <v>1996</v>
      </c>
      <c r="C651" t="s">
        <v>1997</v>
      </c>
      <c r="D651" t="s">
        <v>41</v>
      </c>
      <c r="E651" s="4">
        <v>0</v>
      </c>
      <c r="F651" s="10">
        <f>$E651*'prov lvl hist forec Mt'!F651</f>
        <v>0</v>
      </c>
      <c r="G651" s="10">
        <f>$E651*'prov lvl hist forec Mt'!G651</f>
        <v>0</v>
      </c>
      <c r="H651" s="10">
        <f>$E651*'prov lvl hist forec Mt'!H651</f>
        <v>0</v>
      </c>
      <c r="I651" s="10">
        <f>$E651*'prov lvl hist forec Mt'!I651</f>
        <v>0</v>
      </c>
      <c r="J651" s="10">
        <f>$E651*'prov lvl hist forec Mt'!J651</f>
        <v>0</v>
      </c>
      <c r="K651" s="10">
        <f>$E651*'prov lvl hist forec Mt'!K651</f>
        <v>0</v>
      </c>
      <c r="L651" s="10">
        <f>$E651*'prov lvl hist forec Mt'!L651</f>
        <v>0</v>
      </c>
      <c r="M651" s="10">
        <f>$E651*'prov lvl hist forec Mt'!M651</f>
        <v>0</v>
      </c>
      <c r="N651" s="10">
        <f>$E651*'prov lvl hist forec Mt'!N651</f>
        <v>0</v>
      </c>
      <c r="O651" s="10">
        <f>$E651*'prov lvl hist forec Mt'!O651</f>
        <v>0</v>
      </c>
      <c r="P651" s="10">
        <f>$E651*'prov lvl hist forec Mt'!P651</f>
        <v>0</v>
      </c>
      <c r="Q651" s="10">
        <f>$E651*'prov lvl hist forec Mt'!Q651</f>
        <v>0</v>
      </c>
      <c r="R651" s="10">
        <f>$E651*'prov lvl hist forec Mt'!R651</f>
        <v>0</v>
      </c>
      <c r="S651" s="10">
        <f>$E651*'prov lvl hist forec Mt'!S651</f>
        <v>0</v>
      </c>
      <c r="T651" s="10">
        <f>$E651*'prov lvl hist forec Mt'!T651</f>
        <v>0</v>
      </c>
      <c r="U651" s="10">
        <f>$E651*'prov lvl hist forec Mt'!U651</f>
        <v>0</v>
      </c>
    </row>
    <row r="652" spans="1:21" x14ac:dyDescent="0.25">
      <c r="A652" t="s">
        <v>1998</v>
      </c>
      <c r="B652" t="s">
        <v>1999</v>
      </c>
      <c r="C652" t="s">
        <v>2000</v>
      </c>
      <c r="D652" t="s">
        <v>49</v>
      </c>
      <c r="E652" s="4">
        <v>0</v>
      </c>
      <c r="F652" s="10">
        <f>$E652*'prov lvl hist forec Mt'!F652</f>
        <v>0</v>
      </c>
      <c r="G652" s="10">
        <f>$E652*'prov lvl hist forec Mt'!G652</f>
        <v>0</v>
      </c>
      <c r="H652" s="10">
        <f>$E652*'prov lvl hist forec Mt'!H652</f>
        <v>0</v>
      </c>
      <c r="I652" s="10">
        <f>$E652*'prov lvl hist forec Mt'!I652</f>
        <v>0</v>
      </c>
      <c r="J652" s="10">
        <f>$E652*'prov lvl hist forec Mt'!J652</f>
        <v>0</v>
      </c>
      <c r="K652" s="10">
        <f>$E652*'prov lvl hist forec Mt'!K652</f>
        <v>0</v>
      </c>
      <c r="L652" s="10">
        <f>$E652*'prov lvl hist forec Mt'!L652</f>
        <v>0</v>
      </c>
      <c r="M652" s="10">
        <f>$E652*'prov lvl hist forec Mt'!M652</f>
        <v>0</v>
      </c>
      <c r="N652" s="10">
        <f>$E652*'prov lvl hist forec Mt'!N652</f>
        <v>0</v>
      </c>
      <c r="O652" s="10">
        <f>$E652*'prov lvl hist forec Mt'!O652</f>
        <v>0</v>
      </c>
      <c r="P652" s="10">
        <f>$E652*'prov lvl hist forec Mt'!P652</f>
        <v>0</v>
      </c>
      <c r="Q652" s="10">
        <f>$E652*'prov lvl hist forec Mt'!Q652</f>
        <v>0</v>
      </c>
      <c r="R652" s="10">
        <f>$E652*'prov lvl hist forec Mt'!R652</f>
        <v>0</v>
      </c>
      <c r="S652" s="10">
        <f>$E652*'prov lvl hist forec Mt'!S652</f>
        <v>0</v>
      </c>
      <c r="T652" s="10">
        <f>$E652*'prov lvl hist forec Mt'!T652</f>
        <v>0</v>
      </c>
      <c r="U652" s="10">
        <f>$E652*'prov lvl hist forec Mt'!U652</f>
        <v>0</v>
      </c>
    </row>
    <row r="653" spans="1:21" x14ac:dyDescent="0.25">
      <c r="A653" t="s">
        <v>2001</v>
      </c>
      <c r="B653" t="s">
        <v>2002</v>
      </c>
      <c r="C653" t="s">
        <v>2003</v>
      </c>
      <c r="D653" t="s">
        <v>37</v>
      </c>
      <c r="E653" s="4">
        <v>6.9936723123663252E-2</v>
      </c>
      <c r="F653" s="10">
        <f>$E653*'prov lvl hist forec Mt'!F653</f>
        <v>1.4019885877225775</v>
      </c>
      <c r="G653" s="10">
        <f>$E653*'prov lvl hist forec Mt'!G653</f>
        <v>0.62391216015042705</v>
      </c>
      <c r="H653" s="10">
        <f>$E653*'prov lvl hist forec Mt'!H653</f>
        <v>0.40077457550236117</v>
      </c>
      <c r="I653" s="10">
        <f>$E653*'prov lvl hist forec Mt'!I653</f>
        <v>0.2294360388672412</v>
      </c>
      <c r="J653" s="10">
        <f>$E653*'prov lvl hist forec Mt'!J653</f>
        <v>0.12450755042426903</v>
      </c>
      <c r="K653" s="10">
        <f>$E653*'prov lvl hist forec Mt'!K653</f>
        <v>0.18587067035505531</v>
      </c>
      <c r="L653" s="10">
        <f>$E653*'prov lvl hist forec Mt'!L653</f>
        <v>0.17993808654885515</v>
      </c>
      <c r="M653" s="10">
        <f>$E653*'prov lvl hist forec Mt'!M653</f>
        <v>0.17993808654885515</v>
      </c>
      <c r="N653" s="10">
        <f>$E653*'prov lvl hist forec Mt'!N653</f>
        <v>0.17993808654885515</v>
      </c>
      <c r="O653" s="10">
        <f>$E653*'prov lvl hist forec Mt'!O653</f>
        <v>0.17993808654885515</v>
      </c>
      <c r="P653" s="10">
        <f>$E653*'prov lvl hist forec Mt'!P653</f>
        <v>0.17993808654885515</v>
      </c>
      <c r="Q653" s="10">
        <f>$E653*'prov lvl hist forec Mt'!Q653</f>
        <v>0.17993808654885515</v>
      </c>
      <c r="R653" s="10">
        <f>$E653*'prov lvl hist forec Mt'!R653</f>
        <v>0.17993808654885515</v>
      </c>
      <c r="S653" s="10">
        <f>$E653*'prov lvl hist forec Mt'!S653</f>
        <v>0.17993808654885515</v>
      </c>
      <c r="T653" s="10">
        <f>$E653*'prov lvl hist forec Mt'!T653</f>
        <v>0.17993808654885515</v>
      </c>
      <c r="U653" s="10">
        <f>$E653*'prov lvl hist forec Mt'!U653</f>
        <v>0.17993808654885515</v>
      </c>
    </row>
    <row r="654" spans="1:21" x14ac:dyDescent="0.25">
      <c r="A654" t="s">
        <v>2004</v>
      </c>
      <c r="B654" t="s">
        <v>2005</v>
      </c>
      <c r="C654" t="s">
        <v>2006</v>
      </c>
      <c r="D654" t="s">
        <v>44</v>
      </c>
      <c r="E654" s="4">
        <v>0</v>
      </c>
      <c r="F654" s="10">
        <f>$E654*'prov lvl hist forec Mt'!F654</f>
        <v>0</v>
      </c>
      <c r="G654" s="10">
        <f>$E654*'prov lvl hist forec Mt'!G654</f>
        <v>0</v>
      </c>
      <c r="H654" s="10">
        <f>$E654*'prov lvl hist forec Mt'!H654</f>
        <v>0</v>
      </c>
      <c r="I654" s="10">
        <f>$E654*'prov lvl hist forec Mt'!I654</f>
        <v>0</v>
      </c>
      <c r="J654" s="10">
        <f>$E654*'prov lvl hist forec Mt'!J654</f>
        <v>0</v>
      </c>
      <c r="K654" s="10">
        <f>$E654*'prov lvl hist forec Mt'!K654</f>
        <v>0</v>
      </c>
      <c r="L654" s="10">
        <f>$E654*'prov lvl hist forec Mt'!L654</f>
        <v>0</v>
      </c>
      <c r="M654" s="10">
        <f>$E654*'prov lvl hist forec Mt'!M654</f>
        <v>0</v>
      </c>
      <c r="N654" s="10">
        <f>$E654*'prov lvl hist forec Mt'!N654</f>
        <v>0</v>
      </c>
      <c r="O654" s="10">
        <f>$E654*'prov lvl hist forec Mt'!O654</f>
        <v>0</v>
      </c>
      <c r="P654" s="10">
        <f>$E654*'prov lvl hist forec Mt'!P654</f>
        <v>0</v>
      </c>
      <c r="Q654" s="10">
        <f>$E654*'prov lvl hist forec Mt'!Q654</f>
        <v>0</v>
      </c>
      <c r="R654" s="10">
        <f>$E654*'prov lvl hist forec Mt'!R654</f>
        <v>0</v>
      </c>
      <c r="S654" s="10">
        <f>$E654*'prov lvl hist forec Mt'!S654</f>
        <v>0</v>
      </c>
      <c r="T654" s="10">
        <f>$E654*'prov lvl hist forec Mt'!T654</f>
        <v>0</v>
      </c>
      <c r="U654" s="10">
        <f>$E654*'prov lvl hist forec Mt'!U654</f>
        <v>0</v>
      </c>
    </row>
    <row r="655" spans="1:21" x14ac:dyDescent="0.25">
      <c r="A655" t="s">
        <v>2007</v>
      </c>
      <c r="B655" t="s">
        <v>2008</v>
      </c>
      <c r="C655" t="s">
        <v>2009</v>
      </c>
      <c r="D655" t="s">
        <v>45</v>
      </c>
      <c r="E655" s="4">
        <v>0</v>
      </c>
      <c r="F655" s="10">
        <f>$E655*'prov lvl hist forec Mt'!F655</f>
        <v>0</v>
      </c>
      <c r="G655" s="10">
        <f>$E655*'prov lvl hist forec Mt'!G655</f>
        <v>0</v>
      </c>
      <c r="H655" s="10">
        <f>$E655*'prov lvl hist forec Mt'!H655</f>
        <v>0</v>
      </c>
      <c r="I655" s="10">
        <f>$E655*'prov lvl hist forec Mt'!I655</f>
        <v>0</v>
      </c>
      <c r="J655" s="10">
        <f>$E655*'prov lvl hist forec Mt'!J655</f>
        <v>0</v>
      </c>
      <c r="K655" s="10">
        <f>$E655*'prov lvl hist forec Mt'!K655</f>
        <v>0</v>
      </c>
      <c r="L655" s="10">
        <f>$E655*'prov lvl hist forec Mt'!L655</f>
        <v>0</v>
      </c>
      <c r="M655" s="10">
        <f>$E655*'prov lvl hist forec Mt'!M655</f>
        <v>0</v>
      </c>
      <c r="N655" s="10">
        <f>$E655*'prov lvl hist forec Mt'!N655</f>
        <v>0</v>
      </c>
      <c r="O655" s="10">
        <f>$E655*'prov lvl hist forec Mt'!O655</f>
        <v>0</v>
      </c>
      <c r="P655" s="10">
        <f>$E655*'prov lvl hist forec Mt'!P655</f>
        <v>0</v>
      </c>
      <c r="Q655" s="10">
        <f>$E655*'prov lvl hist forec Mt'!Q655</f>
        <v>0</v>
      </c>
      <c r="R655" s="10">
        <f>$E655*'prov lvl hist forec Mt'!R655</f>
        <v>0</v>
      </c>
      <c r="S655" s="10">
        <f>$E655*'prov lvl hist forec Mt'!S655</f>
        <v>0</v>
      </c>
      <c r="T655" s="10">
        <f>$E655*'prov lvl hist forec Mt'!T655</f>
        <v>0</v>
      </c>
      <c r="U655" s="10">
        <f>$E655*'prov lvl hist forec Mt'!U655</f>
        <v>0</v>
      </c>
    </row>
    <row r="656" spans="1:21" x14ac:dyDescent="0.25">
      <c r="A656" t="s">
        <v>2010</v>
      </c>
      <c r="B656" t="s">
        <v>2011</v>
      </c>
      <c r="C656" t="s">
        <v>2012</v>
      </c>
      <c r="D656" t="s">
        <v>57</v>
      </c>
      <c r="E656" s="4">
        <v>0</v>
      </c>
      <c r="F656" s="10">
        <f>$E656*'prov lvl hist forec Mt'!F656</f>
        <v>0</v>
      </c>
      <c r="G656" s="10">
        <f>$E656*'prov lvl hist forec Mt'!G656</f>
        <v>0</v>
      </c>
      <c r="H656" s="10">
        <f>$E656*'prov lvl hist forec Mt'!H656</f>
        <v>0</v>
      </c>
      <c r="I656" s="10">
        <f>$E656*'prov lvl hist forec Mt'!I656</f>
        <v>0</v>
      </c>
      <c r="J656" s="10">
        <f>$E656*'prov lvl hist forec Mt'!J656</f>
        <v>0</v>
      </c>
      <c r="K656" s="10">
        <f>$E656*'prov lvl hist forec Mt'!K656</f>
        <v>0</v>
      </c>
      <c r="L656" s="10">
        <f>$E656*'prov lvl hist forec Mt'!L656</f>
        <v>0</v>
      </c>
      <c r="M656" s="10">
        <f>$E656*'prov lvl hist forec Mt'!M656</f>
        <v>0</v>
      </c>
      <c r="N656" s="10">
        <f>$E656*'prov lvl hist forec Mt'!N656</f>
        <v>0</v>
      </c>
      <c r="O656" s="10">
        <f>$E656*'prov lvl hist forec Mt'!O656</f>
        <v>0</v>
      </c>
      <c r="P656" s="10">
        <f>$E656*'prov lvl hist forec Mt'!P656</f>
        <v>0</v>
      </c>
      <c r="Q656" s="10">
        <f>$E656*'prov lvl hist forec Mt'!Q656</f>
        <v>0</v>
      </c>
      <c r="R656" s="10">
        <f>$E656*'prov lvl hist forec Mt'!R656</f>
        <v>0</v>
      </c>
      <c r="S656" s="10">
        <f>$E656*'prov lvl hist forec Mt'!S656</f>
        <v>0</v>
      </c>
      <c r="T656" s="10">
        <f>$E656*'prov lvl hist forec Mt'!T656</f>
        <v>0</v>
      </c>
      <c r="U656" s="10">
        <f>$E656*'prov lvl hist forec Mt'!U656</f>
        <v>0</v>
      </c>
    </row>
    <row r="657" spans="1:21" x14ac:dyDescent="0.25">
      <c r="A657" t="s">
        <v>2013</v>
      </c>
      <c r="B657" t="s">
        <v>2014</v>
      </c>
      <c r="C657" t="s">
        <v>2015</v>
      </c>
      <c r="D657" t="s">
        <v>44</v>
      </c>
      <c r="E657" s="4">
        <v>9.2809279559020172E-2</v>
      </c>
      <c r="F657" s="10">
        <f>$E657*'prov lvl hist forec Mt'!F657</f>
        <v>0.97201138044522695</v>
      </c>
      <c r="G657" s="10">
        <f>$E657*'prov lvl hist forec Mt'!G657</f>
        <v>0.43256394907572748</v>
      </c>
      <c r="H657" s="10">
        <f>$E657*'prov lvl hist forec Mt'!H657</f>
        <v>0.27786064151506817</v>
      </c>
      <c r="I657" s="10">
        <f>$E657*'prov lvl hist forec Mt'!I657</f>
        <v>0.15907008289240188</v>
      </c>
      <c r="J657" s="10">
        <f>$E657*'prov lvl hist forec Mt'!J657</f>
        <v>8.6322211909256388E-2</v>
      </c>
      <c r="K657" s="10">
        <f>$E657*'prov lvl hist forec Mt'!K657</f>
        <v>0.12886581849398571</v>
      </c>
      <c r="L657" s="10">
        <f>$E657*'prov lvl hist forec Mt'!L657</f>
        <v>0.12475270443188133</v>
      </c>
      <c r="M657" s="10">
        <f>$E657*'prov lvl hist forec Mt'!M657</f>
        <v>0.12475270443188133</v>
      </c>
      <c r="N657" s="10">
        <f>$E657*'prov lvl hist forec Mt'!N657</f>
        <v>0.12475270443188133</v>
      </c>
      <c r="O657" s="10">
        <f>$E657*'prov lvl hist forec Mt'!O657</f>
        <v>0.12475270443188133</v>
      </c>
      <c r="P657" s="10">
        <f>$E657*'prov lvl hist forec Mt'!P657</f>
        <v>0.12475270443188133</v>
      </c>
      <c r="Q657" s="10">
        <f>$E657*'prov lvl hist forec Mt'!Q657</f>
        <v>0.12475270443188133</v>
      </c>
      <c r="R657" s="10">
        <f>$E657*'prov lvl hist forec Mt'!R657</f>
        <v>0.12475270443188133</v>
      </c>
      <c r="S657" s="10">
        <f>$E657*'prov lvl hist forec Mt'!S657</f>
        <v>0.12475270443188133</v>
      </c>
      <c r="T657" s="10">
        <f>$E657*'prov lvl hist forec Mt'!T657</f>
        <v>0.12475270443188133</v>
      </c>
      <c r="U657" s="10">
        <f>$E657*'prov lvl hist forec Mt'!U657</f>
        <v>0.12475270443188133</v>
      </c>
    </row>
    <row r="658" spans="1:21" x14ac:dyDescent="0.25">
      <c r="A658" t="s">
        <v>2016</v>
      </c>
      <c r="B658" t="s">
        <v>2017</v>
      </c>
      <c r="C658" t="s">
        <v>2018</v>
      </c>
      <c r="D658" t="s">
        <v>50</v>
      </c>
      <c r="E658" s="4">
        <v>1.1969170776058821E-2</v>
      </c>
      <c r="F658" s="10">
        <f>$E658*'prov lvl hist forec Mt'!F658</f>
        <v>0.36222310533158186</v>
      </c>
      <c r="G658" s="10">
        <f>$E658*'prov lvl hist forec Mt'!G658</f>
        <v>0.16119631934446416</v>
      </c>
      <c r="H658" s="10">
        <f>$E658*'prov lvl hist forec Mt'!H658</f>
        <v>0.10354564405708104</v>
      </c>
      <c r="I658" s="10">
        <f>$E658*'prov lvl hist forec Mt'!I658</f>
        <v>5.927796788165772E-2</v>
      </c>
      <c r="J658" s="10">
        <f>$E658*'prov lvl hist forec Mt'!J658</f>
        <v>3.2168244411438417E-2</v>
      </c>
      <c r="K658" s="10">
        <f>$E658*'prov lvl hist forec Mt'!K658</f>
        <v>4.8022253530207316E-2</v>
      </c>
      <c r="L658" s="10">
        <f>$E658*'prov lvl hist forec Mt'!L658</f>
        <v>4.6489488607767818E-2</v>
      </c>
      <c r="M658" s="10">
        <f>$E658*'prov lvl hist forec Mt'!M658</f>
        <v>4.6489488607767818E-2</v>
      </c>
      <c r="N658" s="10">
        <f>$E658*'prov lvl hist forec Mt'!N658</f>
        <v>4.6489488607767818E-2</v>
      </c>
      <c r="O658" s="10">
        <f>$E658*'prov lvl hist forec Mt'!O658</f>
        <v>4.6489488607767818E-2</v>
      </c>
      <c r="P658" s="10">
        <f>$E658*'prov lvl hist forec Mt'!P658</f>
        <v>4.6489488607767818E-2</v>
      </c>
      <c r="Q658" s="10">
        <f>$E658*'prov lvl hist forec Mt'!Q658</f>
        <v>4.6489488607767818E-2</v>
      </c>
      <c r="R658" s="10">
        <f>$E658*'prov lvl hist forec Mt'!R658</f>
        <v>4.6489488607767818E-2</v>
      </c>
      <c r="S658" s="10">
        <f>$E658*'prov lvl hist forec Mt'!S658</f>
        <v>4.6489488607767818E-2</v>
      </c>
      <c r="T658" s="10">
        <f>$E658*'prov lvl hist forec Mt'!T658</f>
        <v>4.6489488607767818E-2</v>
      </c>
      <c r="U658" s="10">
        <f>$E658*'prov lvl hist forec Mt'!U658</f>
        <v>4.6489488607767818E-2</v>
      </c>
    </row>
    <row r="659" spans="1:21" x14ac:dyDescent="0.25">
      <c r="A659" t="s">
        <v>2019</v>
      </c>
      <c r="B659" t="s">
        <v>2020</v>
      </c>
      <c r="C659" t="s">
        <v>2021</v>
      </c>
      <c r="D659" t="s">
        <v>63</v>
      </c>
      <c r="E659" s="4">
        <v>1.1597956825879744E-2</v>
      </c>
      <c r="F659" s="10">
        <f>$E659*'prov lvl hist forec Mt'!F659</f>
        <v>0.11548196816634564</v>
      </c>
      <c r="G659" s="10">
        <f>$E659*'prov lvl hist forec Mt'!G659</f>
        <v>5.1391719481916891E-2</v>
      </c>
      <c r="H659" s="10">
        <f>$E659*'prov lvl hist forec Mt'!H659</f>
        <v>3.3011849864788327E-2</v>
      </c>
      <c r="I659" s="10">
        <f>$E659*'prov lvl hist forec Mt'!I659</f>
        <v>1.8898674046783397E-2</v>
      </c>
      <c r="J659" s="10">
        <f>$E659*'prov lvl hist forec Mt'!J659</f>
        <v>1.0255701865534922E-2</v>
      </c>
      <c r="K659" s="10">
        <f>$E659*'prov lvl hist forec Mt'!K659</f>
        <v>1.5310189415926405E-2</v>
      </c>
      <c r="L659" s="10">
        <f>$E659*'prov lvl hist forec Mt'!L659</f>
        <v>1.4821521776081576E-2</v>
      </c>
      <c r="M659" s="10">
        <f>$E659*'prov lvl hist forec Mt'!M659</f>
        <v>1.4821521776081576E-2</v>
      </c>
      <c r="N659" s="10">
        <f>$E659*'prov lvl hist forec Mt'!N659</f>
        <v>1.4821521776081576E-2</v>
      </c>
      <c r="O659" s="10">
        <f>$E659*'prov lvl hist forec Mt'!O659</f>
        <v>1.4821521776081576E-2</v>
      </c>
      <c r="P659" s="10">
        <f>$E659*'prov lvl hist forec Mt'!P659</f>
        <v>1.4821521776081576E-2</v>
      </c>
      <c r="Q659" s="10">
        <f>$E659*'prov lvl hist forec Mt'!Q659</f>
        <v>1.4821521776081576E-2</v>
      </c>
      <c r="R659" s="10">
        <f>$E659*'prov lvl hist forec Mt'!R659</f>
        <v>1.4821521776081576E-2</v>
      </c>
      <c r="S659" s="10">
        <f>$E659*'prov lvl hist forec Mt'!S659</f>
        <v>1.4821521776081576E-2</v>
      </c>
      <c r="T659" s="10">
        <f>$E659*'prov lvl hist forec Mt'!T659</f>
        <v>1.4821521776081576E-2</v>
      </c>
      <c r="U659" s="10">
        <f>$E659*'prov lvl hist forec Mt'!U659</f>
        <v>1.4821521776081576E-2</v>
      </c>
    </row>
    <row r="660" spans="1:21" x14ac:dyDescent="0.25">
      <c r="A660" t="s">
        <v>2022</v>
      </c>
      <c r="B660" t="s">
        <v>2023</v>
      </c>
      <c r="C660" t="s">
        <v>2024</v>
      </c>
      <c r="D660" t="s">
        <v>50</v>
      </c>
      <c r="E660" s="4">
        <v>6.7929393321300669E-3</v>
      </c>
      <c r="F660" s="10">
        <f>$E660*'prov lvl hist forec Mt'!F660</f>
        <v>0.205574774163545</v>
      </c>
      <c r="G660" s="10">
        <f>$E660*'prov lvl hist forec Mt'!G660</f>
        <v>9.1484768523803051E-2</v>
      </c>
      <c r="H660" s="10">
        <f>$E660*'prov lvl hist forec Mt'!H660</f>
        <v>5.8765915479542748E-2</v>
      </c>
      <c r="I660" s="10">
        <f>$E660*'prov lvl hist forec Mt'!I660</f>
        <v>3.3642400721484757E-2</v>
      </c>
      <c r="J660" s="10">
        <f>$E660*'prov lvl hist forec Mt'!J660</f>
        <v>1.8256647582062985E-2</v>
      </c>
      <c r="K660" s="10">
        <f>$E660*'prov lvl hist forec Mt'!K660</f>
        <v>2.725437383476632E-2</v>
      </c>
      <c r="L660" s="10">
        <f>$E660*'prov lvl hist forec Mt'!L660</f>
        <v>2.6384474046104691E-2</v>
      </c>
      <c r="M660" s="10">
        <f>$E660*'prov lvl hist forec Mt'!M660</f>
        <v>2.6384474046104691E-2</v>
      </c>
      <c r="N660" s="10">
        <f>$E660*'prov lvl hist forec Mt'!N660</f>
        <v>2.6384474046104691E-2</v>
      </c>
      <c r="O660" s="10">
        <f>$E660*'prov lvl hist forec Mt'!O660</f>
        <v>2.6384474046104691E-2</v>
      </c>
      <c r="P660" s="10">
        <f>$E660*'prov lvl hist forec Mt'!P660</f>
        <v>2.6384474046104691E-2</v>
      </c>
      <c r="Q660" s="10">
        <f>$E660*'prov lvl hist forec Mt'!Q660</f>
        <v>2.6384474046104691E-2</v>
      </c>
      <c r="R660" s="10">
        <f>$E660*'prov lvl hist forec Mt'!R660</f>
        <v>2.6384474046104691E-2</v>
      </c>
      <c r="S660" s="10">
        <f>$E660*'prov lvl hist forec Mt'!S660</f>
        <v>2.6384474046104691E-2</v>
      </c>
      <c r="T660" s="10">
        <f>$E660*'prov lvl hist forec Mt'!T660</f>
        <v>2.6384474046104691E-2</v>
      </c>
      <c r="U660" s="10">
        <f>$E660*'prov lvl hist forec Mt'!U660</f>
        <v>2.6384474046104691E-2</v>
      </c>
    </row>
    <row r="661" spans="1:21" x14ac:dyDescent="0.25">
      <c r="A661" t="s">
        <v>2025</v>
      </c>
      <c r="B661" t="s">
        <v>2026</v>
      </c>
      <c r="C661" t="s">
        <v>2027</v>
      </c>
      <c r="D661" t="s">
        <v>65</v>
      </c>
      <c r="E661" s="4">
        <v>0</v>
      </c>
      <c r="F661" s="10">
        <f>$E661*'prov lvl hist forec Mt'!F661</f>
        <v>0</v>
      </c>
      <c r="G661" s="10">
        <f>$E661*'prov lvl hist forec Mt'!G661</f>
        <v>0</v>
      </c>
      <c r="H661" s="10">
        <f>$E661*'prov lvl hist forec Mt'!H661</f>
        <v>0</v>
      </c>
      <c r="I661" s="10">
        <f>$E661*'prov lvl hist forec Mt'!I661</f>
        <v>0</v>
      </c>
      <c r="J661" s="10">
        <f>$E661*'prov lvl hist forec Mt'!J661</f>
        <v>0</v>
      </c>
      <c r="K661" s="10">
        <f>$E661*'prov lvl hist forec Mt'!K661</f>
        <v>0</v>
      </c>
      <c r="L661" s="10">
        <f>$E661*'prov lvl hist forec Mt'!L661</f>
        <v>0</v>
      </c>
      <c r="M661" s="10">
        <f>$E661*'prov lvl hist forec Mt'!M661</f>
        <v>0</v>
      </c>
      <c r="N661" s="10">
        <f>$E661*'prov lvl hist forec Mt'!N661</f>
        <v>0</v>
      </c>
      <c r="O661" s="10">
        <f>$E661*'prov lvl hist forec Mt'!O661</f>
        <v>0</v>
      </c>
      <c r="P661" s="10">
        <f>$E661*'prov lvl hist forec Mt'!P661</f>
        <v>0</v>
      </c>
      <c r="Q661" s="10">
        <f>$E661*'prov lvl hist forec Mt'!Q661</f>
        <v>0</v>
      </c>
      <c r="R661" s="10">
        <f>$E661*'prov lvl hist forec Mt'!R661</f>
        <v>0</v>
      </c>
      <c r="S661" s="10">
        <f>$E661*'prov lvl hist forec Mt'!S661</f>
        <v>0</v>
      </c>
      <c r="T661" s="10">
        <f>$E661*'prov lvl hist forec Mt'!T661</f>
        <v>0</v>
      </c>
      <c r="U661" s="10">
        <f>$E661*'prov lvl hist forec Mt'!U661</f>
        <v>0</v>
      </c>
    </row>
    <row r="662" spans="1:21" x14ac:dyDescent="0.25">
      <c r="A662" t="s">
        <v>2028</v>
      </c>
      <c r="B662" t="s">
        <v>2029</v>
      </c>
      <c r="C662" t="s">
        <v>2030</v>
      </c>
      <c r="D662" t="s">
        <v>46</v>
      </c>
      <c r="E662" s="4">
        <v>5.0120234265316303E-3</v>
      </c>
      <c r="F662" s="10">
        <f>$E662*'prov lvl hist forec Mt'!F662</f>
        <v>0.13343869881659015</v>
      </c>
      <c r="G662" s="10">
        <f>$E662*'prov lvl hist forec Mt'!G662</f>
        <v>5.9382813494623918E-2</v>
      </c>
      <c r="H662" s="10">
        <f>$E662*'prov lvl hist forec Mt'!H662</f>
        <v>3.8144988013546238E-2</v>
      </c>
      <c r="I662" s="10">
        <f>$E662*'prov lvl hist forec Mt'!I662</f>
        <v>2.1837300785600568E-2</v>
      </c>
      <c r="J662" s="10">
        <f>$E662*'prov lvl hist forec Mt'!J662</f>
        <v>1.1850399972544581E-2</v>
      </c>
      <c r="K662" s="10">
        <f>$E662*'prov lvl hist forec Mt'!K662</f>
        <v>1.7690829024960487E-2</v>
      </c>
      <c r="L662" s="10">
        <f>$E662*'prov lvl hist forec Mt'!L662</f>
        <v>1.712617659436854E-2</v>
      </c>
      <c r="M662" s="10">
        <f>$E662*'prov lvl hist forec Mt'!M662</f>
        <v>1.712617659436854E-2</v>
      </c>
      <c r="N662" s="10">
        <f>$E662*'prov lvl hist forec Mt'!N662</f>
        <v>1.712617659436854E-2</v>
      </c>
      <c r="O662" s="10">
        <f>$E662*'prov lvl hist forec Mt'!O662</f>
        <v>1.712617659436854E-2</v>
      </c>
      <c r="P662" s="10">
        <f>$E662*'prov lvl hist forec Mt'!P662</f>
        <v>1.712617659436854E-2</v>
      </c>
      <c r="Q662" s="10">
        <f>$E662*'prov lvl hist forec Mt'!Q662</f>
        <v>1.712617659436854E-2</v>
      </c>
      <c r="R662" s="10">
        <f>$E662*'prov lvl hist forec Mt'!R662</f>
        <v>1.712617659436854E-2</v>
      </c>
      <c r="S662" s="10">
        <f>$E662*'prov lvl hist forec Mt'!S662</f>
        <v>1.712617659436854E-2</v>
      </c>
      <c r="T662" s="10">
        <f>$E662*'prov lvl hist forec Mt'!T662</f>
        <v>1.712617659436854E-2</v>
      </c>
      <c r="U662" s="10">
        <f>$E662*'prov lvl hist forec Mt'!U662</f>
        <v>1.712617659436854E-2</v>
      </c>
    </row>
    <row r="663" spans="1:21" x14ac:dyDescent="0.25">
      <c r="A663" t="s">
        <v>2031</v>
      </c>
      <c r="B663" t="s">
        <v>2032</v>
      </c>
      <c r="C663" t="s">
        <v>2033</v>
      </c>
      <c r="D663" t="s">
        <v>47</v>
      </c>
      <c r="E663" s="4">
        <v>0.22502787514432179</v>
      </c>
      <c r="F663" s="10">
        <f>$E663*'prov lvl hist forec Mt'!F663</f>
        <v>5.7308041923320392</v>
      </c>
      <c r="G663" s="10">
        <f>$E663*'prov lvl hist forec Mt'!G663</f>
        <v>2.5503192068383091</v>
      </c>
      <c r="H663" s="10">
        <f>$E663*'prov lvl hist forec Mt'!H663</f>
        <v>1.638216343258496</v>
      </c>
      <c r="I663" s="10">
        <f>$E663*'prov lvl hist forec Mt'!I663</f>
        <v>0.93784858516453384</v>
      </c>
      <c r="J663" s="10">
        <f>$E663*'prov lvl hist forec Mt'!J663</f>
        <v>0.50894022832772512</v>
      </c>
      <c r="K663" s="10">
        <f>$E663*'prov lvl hist forec Mt'!K663</f>
        <v>0.75976967732143497</v>
      </c>
      <c r="L663" s="10">
        <f>$E663*'prov lvl hist forec Mt'!L663</f>
        <v>0.73551949693789798</v>
      </c>
      <c r="M663" s="10">
        <f>$E663*'prov lvl hist forec Mt'!M663</f>
        <v>0.73551949693789798</v>
      </c>
      <c r="N663" s="10">
        <f>$E663*'prov lvl hist forec Mt'!N663</f>
        <v>0.73551949693789798</v>
      </c>
      <c r="O663" s="10">
        <f>$E663*'prov lvl hist forec Mt'!O663</f>
        <v>0.73551949693789798</v>
      </c>
      <c r="P663" s="10">
        <f>$E663*'prov lvl hist forec Mt'!P663</f>
        <v>0.73551949693789798</v>
      </c>
      <c r="Q663" s="10">
        <f>$E663*'prov lvl hist forec Mt'!Q663</f>
        <v>0.73551949693789798</v>
      </c>
      <c r="R663" s="10">
        <f>$E663*'prov lvl hist forec Mt'!R663</f>
        <v>0.73551949693789798</v>
      </c>
      <c r="S663" s="10">
        <f>$E663*'prov lvl hist forec Mt'!S663</f>
        <v>0.73551949693789798</v>
      </c>
      <c r="T663" s="10">
        <f>$E663*'prov lvl hist forec Mt'!T663</f>
        <v>0.73551949693789798</v>
      </c>
      <c r="U663" s="10">
        <f>$E663*'prov lvl hist forec Mt'!U663</f>
        <v>0.73551949693789798</v>
      </c>
    </row>
    <row r="664" spans="1:21" x14ac:dyDescent="0.25">
      <c r="A664" t="s">
        <v>2034</v>
      </c>
      <c r="B664" t="s">
        <v>2035</v>
      </c>
      <c r="C664" t="s">
        <v>2036</v>
      </c>
      <c r="D664" t="s">
        <v>41</v>
      </c>
      <c r="E664" s="4">
        <v>2.3942946208161675E-2</v>
      </c>
      <c r="F664" s="10">
        <f>$E664*'prov lvl hist forec Mt'!F664</f>
        <v>0.51077135078833524</v>
      </c>
      <c r="G664" s="10">
        <f>$E664*'prov lvl hist forec Mt'!G664</f>
        <v>0.22730317465063468</v>
      </c>
      <c r="H664" s="10">
        <f>$E664*'prov lvl hist forec Mt'!H664</f>
        <v>0.14600986989736398</v>
      </c>
      <c r="I664" s="10">
        <f>$E664*'prov lvl hist forec Mt'!I664</f>
        <v>8.3587952511161911E-2</v>
      </c>
      <c r="J664" s="10">
        <f>$E664*'prov lvl hist forec Mt'!J664</f>
        <v>4.5360490285342225E-2</v>
      </c>
      <c r="K664" s="10">
        <f>$E664*'prov lvl hist forec Mt'!K664</f>
        <v>6.7716252614725969E-2</v>
      </c>
      <c r="L664" s="10">
        <f>$E664*'prov lvl hist forec Mt'!L664</f>
        <v>6.5554898470410031E-2</v>
      </c>
      <c r="M664" s="10">
        <f>$E664*'prov lvl hist forec Mt'!M664</f>
        <v>6.5554898470410031E-2</v>
      </c>
      <c r="N664" s="10">
        <f>$E664*'prov lvl hist forec Mt'!N664</f>
        <v>6.5554898470410031E-2</v>
      </c>
      <c r="O664" s="10">
        <f>$E664*'prov lvl hist forec Mt'!O664</f>
        <v>6.5554898470410031E-2</v>
      </c>
      <c r="P664" s="10">
        <f>$E664*'prov lvl hist forec Mt'!P664</f>
        <v>6.5554898470410031E-2</v>
      </c>
      <c r="Q664" s="10">
        <f>$E664*'prov lvl hist forec Mt'!Q664</f>
        <v>6.5554898470410031E-2</v>
      </c>
      <c r="R664" s="10">
        <f>$E664*'prov lvl hist forec Mt'!R664</f>
        <v>6.5554898470410031E-2</v>
      </c>
      <c r="S664" s="10">
        <f>$E664*'prov lvl hist forec Mt'!S664</f>
        <v>6.5554898470410031E-2</v>
      </c>
      <c r="T664" s="10">
        <f>$E664*'prov lvl hist forec Mt'!T664</f>
        <v>6.5554898470410031E-2</v>
      </c>
      <c r="U664" s="10">
        <f>$E664*'prov lvl hist forec Mt'!U664</f>
        <v>6.5554898470410031E-2</v>
      </c>
    </row>
    <row r="665" spans="1:21" x14ac:dyDescent="0.25">
      <c r="A665" t="s">
        <v>2037</v>
      </c>
      <c r="B665" t="s">
        <v>2038</v>
      </c>
      <c r="C665" t="s">
        <v>2039</v>
      </c>
      <c r="D665" t="s">
        <v>48</v>
      </c>
      <c r="E665" s="4">
        <v>0</v>
      </c>
      <c r="F665" s="10">
        <f>$E665*'prov lvl hist forec Mt'!F665</f>
        <v>0</v>
      </c>
      <c r="G665" s="10">
        <f>$E665*'prov lvl hist forec Mt'!G665</f>
        <v>0</v>
      </c>
      <c r="H665" s="10">
        <f>$E665*'prov lvl hist forec Mt'!H665</f>
        <v>0</v>
      </c>
      <c r="I665" s="10">
        <f>$E665*'prov lvl hist forec Mt'!I665</f>
        <v>0</v>
      </c>
      <c r="J665" s="10">
        <f>$E665*'prov lvl hist forec Mt'!J665</f>
        <v>0</v>
      </c>
      <c r="K665" s="10">
        <f>$E665*'prov lvl hist forec Mt'!K665</f>
        <v>0</v>
      </c>
      <c r="L665" s="10">
        <f>$E665*'prov lvl hist forec Mt'!L665</f>
        <v>0</v>
      </c>
      <c r="M665" s="10">
        <f>$E665*'prov lvl hist forec Mt'!M665</f>
        <v>0</v>
      </c>
      <c r="N665" s="10">
        <f>$E665*'prov lvl hist forec Mt'!N665</f>
        <v>0</v>
      </c>
      <c r="O665" s="10">
        <f>$E665*'prov lvl hist forec Mt'!O665</f>
        <v>0</v>
      </c>
      <c r="P665" s="10">
        <f>$E665*'prov lvl hist forec Mt'!P665</f>
        <v>0</v>
      </c>
      <c r="Q665" s="10">
        <f>$E665*'prov lvl hist forec Mt'!Q665</f>
        <v>0</v>
      </c>
      <c r="R665" s="10">
        <f>$E665*'prov lvl hist forec Mt'!R665</f>
        <v>0</v>
      </c>
      <c r="S665" s="10">
        <f>$E665*'prov lvl hist forec Mt'!S665</f>
        <v>0</v>
      </c>
      <c r="T665" s="10">
        <f>$E665*'prov lvl hist forec Mt'!T665</f>
        <v>0</v>
      </c>
      <c r="U665" s="10">
        <f>$E665*'prov lvl hist forec Mt'!U665</f>
        <v>0</v>
      </c>
    </row>
    <row r="666" spans="1:21" x14ac:dyDescent="0.25">
      <c r="A666" t="s">
        <v>2040</v>
      </c>
      <c r="B666" t="s">
        <v>2041</v>
      </c>
      <c r="C666" t="s">
        <v>2042</v>
      </c>
      <c r="D666" t="s">
        <v>50</v>
      </c>
      <c r="E666" s="4">
        <v>6.4999753031111468E-2</v>
      </c>
      <c r="F666" s="10">
        <f>$E666*'prov lvl hist forec Mt'!F666</f>
        <v>1.9670880154713393</v>
      </c>
      <c r="G666" s="10">
        <f>$E666*'prov lvl hist forec Mt'!G666</f>
        <v>0.87539238456454072</v>
      </c>
      <c r="H666" s="10">
        <f>$E666*'prov lvl hist forec Mt'!H666</f>
        <v>0.56231475154654165</v>
      </c>
      <c r="I666" s="10">
        <f>$E666*'prov lvl hist forec Mt'!I666</f>
        <v>0.32191480467476741</v>
      </c>
      <c r="J666" s="10">
        <f>$E666*'prov lvl hist forec Mt'!J666</f>
        <v>0.17469279880025443</v>
      </c>
      <c r="K666" s="10">
        <f>$E666*'prov lvl hist forec Mt'!K666</f>
        <v>0.26078954656612519</v>
      </c>
      <c r="L666" s="10">
        <f>$E666*'prov lvl hist forec Mt'!L666</f>
        <v>0.25246571668038237</v>
      </c>
      <c r="M666" s="10">
        <f>$E666*'prov lvl hist forec Mt'!M666</f>
        <v>0.25246571668038237</v>
      </c>
      <c r="N666" s="10">
        <f>$E666*'prov lvl hist forec Mt'!N666</f>
        <v>0.25246571668038237</v>
      </c>
      <c r="O666" s="10">
        <f>$E666*'prov lvl hist forec Mt'!O666</f>
        <v>0.25246571668038237</v>
      </c>
      <c r="P666" s="10">
        <f>$E666*'prov lvl hist forec Mt'!P666</f>
        <v>0.25246571668038237</v>
      </c>
      <c r="Q666" s="10">
        <f>$E666*'prov lvl hist forec Mt'!Q666</f>
        <v>0.25246571668038237</v>
      </c>
      <c r="R666" s="10">
        <f>$E666*'prov lvl hist forec Mt'!R666</f>
        <v>0.25246571668038237</v>
      </c>
      <c r="S666" s="10">
        <f>$E666*'prov lvl hist forec Mt'!S666</f>
        <v>0.25246571668038237</v>
      </c>
      <c r="T666" s="10">
        <f>$E666*'prov lvl hist forec Mt'!T666</f>
        <v>0.25246571668038237</v>
      </c>
      <c r="U666" s="10">
        <f>$E666*'prov lvl hist forec Mt'!U666</f>
        <v>0.25246571668038237</v>
      </c>
    </row>
    <row r="667" spans="1:21" x14ac:dyDescent="0.25">
      <c r="A667" t="s">
        <v>2043</v>
      </c>
      <c r="B667" t="s">
        <v>2044</v>
      </c>
      <c r="C667" t="s">
        <v>2045</v>
      </c>
      <c r="D667" t="s">
        <v>59</v>
      </c>
      <c r="E667" s="4">
        <v>0</v>
      </c>
      <c r="F667" s="10">
        <f>$E667*'prov lvl hist forec Mt'!F667</f>
        <v>0</v>
      </c>
      <c r="G667" s="10">
        <f>$E667*'prov lvl hist forec Mt'!G667</f>
        <v>0</v>
      </c>
      <c r="H667" s="10">
        <f>$E667*'prov lvl hist forec Mt'!H667</f>
        <v>0</v>
      </c>
      <c r="I667" s="10">
        <f>$E667*'prov lvl hist forec Mt'!I667</f>
        <v>0</v>
      </c>
      <c r="J667" s="10">
        <f>$E667*'prov lvl hist forec Mt'!J667</f>
        <v>0</v>
      </c>
      <c r="K667" s="10">
        <f>$E667*'prov lvl hist forec Mt'!K667</f>
        <v>0</v>
      </c>
      <c r="L667" s="10">
        <f>$E667*'prov lvl hist forec Mt'!L667</f>
        <v>0</v>
      </c>
      <c r="M667" s="10">
        <f>$E667*'prov lvl hist forec Mt'!M667</f>
        <v>0</v>
      </c>
      <c r="N667" s="10">
        <f>$E667*'prov lvl hist forec Mt'!N667</f>
        <v>0</v>
      </c>
      <c r="O667" s="10">
        <f>$E667*'prov lvl hist forec Mt'!O667</f>
        <v>0</v>
      </c>
      <c r="P667" s="10">
        <f>$E667*'prov lvl hist forec Mt'!P667</f>
        <v>0</v>
      </c>
      <c r="Q667" s="10">
        <f>$E667*'prov lvl hist forec Mt'!Q667</f>
        <v>0</v>
      </c>
      <c r="R667" s="10">
        <f>$E667*'prov lvl hist forec Mt'!R667</f>
        <v>0</v>
      </c>
      <c r="S667" s="10">
        <f>$E667*'prov lvl hist forec Mt'!S667</f>
        <v>0</v>
      </c>
      <c r="T667" s="10">
        <f>$E667*'prov lvl hist forec Mt'!T667</f>
        <v>0</v>
      </c>
      <c r="U667" s="10">
        <f>$E667*'prov lvl hist forec Mt'!U667</f>
        <v>0</v>
      </c>
    </row>
    <row r="668" spans="1:21" x14ac:dyDescent="0.25">
      <c r="A668" t="s">
        <v>2046</v>
      </c>
      <c r="B668" t="s">
        <v>2047</v>
      </c>
      <c r="C668" t="s">
        <v>2048</v>
      </c>
      <c r="D668" t="s">
        <v>48</v>
      </c>
      <c r="E668" s="4">
        <v>0</v>
      </c>
      <c r="F668" s="10">
        <f>$E668*'prov lvl hist forec Mt'!F668</f>
        <v>0</v>
      </c>
      <c r="G668" s="10">
        <f>$E668*'prov lvl hist forec Mt'!G668</f>
        <v>0</v>
      </c>
      <c r="H668" s="10">
        <f>$E668*'prov lvl hist forec Mt'!H668</f>
        <v>0</v>
      </c>
      <c r="I668" s="10">
        <f>$E668*'prov lvl hist forec Mt'!I668</f>
        <v>0</v>
      </c>
      <c r="J668" s="10">
        <f>$E668*'prov lvl hist forec Mt'!J668</f>
        <v>0</v>
      </c>
      <c r="K668" s="10">
        <f>$E668*'prov lvl hist forec Mt'!K668</f>
        <v>0</v>
      </c>
      <c r="L668" s="10">
        <f>$E668*'prov lvl hist forec Mt'!L668</f>
        <v>0</v>
      </c>
      <c r="M668" s="10">
        <f>$E668*'prov lvl hist forec Mt'!M668</f>
        <v>0</v>
      </c>
      <c r="N668" s="10">
        <f>$E668*'prov lvl hist forec Mt'!N668</f>
        <v>0</v>
      </c>
      <c r="O668" s="10">
        <f>$E668*'prov lvl hist forec Mt'!O668</f>
        <v>0</v>
      </c>
      <c r="P668" s="10">
        <f>$E668*'prov lvl hist forec Mt'!P668</f>
        <v>0</v>
      </c>
      <c r="Q668" s="10">
        <f>$E668*'prov lvl hist forec Mt'!Q668</f>
        <v>0</v>
      </c>
      <c r="R668" s="10">
        <f>$E668*'prov lvl hist forec Mt'!R668</f>
        <v>0</v>
      </c>
      <c r="S668" s="10">
        <f>$E668*'prov lvl hist forec Mt'!S668</f>
        <v>0</v>
      </c>
      <c r="T668" s="10">
        <f>$E668*'prov lvl hist forec Mt'!T668</f>
        <v>0</v>
      </c>
      <c r="U668" s="10">
        <f>$E668*'prov lvl hist forec Mt'!U668</f>
        <v>0</v>
      </c>
    </row>
    <row r="669" spans="1:21" x14ac:dyDescent="0.25">
      <c r="A669" t="s">
        <v>2049</v>
      </c>
      <c r="B669" t="s">
        <v>2050</v>
      </c>
      <c r="C669" t="s">
        <v>2051</v>
      </c>
      <c r="D669" t="s">
        <v>47</v>
      </c>
      <c r="E669" s="4">
        <v>1.9946161482332411E-2</v>
      </c>
      <c r="F669" s="10">
        <f>$E669*'prov lvl hist forec Mt'!F669</f>
        <v>0.50797060484427181</v>
      </c>
      <c r="G669" s="10">
        <f>$E669*'prov lvl hist forec Mt'!G669</f>
        <v>0.22605678829107684</v>
      </c>
      <c r="H669" s="10">
        <f>$E669*'prov lvl hist forec Mt'!H669</f>
        <v>0.14520924443104305</v>
      </c>
      <c r="I669" s="10">
        <f>$E669*'prov lvl hist forec Mt'!I669</f>
        <v>8.3129609225840825E-2</v>
      </c>
      <c r="J669" s="10">
        <f>$E669*'prov lvl hist forec Mt'!J669</f>
        <v>4.511176214310926E-2</v>
      </c>
      <c r="K669" s="10">
        <f>$E669*'prov lvl hist forec Mt'!K669</f>
        <v>6.7344939659202616E-2</v>
      </c>
      <c r="L669" s="10">
        <f>$E669*'prov lvl hist forec Mt'!L669</f>
        <v>6.5195437009384238E-2</v>
      </c>
      <c r="M669" s="10">
        <f>$E669*'prov lvl hist forec Mt'!M669</f>
        <v>6.5195437009384238E-2</v>
      </c>
      <c r="N669" s="10">
        <f>$E669*'prov lvl hist forec Mt'!N669</f>
        <v>6.5195437009384238E-2</v>
      </c>
      <c r="O669" s="10">
        <f>$E669*'prov lvl hist forec Mt'!O669</f>
        <v>6.5195437009384238E-2</v>
      </c>
      <c r="P669" s="10">
        <f>$E669*'prov lvl hist forec Mt'!P669</f>
        <v>6.5195437009384238E-2</v>
      </c>
      <c r="Q669" s="10">
        <f>$E669*'prov lvl hist forec Mt'!Q669</f>
        <v>6.5195437009384238E-2</v>
      </c>
      <c r="R669" s="10">
        <f>$E669*'prov lvl hist forec Mt'!R669</f>
        <v>6.5195437009384238E-2</v>
      </c>
      <c r="S669" s="10">
        <f>$E669*'prov lvl hist forec Mt'!S669</f>
        <v>6.5195437009384238E-2</v>
      </c>
      <c r="T669" s="10">
        <f>$E669*'prov lvl hist forec Mt'!T669</f>
        <v>6.5195437009384238E-2</v>
      </c>
      <c r="U669" s="10">
        <f>$E669*'prov lvl hist forec Mt'!U669</f>
        <v>6.5195437009384238E-2</v>
      </c>
    </row>
    <row r="670" spans="1:21" x14ac:dyDescent="0.25">
      <c r="A670" t="s">
        <v>2052</v>
      </c>
      <c r="B670" t="s">
        <v>2053</v>
      </c>
      <c r="C670" t="s">
        <v>2054</v>
      </c>
      <c r="D670" t="s">
        <v>42</v>
      </c>
      <c r="E670" s="4">
        <v>0</v>
      </c>
      <c r="F670" s="10">
        <f>$E670*'prov lvl hist forec Mt'!F670</f>
        <v>0</v>
      </c>
      <c r="G670" s="10">
        <f>$E670*'prov lvl hist forec Mt'!G670</f>
        <v>0</v>
      </c>
      <c r="H670" s="10">
        <f>$E670*'prov lvl hist forec Mt'!H670</f>
        <v>0</v>
      </c>
      <c r="I670" s="10">
        <f>$E670*'prov lvl hist forec Mt'!I670</f>
        <v>0</v>
      </c>
      <c r="J670" s="10">
        <f>$E670*'prov lvl hist forec Mt'!J670</f>
        <v>0</v>
      </c>
      <c r="K670" s="10">
        <f>$E670*'prov lvl hist forec Mt'!K670</f>
        <v>0</v>
      </c>
      <c r="L670" s="10">
        <f>$E670*'prov lvl hist forec Mt'!L670</f>
        <v>0</v>
      </c>
      <c r="M670" s="10">
        <f>$E670*'prov lvl hist forec Mt'!M670</f>
        <v>0</v>
      </c>
      <c r="N670" s="10">
        <f>$E670*'prov lvl hist forec Mt'!N670</f>
        <v>0</v>
      </c>
      <c r="O670" s="10">
        <f>$E670*'prov lvl hist forec Mt'!O670</f>
        <v>0</v>
      </c>
      <c r="P670" s="10">
        <f>$E670*'prov lvl hist forec Mt'!P670</f>
        <v>0</v>
      </c>
      <c r="Q670" s="10">
        <f>$E670*'prov lvl hist forec Mt'!Q670</f>
        <v>0</v>
      </c>
      <c r="R670" s="10">
        <f>$E670*'prov lvl hist forec Mt'!R670</f>
        <v>0</v>
      </c>
      <c r="S670" s="10">
        <f>$E670*'prov lvl hist forec Mt'!S670</f>
        <v>0</v>
      </c>
      <c r="T670" s="10">
        <f>$E670*'prov lvl hist forec Mt'!T670</f>
        <v>0</v>
      </c>
      <c r="U670" s="10">
        <f>$E670*'prov lvl hist forec Mt'!U670</f>
        <v>0</v>
      </c>
    </row>
    <row r="671" spans="1:21" x14ac:dyDescent="0.25">
      <c r="A671" t="s">
        <v>2055</v>
      </c>
      <c r="B671" t="s">
        <v>2056</v>
      </c>
      <c r="C671" t="s">
        <v>2057</v>
      </c>
      <c r="D671" t="s">
        <v>39</v>
      </c>
      <c r="E671" s="4">
        <v>0</v>
      </c>
      <c r="F671" s="10">
        <f>$E671*'prov lvl hist forec Mt'!F671</f>
        <v>0</v>
      </c>
      <c r="G671" s="10">
        <f>$E671*'prov lvl hist forec Mt'!G671</f>
        <v>0</v>
      </c>
      <c r="H671" s="10">
        <f>$E671*'prov lvl hist forec Mt'!H671</f>
        <v>0</v>
      </c>
      <c r="I671" s="10">
        <f>$E671*'prov lvl hist forec Mt'!I671</f>
        <v>0</v>
      </c>
      <c r="J671" s="10">
        <f>$E671*'prov lvl hist forec Mt'!J671</f>
        <v>0</v>
      </c>
      <c r="K671" s="10">
        <f>$E671*'prov lvl hist forec Mt'!K671</f>
        <v>0</v>
      </c>
      <c r="L671" s="10">
        <f>$E671*'prov lvl hist forec Mt'!L671</f>
        <v>0</v>
      </c>
      <c r="M671" s="10">
        <f>$E671*'prov lvl hist forec Mt'!M671</f>
        <v>0</v>
      </c>
      <c r="N671" s="10">
        <f>$E671*'prov lvl hist forec Mt'!N671</f>
        <v>0</v>
      </c>
      <c r="O671" s="10">
        <f>$E671*'prov lvl hist forec Mt'!O671</f>
        <v>0</v>
      </c>
      <c r="P671" s="10">
        <f>$E671*'prov lvl hist forec Mt'!P671</f>
        <v>0</v>
      </c>
      <c r="Q671" s="10">
        <f>$E671*'prov lvl hist forec Mt'!Q671</f>
        <v>0</v>
      </c>
      <c r="R671" s="10">
        <f>$E671*'prov lvl hist forec Mt'!R671</f>
        <v>0</v>
      </c>
      <c r="S671" s="10">
        <f>$E671*'prov lvl hist forec Mt'!S671</f>
        <v>0</v>
      </c>
      <c r="T671" s="10">
        <f>$E671*'prov lvl hist forec Mt'!T671</f>
        <v>0</v>
      </c>
      <c r="U671" s="10">
        <f>$E671*'prov lvl hist forec Mt'!U671</f>
        <v>0</v>
      </c>
    </row>
    <row r="672" spans="1:21" x14ac:dyDescent="0.25">
      <c r="A672" t="s">
        <v>2058</v>
      </c>
      <c r="B672" t="s">
        <v>2059</v>
      </c>
      <c r="C672" t="s">
        <v>2060</v>
      </c>
      <c r="D672" t="s">
        <v>46</v>
      </c>
      <c r="E672" s="4">
        <v>4.1766861887763587E-2</v>
      </c>
      <c r="F672" s="10">
        <f>$E672*'prov lvl hist forec Mt'!F672</f>
        <v>1.1119891568049181</v>
      </c>
      <c r="G672" s="10">
        <f>$E672*'prov lvl hist forec Mt'!G672</f>
        <v>0.49485677912186599</v>
      </c>
      <c r="H672" s="10">
        <f>$E672*'prov lvl hist forec Mt'!H672</f>
        <v>0.31787490011288533</v>
      </c>
      <c r="I672" s="10">
        <f>$E672*'prov lvl hist forec Mt'!I672</f>
        <v>0.18197750654667139</v>
      </c>
      <c r="J672" s="10">
        <f>$E672*'prov lvl hist forec Mt'!J672</f>
        <v>9.8753333104538168E-2</v>
      </c>
      <c r="K672" s="10">
        <f>$E672*'prov lvl hist forec Mt'!K672</f>
        <v>0.14742357520800406</v>
      </c>
      <c r="L672" s="10">
        <f>$E672*'prov lvl hist forec Mt'!L672</f>
        <v>0.14271813828640451</v>
      </c>
      <c r="M672" s="10">
        <f>$E672*'prov lvl hist forec Mt'!M672</f>
        <v>0.14271813828640451</v>
      </c>
      <c r="N672" s="10">
        <f>$E672*'prov lvl hist forec Mt'!N672</f>
        <v>0.14271813828640451</v>
      </c>
      <c r="O672" s="10">
        <f>$E672*'prov lvl hist forec Mt'!O672</f>
        <v>0.14271813828640451</v>
      </c>
      <c r="P672" s="10">
        <f>$E672*'prov lvl hist forec Mt'!P672</f>
        <v>0.14271813828640451</v>
      </c>
      <c r="Q672" s="10">
        <f>$E672*'prov lvl hist forec Mt'!Q672</f>
        <v>0.14271813828640451</v>
      </c>
      <c r="R672" s="10">
        <f>$E672*'prov lvl hist forec Mt'!R672</f>
        <v>0.14271813828640451</v>
      </c>
      <c r="S672" s="10">
        <f>$E672*'prov lvl hist forec Mt'!S672</f>
        <v>0.14271813828640451</v>
      </c>
      <c r="T672" s="10">
        <f>$E672*'prov lvl hist forec Mt'!T672</f>
        <v>0.14271813828640451</v>
      </c>
      <c r="U672" s="10">
        <f>$E672*'prov lvl hist forec Mt'!U672</f>
        <v>0.14271813828640451</v>
      </c>
    </row>
    <row r="673" spans="1:21" x14ac:dyDescent="0.25">
      <c r="A673" t="s">
        <v>2061</v>
      </c>
      <c r="B673" t="s">
        <v>2062</v>
      </c>
      <c r="C673" t="s">
        <v>2063</v>
      </c>
      <c r="D673" t="s">
        <v>50</v>
      </c>
      <c r="E673" s="4">
        <v>9.405817626162067E-3</v>
      </c>
      <c r="F673" s="10">
        <f>$E673*'prov lvl hist forec Mt'!F673</f>
        <v>0.28464832965252435</v>
      </c>
      <c r="G673" s="10">
        <f>$E673*'prov lvl hist forec Mt'!G673</f>
        <v>0.12667403700140498</v>
      </c>
      <c r="H673" s="10">
        <f>$E673*'prov lvl hist forec Mt'!H673</f>
        <v>8.1370001498557457E-2</v>
      </c>
      <c r="I673" s="10">
        <f>$E673*'prov lvl hist forec Mt'!I673</f>
        <v>4.6582822283696777E-2</v>
      </c>
      <c r="J673" s="10">
        <f>$E673*'prov lvl hist forec Mt'!J673</f>
        <v>2.5278997680691955E-2</v>
      </c>
      <c r="K673" s="10">
        <f>$E673*'prov lvl hist forec Mt'!K673</f>
        <v>3.7737665135995198E-2</v>
      </c>
      <c r="L673" s="10">
        <f>$E673*'prov lvl hist forec Mt'!L673</f>
        <v>3.6533161700127978E-2</v>
      </c>
      <c r="M673" s="10">
        <f>$E673*'prov lvl hist forec Mt'!M673</f>
        <v>3.6533161700127978E-2</v>
      </c>
      <c r="N673" s="10">
        <f>$E673*'prov lvl hist forec Mt'!N673</f>
        <v>3.6533161700127978E-2</v>
      </c>
      <c r="O673" s="10">
        <f>$E673*'prov lvl hist forec Mt'!O673</f>
        <v>3.6533161700127978E-2</v>
      </c>
      <c r="P673" s="10">
        <f>$E673*'prov lvl hist forec Mt'!P673</f>
        <v>3.6533161700127978E-2</v>
      </c>
      <c r="Q673" s="10">
        <f>$E673*'prov lvl hist forec Mt'!Q673</f>
        <v>3.6533161700127978E-2</v>
      </c>
      <c r="R673" s="10">
        <f>$E673*'prov lvl hist forec Mt'!R673</f>
        <v>3.6533161700127978E-2</v>
      </c>
      <c r="S673" s="10">
        <f>$E673*'prov lvl hist forec Mt'!S673</f>
        <v>3.6533161700127978E-2</v>
      </c>
      <c r="T673" s="10">
        <f>$E673*'prov lvl hist forec Mt'!T673</f>
        <v>3.6533161700127978E-2</v>
      </c>
      <c r="U673" s="10">
        <f>$E673*'prov lvl hist forec Mt'!U673</f>
        <v>3.6533161700127978E-2</v>
      </c>
    </row>
    <row r="674" spans="1:21" x14ac:dyDescent="0.25">
      <c r="A674" t="s">
        <v>2064</v>
      </c>
      <c r="B674" t="s">
        <v>2065</v>
      </c>
      <c r="C674" t="s">
        <v>2066</v>
      </c>
      <c r="D674" t="s">
        <v>42</v>
      </c>
      <c r="E674" s="4">
        <v>7.1180410237697478E-3</v>
      </c>
      <c r="F674" s="10">
        <f>$E674*'prov lvl hist forec Mt'!F674</f>
        <v>0.10915732279511864</v>
      </c>
      <c r="G674" s="10">
        <f>$E674*'prov lvl hist forec Mt'!G674</f>
        <v>4.8577129412993698E-2</v>
      </c>
      <c r="H674" s="10">
        <f>$E674*'prov lvl hist forec Mt'!H674</f>
        <v>3.1203877185086284E-2</v>
      </c>
      <c r="I674" s="10">
        <f>$E674*'prov lvl hist forec Mt'!I674</f>
        <v>1.7863643095802868E-2</v>
      </c>
      <c r="J674" s="10">
        <f>$E674*'prov lvl hist forec Mt'!J674</f>
        <v>9.6940238965631184E-3</v>
      </c>
      <c r="K674" s="10">
        <f>$E674*'prov lvl hist forec Mt'!K674</f>
        <v>1.4471690383050843E-2</v>
      </c>
      <c r="L674" s="10">
        <f>$E674*'prov lvl hist forec Mt'!L674</f>
        <v>1.4009785791805607E-2</v>
      </c>
      <c r="M674" s="10">
        <f>$E674*'prov lvl hist forec Mt'!M674</f>
        <v>1.4009785791805607E-2</v>
      </c>
      <c r="N674" s="10">
        <f>$E674*'prov lvl hist forec Mt'!N674</f>
        <v>1.4009785791805607E-2</v>
      </c>
      <c r="O674" s="10">
        <f>$E674*'prov lvl hist forec Mt'!O674</f>
        <v>1.4009785791805607E-2</v>
      </c>
      <c r="P674" s="10">
        <f>$E674*'prov lvl hist forec Mt'!P674</f>
        <v>1.4009785791805607E-2</v>
      </c>
      <c r="Q674" s="10">
        <f>$E674*'prov lvl hist forec Mt'!Q674</f>
        <v>1.4009785791805607E-2</v>
      </c>
      <c r="R674" s="10">
        <f>$E674*'prov lvl hist forec Mt'!R674</f>
        <v>1.4009785791805607E-2</v>
      </c>
      <c r="S674" s="10">
        <f>$E674*'prov lvl hist forec Mt'!S674</f>
        <v>1.4009785791805607E-2</v>
      </c>
      <c r="T674" s="10">
        <f>$E674*'prov lvl hist forec Mt'!T674</f>
        <v>1.4009785791805607E-2</v>
      </c>
      <c r="U674" s="10">
        <f>$E674*'prov lvl hist forec Mt'!U674</f>
        <v>1.4009785791805607E-2</v>
      </c>
    </row>
    <row r="675" spans="1:21" x14ac:dyDescent="0.25">
      <c r="A675" t="s">
        <v>2067</v>
      </c>
      <c r="B675" t="s">
        <v>2068</v>
      </c>
      <c r="C675" t="s">
        <v>2069</v>
      </c>
      <c r="D675" t="s">
        <v>47</v>
      </c>
      <c r="E675" s="4">
        <v>3.8087302233005632E-2</v>
      </c>
      <c r="F675" s="10">
        <f>$E675*'prov lvl hist forec Mt'!F675</f>
        <v>0.96997259193572316</v>
      </c>
      <c r="G675" s="10">
        <f>$E675*'prov lvl hist forec Mt'!G675</f>
        <v>0.43165664857828134</v>
      </c>
      <c r="H675" s="10">
        <f>$E675*'prov lvl hist forec Mt'!H675</f>
        <v>0.27727783035198816</v>
      </c>
      <c r="I675" s="10">
        <f>$E675*'prov lvl hist forec Mt'!I675</f>
        <v>0.15873643427086176</v>
      </c>
      <c r="J675" s="10">
        <f>$E675*'prov lvl hist forec Mt'!J675</f>
        <v>8.6141151545873665E-2</v>
      </c>
      <c r="K675" s="10">
        <f>$E675*'prov lvl hist forec Mt'!K675</f>
        <v>0.12859552315043424</v>
      </c>
      <c r="L675" s="10">
        <f>$E675*'prov lvl hist forec Mt'!L675</f>
        <v>0.12449103632238989</v>
      </c>
      <c r="M675" s="10">
        <f>$E675*'prov lvl hist forec Mt'!M675</f>
        <v>0.12449103632238989</v>
      </c>
      <c r="N675" s="10">
        <f>$E675*'prov lvl hist forec Mt'!N675</f>
        <v>0.12449103632238989</v>
      </c>
      <c r="O675" s="10">
        <f>$E675*'prov lvl hist forec Mt'!O675</f>
        <v>0.12449103632238989</v>
      </c>
      <c r="P675" s="10">
        <f>$E675*'prov lvl hist forec Mt'!P675</f>
        <v>0.12449103632238989</v>
      </c>
      <c r="Q675" s="10">
        <f>$E675*'prov lvl hist forec Mt'!Q675</f>
        <v>0.12449103632238989</v>
      </c>
      <c r="R675" s="10">
        <f>$E675*'prov lvl hist forec Mt'!R675</f>
        <v>0.12449103632238989</v>
      </c>
      <c r="S675" s="10">
        <f>$E675*'prov lvl hist forec Mt'!S675</f>
        <v>0.12449103632238989</v>
      </c>
      <c r="T675" s="10">
        <f>$E675*'prov lvl hist forec Mt'!T675</f>
        <v>0.12449103632238989</v>
      </c>
      <c r="U675" s="10">
        <f>$E675*'prov lvl hist forec Mt'!U675</f>
        <v>0.12449103632238989</v>
      </c>
    </row>
    <row r="676" spans="1:21" x14ac:dyDescent="0.25">
      <c r="A676" t="s">
        <v>2070</v>
      </c>
      <c r="B676" t="s">
        <v>2071</v>
      </c>
      <c r="C676" t="s">
        <v>2072</v>
      </c>
      <c r="D676" t="s">
        <v>37</v>
      </c>
      <c r="E676" s="4">
        <v>0</v>
      </c>
      <c r="F676" s="10">
        <f>$E676*'prov lvl hist forec Mt'!F676</f>
        <v>0</v>
      </c>
      <c r="G676" s="10">
        <f>$E676*'prov lvl hist forec Mt'!G676</f>
        <v>0</v>
      </c>
      <c r="H676" s="10">
        <f>$E676*'prov lvl hist forec Mt'!H676</f>
        <v>0</v>
      </c>
      <c r="I676" s="10">
        <f>$E676*'prov lvl hist forec Mt'!I676</f>
        <v>0</v>
      </c>
      <c r="J676" s="10">
        <f>$E676*'prov lvl hist forec Mt'!J676</f>
        <v>0</v>
      </c>
      <c r="K676" s="10">
        <f>$E676*'prov lvl hist forec Mt'!K676</f>
        <v>0</v>
      </c>
      <c r="L676" s="10">
        <f>$E676*'prov lvl hist forec Mt'!L676</f>
        <v>0</v>
      </c>
      <c r="M676" s="10">
        <f>$E676*'prov lvl hist forec Mt'!M676</f>
        <v>0</v>
      </c>
      <c r="N676" s="10">
        <f>$E676*'prov lvl hist forec Mt'!N676</f>
        <v>0</v>
      </c>
      <c r="O676" s="10">
        <f>$E676*'prov lvl hist forec Mt'!O676</f>
        <v>0</v>
      </c>
      <c r="P676" s="10">
        <f>$E676*'prov lvl hist forec Mt'!P676</f>
        <v>0</v>
      </c>
      <c r="Q676" s="10">
        <f>$E676*'prov lvl hist forec Mt'!Q676</f>
        <v>0</v>
      </c>
      <c r="R676" s="10">
        <f>$E676*'prov lvl hist forec Mt'!R676</f>
        <v>0</v>
      </c>
      <c r="S676" s="10">
        <f>$E676*'prov lvl hist forec Mt'!S676</f>
        <v>0</v>
      </c>
      <c r="T676" s="10">
        <f>$E676*'prov lvl hist forec Mt'!T676</f>
        <v>0</v>
      </c>
      <c r="U676" s="10">
        <f>$E676*'prov lvl hist forec Mt'!U676</f>
        <v>0</v>
      </c>
    </row>
    <row r="677" spans="1:21" x14ac:dyDescent="0.25">
      <c r="A677" t="s">
        <v>2073</v>
      </c>
      <c r="B677" t="s">
        <v>2074</v>
      </c>
      <c r="C677" t="s">
        <v>2075</v>
      </c>
      <c r="D677" t="s">
        <v>49</v>
      </c>
      <c r="E677" s="4">
        <v>7.3821666099841435E-2</v>
      </c>
      <c r="F677" s="10">
        <f>$E677*'prov lvl hist forec Mt'!F677</f>
        <v>1.3499352358544006</v>
      </c>
      <c r="G677" s="10">
        <f>$E677*'prov lvl hist forec Mt'!G677</f>
        <v>0.6007474072476231</v>
      </c>
      <c r="H677" s="10">
        <f>$E677*'prov lvl hist forec Mt'!H677</f>
        <v>0.3858945257065694</v>
      </c>
      <c r="I677" s="10">
        <f>$E677*'prov lvl hist forec Mt'!I677</f>
        <v>0.22091748531624719</v>
      </c>
      <c r="J677" s="10">
        <f>$E677*'prov lvl hist forec Mt'!J677</f>
        <v>0.11988480571062823</v>
      </c>
      <c r="K677" s="10">
        <f>$E677*'prov lvl hist forec Mt'!K677</f>
        <v>0.17896962173690481</v>
      </c>
      <c r="L677" s="10">
        <f>$E677*'prov lvl hist forec Mt'!L677</f>
        <v>0.1732573042545934</v>
      </c>
      <c r="M677" s="10">
        <f>$E677*'prov lvl hist forec Mt'!M677</f>
        <v>0.1732573042545934</v>
      </c>
      <c r="N677" s="10">
        <f>$E677*'prov lvl hist forec Mt'!N677</f>
        <v>0.1732573042545934</v>
      </c>
      <c r="O677" s="10">
        <f>$E677*'prov lvl hist forec Mt'!O677</f>
        <v>0.1732573042545934</v>
      </c>
      <c r="P677" s="10">
        <f>$E677*'prov lvl hist forec Mt'!P677</f>
        <v>0.1732573042545934</v>
      </c>
      <c r="Q677" s="10">
        <f>$E677*'prov lvl hist forec Mt'!Q677</f>
        <v>0.1732573042545934</v>
      </c>
      <c r="R677" s="10">
        <f>$E677*'prov lvl hist forec Mt'!R677</f>
        <v>0.1732573042545934</v>
      </c>
      <c r="S677" s="10">
        <f>$E677*'prov lvl hist forec Mt'!S677</f>
        <v>0.1732573042545934</v>
      </c>
      <c r="T677" s="10">
        <f>$E677*'prov lvl hist forec Mt'!T677</f>
        <v>0.1732573042545934</v>
      </c>
      <c r="U677" s="10">
        <f>$E677*'prov lvl hist forec Mt'!U677</f>
        <v>0.1732573042545934</v>
      </c>
    </row>
    <row r="678" spans="1:21" x14ac:dyDescent="0.25">
      <c r="A678" t="s">
        <v>2076</v>
      </c>
      <c r="B678" t="s">
        <v>2077</v>
      </c>
      <c r="C678" t="s">
        <v>2078</v>
      </c>
      <c r="D678" t="s">
        <v>46</v>
      </c>
      <c r="E678" s="4">
        <v>0.13711325660983562</v>
      </c>
      <c r="F678" s="10">
        <f>$E678*'prov lvl hist forec Mt'!F678</f>
        <v>3.6504646916989483</v>
      </c>
      <c r="G678" s="10">
        <f>$E678*'prov lvl hist forec Mt'!G678</f>
        <v>1.6245277110639607</v>
      </c>
      <c r="H678" s="10">
        <f>$E678*'prov lvl hist forec Mt'!H678</f>
        <v>1.0435273510881826</v>
      </c>
      <c r="I678" s="10">
        <f>$E678*'prov lvl hist forec Mt'!I678</f>
        <v>0.59740012595156999</v>
      </c>
      <c r="J678" s="10">
        <f>$E678*'prov lvl hist forec Mt'!J678</f>
        <v>0.32418981199557245</v>
      </c>
      <c r="K678" s="10">
        <f>$E678*'prov lvl hist forec Mt'!K678</f>
        <v>0.48396565085864068</v>
      </c>
      <c r="L678" s="10">
        <f>$E678*'prov lvl hist forec Mt'!L678</f>
        <v>0.46851852960192764</v>
      </c>
      <c r="M678" s="10">
        <f>$E678*'prov lvl hist forec Mt'!M678</f>
        <v>0.46851852960192764</v>
      </c>
      <c r="N678" s="10">
        <f>$E678*'prov lvl hist forec Mt'!N678</f>
        <v>0.46851852960192764</v>
      </c>
      <c r="O678" s="10">
        <f>$E678*'prov lvl hist forec Mt'!O678</f>
        <v>0.46851852960192764</v>
      </c>
      <c r="P678" s="10">
        <f>$E678*'prov lvl hist forec Mt'!P678</f>
        <v>0.46851852960192764</v>
      </c>
      <c r="Q678" s="10">
        <f>$E678*'prov lvl hist forec Mt'!Q678</f>
        <v>0.46851852960192764</v>
      </c>
      <c r="R678" s="10">
        <f>$E678*'prov lvl hist forec Mt'!R678</f>
        <v>0.46851852960192764</v>
      </c>
      <c r="S678" s="10">
        <f>$E678*'prov lvl hist forec Mt'!S678</f>
        <v>0.46851852960192764</v>
      </c>
      <c r="T678" s="10">
        <f>$E678*'prov lvl hist forec Mt'!T678</f>
        <v>0.46851852960192764</v>
      </c>
      <c r="U678" s="10">
        <f>$E678*'prov lvl hist forec Mt'!U678</f>
        <v>0.46851852960192764</v>
      </c>
    </row>
    <row r="679" spans="1:21" x14ac:dyDescent="0.25">
      <c r="A679" t="s">
        <v>2079</v>
      </c>
      <c r="B679" t="s">
        <v>2080</v>
      </c>
      <c r="C679" t="s">
        <v>2081</v>
      </c>
      <c r="D679" t="s">
        <v>56</v>
      </c>
      <c r="E679" s="4">
        <v>0</v>
      </c>
      <c r="F679" s="10">
        <f>$E679*'prov lvl hist forec Mt'!F679</f>
        <v>0</v>
      </c>
      <c r="G679" s="10">
        <f>$E679*'prov lvl hist forec Mt'!G679</f>
        <v>0</v>
      </c>
      <c r="H679" s="10">
        <f>$E679*'prov lvl hist forec Mt'!H679</f>
        <v>0</v>
      </c>
      <c r="I679" s="10">
        <f>$E679*'prov lvl hist forec Mt'!I679</f>
        <v>0</v>
      </c>
      <c r="J679" s="10">
        <f>$E679*'prov lvl hist forec Mt'!J679</f>
        <v>0</v>
      </c>
      <c r="K679" s="10">
        <f>$E679*'prov lvl hist forec Mt'!K679</f>
        <v>0</v>
      </c>
      <c r="L679" s="10">
        <f>$E679*'prov lvl hist forec Mt'!L679</f>
        <v>0</v>
      </c>
      <c r="M679" s="10">
        <f>$E679*'prov lvl hist forec Mt'!M679</f>
        <v>0</v>
      </c>
      <c r="N679" s="10">
        <f>$E679*'prov lvl hist forec Mt'!N679</f>
        <v>0</v>
      </c>
      <c r="O679" s="10">
        <f>$E679*'prov lvl hist forec Mt'!O679</f>
        <v>0</v>
      </c>
      <c r="P679" s="10">
        <f>$E679*'prov lvl hist forec Mt'!P679</f>
        <v>0</v>
      </c>
      <c r="Q679" s="10">
        <f>$E679*'prov lvl hist forec Mt'!Q679</f>
        <v>0</v>
      </c>
      <c r="R679" s="10">
        <f>$E679*'prov lvl hist forec Mt'!R679</f>
        <v>0</v>
      </c>
      <c r="S679" s="10">
        <f>$E679*'prov lvl hist forec Mt'!S679</f>
        <v>0</v>
      </c>
      <c r="T679" s="10">
        <f>$E679*'prov lvl hist forec Mt'!T679</f>
        <v>0</v>
      </c>
      <c r="U679" s="10">
        <f>$E679*'prov lvl hist forec Mt'!U679</f>
        <v>0</v>
      </c>
    </row>
    <row r="680" spans="1:21" x14ac:dyDescent="0.25">
      <c r="A680" t="s">
        <v>2082</v>
      </c>
      <c r="B680" t="s">
        <v>2083</v>
      </c>
      <c r="C680" t="s">
        <v>2084</v>
      </c>
      <c r="D680" t="s">
        <v>54</v>
      </c>
      <c r="E680" s="4">
        <v>3.8762102184249941E-2</v>
      </c>
      <c r="F680" s="10">
        <f>$E680*'prov lvl hist forec Mt'!F680</f>
        <v>0.85747918588226546</v>
      </c>
      <c r="G680" s="10">
        <f>$E680*'prov lvl hist forec Mt'!G680</f>
        <v>0.3815948973000462</v>
      </c>
      <c r="H680" s="10">
        <f>$E680*'prov lvl hist forec Mt'!H680</f>
        <v>0.24512029536725233</v>
      </c>
      <c r="I680" s="10">
        <f>$E680*'prov lvl hist forec Mt'!I680</f>
        <v>0.14032683970667501</v>
      </c>
      <c r="J680" s="10">
        <f>$E680*'prov lvl hist forec Mt'!J680</f>
        <v>7.6150857367123792E-2</v>
      </c>
      <c r="K680" s="10">
        <f>$E680*'prov lvl hist forec Mt'!K680</f>
        <v>0.11368154669100741</v>
      </c>
      <c r="L680" s="10">
        <f>$E680*'prov lvl hist forec Mt'!L680</f>
        <v>0.1100530812549354</v>
      </c>
      <c r="M680" s="10">
        <f>$E680*'prov lvl hist forec Mt'!M680</f>
        <v>0.1100530812549354</v>
      </c>
      <c r="N680" s="10">
        <f>$E680*'prov lvl hist forec Mt'!N680</f>
        <v>0.1100530812549354</v>
      </c>
      <c r="O680" s="10">
        <f>$E680*'prov lvl hist forec Mt'!O680</f>
        <v>0.1100530812549354</v>
      </c>
      <c r="P680" s="10">
        <f>$E680*'prov lvl hist forec Mt'!P680</f>
        <v>0.1100530812549354</v>
      </c>
      <c r="Q680" s="10">
        <f>$E680*'prov lvl hist forec Mt'!Q680</f>
        <v>0.1100530812549354</v>
      </c>
      <c r="R680" s="10">
        <f>$E680*'prov lvl hist forec Mt'!R680</f>
        <v>0.1100530812549354</v>
      </c>
      <c r="S680" s="10">
        <f>$E680*'prov lvl hist forec Mt'!S680</f>
        <v>0.1100530812549354</v>
      </c>
      <c r="T680" s="10">
        <f>$E680*'prov lvl hist forec Mt'!T680</f>
        <v>0.1100530812549354</v>
      </c>
      <c r="U680" s="10">
        <f>$E680*'prov lvl hist forec Mt'!U680</f>
        <v>0.1100530812549354</v>
      </c>
    </row>
    <row r="681" spans="1:21" x14ac:dyDescent="0.25">
      <c r="A681" t="s">
        <v>2085</v>
      </c>
      <c r="B681" t="s">
        <v>2086</v>
      </c>
      <c r="C681" t="s">
        <v>2087</v>
      </c>
      <c r="D681" t="s">
        <v>49</v>
      </c>
      <c r="E681" s="4">
        <v>0</v>
      </c>
      <c r="F681" s="10">
        <f>$E681*'prov lvl hist forec Mt'!F681</f>
        <v>0</v>
      </c>
      <c r="G681" s="10">
        <f>$E681*'prov lvl hist forec Mt'!G681</f>
        <v>0</v>
      </c>
      <c r="H681" s="10">
        <f>$E681*'prov lvl hist forec Mt'!H681</f>
        <v>0</v>
      </c>
      <c r="I681" s="10">
        <f>$E681*'prov lvl hist forec Mt'!I681</f>
        <v>0</v>
      </c>
      <c r="J681" s="10">
        <f>$E681*'prov lvl hist forec Mt'!J681</f>
        <v>0</v>
      </c>
      <c r="K681" s="10">
        <f>$E681*'prov lvl hist forec Mt'!K681</f>
        <v>0</v>
      </c>
      <c r="L681" s="10">
        <f>$E681*'prov lvl hist forec Mt'!L681</f>
        <v>0</v>
      </c>
      <c r="M681" s="10">
        <f>$E681*'prov lvl hist forec Mt'!M681</f>
        <v>0</v>
      </c>
      <c r="N681" s="10">
        <f>$E681*'prov lvl hist forec Mt'!N681</f>
        <v>0</v>
      </c>
      <c r="O681" s="10">
        <f>$E681*'prov lvl hist forec Mt'!O681</f>
        <v>0</v>
      </c>
      <c r="P681" s="10">
        <f>$E681*'prov lvl hist forec Mt'!P681</f>
        <v>0</v>
      </c>
      <c r="Q681" s="10">
        <f>$E681*'prov lvl hist forec Mt'!Q681</f>
        <v>0</v>
      </c>
      <c r="R681" s="10">
        <f>$E681*'prov lvl hist forec Mt'!R681</f>
        <v>0</v>
      </c>
      <c r="S681" s="10">
        <f>$E681*'prov lvl hist forec Mt'!S681</f>
        <v>0</v>
      </c>
      <c r="T681" s="10">
        <f>$E681*'prov lvl hist forec Mt'!T681</f>
        <v>0</v>
      </c>
      <c r="U681" s="10">
        <f>$E681*'prov lvl hist forec Mt'!U681</f>
        <v>0</v>
      </c>
    </row>
    <row r="682" spans="1:21" x14ac:dyDescent="0.25">
      <c r="A682" t="s">
        <v>2088</v>
      </c>
      <c r="B682" t="s">
        <v>2089</v>
      </c>
      <c r="C682" t="s">
        <v>2090</v>
      </c>
      <c r="D682" t="s">
        <v>54</v>
      </c>
      <c r="E682" s="4">
        <v>0</v>
      </c>
      <c r="F682" s="10">
        <f>$E682*'prov lvl hist forec Mt'!F682</f>
        <v>0</v>
      </c>
      <c r="G682" s="10">
        <f>$E682*'prov lvl hist forec Mt'!G682</f>
        <v>0</v>
      </c>
      <c r="H682" s="10">
        <f>$E682*'prov lvl hist forec Mt'!H682</f>
        <v>0</v>
      </c>
      <c r="I682" s="10">
        <f>$E682*'prov lvl hist forec Mt'!I682</f>
        <v>0</v>
      </c>
      <c r="J682" s="10">
        <f>$E682*'prov lvl hist forec Mt'!J682</f>
        <v>0</v>
      </c>
      <c r="K682" s="10">
        <f>$E682*'prov lvl hist forec Mt'!K682</f>
        <v>0</v>
      </c>
      <c r="L682" s="10">
        <f>$E682*'prov lvl hist forec Mt'!L682</f>
        <v>0</v>
      </c>
      <c r="M682" s="10">
        <f>$E682*'prov lvl hist forec Mt'!M682</f>
        <v>0</v>
      </c>
      <c r="N682" s="10">
        <f>$E682*'prov lvl hist forec Mt'!N682</f>
        <v>0</v>
      </c>
      <c r="O682" s="10">
        <f>$E682*'prov lvl hist forec Mt'!O682</f>
        <v>0</v>
      </c>
      <c r="P682" s="10">
        <f>$E682*'prov lvl hist forec Mt'!P682</f>
        <v>0</v>
      </c>
      <c r="Q682" s="10">
        <f>$E682*'prov lvl hist forec Mt'!Q682</f>
        <v>0</v>
      </c>
      <c r="R682" s="10">
        <f>$E682*'prov lvl hist forec Mt'!R682</f>
        <v>0</v>
      </c>
      <c r="S682" s="10">
        <f>$E682*'prov lvl hist forec Mt'!S682</f>
        <v>0</v>
      </c>
      <c r="T682" s="10">
        <f>$E682*'prov lvl hist forec Mt'!T682</f>
        <v>0</v>
      </c>
      <c r="U682" s="10">
        <f>$E682*'prov lvl hist forec Mt'!U682</f>
        <v>0</v>
      </c>
    </row>
    <row r="683" spans="1:21" x14ac:dyDescent="0.25">
      <c r="A683" t="s">
        <v>2091</v>
      </c>
      <c r="B683" t="s">
        <v>2092</v>
      </c>
      <c r="C683" t="s">
        <v>2093</v>
      </c>
      <c r="D683" t="s">
        <v>46</v>
      </c>
      <c r="E683" s="4">
        <v>7.9581325635088105E-3</v>
      </c>
      <c r="F683" s="10">
        <f>$E683*'prov lvl hist forec Mt'!F683</f>
        <v>0.21187507797013866</v>
      </c>
      <c r="G683" s="10">
        <f>$E683*'prov lvl hist forec Mt'!G683</f>
        <v>9.4288526123542979E-2</v>
      </c>
      <c r="H683" s="10">
        <f>$E683*'prov lvl hist forec Mt'!H683</f>
        <v>6.0566929842808828E-2</v>
      </c>
      <c r="I683" s="10">
        <f>$E683*'prov lvl hist forec Mt'!I683</f>
        <v>3.4673448164883124E-2</v>
      </c>
      <c r="J683" s="10">
        <f>$E683*'prov lvl hist forec Mt'!J683</f>
        <v>1.8816163829739389E-2</v>
      </c>
      <c r="K683" s="10">
        <f>$E683*'prov lvl hist forec Mt'!K683</f>
        <v>2.8089645749407467E-2</v>
      </c>
      <c r="L683" s="10">
        <f>$E683*'prov lvl hist forec Mt'!L683</f>
        <v>2.7193085914676656E-2</v>
      </c>
      <c r="M683" s="10">
        <f>$E683*'prov lvl hist forec Mt'!M683</f>
        <v>2.7193085914676656E-2</v>
      </c>
      <c r="N683" s="10">
        <f>$E683*'prov lvl hist forec Mt'!N683</f>
        <v>2.7193085914676656E-2</v>
      </c>
      <c r="O683" s="10">
        <f>$E683*'prov lvl hist forec Mt'!O683</f>
        <v>2.7193085914676656E-2</v>
      </c>
      <c r="P683" s="10">
        <f>$E683*'prov lvl hist forec Mt'!P683</f>
        <v>2.7193085914676656E-2</v>
      </c>
      <c r="Q683" s="10">
        <f>$E683*'prov lvl hist forec Mt'!Q683</f>
        <v>2.7193085914676656E-2</v>
      </c>
      <c r="R683" s="10">
        <f>$E683*'prov lvl hist forec Mt'!R683</f>
        <v>2.7193085914676656E-2</v>
      </c>
      <c r="S683" s="10">
        <f>$E683*'prov lvl hist forec Mt'!S683</f>
        <v>2.7193085914676656E-2</v>
      </c>
      <c r="T683" s="10">
        <f>$E683*'prov lvl hist forec Mt'!T683</f>
        <v>2.7193085914676656E-2</v>
      </c>
      <c r="U683" s="10">
        <f>$E683*'prov lvl hist forec Mt'!U683</f>
        <v>2.7193085914676656E-2</v>
      </c>
    </row>
    <row r="684" spans="1:21" x14ac:dyDescent="0.25">
      <c r="A684" t="s">
        <v>2094</v>
      </c>
      <c r="B684" t="s">
        <v>2095</v>
      </c>
      <c r="C684" t="s">
        <v>2096</v>
      </c>
      <c r="D684" t="s">
        <v>46</v>
      </c>
      <c r="E684" s="4">
        <v>0</v>
      </c>
      <c r="F684" s="10">
        <f>$E684*'prov lvl hist forec Mt'!F684</f>
        <v>0</v>
      </c>
      <c r="G684" s="10">
        <f>$E684*'prov lvl hist forec Mt'!G684</f>
        <v>0</v>
      </c>
      <c r="H684" s="10">
        <f>$E684*'prov lvl hist forec Mt'!H684</f>
        <v>0</v>
      </c>
      <c r="I684" s="10">
        <f>$E684*'prov lvl hist forec Mt'!I684</f>
        <v>0</v>
      </c>
      <c r="J684" s="10">
        <f>$E684*'prov lvl hist forec Mt'!J684</f>
        <v>0</v>
      </c>
      <c r="K684" s="10">
        <f>$E684*'prov lvl hist forec Mt'!K684</f>
        <v>0</v>
      </c>
      <c r="L684" s="10">
        <f>$E684*'prov lvl hist forec Mt'!L684</f>
        <v>0</v>
      </c>
      <c r="M684" s="10">
        <f>$E684*'prov lvl hist forec Mt'!M684</f>
        <v>0</v>
      </c>
      <c r="N684" s="10">
        <f>$E684*'prov lvl hist forec Mt'!N684</f>
        <v>0</v>
      </c>
      <c r="O684" s="10">
        <f>$E684*'prov lvl hist forec Mt'!O684</f>
        <v>0</v>
      </c>
      <c r="P684" s="10">
        <f>$E684*'prov lvl hist forec Mt'!P684</f>
        <v>0</v>
      </c>
      <c r="Q684" s="10">
        <f>$E684*'prov lvl hist forec Mt'!Q684</f>
        <v>0</v>
      </c>
      <c r="R684" s="10">
        <f>$E684*'prov lvl hist forec Mt'!R684</f>
        <v>0</v>
      </c>
      <c r="S684" s="10">
        <f>$E684*'prov lvl hist forec Mt'!S684</f>
        <v>0</v>
      </c>
      <c r="T684" s="10">
        <f>$E684*'prov lvl hist forec Mt'!T684</f>
        <v>0</v>
      </c>
      <c r="U684" s="10">
        <f>$E684*'prov lvl hist forec Mt'!U684</f>
        <v>0</v>
      </c>
    </row>
    <row r="685" spans="1:21" x14ac:dyDescent="0.25">
      <c r="A685" t="s">
        <v>2097</v>
      </c>
      <c r="B685" t="s">
        <v>2098</v>
      </c>
      <c r="C685" t="s">
        <v>2099</v>
      </c>
      <c r="D685" t="s">
        <v>37</v>
      </c>
      <c r="E685" s="4">
        <v>0</v>
      </c>
      <c r="F685" s="10">
        <f>$E685*'prov lvl hist forec Mt'!F685</f>
        <v>0</v>
      </c>
      <c r="G685" s="10">
        <f>$E685*'prov lvl hist forec Mt'!G685</f>
        <v>0</v>
      </c>
      <c r="H685" s="10">
        <f>$E685*'prov lvl hist forec Mt'!H685</f>
        <v>0</v>
      </c>
      <c r="I685" s="10">
        <f>$E685*'prov lvl hist forec Mt'!I685</f>
        <v>0</v>
      </c>
      <c r="J685" s="10">
        <f>$E685*'prov lvl hist forec Mt'!J685</f>
        <v>0</v>
      </c>
      <c r="K685" s="10">
        <f>$E685*'prov lvl hist forec Mt'!K685</f>
        <v>0</v>
      </c>
      <c r="L685" s="10">
        <f>$E685*'prov lvl hist forec Mt'!L685</f>
        <v>0</v>
      </c>
      <c r="M685" s="10">
        <f>$E685*'prov lvl hist forec Mt'!M685</f>
        <v>0</v>
      </c>
      <c r="N685" s="10">
        <f>$E685*'prov lvl hist forec Mt'!N685</f>
        <v>0</v>
      </c>
      <c r="O685" s="10">
        <f>$E685*'prov lvl hist forec Mt'!O685</f>
        <v>0</v>
      </c>
      <c r="P685" s="10">
        <f>$E685*'prov lvl hist forec Mt'!P685</f>
        <v>0</v>
      </c>
      <c r="Q685" s="10">
        <f>$E685*'prov lvl hist forec Mt'!Q685</f>
        <v>0</v>
      </c>
      <c r="R685" s="10">
        <f>$E685*'prov lvl hist forec Mt'!R685</f>
        <v>0</v>
      </c>
      <c r="S685" s="10">
        <f>$E685*'prov lvl hist forec Mt'!S685</f>
        <v>0</v>
      </c>
      <c r="T685" s="10">
        <f>$E685*'prov lvl hist forec Mt'!T685</f>
        <v>0</v>
      </c>
      <c r="U685" s="10">
        <f>$E685*'prov lvl hist forec Mt'!U685</f>
        <v>0</v>
      </c>
    </row>
    <row r="686" spans="1:21" x14ac:dyDescent="0.25">
      <c r="A686" t="s">
        <v>2100</v>
      </c>
      <c r="B686" t="s">
        <v>2101</v>
      </c>
      <c r="C686" t="s">
        <v>2102</v>
      </c>
      <c r="D686" t="s">
        <v>55</v>
      </c>
      <c r="E686" s="4">
        <v>0.20800254799686496</v>
      </c>
      <c r="F686" s="10">
        <f>$E686*'prov lvl hist forec Mt'!F686</f>
        <v>1.9879709851819303</v>
      </c>
      <c r="G686" s="10">
        <f>$E686*'prov lvl hist forec Mt'!G686</f>
        <v>0.88468571181170141</v>
      </c>
      <c r="H686" s="10">
        <f>$E686*'prov lvl hist forec Mt'!H686</f>
        <v>0.56828438881340837</v>
      </c>
      <c r="I686" s="10">
        <f>$E686*'prov lvl hist forec Mt'!I686</f>
        <v>0.32533231170167237</v>
      </c>
      <c r="J686" s="10">
        <f>$E686*'prov lvl hist forec Mt'!J686</f>
        <v>0.1765473698196045</v>
      </c>
      <c r="K686" s="10">
        <f>$E686*'prov lvl hist forec Mt'!K686</f>
        <v>0.26355813656257943</v>
      </c>
      <c r="L686" s="10">
        <f>$E686*'prov lvl hist forec Mt'!L686</f>
        <v>0.25514593936128543</v>
      </c>
      <c r="M686" s="10">
        <f>$E686*'prov lvl hist forec Mt'!M686</f>
        <v>0.25514593936128543</v>
      </c>
      <c r="N686" s="10">
        <f>$E686*'prov lvl hist forec Mt'!N686</f>
        <v>0.25514593936128543</v>
      </c>
      <c r="O686" s="10">
        <f>$E686*'prov lvl hist forec Mt'!O686</f>
        <v>0.25514593936128543</v>
      </c>
      <c r="P686" s="10">
        <f>$E686*'prov lvl hist forec Mt'!P686</f>
        <v>0.25514593936128543</v>
      </c>
      <c r="Q686" s="10">
        <f>$E686*'prov lvl hist forec Mt'!Q686</f>
        <v>0.25514593936128543</v>
      </c>
      <c r="R686" s="10">
        <f>$E686*'prov lvl hist forec Mt'!R686</f>
        <v>0.25514593936128543</v>
      </c>
      <c r="S686" s="10">
        <f>$E686*'prov lvl hist forec Mt'!S686</f>
        <v>0.25514593936128543</v>
      </c>
      <c r="T686" s="10">
        <f>$E686*'prov lvl hist forec Mt'!T686</f>
        <v>0.25514593936128543</v>
      </c>
      <c r="U686" s="10">
        <f>$E686*'prov lvl hist forec Mt'!U686</f>
        <v>0.25514593936128543</v>
      </c>
    </row>
    <row r="687" spans="1:21" x14ac:dyDescent="0.25"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</sheetData>
  <autoFilter ref="A1:U686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86"/>
  <sheetViews>
    <sheetView workbookViewId="0"/>
  </sheetViews>
  <sheetFormatPr defaultRowHeight="15" x14ac:dyDescent="0.25"/>
  <cols>
    <col min="1" max="1" width="16.7109375" customWidth="1"/>
    <col min="2" max="2" width="16.140625" bestFit="1" customWidth="1"/>
    <col min="3" max="3" width="14.85546875" bestFit="1" customWidth="1"/>
    <col min="4" max="4" width="30.140625" bestFit="1" customWidth="1"/>
    <col min="5" max="5" width="22.7109375" customWidth="1"/>
    <col min="6" max="13" width="14.5703125" style="8" customWidth="1"/>
    <col min="14" max="28" width="14.42578125" customWidth="1"/>
  </cols>
  <sheetData>
    <row r="1" spans="1:28" s="5" customFormat="1" ht="57.75" customHeight="1" x14ac:dyDescent="0.25">
      <c r="A1" s="5" t="s">
        <v>67</v>
      </c>
      <c r="B1" s="5" t="s">
        <v>68</v>
      </c>
      <c r="C1" s="5" t="s">
        <v>69</v>
      </c>
      <c r="D1" s="5" t="s">
        <v>70</v>
      </c>
      <c r="E1" s="5" t="s">
        <v>2116</v>
      </c>
      <c r="F1" s="6" t="s">
        <v>2117</v>
      </c>
      <c r="G1" s="6" t="s">
        <v>2118</v>
      </c>
      <c r="H1" s="6" t="s">
        <v>2119</v>
      </c>
      <c r="I1" s="6" t="s">
        <v>2120</v>
      </c>
      <c r="J1" s="6" t="s">
        <v>2121</v>
      </c>
      <c r="K1" s="6" t="s">
        <v>2122</v>
      </c>
      <c r="L1" s="6" t="s">
        <v>2133</v>
      </c>
      <c r="M1" s="6" t="s">
        <v>2123</v>
      </c>
      <c r="N1" s="6" t="s">
        <v>2134</v>
      </c>
      <c r="O1" s="6" t="s">
        <v>2135</v>
      </c>
      <c r="P1" s="6" t="s">
        <v>2124</v>
      </c>
      <c r="Q1" s="6" t="s">
        <v>2136</v>
      </c>
      <c r="R1" s="6" t="s">
        <v>2137</v>
      </c>
      <c r="S1" s="6" t="s">
        <v>2138</v>
      </c>
      <c r="T1" s="6" t="s">
        <v>2139</v>
      </c>
      <c r="U1" s="6" t="s">
        <v>2140</v>
      </c>
      <c r="V1" s="6"/>
      <c r="W1" s="6"/>
      <c r="X1" s="6"/>
      <c r="Y1" s="6"/>
      <c r="Z1" s="6"/>
      <c r="AA1" s="6"/>
      <c r="AB1" s="6"/>
    </row>
    <row r="2" spans="1:28" x14ac:dyDescent="0.25">
      <c r="A2" t="s">
        <v>71</v>
      </c>
      <c r="B2" t="s">
        <v>72</v>
      </c>
      <c r="C2" t="s">
        <v>73</v>
      </c>
      <c r="D2" t="s">
        <v>60</v>
      </c>
      <c r="E2" s="4">
        <v>5.1671356072964782E-2</v>
      </c>
      <c r="F2" s="7">
        <f>VLOOKUP($D2,'other demand hist forec prov'!$C$1:$T$33,3,0)</f>
        <v>6.630123654389938</v>
      </c>
      <c r="G2" s="7">
        <f>VLOOKUP($D2,'other demand hist forec prov'!$C$1:$T$33,4,0)</f>
        <v>2.9505338399326639</v>
      </c>
      <c r="H2" s="7">
        <f>VLOOKUP($D2,'other demand hist forec prov'!$C$1:$T$33,5,0)</f>
        <v>1.8952971631764013</v>
      </c>
      <c r="I2" s="7">
        <f>VLOOKUP($D2,'other demand hist forec prov'!$C$1:$T$33,6,0)</f>
        <v>1.0850226041670423</v>
      </c>
      <c r="J2" s="7">
        <f>VLOOKUP($D2,'other demand hist forec prov'!$C$1:$T$33,7,0)</f>
        <v>0.58880682941867302</v>
      </c>
      <c r="K2" s="7">
        <f>VLOOKUP($D2,'other demand hist forec prov'!$C$1:$T$33,8,0)</f>
        <v>0.87899825930838504</v>
      </c>
      <c r="L2" s="7">
        <f>VLOOKUP($D2,'other demand hist forec prov'!$C$1:$T$33,9,0)</f>
        <v>0.8509425642980335</v>
      </c>
      <c r="M2" s="7">
        <f>VLOOKUP($D2,'other demand hist forec prov'!$C$1:$T$33,10,0)</f>
        <v>0.8509425642980335</v>
      </c>
      <c r="N2" s="7">
        <f>VLOOKUP($D2,'other demand hist forec prov'!$C$1:$T$33,11,0)</f>
        <v>0.8509425642980335</v>
      </c>
      <c r="O2" s="7">
        <f>VLOOKUP($D2,'other demand hist forec prov'!$C$1:$T$33,12,0)</f>
        <v>0.8509425642980335</v>
      </c>
      <c r="P2" s="7">
        <f>VLOOKUP($D2,'other demand hist forec prov'!$C$1:$T$33,13,0)</f>
        <v>0.8509425642980335</v>
      </c>
      <c r="Q2" s="7">
        <f>VLOOKUP($D2,'other demand hist forec prov'!$C$1:$T$33,14,0)</f>
        <v>0.8509425642980335</v>
      </c>
      <c r="R2" s="7">
        <f>VLOOKUP($D2,'other demand hist forec prov'!$C$1:$T$33,15,0)</f>
        <v>0.8509425642980335</v>
      </c>
      <c r="S2" s="7">
        <f>VLOOKUP($D2,'other demand hist forec prov'!$C$1:$T$33,16,0)</f>
        <v>0.8509425642980335</v>
      </c>
      <c r="T2" s="7">
        <f>VLOOKUP($D2,'other demand hist forec prov'!$C$1:$T$33,17,0)</f>
        <v>0.8509425642980335</v>
      </c>
      <c r="U2" s="7">
        <f>VLOOKUP($D2,'other demand hist forec prov'!$C$1:$T$33,18,0)</f>
        <v>0.8509425642980335</v>
      </c>
    </row>
    <row r="3" spans="1:28" x14ac:dyDescent="0.25">
      <c r="A3" t="s">
        <v>74</v>
      </c>
      <c r="B3" t="s">
        <v>75</v>
      </c>
      <c r="C3" t="s">
        <v>76</v>
      </c>
      <c r="D3" t="s">
        <v>60</v>
      </c>
      <c r="E3" s="4">
        <v>0</v>
      </c>
      <c r="F3" s="7">
        <f>VLOOKUP($D3,'other demand hist forec prov'!$C$1:$T$33,3,0)</f>
        <v>6.630123654389938</v>
      </c>
      <c r="G3" s="7">
        <f>VLOOKUP($D3,'other demand hist forec prov'!$C$1:$T$33,4,0)</f>
        <v>2.9505338399326639</v>
      </c>
      <c r="H3" s="7">
        <f>VLOOKUP($D3,'other demand hist forec prov'!$C$1:$T$33,5,0)</f>
        <v>1.8952971631764013</v>
      </c>
      <c r="I3" s="7">
        <f>VLOOKUP($D3,'other demand hist forec prov'!$C$1:$T$33,6,0)</f>
        <v>1.0850226041670423</v>
      </c>
      <c r="J3" s="7">
        <f>VLOOKUP($D3,'other demand hist forec prov'!$C$1:$T$33,7,0)</f>
        <v>0.58880682941867302</v>
      </c>
      <c r="K3" s="7">
        <f>VLOOKUP($D3,'other demand hist forec prov'!$C$1:$T$33,8,0)</f>
        <v>0.87899825930838504</v>
      </c>
      <c r="L3" s="7">
        <f>VLOOKUP($D3,'other demand hist forec prov'!$C$1:$T$33,9,0)</f>
        <v>0.8509425642980335</v>
      </c>
      <c r="M3" s="7">
        <f>VLOOKUP($D3,'other demand hist forec prov'!$C$1:$T$33,10,0)</f>
        <v>0.8509425642980335</v>
      </c>
      <c r="N3" s="7">
        <f>VLOOKUP($D3,'other demand hist forec prov'!$C$1:$T$33,11,0)</f>
        <v>0.8509425642980335</v>
      </c>
      <c r="O3" s="7">
        <f>VLOOKUP($D3,'other demand hist forec prov'!$C$1:$T$33,12,0)</f>
        <v>0.8509425642980335</v>
      </c>
      <c r="P3" s="7">
        <f>VLOOKUP($D3,'other demand hist forec prov'!$C$1:$T$33,13,0)</f>
        <v>0.8509425642980335</v>
      </c>
      <c r="Q3" s="7">
        <f>VLOOKUP($D3,'other demand hist forec prov'!$C$1:$T$33,14,0)</f>
        <v>0.8509425642980335</v>
      </c>
      <c r="R3" s="7">
        <f>VLOOKUP($D3,'other demand hist forec prov'!$C$1:$T$33,15,0)</f>
        <v>0.8509425642980335</v>
      </c>
      <c r="S3" s="7">
        <f>VLOOKUP($D3,'other demand hist forec prov'!$C$1:$T$33,16,0)</f>
        <v>0.8509425642980335</v>
      </c>
      <c r="T3" s="7">
        <f>VLOOKUP($D3,'other demand hist forec prov'!$C$1:$T$33,17,0)</f>
        <v>0.8509425642980335</v>
      </c>
      <c r="U3" s="7">
        <f>VLOOKUP($D3,'other demand hist forec prov'!$C$1:$T$33,18,0)</f>
        <v>0.8509425642980335</v>
      </c>
    </row>
    <row r="4" spans="1:28" x14ac:dyDescent="0.25">
      <c r="A4" t="s">
        <v>77</v>
      </c>
      <c r="B4" t="s">
        <v>78</v>
      </c>
      <c r="C4" t="s">
        <v>79</v>
      </c>
      <c r="D4" t="s">
        <v>60</v>
      </c>
      <c r="E4" s="4">
        <v>2.1175043899073542E-2</v>
      </c>
      <c r="F4" s="7">
        <f>VLOOKUP($D4,'other demand hist forec prov'!$C$1:$T$33,3,0)</f>
        <v>6.630123654389938</v>
      </c>
      <c r="G4" s="7">
        <f>VLOOKUP($D4,'other demand hist forec prov'!$C$1:$T$33,4,0)</f>
        <v>2.9505338399326639</v>
      </c>
      <c r="H4" s="7">
        <f>VLOOKUP($D4,'other demand hist forec prov'!$C$1:$T$33,5,0)</f>
        <v>1.8952971631764013</v>
      </c>
      <c r="I4" s="7">
        <f>VLOOKUP($D4,'other demand hist forec prov'!$C$1:$T$33,6,0)</f>
        <v>1.0850226041670423</v>
      </c>
      <c r="J4" s="7">
        <f>VLOOKUP($D4,'other demand hist forec prov'!$C$1:$T$33,7,0)</f>
        <v>0.58880682941867302</v>
      </c>
      <c r="K4" s="7">
        <f>VLOOKUP($D4,'other demand hist forec prov'!$C$1:$T$33,8,0)</f>
        <v>0.87899825930838504</v>
      </c>
      <c r="L4" s="7">
        <f>VLOOKUP($D4,'other demand hist forec prov'!$C$1:$T$33,9,0)</f>
        <v>0.8509425642980335</v>
      </c>
      <c r="M4" s="7">
        <f>VLOOKUP($D4,'other demand hist forec prov'!$C$1:$T$33,10,0)</f>
        <v>0.8509425642980335</v>
      </c>
      <c r="N4" s="7">
        <f>VLOOKUP($D4,'other demand hist forec prov'!$C$1:$T$33,11,0)</f>
        <v>0.8509425642980335</v>
      </c>
      <c r="O4" s="7">
        <f>VLOOKUP($D4,'other demand hist forec prov'!$C$1:$T$33,12,0)</f>
        <v>0.8509425642980335</v>
      </c>
      <c r="P4" s="7">
        <f>VLOOKUP($D4,'other demand hist forec prov'!$C$1:$T$33,13,0)</f>
        <v>0.8509425642980335</v>
      </c>
      <c r="Q4" s="7">
        <f>VLOOKUP($D4,'other demand hist forec prov'!$C$1:$T$33,14,0)</f>
        <v>0.8509425642980335</v>
      </c>
      <c r="R4" s="7">
        <f>VLOOKUP($D4,'other demand hist forec prov'!$C$1:$T$33,15,0)</f>
        <v>0.8509425642980335</v>
      </c>
      <c r="S4" s="7">
        <f>VLOOKUP($D4,'other demand hist forec prov'!$C$1:$T$33,16,0)</f>
        <v>0.8509425642980335</v>
      </c>
      <c r="T4" s="7">
        <f>VLOOKUP($D4,'other demand hist forec prov'!$C$1:$T$33,17,0)</f>
        <v>0.8509425642980335</v>
      </c>
      <c r="U4" s="7">
        <f>VLOOKUP($D4,'other demand hist forec prov'!$C$1:$T$33,18,0)</f>
        <v>0.8509425642980335</v>
      </c>
    </row>
    <row r="5" spans="1:28" x14ac:dyDescent="0.25">
      <c r="A5" t="s">
        <v>80</v>
      </c>
      <c r="B5" t="s">
        <v>81</v>
      </c>
      <c r="C5" t="s">
        <v>82</v>
      </c>
      <c r="D5" t="s">
        <v>63</v>
      </c>
      <c r="E5" s="4">
        <v>1.3615877827183187E-2</v>
      </c>
      <c r="F5" s="7">
        <f>VLOOKUP($D5,'other demand hist forec prov'!$C$1:$T$33,3,0)</f>
        <v>9.9570958833592602</v>
      </c>
      <c r="G5" s="7">
        <f>VLOOKUP($D5,'other demand hist forec prov'!$C$1:$T$33,4,0)</f>
        <v>4.4311011200904913</v>
      </c>
      <c r="H5" s="7">
        <f>VLOOKUP($D5,'other demand hist forec prov'!$C$1:$T$33,5,0)</f>
        <v>2.8463504702074336</v>
      </c>
      <c r="I5" s="7">
        <f>VLOOKUP($D5,'other demand hist forec prov'!$C$1:$T$33,6,0)</f>
        <v>1.6294830486532588</v>
      </c>
      <c r="J5" s="7">
        <f>VLOOKUP($D5,'other demand hist forec prov'!$C$1:$T$33,7,0)</f>
        <v>0.88426798094732451</v>
      </c>
      <c r="K5" s="7">
        <f>VLOOKUP($D5,'other demand hist forec prov'!$C$1:$T$33,8,0)</f>
        <v>1.320076427751754</v>
      </c>
      <c r="L5" s="7">
        <f>VLOOKUP($D5,'other demand hist forec prov'!$C$1:$T$33,9,0)</f>
        <v>1.2779424857841126</v>
      </c>
      <c r="M5" s="7">
        <f>VLOOKUP($D5,'other demand hist forec prov'!$C$1:$T$33,10,0)</f>
        <v>1.2779424857841126</v>
      </c>
      <c r="N5" s="7">
        <f>VLOOKUP($D5,'other demand hist forec prov'!$C$1:$T$33,11,0)</f>
        <v>1.2779424857841126</v>
      </c>
      <c r="O5" s="7">
        <f>VLOOKUP($D5,'other demand hist forec prov'!$C$1:$T$33,12,0)</f>
        <v>1.2779424857841126</v>
      </c>
      <c r="P5" s="7">
        <f>VLOOKUP($D5,'other demand hist forec prov'!$C$1:$T$33,13,0)</f>
        <v>1.2779424857841126</v>
      </c>
      <c r="Q5" s="7">
        <f>VLOOKUP($D5,'other demand hist forec prov'!$C$1:$T$33,14,0)</f>
        <v>1.2779424857841126</v>
      </c>
      <c r="R5" s="7">
        <f>VLOOKUP($D5,'other demand hist forec prov'!$C$1:$T$33,15,0)</f>
        <v>1.2779424857841126</v>
      </c>
      <c r="S5" s="7">
        <f>VLOOKUP($D5,'other demand hist forec prov'!$C$1:$T$33,16,0)</f>
        <v>1.2779424857841126</v>
      </c>
      <c r="T5" s="7">
        <f>VLOOKUP($D5,'other demand hist forec prov'!$C$1:$T$33,17,0)</f>
        <v>1.2779424857841126</v>
      </c>
      <c r="U5" s="7">
        <f>VLOOKUP($D5,'other demand hist forec prov'!$C$1:$T$33,18,0)</f>
        <v>1.2779424857841126</v>
      </c>
    </row>
    <row r="6" spans="1:28" x14ac:dyDescent="0.25">
      <c r="A6" t="s">
        <v>83</v>
      </c>
      <c r="B6" t="s">
        <v>84</v>
      </c>
      <c r="C6" t="s">
        <v>85</v>
      </c>
      <c r="D6" t="s">
        <v>37</v>
      </c>
      <c r="E6" s="4">
        <v>0</v>
      </c>
      <c r="F6" s="7">
        <f>VLOOKUP($D6,'other demand hist forec prov'!$C$1:$T$33,3,0)</f>
        <v>20.04652956421133</v>
      </c>
      <c r="G6" s="7">
        <f>VLOOKUP($D6,'other demand hist forec prov'!$C$1:$T$33,4,0)</f>
        <v>8.9210951311976032</v>
      </c>
      <c r="H6" s="7">
        <f>VLOOKUP($D6,'other demand hist forec prov'!$C$1:$T$33,5,0)</f>
        <v>5.7305312231129992</v>
      </c>
      <c r="I6" s="7">
        <f>VLOOKUP($D6,'other demand hist forec prov'!$C$1:$T$33,6,0)</f>
        <v>3.2806232351142426</v>
      </c>
      <c r="J6" s="7">
        <f>VLOOKUP($D6,'other demand hist forec prov'!$C$1:$T$33,7,0)</f>
        <v>1.7802885932203709</v>
      </c>
      <c r="K6" s="7">
        <f>VLOOKUP($D6,'other demand hist forec prov'!$C$1:$T$33,8,0)</f>
        <v>2.6576977309388052</v>
      </c>
      <c r="L6" s="7">
        <f>VLOOKUP($D6,'other demand hist forec prov'!$C$1:$T$33,9,0)</f>
        <v>2.5728698530911394</v>
      </c>
      <c r="M6" s="7">
        <f>VLOOKUP($D6,'other demand hist forec prov'!$C$1:$T$33,10,0)</f>
        <v>2.5728698530911394</v>
      </c>
      <c r="N6" s="7">
        <f>VLOOKUP($D6,'other demand hist forec prov'!$C$1:$T$33,11,0)</f>
        <v>2.5728698530911394</v>
      </c>
      <c r="O6" s="7">
        <f>VLOOKUP($D6,'other demand hist forec prov'!$C$1:$T$33,12,0)</f>
        <v>2.5728698530911394</v>
      </c>
      <c r="P6" s="7">
        <f>VLOOKUP($D6,'other demand hist forec prov'!$C$1:$T$33,13,0)</f>
        <v>2.5728698530911394</v>
      </c>
      <c r="Q6" s="7">
        <f>VLOOKUP($D6,'other demand hist forec prov'!$C$1:$T$33,14,0)</f>
        <v>2.5728698530911394</v>
      </c>
      <c r="R6" s="7">
        <f>VLOOKUP($D6,'other demand hist forec prov'!$C$1:$T$33,15,0)</f>
        <v>2.5728698530911394</v>
      </c>
      <c r="S6" s="7">
        <f>VLOOKUP($D6,'other demand hist forec prov'!$C$1:$T$33,16,0)</f>
        <v>2.5728698530911394</v>
      </c>
      <c r="T6" s="7">
        <f>VLOOKUP($D6,'other demand hist forec prov'!$C$1:$T$33,17,0)</f>
        <v>2.5728698530911394</v>
      </c>
      <c r="U6" s="7">
        <f>VLOOKUP($D6,'other demand hist forec prov'!$C$1:$T$33,18,0)</f>
        <v>2.5728698530911394</v>
      </c>
    </row>
    <row r="7" spans="1:28" x14ac:dyDescent="0.25">
      <c r="A7" t="s">
        <v>86</v>
      </c>
      <c r="B7" t="s">
        <v>87</v>
      </c>
      <c r="C7" t="s">
        <v>88</v>
      </c>
      <c r="D7" t="s">
        <v>56</v>
      </c>
      <c r="E7" s="4">
        <v>1.5007631430474337E-2</v>
      </c>
      <c r="F7" s="7">
        <f>VLOOKUP($D7,'other demand hist forec prov'!$C$1:$T$33,3,0)</f>
        <v>10.242945525943737</v>
      </c>
      <c r="G7" s="7">
        <f>VLOOKUP($D7,'other demand hist forec prov'!$C$1:$T$33,4,0)</f>
        <v>4.5583097646863919</v>
      </c>
      <c r="H7" s="7">
        <f>VLOOKUP($D7,'other demand hist forec prov'!$C$1:$T$33,5,0)</f>
        <v>2.9280638808353987</v>
      </c>
      <c r="I7" s="7">
        <f>VLOOKUP($D7,'other demand hist forec prov'!$C$1:$T$33,6,0)</f>
        <v>1.6762624663179457</v>
      </c>
      <c r="J7" s="7">
        <f>VLOOKUP($D7,'other demand hist forec prov'!$C$1:$T$33,7,0)</f>
        <v>0.90965366461088415</v>
      </c>
      <c r="K7" s="7">
        <f>VLOOKUP($D7,'other demand hist forec prov'!$C$1:$T$33,8,0)</f>
        <v>1.357973358691996</v>
      </c>
      <c r="L7" s="7">
        <f>VLOOKUP($D7,'other demand hist forec prov'!$C$1:$T$33,9,0)</f>
        <v>1.3146298298736085</v>
      </c>
      <c r="M7" s="7">
        <f>VLOOKUP($D7,'other demand hist forec prov'!$C$1:$T$33,10,0)</f>
        <v>1.3146298298736085</v>
      </c>
      <c r="N7" s="7">
        <f>VLOOKUP($D7,'other demand hist forec prov'!$C$1:$T$33,11,0)</f>
        <v>1.3146298298736085</v>
      </c>
      <c r="O7" s="7">
        <f>VLOOKUP($D7,'other demand hist forec prov'!$C$1:$T$33,12,0)</f>
        <v>1.3146298298736085</v>
      </c>
      <c r="P7" s="7">
        <f>VLOOKUP($D7,'other demand hist forec prov'!$C$1:$T$33,13,0)</f>
        <v>1.3146298298736085</v>
      </c>
      <c r="Q7" s="7">
        <f>VLOOKUP($D7,'other demand hist forec prov'!$C$1:$T$33,14,0)</f>
        <v>1.3146298298736085</v>
      </c>
      <c r="R7" s="7">
        <f>VLOOKUP($D7,'other demand hist forec prov'!$C$1:$T$33,15,0)</f>
        <v>1.3146298298736085</v>
      </c>
      <c r="S7" s="7">
        <f>VLOOKUP($D7,'other demand hist forec prov'!$C$1:$T$33,16,0)</f>
        <v>1.3146298298736085</v>
      </c>
      <c r="T7" s="7">
        <f>VLOOKUP($D7,'other demand hist forec prov'!$C$1:$T$33,17,0)</f>
        <v>1.3146298298736085</v>
      </c>
      <c r="U7" s="7">
        <f>VLOOKUP($D7,'other demand hist forec prov'!$C$1:$T$33,18,0)</f>
        <v>1.3146298298736085</v>
      </c>
    </row>
    <row r="8" spans="1:28" x14ac:dyDescent="0.25">
      <c r="A8" t="s">
        <v>89</v>
      </c>
      <c r="B8" t="s">
        <v>90</v>
      </c>
      <c r="C8" t="s">
        <v>91</v>
      </c>
      <c r="D8" t="s">
        <v>48</v>
      </c>
      <c r="E8" s="4">
        <v>0</v>
      </c>
      <c r="F8" s="7">
        <f>VLOOKUP($D8,'other demand hist forec prov'!$C$1:$T$33,3,0)</f>
        <v>15.674088735048786</v>
      </c>
      <c r="G8" s="7">
        <f>VLOOKUP($D8,'other demand hist forec prov'!$C$1:$T$33,4,0)</f>
        <v>6.9752740120084766</v>
      </c>
      <c r="H8" s="7">
        <f>VLOOKUP($D8,'other demand hist forec prov'!$C$1:$T$33,5,0)</f>
        <v>4.4806186827667256</v>
      </c>
      <c r="I8" s="7">
        <f>VLOOKUP($D8,'other demand hist forec prov'!$C$1:$T$33,6,0)</f>
        <v>2.5650714019469958</v>
      </c>
      <c r="J8" s="7">
        <f>VLOOKUP($D8,'other demand hist forec prov'!$C$1:$T$33,7,0)</f>
        <v>1.3919816542185155</v>
      </c>
      <c r="K8" s="7">
        <f>VLOOKUP($D8,'other demand hist forec prov'!$C$1:$T$33,8,0)</f>
        <v>2.078015046556589</v>
      </c>
      <c r="L8" s="7">
        <f>VLOOKUP($D8,'other demand hist forec prov'!$C$1:$T$33,9,0)</f>
        <v>2.0116893675740335</v>
      </c>
      <c r="M8" s="7">
        <f>VLOOKUP($D8,'other demand hist forec prov'!$C$1:$T$33,10,0)</f>
        <v>2.0116893675740335</v>
      </c>
      <c r="N8" s="7">
        <f>VLOOKUP($D8,'other demand hist forec prov'!$C$1:$T$33,11,0)</f>
        <v>2.0116893675740335</v>
      </c>
      <c r="O8" s="7">
        <f>VLOOKUP($D8,'other demand hist forec prov'!$C$1:$T$33,12,0)</f>
        <v>2.0116893675740335</v>
      </c>
      <c r="P8" s="7">
        <f>VLOOKUP($D8,'other demand hist forec prov'!$C$1:$T$33,13,0)</f>
        <v>2.0116893675740335</v>
      </c>
      <c r="Q8" s="7">
        <f>VLOOKUP($D8,'other demand hist forec prov'!$C$1:$T$33,14,0)</f>
        <v>2.0116893675740335</v>
      </c>
      <c r="R8" s="7">
        <f>VLOOKUP($D8,'other demand hist forec prov'!$C$1:$T$33,15,0)</f>
        <v>2.0116893675740335</v>
      </c>
      <c r="S8" s="7">
        <f>VLOOKUP($D8,'other demand hist forec prov'!$C$1:$T$33,16,0)</f>
        <v>2.0116893675740335</v>
      </c>
      <c r="T8" s="7">
        <f>VLOOKUP($D8,'other demand hist forec prov'!$C$1:$T$33,17,0)</f>
        <v>2.0116893675740335</v>
      </c>
      <c r="U8" s="7">
        <f>VLOOKUP($D8,'other demand hist forec prov'!$C$1:$T$33,18,0)</f>
        <v>2.0116893675740335</v>
      </c>
    </row>
    <row r="9" spans="1:28" x14ac:dyDescent="0.25">
      <c r="A9" t="s">
        <v>92</v>
      </c>
      <c r="B9" t="s">
        <v>93</v>
      </c>
      <c r="C9" t="s">
        <v>94</v>
      </c>
      <c r="D9" t="s">
        <v>65</v>
      </c>
      <c r="E9" s="4">
        <v>0</v>
      </c>
      <c r="F9" s="7">
        <f>VLOOKUP($D9,'other demand hist forec prov'!$C$1:$T$33,3,0)</f>
        <v>12.820885821103735</v>
      </c>
      <c r="G9" s="7">
        <f>VLOOKUP($D9,'other demand hist forec prov'!$C$1:$T$33,4,0)</f>
        <v>5.705543281690149</v>
      </c>
      <c r="H9" s="7">
        <f>VLOOKUP($D9,'other demand hist forec prov'!$C$1:$T$33,5,0)</f>
        <v>3.6649977877950048</v>
      </c>
      <c r="I9" s="7">
        <f>VLOOKUP($D9,'other demand hist forec prov'!$C$1:$T$33,6,0)</f>
        <v>2.0981435108124362</v>
      </c>
      <c r="J9" s="7">
        <f>VLOOKUP($D9,'other demand hist forec prov'!$C$1:$T$33,7,0)</f>
        <v>1.1385949228359489</v>
      </c>
      <c r="K9" s="7">
        <f>VLOOKUP($D9,'other demand hist forec prov'!$C$1:$T$33,8,0)</f>
        <v>1.6997475321715834</v>
      </c>
      <c r="L9" s="7">
        <f>VLOOKUP($D9,'other demand hist forec prov'!$C$1:$T$33,9,0)</f>
        <v>1.6454953219399895</v>
      </c>
      <c r="M9" s="7">
        <f>VLOOKUP($D9,'other demand hist forec prov'!$C$1:$T$33,10,0)</f>
        <v>1.6454953219399895</v>
      </c>
      <c r="N9" s="7">
        <f>VLOOKUP($D9,'other demand hist forec prov'!$C$1:$T$33,11,0)</f>
        <v>1.6454953219399895</v>
      </c>
      <c r="O9" s="7">
        <f>VLOOKUP($D9,'other demand hist forec prov'!$C$1:$T$33,12,0)</f>
        <v>1.6454953219399895</v>
      </c>
      <c r="P9" s="7">
        <f>VLOOKUP($D9,'other demand hist forec prov'!$C$1:$T$33,13,0)</f>
        <v>1.6454953219399895</v>
      </c>
      <c r="Q9" s="7">
        <f>VLOOKUP($D9,'other demand hist forec prov'!$C$1:$T$33,14,0)</f>
        <v>1.6454953219399895</v>
      </c>
      <c r="R9" s="7">
        <f>VLOOKUP($D9,'other demand hist forec prov'!$C$1:$T$33,15,0)</f>
        <v>1.6454953219399895</v>
      </c>
      <c r="S9" s="7">
        <f>VLOOKUP($D9,'other demand hist forec prov'!$C$1:$T$33,16,0)</f>
        <v>1.6454953219399895</v>
      </c>
      <c r="T9" s="7">
        <f>VLOOKUP($D9,'other demand hist forec prov'!$C$1:$T$33,17,0)</f>
        <v>1.6454953219399895</v>
      </c>
      <c r="U9" s="7">
        <f>VLOOKUP($D9,'other demand hist forec prov'!$C$1:$T$33,18,0)</f>
        <v>1.6454953219399895</v>
      </c>
    </row>
    <row r="10" spans="1:28" x14ac:dyDescent="0.25">
      <c r="A10" t="s">
        <v>95</v>
      </c>
      <c r="B10" t="s">
        <v>96</v>
      </c>
      <c r="C10" t="s">
        <v>97</v>
      </c>
      <c r="D10" t="s">
        <v>43</v>
      </c>
      <c r="E10" s="4">
        <v>2.5218922928722604E-2</v>
      </c>
      <c r="F10" s="7">
        <f>VLOOKUP($D10,'other demand hist forec prov'!$C$1:$T$33,3,0)</f>
        <v>16.793666501837986</v>
      </c>
      <c r="G10" s="7">
        <f>VLOOKUP($D10,'other demand hist forec prov'!$C$1:$T$33,4,0)</f>
        <v>7.4735078700090831</v>
      </c>
      <c r="H10" s="7">
        <f>VLOOKUP($D10,'other demand hist forec prov'!$C$1:$T$33,5,0)</f>
        <v>4.8006628743929207</v>
      </c>
      <c r="I10" s="7">
        <f>VLOOKUP($D10,'other demand hist forec prov'!$C$1:$T$33,6,0)</f>
        <v>2.7482907878003529</v>
      </c>
      <c r="J10" s="7">
        <f>VLOOKUP($D10,'other demand hist forec prov'!$C$1:$T$33,7,0)</f>
        <v>1.4914089152341239</v>
      </c>
      <c r="K10" s="7">
        <f>VLOOKUP($D10,'other demand hist forec prov'!$C$1:$T$33,8,0)</f>
        <v>2.2264446927392028</v>
      </c>
      <c r="L10" s="7">
        <f>VLOOKUP($D10,'other demand hist forec prov'!$C$1:$T$33,9,0)</f>
        <v>2.1553814652578933</v>
      </c>
      <c r="M10" s="7">
        <f>VLOOKUP($D10,'other demand hist forec prov'!$C$1:$T$33,10,0)</f>
        <v>2.1553814652578933</v>
      </c>
      <c r="N10" s="7">
        <f>VLOOKUP($D10,'other demand hist forec prov'!$C$1:$T$33,11,0)</f>
        <v>2.1553814652578933</v>
      </c>
      <c r="O10" s="7">
        <f>VLOOKUP($D10,'other demand hist forec prov'!$C$1:$T$33,12,0)</f>
        <v>2.1553814652578933</v>
      </c>
      <c r="P10" s="7">
        <f>VLOOKUP($D10,'other demand hist forec prov'!$C$1:$T$33,13,0)</f>
        <v>2.1553814652578933</v>
      </c>
      <c r="Q10" s="7">
        <f>VLOOKUP($D10,'other demand hist forec prov'!$C$1:$T$33,14,0)</f>
        <v>2.1553814652578933</v>
      </c>
      <c r="R10" s="7">
        <f>VLOOKUP($D10,'other demand hist forec prov'!$C$1:$T$33,15,0)</f>
        <v>2.1553814652578933</v>
      </c>
      <c r="S10" s="7">
        <f>VLOOKUP($D10,'other demand hist forec prov'!$C$1:$T$33,16,0)</f>
        <v>2.1553814652578933</v>
      </c>
      <c r="T10" s="7">
        <f>VLOOKUP($D10,'other demand hist forec prov'!$C$1:$T$33,17,0)</f>
        <v>2.1553814652578933</v>
      </c>
      <c r="U10" s="7">
        <f>VLOOKUP($D10,'other demand hist forec prov'!$C$1:$T$33,18,0)</f>
        <v>2.1553814652578933</v>
      </c>
    </row>
    <row r="11" spans="1:28" x14ac:dyDescent="0.25">
      <c r="A11" t="s">
        <v>98</v>
      </c>
      <c r="B11" t="s">
        <v>99</v>
      </c>
      <c r="C11" t="s">
        <v>100</v>
      </c>
      <c r="D11" t="s">
        <v>46</v>
      </c>
      <c r="E11" s="4">
        <v>0</v>
      </c>
      <c r="F11" s="7">
        <f>VLOOKUP($D11,'other demand hist forec prov'!$C$1:$T$33,3,0)</f>
        <v>26.623718099604147</v>
      </c>
      <c r="G11" s="7">
        <f>VLOOKUP($D11,'other demand hist forec prov'!$C$1:$T$33,4,0)</f>
        <v>11.848071814723621</v>
      </c>
      <c r="H11" s="7">
        <f>VLOOKUP($D11,'other demand hist forec prov'!$C$1:$T$33,5,0)</f>
        <v>7.6106962732101486</v>
      </c>
      <c r="I11" s="7">
        <f>VLOOKUP($D11,'other demand hist forec prov'!$C$1:$T$33,6,0)</f>
        <v>4.3569829841581953</v>
      </c>
      <c r="J11" s="7">
        <f>VLOOKUP($D11,'other demand hist forec prov'!$C$1:$T$33,7,0)</f>
        <v>2.3643943701087555</v>
      </c>
      <c r="K11" s="7">
        <f>VLOOKUP($D11,'other demand hist forec prov'!$C$1:$T$33,8,0)</f>
        <v>3.5296780400730716</v>
      </c>
      <c r="L11" s="7">
        <f>VLOOKUP($D11,'other demand hist forec prov'!$C$1:$T$33,9,0)</f>
        <v>3.417018464780007</v>
      </c>
      <c r="M11" s="7">
        <f>VLOOKUP($D11,'other demand hist forec prov'!$C$1:$T$33,10,0)</f>
        <v>3.417018464780007</v>
      </c>
      <c r="N11" s="7">
        <f>VLOOKUP($D11,'other demand hist forec prov'!$C$1:$T$33,11,0)</f>
        <v>3.417018464780007</v>
      </c>
      <c r="O11" s="7">
        <f>VLOOKUP($D11,'other demand hist forec prov'!$C$1:$T$33,12,0)</f>
        <v>3.417018464780007</v>
      </c>
      <c r="P11" s="7">
        <f>VLOOKUP($D11,'other demand hist forec prov'!$C$1:$T$33,13,0)</f>
        <v>3.417018464780007</v>
      </c>
      <c r="Q11" s="7">
        <f>VLOOKUP($D11,'other demand hist forec prov'!$C$1:$T$33,14,0)</f>
        <v>3.417018464780007</v>
      </c>
      <c r="R11" s="7">
        <f>VLOOKUP($D11,'other demand hist forec prov'!$C$1:$T$33,15,0)</f>
        <v>3.417018464780007</v>
      </c>
      <c r="S11" s="7">
        <f>VLOOKUP($D11,'other demand hist forec prov'!$C$1:$T$33,16,0)</f>
        <v>3.417018464780007</v>
      </c>
      <c r="T11" s="7">
        <f>VLOOKUP($D11,'other demand hist forec prov'!$C$1:$T$33,17,0)</f>
        <v>3.417018464780007</v>
      </c>
      <c r="U11" s="7">
        <f>VLOOKUP($D11,'other demand hist forec prov'!$C$1:$T$33,18,0)</f>
        <v>3.417018464780007</v>
      </c>
    </row>
    <row r="12" spans="1:28" x14ac:dyDescent="0.25">
      <c r="A12" t="s">
        <v>101</v>
      </c>
      <c r="B12" t="s">
        <v>102</v>
      </c>
      <c r="C12" t="s">
        <v>103</v>
      </c>
      <c r="D12" t="s">
        <v>39</v>
      </c>
      <c r="E12" s="4">
        <v>6.4035331573736767E-2</v>
      </c>
      <c r="F12" s="7">
        <f>VLOOKUP($D12,'other demand hist forec prov'!$C$1:$T$33,3,0)</f>
        <v>11.52926891757388</v>
      </c>
      <c r="G12" s="7">
        <f>VLOOKUP($D12,'other demand hist forec prov'!$C$1:$T$33,4,0)</f>
        <v>5.1307486653679382</v>
      </c>
      <c r="H12" s="7">
        <f>VLOOKUP($D12,'other demand hist forec prov'!$C$1:$T$33,5,0)</f>
        <v>3.2957742286612395</v>
      </c>
      <c r="I12" s="7">
        <f>VLOOKUP($D12,'other demand hist forec prov'!$C$1:$T$33,6,0)</f>
        <v>1.8867698458090365</v>
      </c>
      <c r="J12" s="7">
        <f>VLOOKUP($D12,'other demand hist forec prov'!$C$1:$T$33,7,0)</f>
        <v>1.023889241096902</v>
      </c>
      <c r="K12" s="7">
        <f>VLOOKUP($D12,'other demand hist forec prov'!$C$1:$T$33,8,0)</f>
        <v>1.5285095479230839</v>
      </c>
      <c r="L12" s="7">
        <f>VLOOKUP($D12,'other demand hist forec prov'!$C$1:$T$33,9,0)</f>
        <v>1.4797228782763405</v>
      </c>
      <c r="M12" s="7">
        <f>VLOOKUP($D12,'other demand hist forec prov'!$C$1:$T$33,10,0)</f>
        <v>1.4797228782763405</v>
      </c>
      <c r="N12" s="7">
        <f>VLOOKUP($D12,'other demand hist forec prov'!$C$1:$T$33,11,0)</f>
        <v>1.4797228782763405</v>
      </c>
      <c r="O12" s="7">
        <f>VLOOKUP($D12,'other demand hist forec prov'!$C$1:$T$33,12,0)</f>
        <v>1.4797228782763405</v>
      </c>
      <c r="P12" s="7">
        <f>VLOOKUP($D12,'other demand hist forec prov'!$C$1:$T$33,13,0)</f>
        <v>1.4797228782763405</v>
      </c>
      <c r="Q12" s="7">
        <f>VLOOKUP($D12,'other demand hist forec prov'!$C$1:$T$33,14,0)</f>
        <v>1.4797228782763405</v>
      </c>
      <c r="R12" s="7">
        <f>VLOOKUP($D12,'other demand hist forec prov'!$C$1:$T$33,15,0)</f>
        <v>1.4797228782763405</v>
      </c>
      <c r="S12" s="7">
        <f>VLOOKUP($D12,'other demand hist forec prov'!$C$1:$T$33,16,0)</f>
        <v>1.4797228782763405</v>
      </c>
      <c r="T12" s="7">
        <f>VLOOKUP($D12,'other demand hist forec prov'!$C$1:$T$33,17,0)</f>
        <v>1.4797228782763405</v>
      </c>
      <c r="U12" s="7">
        <f>VLOOKUP($D12,'other demand hist forec prov'!$C$1:$T$33,18,0)</f>
        <v>1.4797228782763405</v>
      </c>
    </row>
    <row r="13" spans="1:28" x14ac:dyDescent="0.25">
      <c r="A13" t="s">
        <v>104</v>
      </c>
      <c r="B13" t="s">
        <v>105</v>
      </c>
      <c r="C13" t="s">
        <v>106</v>
      </c>
      <c r="D13" t="s">
        <v>55</v>
      </c>
      <c r="E13" s="4">
        <v>0.15699086566319961</v>
      </c>
      <c r="F13" s="7">
        <f>VLOOKUP($D13,'other demand hist forec prov'!$C$1:$T$33,3,0)</f>
        <v>9.557435734930964</v>
      </c>
      <c r="G13" s="7">
        <f>VLOOKUP($D13,'other demand hist forec prov'!$C$1:$T$33,4,0)</f>
        <v>4.2532445892202988</v>
      </c>
      <c r="H13" s="7">
        <f>VLOOKUP($D13,'other demand hist forec prov'!$C$1:$T$33,5,0)</f>
        <v>2.7321030164590754</v>
      </c>
      <c r="I13" s="7">
        <f>VLOOKUP($D13,'other demand hist forec prov'!$C$1:$T$33,6,0)</f>
        <v>1.5640784924739279</v>
      </c>
      <c r="J13" s="7">
        <f>VLOOKUP($D13,'other demand hist forec prov'!$C$1:$T$33,7,0)</f>
        <v>0.84877503434364387</v>
      </c>
      <c r="K13" s="7">
        <f>VLOOKUP($D13,'other demand hist forec prov'!$C$1:$T$33,8,0)</f>
        <v>1.2670909039371567</v>
      </c>
      <c r="L13" s="7">
        <f>VLOOKUP($D13,'other demand hist forec prov'!$C$1:$T$33,9,0)</f>
        <v>1.2266481435849095</v>
      </c>
      <c r="M13" s="7">
        <f>VLOOKUP($D13,'other demand hist forec prov'!$C$1:$T$33,10,0)</f>
        <v>1.2266481435849095</v>
      </c>
      <c r="N13" s="7">
        <f>VLOOKUP($D13,'other demand hist forec prov'!$C$1:$T$33,11,0)</f>
        <v>1.2266481435849095</v>
      </c>
      <c r="O13" s="7">
        <f>VLOOKUP($D13,'other demand hist forec prov'!$C$1:$T$33,12,0)</f>
        <v>1.2266481435849095</v>
      </c>
      <c r="P13" s="7">
        <f>VLOOKUP($D13,'other demand hist forec prov'!$C$1:$T$33,13,0)</f>
        <v>1.2266481435849095</v>
      </c>
      <c r="Q13" s="7">
        <f>VLOOKUP($D13,'other demand hist forec prov'!$C$1:$T$33,14,0)</f>
        <v>1.2266481435849095</v>
      </c>
      <c r="R13" s="7">
        <f>VLOOKUP($D13,'other demand hist forec prov'!$C$1:$T$33,15,0)</f>
        <v>1.2266481435849095</v>
      </c>
      <c r="S13" s="7">
        <f>VLOOKUP($D13,'other demand hist forec prov'!$C$1:$T$33,16,0)</f>
        <v>1.2266481435849095</v>
      </c>
      <c r="T13" s="7">
        <f>VLOOKUP($D13,'other demand hist forec prov'!$C$1:$T$33,17,0)</f>
        <v>1.2266481435849095</v>
      </c>
      <c r="U13" s="7">
        <f>VLOOKUP($D13,'other demand hist forec prov'!$C$1:$T$33,18,0)</f>
        <v>1.2266481435849095</v>
      </c>
    </row>
    <row r="14" spans="1:28" x14ac:dyDescent="0.25">
      <c r="A14" t="s">
        <v>107</v>
      </c>
      <c r="B14" t="s">
        <v>108</v>
      </c>
      <c r="C14" t="s">
        <v>109</v>
      </c>
      <c r="D14" t="s">
        <v>47</v>
      </c>
      <c r="E14" s="4">
        <v>4.1320967091618685E-2</v>
      </c>
      <c r="F14" s="7">
        <f>VLOOKUP($D14,'other demand hist forec prov'!$C$1:$T$33,3,0)</f>
        <v>25.467085749516958</v>
      </c>
      <c r="G14" s="7">
        <f>VLOOKUP($D14,'other demand hist forec prov'!$C$1:$T$33,4,0)</f>
        <v>11.333347947238359</v>
      </c>
      <c r="H14" s="7">
        <f>VLOOKUP($D14,'other demand hist forec prov'!$C$1:$T$33,5,0)</f>
        <v>7.2800596024284756</v>
      </c>
      <c r="I14" s="7">
        <f>VLOOKUP($D14,'other demand hist forec prov'!$C$1:$T$33,6,0)</f>
        <v>4.1676995997186745</v>
      </c>
      <c r="J14" s="7">
        <f>VLOOKUP($D14,'other demand hist forec prov'!$C$1:$T$33,7,0)</f>
        <v>2.2616763723219444</v>
      </c>
      <c r="K14" s="7">
        <f>VLOOKUP($D14,'other demand hist forec prov'!$C$1:$T$33,8,0)</f>
        <v>3.3763358287685743</v>
      </c>
      <c r="L14" s="7">
        <f>VLOOKUP($D14,'other demand hist forec prov'!$C$1:$T$33,9,0)</f>
        <v>3.2685706002697312</v>
      </c>
      <c r="M14" s="7">
        <f>VLOOKUP($D14,'other demand hist forec prov'!$C$1:$T$33,10,0)</f>
        <v>3.2685706002697312</v>
      </c>
      <c r="N14" s="7">
        <f>VLOOKUP($D14,'other demand hist forec prov'!$C$1:$T$33,11,0)</f>
        <v>3.2685706002697312</v>
      </c>
      <c r="O14" s="7">
        <f>VLOOKUP($D14,'other demand hist forec prov'!$C$1:$T$33,12,0)</f>
        <v>3.2685706002697312</v>
      </c>
      <c r="P14" s="7">
        <f>VLOOKUP($D14,'other demand hist forec prov'!$C$1:$T$33,13,0)</f>
        <v>3.2685706002697312</v>
      </c>
      <c r="Q14" s="7">
        <f>VLOOKUP($D14,'other demand hist forec prov'!$C$1:$T$33,14,0)</f>
        <v>3.2685706002697312</v>
      </c>
      <c r="R14" s="7">
        <f>VLOOKUP($D14,'other demand hist forec prov'!$C$1:$T$33,15,0)</f>
        <v>3.2685706002697312</v>
      </c>
      <c r="S14" s="7">
        <f>VLOOKUP($D14,'other demand hist forec prov'!$C$1:$T$33,16,0)</f>
        <v>3.2685706002697312</v>
      </c>
      <c r="T14" s="7">
        <f>VLOOKUP($D14,'other demand hist forec prov'!$C$1:$T$33,17,0)</f>
        <v>3.2685706002697312</v>
      </c>
      <c r="U14" s="7">
        <f>VLOOKUP($D14,'other demand hist forec prov'!$C$1:$T$33,18,0)</f>
        <v>3.2685706002697312</v>
      </c>
    </row>
    <row r="15" spans="1:28" x14ac:dyDescent="0.25">
      <c r="A15" t="s">
        <v>110</v>
      </c>
      <c r="B15" t="s">
        <v>111</v>
      </c>
      <c r="C15" t="s">
        <v>112</v>
      </c>
      <c r="D15" t="s">
        <v>60</v>
      </c>
      <c r="E15" s="4">
        <v>3.9511065757810847E-2</v>
      </c>
      <c r="F15" s="7">
        <f>VLOOKUP($D15,'other demand hist forec prov'!$C$1:$T$33,3,0)</f>
        <v>6.630123654389938</v>
      </c>
      <c r="G15" s="7">
        <f>VLOOKUP($D15,'other demand hist forec prov'!$C$1:$T$33,4,0)</f>
        <v>2.9505338399326639</v>
      </c>
      <c r="H15" s="7">
        <f>VLOOKUP($D15,'other demand hist forec prov'!$C$1:$T$33,5,0)</f>
        <v>1.8952971631764013</v>
      </c>
      <c r="I15" s="7">
        <f>VLOOKUP($D15,'other demand hist forec prov'!$C$1:$T$33,6,0)</f>
        <v>1.0850226041670423</v>
      </c>
      <c r="J15" s="7">
        <f>VLOOKUP($D15,'other demand hist forec prov'!$C$1:$T$33,7,0)</f>
        <v>0.58880682941867302</v>
      </c>
      <c r="K15" s="7">
        <f>VLOOKUP($D15,'other demand hist forec prov'!$C$1:$T$33,8,0)</f>
        <v>0.87899825930838504</v>
      </c>
      <c r="L15" s="7">
        <f>VLOOKUP($D15,'other demand hist forec prov'!$C$1:$T$33,9,0)</f>
        <v>0.8509425642980335</v>
      </c>
      <c r="M15" s="7">
        <f>VLOOKUP($D15,'other demand hist forec prov'!$C$1:$T$33,10,0)</f>
        <v>0.8509425642980335</v>
      </c>
      <c r="N15" s="7">
        <f>VLOOKUP($D15,'other demand hist forec prov'!$C$1:$T$33,11,0)</f>
        <v>0.8509425642980335</v>
      </c>
      <c r="O15" s="7">
        <f>VLOOKUP($D15,'other demand hist forec prov'!$C$1:$T$33,12,0)</f>
        <v>0.8509425642980335</v>
      </c>
      <c r="P15" s="7">
        <f>VLOOKUP($D15,'other demand hist forec prov'!$C$1:$T$33,13,0)</f>
        <v>0.8509425642980335</v>
      </c>
      <c r="Q15" s="7">
        <f>VLOOKUP($D15,'other demand hist forec prov'!$C$1:$T$33,14,0)</f>
        <v>0.8509425642980335</v>
      </c>
      <c r="R15" s="7">
        <f>VLOOKUP($D15,'other demand hist forec prov'!$C$1:$T$33,15,0)</f>
        <v>0.8509425642980335</v>
      </c>
      <c r="S15" s="7">
        <f>VLOOKUP($D15,'other demand hist forec prov'!$C$1:$T$33,16,0)</f>
        <v>0.8509425642980335</v>
      </c>
      <c r="T15" s="7">
        <f>VLOOKUP($D15,'other demand hist forec prov'!$C$1:$T$33,17,0)</f>
        <v>0.8509425642980335</v>
      </c>
      <c r="U15" s="7">
        <f>VLOOKUP($D15,'other demand hist forec prov'!$C$1:$T$33,18,0)</f>
        <v>0.8509425642980335</v>
      </c>
    </row>
    <row r="16" spans="1:28" x14ac:dyDescent="0.25">
      <c r="A16" t="s">
        <v>113</v>
      </c>
      <c r="B16" t="s">
        <v>114</v>
      </c>
      <c r="C16" t="s">
        <v>115</v>
      </c>
      <c r="D16" t="s">
        <v>60</v>
      </c>
      <c r="E16" s="4">
        <v>0</v>
      </c>
      <c r="F16" s="7">
        <f>VLOOKUP($D16,'other demand hist forec prov'!$C$1:$T$33,3,0)</f>
        <v>6.630123654389938</v>
      </c>
      <c r="G16" s="7">
        <f>VLOOKUP($D16,'other demand hist forec prov'!$C$1:$T$33,4,0)</f>
        <v>2.9505338399326639</v>
      </c>
      <c r="H16" s="7">
        <f>VLOOKUP($D16,'other demand hist forec prov'!$C$1:$T$33,5,0)</f>
        <v>1.8952971631764013</v>
      </c>
      <c r="I16" s="7">
        <f>VLOOKUP($D16,'other demand hist forec prov'!$C$1:$T$33,6,0)</f>
        <v>1.0850226041670423</v>
      </c>
      <c r="J16" s="7">
        <f>VLOOKUP($D16,'other demand hist forec prov'!$C$1:$T$33,7,0)</f>
        <v>0.58880682941867302</v>
      </c>
      <c r="K16" s="7">
        <f>VLOOKUP($D16,'other demand hist forec prov'!$C$1:$T$33,8,0)</f>
        <v>0.87899825930838504</v>
      </c>
      <c r="L16" s="7">
        <f>VLOOKUP($D16,'other demand hist forec prov'!$C$1:$T$33,9,0)</f>
        <v>0.8509425642980335</v>
      </c>
      <c r="M16" s="7">
        <f>VLOOKUP($D16,'other demand hist forec prov'!$C$1:$T$33,10,0)</f>
        <v>0.8509425642980335</v>
      </c>
      <c r="N16" s="7">
        <f>VLOOKUP($D16,'other demand hist forec prov'!$C$1:$T$33,11,0)</f>
        <v>0.8509425642980335</v>
      </c>
      <c r="O16" s="7">
        <f>VLOOKUP($D16,'other demand hist forec prov'!$C$1:$T$33,12,0)</f>
        <v>0.8509425642980335</v>
      </c>
      <c r="P16" s="7">
        <f>VLOOKUP($D16,'other demand hist forec prov'!$C$1:$T$33,13,0)</f>
        <v>0.8509425642980335</v>
      </c>
      <c r="Q16" s="7">
        <f>VLOOKUP($D16,'other demand hist forec prov'!$C$1:$T$33,14,0)</f>
        <v>0.8509425642980335</v>
      </c>
      <c r="R16" s="7">
        <f>VLOOKUP($D16,'other demand hist forec prov'!$C$1:$T$33,15,0)</f>
        <v>0.8509425642980335</v>
      </c>
      <c r="S16" s="7">
        <f>VLOOKUP($D16,'other demand hist forec prov'!$C$1:$T$33,16,0)</f>
        <v>0.8509425642980335</v>
      </c>
      <c r="T16" s="7">
        <f>VLOOKUP($D16,'other demand hist forec prov'!$C$1:$T$33,17,0)</f>
        <v>0.8509425642980335</v>
      </c>
      <c r="U16" s="7">
        <f>VLOOKUP($D16,'other demand hist forec prov'!$C$1:$T$33,18,0)</f>
        <v>0.8509425642980335</v>
      </c>
    </row>
    <row r="17" spans="1:21" x14ac:dyDescent="0.25">
      <c r="A17" t="s">
        <v>116</v>
      </c>
      <c r="B17" t="s">
        <v>117</v>
      </c>
      <c r="C17" t="s">
        <v>118</v>
      </c>
      <c r="D17" t="s">
        <v>62</v>
      </c>
      <c r="E17" s="4">
        <v>0</v>
      </c>
      <c r="F17" s="7">
        <f>VLOOKUP($D17,'other demand hist forec prov'!$C$1:$T$33,3,0)</f>
        <v>6.714819844785338</v>
      </c>
      <c r="G17" s="7">
        <f>VLOOKUP($D17,'other demand hist forec prov'!$C$1:$T$33,4,0)</f>
        <v>2.9882252901833004</v>
      </c>
      <c r="H17" s="7">
        <f>VLOOKUP($D17,'other demand hist forec prov'!$C$1:$T$33,5,0)</f>
        <v>1.9195085441032054</v>
      </c>
      <c r="I17" s="7">
        <f>VLOOKUP($D17,'other demand hist forec prov'!$C$1:$T$33,6,0)</f>
        <v>1.0988831723639865</v>
      </c>
      <c r="J17" s="7">
        <f>VLOOKUP($D17,'other demand hist forec prov'!$C$1:$T$33,7,0)</f>
        <v>0.596328513467135</v>
      </c>
      <c r="K17" s="7">
        <f>VLOOKUP($D17,'other demand hist forec prov'!$C$1:$T$33,8,0)</f>
        <v>0.89022697958697505</v>
      </c>
      <c r="L17" s="7">
        <f>VLOOKUP($D17,'other demand hist forec prov'!$C$1:$T$33,9,0)</f>
        <v>0.86181288847269888</v>
      </c>
      <c r="M17" s="7">
        <f>VLOOKUP($D17,'other demand hist forec prov'!$C$1:$T$33,10,0)</f>
        <v>0.86181288847269888</v>
      </c>
      <c r="N17" s="7">
        <f>VLOOKUP($D17,'other demand hist forec prov'!$C$1:$T$33,11,0)</f>
        <v>0.86181288847269888</v>
      </c>
      <c r="O17" s="7">
        <f>VLOOKUP($D17,'other demand hist forec prov'!$C$1:$T$33,12,0)</f>
        <v>0.86181288847269888</v>
      </c>
      <c r="P17" s="7">
        <f>VLOOKUP($D17,'other demand hist forec prov'!$C$1:$T$33,13,0)</f>
        <v>0.86181288847269888</v>
      </c>
      <c r="Q17" s="7">
        <f>VLOOKUP($D17,'other demand hist forec prov'!$C$1:$T$33,14,0)</f>
        <v>0.86181288847269888</v>
      </c>
      <c r="R17" s="7">
        <f>VLOOKUP($D17,'other demand hist forec prov'!$C$1:$T$33,15,0)</f>
        <v>0.86181288847269888</v>
      </c>
      <c r="S17" s="7">
        <f>VLOOKUP($D17,'other demand hist forec prov'!$C$1:$T$33,16,0)</f>
        <v>0.86181288847269888</v>
      </c>
      <c r="T17" s="7">
        <f>VLOOKUP($D17,'other demand hist forec prov'!$C$1:$T$33,17,0)</f>
        <v>0.86181288847269888</v>
      </c>
      <c r="U17" s="7">
        <f>VLOOKUP($D17,'other demand hist forec prov'!$C$1:$T$33,18,0)</f>
        <v>0.86181288847269888</v>
      </c>
    </row>
    <row r="18" spans="1:21" x14ac:dyDescent="0.25">
      <c r="A18" t="s">
        <v>119</v>
      </c>
      <c r="B18" t="s">
        <v>120</v>
      </c>
      <c r="C18" t="s">
        <v>121</v>
      </c>
      <c r="D18" t="s">
        <v>40</v>
      </c>
      <c r="E18" s="4">
        <v>4.292437316876372E-2</v>
      </c>
      <c r="F18" s="7">
        <f>VLOOKUP($D18,'other demand hist forec prov'!$C$1:$T$33,3,0)</f>
        <v>7.1383007967623406</v>
      </c>
      <c r="G18" s="7">
        <f>VLOOKUP($D18,'other demand hist forec prov'!$C$1:$T$33,4,0)</f>
        <v>3.176682541436485</v>
      </c>
      <c r="H18" s="7">
        <f>VLOOKUP($D18,'other demand hist forec prov'!$C$1:$T$33,5,0)</f>
        <v>2.0405654487372273</v>
      </c>
      <c r="I18" s="7">
        <f>VLOOKUP($D18,'other demand hist forec prov'!$C$1:$T$33,6,0)</f>
        <v>1.1681860133487079</v>
      </c>
      <c r="J18" s="7">
        <f>VLOOKUP($D18,'other demand hist forec prov'!$C$1:$T$33,7,0)</f>
        <v>0.63393693370944548</v>
      </c>
      <c r="K18" s="7">
        <f>VLOOKUP($D18,'other demand hist forec prov'!$C$1:$T$33,8,0)</f>
        <v>0.94637058097992588</v>
      </c>
      <c r="L18" s="7">
        <f>VLOOKUP($D18,'other demand hist forec prov'!$C$1:$T$33,9,0)</f>
        <v>0.91616450934602645</v>
      </c>
      <c r="M18" s="7">
        <f>VLOOKUP($D18,'other demand hist forec prov'!$C$1:$T$33,10,0)</f>
        <v>0.91616450934602645</v>
      </c>
      <c r="N18" s="7">
        <f>VLOOKUP($D18,'other demand hist forec prov'!$C$1:$T$33,11,0)</f>
        <v>0.91616450934602645</v>
      </c>
      <c r="O18" s="7">
        <f>VLOOKUP($D18,'other demand hist forec prov'!$C$1:$T$33,12,0)</f>
        <v>0.91616450934602645</v>
      </c>
      <c r="P18" s="7">
        <f>VLOOKUP($D18,'other demand hist forec prov'!$C$1:$T$33,13,0)</f>
        <v>0.91616450934602645</v>
      </c>
      <c r="Q18" s="7">
        <f>VLOOKUP($D18,'other demand hist forec prov'!$C$1:$T$33,14,0)</f>
        <v>0.91616450934602645</v>
      </c>
      <c r="R18" s="7">
        <f>VLOOKUP($D18,'other demand hist forec prov'!$C$1:$T$33,15,0)</f>
        <v>0.91616450934602645</v>
      </c>
      <c r="S18" s="7">
        <f>VLOOKUP($D18,'other demand hist forec prov'!$C$1:$T$33,16,0)</f>
        <v>0.91616450934602645</v>
      </c>
      <c r="T18" s="7">
        <f>VLOOKUP($D18,'other demand hist forec prov'!$C$1:$T$33,17,0)</f>
        <v>0.91616450934602645</v>
      </c>
      <c r="U18" s="7">
        <f>VLOOKUP($D18,'other demand hist forec prov'!$C$1:$T$33,18,0)</f>
        <v>0.91616450934602645</v>
      </c>
    </row>
    <row r="19" spans="1:21" x14ac:dyDescent="0.25">
      <c r="A19" t="s">
        <v>122</v>
      </c>
      <c r="B19" t="s">
        <v>123</v>
      </c>
      <c r="C19" t="s">
        <v>124</v>
      </c>
      <c r="D19" t="s">
        <v>51</v>
      </c>
      <c r="E19" s="4">
        <v>0</v>
      </c>
      <c r="F19" s="7">
        <f>VLOOKUP($D19,'other demand hist forec prov'!$C$1:$T$33,3,0)</f>
        <v>13.082914660139506</v>
      </c>
      <c r="G19" s="7">
        <f>VLOOKUP($D19,'other demand hist forec prov'!$C$1:$T$33,4,0)</f>
        <v>5.8221512059030571</v>
      </c>
      <c r="H19" s="7">
        <f>VLOOKUP($D19,'other demand hist forec prov'!$C$1:$T$33,5,0)</f>
        <v>3.7399017475373064</v>
      </c>
      <c r="I19" s="7">
        <f>VLOOKUP($D19,'other demand hist forec prov'!$C$1:$T$33,6,0)</f>
        <v>2.1410246436717326</v>
      </c>
      <c r="J19" s="7">
        <f>VLOOKUP($D19,'other demand hist forec prov'!$C$1:$T$33,7,0)</f>
        <v>1.1618651328608787</v>
      </c>
      <c r="K19" s="7">
        <f>VLOOKUP($D19,'other demand hist forec prov'!$C$1:$T$33,8,0)</f>
        <v>1.7344863855334718</v>
      </c>
      <c r="L19" s="7">
        <f>VLOOKUP($D19,'other demand hist forec prov'!$C$1:$T$33,9,0)</f>
        <v>1.6791253873553611</v>
      </c>
      <c r="M19" s="7">
        <f>VLOOKUP($D19,'other demand hist forec prov'!$C$1:$T$33,10,0)</f>
        <v>1.6791253873553611</v>
      </c>
      <c r="N19" s="7">
        <f>VLOOKUP($D19,'other demand hist forec prov'!$C$1:$T$33,11,0)</f>
        <v>1.6791253873553611</v>
      </c>
      <c r="O19" s="7">
        <f>VLOOKUP($D19,'other demand hist forec prov'!$C$1:$T$33,12,0)</f>
        <v>1.6791253873553611</v>
      </c>
      <c r="P19" s="7">
        <f>VLOOKUP($D19,'other demand hist forec prov'!$C$1:$T$33,13,0)</f>
        <v>1.6791253873553611</v>
      </c>
      <c r="Q19" s="7">
        <f>VLOOKUP($D19,'other demand hist forec prov'!$C$1:$T$33,14,0)</f>
        <v>1.6791253873553611</v>
      </c>
      <c r="R19" s="7">
        <f>VLOOKUP($D19,'other demand hist forec prov'!$C$1:$T$33,15,0)</f>
        <v>1.6791253873553611</v>
      </c>
      <c r="S19" s="7">
        <f>VLOOKUP($D19,'other demand hist forec prov'!$C$1:$T$33,16,0)</f>
        <v>1.6791253873553611</v>
      </c>
      <c r="T19" s="7">
        <f>VLOOKUP($D19,'other demand hist forec prov'!$C$1:$T$33,17,0)</f>
        <v>1.6791253873553611</v>
      </c>
      <c r="U19" s="7">
        <f>VLOOKUP($D19,'other demand hist forec prov'!$C$1:$T$33,18,0)</f>
        <v>1.6791253873553611</v>
      </c>
    </row>
    <row r="20" spans="1:21" x14ac:dyDescent="0.25">
      <c r="A20" t="s">
        <v>125</v>
      </c>
      <c r="B20" t="s">
        <v>126</v>
      </c>
      <c r="C20" t="s">
        <v>127</v>
      </c>
      <c r="D20" t="s">
        <v>40</v>
      </c>
      <c r="E20" s="4">
        <v>1.8364671357973966E-2</v>
      </c>
      <c r="F20" s="7">
        <f>VLOOKUP($D20,'other demand hist forec prov'!$C$1:$T$33,3,0)</f>
        <v>7.1383007967623406</v>
      </c>
      <c r="G20" s="7">
        <f>VLOOKUP($D20,'other demand hist forec prov'!$C$1:$T$33,4,0)</f>
        <v>3.176682541436485</v>
      </c>
      <c r="H20" s="7">
        <f>VLOOKUP($D20,'other demand hist forec prov'!$C$1:$T$33,5,0)</f>
        <v>2.0405654487372273</v>
      </c>
      <c r="I20" s="7">
        <f>VLOOKUP($D20,'other demand hist forec prov'!$C$1:$T$33,6,0)</f>
        <v>1.1681860133487079</v>
      </c>
      <c r="J20" s="7">
        <f>VLOOKUP($D20,'other demand hist forec prov'!$C$1:$T$33,7,0)</f>
        <v>0.63393693370944548</v>
      </c>
      <c r="K20" s="7">
        <f>VLOOKUP($D20,'other demand hist forec prov'!$C$1:$T$33,8,0)</f>
        <v>0.94637058097992588</v>
      </c>
      <c r="L20" s="7">
        <f>VLOOKUP($D20,'other demand hist forec prov'!$C$1:$T$33,9,0)</f>
        <v>0.91616450934602645</v>
      </c>
      <c r="M20" s="7">
        <f>VLOOKUP($D20,'other demand hist forec prov'!$C$1:$T$33,10,0)</f>
        <v>0.91616450934602645</v>
      </c>
      <c r="N20" s="7">
        <f>VLOOKUP($D20,'other demand hist forec prov'!$C$1:$T$33,11,0)</f>
        <v>0.91616450934602645</v>
      </c>
      <c r="O20" s="7">
        <f>VLOOKUP($D20,'other demand hist forec prov'!$C$1:$T$33,12,0)</f>
        <v>0.91616450934602645</v>
      </c>
      <c r="P20" s="7">
        <f>VLOOKUP($D20,'other demand hist forec prov'!$C$1:$T$33,13,0)</f>
        <v>0.91616450934602645</v>
      </c>
      <c r="Q20" s="7">
        <f>VLOOKUP($D20,'other demand hist forec prov'!$C$1:$T$33,14,0)</f>
        <v>0.91616450934602645</v>
      </c>
      <c r="R20" s="7">
        <f>VLOOKUP($D20,'other demand hist forec prov'!$C$1:$T$33,15,0)</f>
        <v>0.91616450934602645</v>
      </c>
      <c r="S20" s="7">
        <f>VLOOKUP($D20,'other demand hist forec prov'!$C$1:$T$33,16,0)</f>
        <v>0.91616450934602645</v>
      </c>
      <c r="T20" s="7">
        <f>VLOOKUP($D20,'other demand hist forec prov'!$C$1:$T$33,17,0)</f>
        <v>0.91616450934602645</v>
      </c>
      <c r="U20" s="7">
        <f>VLOOKUP($D20,'other demand hist forec prov'!$C$1:$T$33,18,0)</f>
        <v>0.91616450934602645</v>
      </c>
    </row>
    <row r="21" spans="1:21" x14ac:dyDescent="0.25">
      <c r="A21" t="s">
        <v>128</v>
      </c>
      <c r="B21" t="s">
        <v>129</v>
      </c>
      <c r="C21" t="s">
        <v>130</v>
      </c>
      <c r="D21" t="s">
        <v>57</v>
      </c>
      <c r="E21" s="4">
        <v>2.5900193592383353E-2</v>
      </c>
      <c r="F21" s="7">
        <f>VLOOKUP($D21,'other demand hist forec prov'!$C$1:$T$33,3,0)</f>
        <v>6.9927292195202453</v>
      </c>
      <c r="G21" s="7">
        <f>VLOOKUP($D21,'other demand hist forec prov'!$C$1:$T$33,4,0)</f>
        <v>3.1119003613182028</v>
      </c>
      <c r="H21" s="7">
        <f>VLOOKUP($D21,'other demand hist forec prov'!$C$1:$T$33,5,0)</f>
        <v>1.9989521377692823</v>
      </c>
      <c r="I21" s="7">
        <f>VLOOKUP($D21,'other demand hist forec prov'!$C$1:$T$33,6,0)</f>
        <v>1.1443631617602099</v>
      </c>
      <c r="J21" s="7">
        <f>VLOOKUP($D21,'other demand hist forec prov'!$C$1:$T$33,7,0)</f>
        <v>0.62100903925115136</v>
      </c>
      <c r="K21" s="7">
        <f>VLOOKUP($D21,'other demand hist forec prov'!$C$1:$T$33,8,0)</f>
        <v>0.92707121800109904</v>
      </c>
      <c r="L21" s="7">
        <f>VLOOKUP($D21,'other demand hist forec prov'!$C$1:$T$33,9,0)</f>
        <v>0.89748113967082011</v>
      </c>
      <c r="M21" s="7">
        <f>VLOOKUP($D21,'other demand hist forec prov'!$C$1:$T$33,10,0)</f>
        <v>0.89748113967082011</v>
      </c>
      <c r="N21" s="7">
        <f>VLOOKUP($D21,'other demand hist forec prov'!$C$1:$T$33,11,0)</f>
        <v>0.89748113967082011</v>
      </c>
      <c r="O21" s="7">
        <f>VLOOKUP($D21,'other demand hist forec prov'!$C$1:$T$33,12,0)</f>
        <v>0.89748113967082011</v>
      </c>
      <c r="P21" s="7">
        <f>VLOOKUP($D21,'other demand hist forec prov'!$C$1:$T$33,13,0)</f>
        <v>0.89748113967082011</v>
      </c>
      <c r="Q21" s="7">
        <f>VLOOKUP($D21,'other demand hist forec prov'!$C$1:$T$33,14,0)</f>
        <v>0.89748113967082011</v>
      </c>
      <c r="R21" s="7">
        <f>VLOOKUP($D21,'other demand hist forec prov'!$C$1:$T$33,15,0)</f>
        <v>0.89748113967082011</v>
      </c>
      <c r="S21" s="7">
        <f>VLOOKUP($D21,'other demand hist forec prov'!$C$1:$T$33,16,0)</f>
        <v>0.89748113967082011</v>
      </c>
      <c r="T21" s="7">
        <f>VLOOKUP($D21,'other demand hist forec prov'!$C$1:$T$33,17,0)</f>
        <v>0.89748113967082011</v>
      </c>
      <c r="U21" s="7">
        <f>VLOOKUP($D21,'other demand hist forec prov'!$C$1:$T$33,18,0)</f>
        <v>0.89748113967082011</v>
      </c>
    </row>
    <row r="22" spans="1:21" x14ac:dyDescent="0.25">
      <c r="A22" t="s">
        <v>131</v>
      </c>
      <c r="B22" t="s">
        <v>132</v>
      </c>
      <c r="C22" t="s">
        <v>133</v>
      </c>
      <c r="D22" t="s">
        <v>37</v>
      </c>
      <c r="E22" s="4">
        <v>6.5319953632865274E-2</v>
      </c>
      <c r="F22" s="7">
        <f>VLOOKUP($D22,'other demand hist forec prov'!$C$1:$T$33,3,0)</f>
        <v>20.04652956421133</v>
      </c>
      <c r="G22" s="7">
        <f>VLOOKUP($D22,'other demand hist forec prov'!$C$1:$T$33,4,0)</f>
        <v>8.9210951311976032</v>
      </c>
      <c r="H22" s="7">
        <f>VLOOKUP($D22,'other demand hist forec prov'!$C$1:$T$33,5,0)</f>
        <v>5.7305312231129992</v>
      </c>
      <c r="I22" s="7">
        <f>VLOOKUP($D22,'other demand hist forec prov'!$C$1:$T$33,6,0)</f>
        <v>3.2806232351142426</v>
      </c>
      <c r="J22" s="7">
        <f>VLOOKUP($D22,'other demand hist forec prov'!$C$1:$T$33,7,0)</f>
        <v>1.7802885932203709</v>
      </c>
      <c r="K22" s="7">
        <f>VLOOKUP($D22,'other demand hist forec prov'!$C$1:$T$33,8,0)</f>
        <v>2.6576977309388052</v>
      </c>
      <c r="L22" s="7">
        <f>VLOOKUP($D22,'other demand hist forec prov'!$C$1:$T$33,9,0)</f>
        <v>2.5728698530911394</v>
      </c>
      <c r="M22" s="7">
        <f>VLOOKUP($D22,'other demand hist forec prov'!$C$1:$T$33,10,0)</f>
        <v>2.5728698530911394</v>
      </c>
      <c r="N22" s="7">
        <f>VLOOKUP($D22,'other demand hist forec prov'!$C$1:$T$33,11,0)</f>
        <v>2.5728698530911394</v>
      </c>
      <c r="O22" s="7">
        <f>VLOOKUP($D22,'other demand hist forec prov'!$C$1:$T$33,12,0)</f>
        <v>2.5728698530911394</v>
      </c>
      <c r="P22" s="7">
        <f>VLOOKUP($D22,'other demand hist forec prov'!$C$1:$T$33,13,0)</f>
        <v>2.5728698530911394</v>
      </c>
      <c r="Q22" s="7">
        <f>VLOOKUP($D22,'other demand hist forec prov'!$C$1:$T$33,14,0)</f>
        <v>2.5728698530911394</v>
      </c>
      <c r="R22" s="7">
        <f>VLOOKUP($D22,'other demand hist forec prov'!$C$1:$T$33,15,0)</f>
        <v>2.5728698530911394</v>
      </c>
      <c r="S22" s="7">
        <f>VLOOKUP($D22,'other demand hist forec prov'!$C$1:$T$33,16,0)</f>
        <v>2.5728698530911394</v>
      </c>
      <c r="T22" s="7">
        <f>VLOOKUP($D22,'other demand hist forec prov'!$C$1:$T$33,17,0)</f>
        <v>2.5728698530911394</v>
      </c>
      <c r="U22" s="7">
        <f>VLOOKUP($D22,'other demand hist forec prov'!$C$1:$T$33,18,0)</f>
        <v>2.5728698530911394</v>
      </c>
    </row>
    <row r="23" spans="1:21" x14ac:dyDescent="0.25">
      <c r="A23" t="s">
        <v>134</v>
      </c>
      <c r="B23" t="s">
        <v>135</v>
      </c>
      <c r="C23" t="s">
        <v>136</v>
      </c>
      <c r="D23" t="s">
        <v>56</v>
      </c>
      <c r="E23" s="4">
        <v>0</v>
      </c>
      <c r="F23" s="7">
        <f>VLOOKUP($D23,'other demand hist forec prov'!$C$1:$T$33,3,0)</f>
        <v>10.242945525943737</v>
      </c>
      <c r="G23" s="7">
        <f>VLOOKUP($D23,'other demand hist forec prov'!$C$1:$T$33,4,0)</f>
        <v>4.5583097646863919</v>
      </c>
      <c r="H23" s="7">
        <f>VLOOKUP($D23,'other demand hist forec prov'!$C$1:$T$33,5,0)</f>
        <v>2.9280638808353987</v>
      </c>
      <c r="I23" s="7">
        <f>VLOOKUP($D23,'other demand hist forec prov'!$C$1:$T$33,6,0)</f>
        <v>1.6762624663179457</v>
      </c>
      <c r="J23" s="7">
        <f>VLOOKUP($D23,'other demand hist forec prov'!$C$1:$T$33,7,0)</f>
        <v>0.90965366461088415</v>
      </c>
      <c r="K23" s="7">
        <f>VLOOKUP($D23,'other demand hist forec prov'!$C$1:$T$33,8,0)</f>
        <v>1.357973358691996</v>
      </c>
      <c r="L23" s="7">
        <f>VLOOKUP($D23,'other demand hist forec prov'!$C$1:$T$33,9,0)</f>
        <v>1.3146298298736085</v>
      </c>
      <c r="M23" s="7">
        <f>VLOOKUP($D23,'other demand hist forec prov'!$C$1:$T$33,10,0)</f>
        <v>1.3146298298736085</v>
      </c>
      <c r="N23" s="7">
        <f>VLOOKUP($D23,'other demand hist forec prov'!$C$1:$T$33,11,0)</f>
        <v>1.3146298298736085</v>
      </c>
      <c r="O23" s="7">
        <f>VLOOKUP($D23,'other demand hist forec prov'!$C$1:$T$33,12,0)</f>
        <v>1.3146298298736085</v>
      </c>
      <c r="P23" s="7">
        <f>VLOOKUP($D23,'other demand hist forec prov'!$C$1:$T$33,13,0)</f>
        <v>1.3146298298736085</v>
      </c>
      <c r="Q23" s="7">
        <f>VLOOKUP($D23,'other demand hist forec prov'!$C$1:$T$33,14,0)</f>
        <v>1.3146298298736085</v>
      </c>
      <c r="R23" s="7">
        <f>VLOOKUP($D23,'other demand hist forec prov'!$C$1:$T$33,15,0)</f>
        <v>1.3146298298736085</v>
      </c>
      <c r="S23" s="7">
        <f>VLOOKUP($D23,'other demand hist forec prov'!$C$1:$T$33,16,0)</f>
        <v>1.3146298298736085</v>
      </c>
      <c r="T23" s="7">
        <f>VLOOKUP($D23,'other demand hist forec prov'!$C$1:$T$33,17,0)</f>
        <v>1.3146298298736085</v>
      </c>
      <c r="U23" s="7">
        <f>VLOOKUP($D23,'other demand hist forec prov'!$C$1:$T$33,18,0)</f>
        <v>1.3146298298736085</v>
      </c>
    </row>
    <row r="24" spans="1:21" x14ac:dyDescent="0.25">
      <c r="A24" t="s">
        <v>137</v>
      </c>
      <c r="B24" t="s">
        <v>138</v>
      </c>
      <c r="C24" t="s">
        <v>139</v>
      </c>
      <c r="D24" t="s">
        <v>65</v>
      </c>
      <c r="E24" s="4">
        <v>1.888350986681734E-2</v>
      </c>
      <c r="F24" s="7">
        <f>VLOOKUP($D24,'other demand hist forec prov'!$C$1:$T$33,3,0)</f>
        <v>12.820885821103735</v>
      </c>
      <c r="G24" s="7">
        <f>VLOOKUP($D24,'other demand hist forec prov'!$C$1:$T$33,4,0)</f>
        <v>5.705543281690149</v>
      </c>
      <c r="H24" s="7">
        <f>VLOOKUP($D24,'other demand hist forec prov'!$C$1:$T$33,5,0)</f>
        <v>3.6649977877950048</v>
      </c>
      <c r="I24" s="7">
        <f>VLOOKUP($D24,'other demand hist forec prov'!$C$1:$T$33,6,0)</f>
        <v>2.0981435108124362</v>
      </c>
      <c r="J24" s="7">
        <f>VLOOKUP($D24,'other demand hist forec prov'!$C$1:$T$33,7,0)</f>
        <v>1.1385949228359489</v>
      </c>
      <c r="K24" s="7">
        <f>VLOOKUP($D24,'other demand hist forec prov'!$C$1:$T$33,8,0)</f>
        <v>1.6997475321715834</v>
      </c>
      <c r="L24" s="7">
        <f>VLOOKUP($D24,'other demand hist forec prov'!$C$1:$T$33,9,0)</f>
        <v>1.6454953219399895</v>
      </c>
      <c r="M24" s="7">
        <f>VLOOKUP($D24,'other demand hist forec prov'!$C$1:$T$33,10,0)</f>
        <v>1.6454953219399895</v>
      </c>
      <c r="N24" s="7">
        <f>VLOOKUP($D24,'other demand hist forec prov'!$C$1:$T$33,11,0)</f>
        <v>1.6454953219399895</v>
      </c>
      <c r="O24" s="7">
        <f>VLOOKUP($D24,'other demand hist forec prov'!$C$1:$T$33,12,0)</f>
        <v>1.6454953219399895</v>
      </c>
      <c r="P24" s="7">
        <f>VLOOKUP($D24,'other demand hist forec prov'!$C$1:$T$33,13,0)</f>
        <v>1.6454953219399895</v>
      </c>
      <c r="Q24" s="7">
        <f>VLOOKUP($D24,'other demand hist forec prov'!$C$1:$T$33,14,0)</f>
        <v>1.6454953219399895</v>
      </c>
      <c r="R24" s="7">
        <f>VLOOKUP($D24,'other demand hist forec prov'!$C$1:$T$33,15,0)</f>
        <v>1.6454953219399895</v>
      </c>
      <c r="S24" s="7">
        <f>VLOOKUP($D24,'other demand hist forec prov'!$C$1:$T$33,16,0)</f>
        <v>1.6454953219399895</v>
      </c>
      <c r="T24" s="7">
        <f>VLOOKUP($D24,'other demand hist forec prov'!$C$1:$T$33,17,0)</f>
        <v>1.6454953219399895</v>
      </c>
      <c r="U24" s="7">
        <f>VLOOKUP($D24,'other demand hist forec prov'!$C$1:$T$33,18,0)</f>
        <v>1.6454953219399895</v>
      </c>
    </row>
    <row r="25" spans="1:21" x14ac:dyDescent="0.25">
      <c r="A25" t="s">
        <v>140</v>
      </c>
      <c r="B25" t="s">
        <v>141</v>
      </c>
      <c r="C25" t="s">
        <v>142</v>
      </c>
      <c r="D25" t="s">
        <v>62</v>
      </c>
      <c r="E25" s="4">
        <v>0.17404720915967012</v>
      </c>
      <c r="F25" s="7">
        <f>VLOOKUP($D25,'other demand hist forec prov'!$C$1:$T$33,3,0)</f>
        <v>6.714819844785338</v>
      </c>
      <c r="G25" s="7">
        <f>VLOOKUP($D25,'other demand hist forec prov'!$C$1:$T$33,4,0)</f>
        <v>2.9882252901833004</v>
      </c>
      <c r="H25" s="7">
        <f>VLOOKUP($D25,'other demand hist forec prov'!$C$1:$T$33,5,0)</f>
        <v>1.9195085441032054</v>
      </c>
      <c r="I25" s="7">
        <f>VLOOKUP($D25,'other demand hist forec prov'!$C$1:$T$33,6,0)</f>
        <v>1.0988831723639865</v>
      </c>
      <c r="J25" s="7">
        <f>VLOOKUP($D25,'other demand hist forec prov'!$C$1:$T$33,7,0)</f>
        <v>0.596328513467135</v>
      </c>
      <c r="K25" s="7">
        <f>VLOOKUP($D25,'other demand hist forec prov'!$C$1:$T$33,8,0)</f>
        <v>0.89022697958697505</v>
      </c>
      <c r="L25" s="7">
        <f>VLOOKUP($D25,'other demand hist forec prov'!$C$1:$T$33,9,0)</f>
        <v>0.86181288847269888</v>
      </c>
      <c r="M25" s="7">
        <f>VLOOKUP($D25,'other demand hist forec prov'!$C$1:$T$33,10,0)</f>
        <v>0.86181288847269888</v>
      </c>
      <c r="N25" s="7">
        <f>VLOOKUP($D25,'other demand hist forec prov'!$C$1:$T$33,11,0)</f>
        <v>0.86181288847269888</v>
      </c>
      <c r="O25" s="7">
        <f>VLOOKUP($D25,'other demand hist forec prov'!$C$1:$T$33,12,0)</f>
        <v>0.86181288847269888</v>
      </c>
      <c r="P25" s="7">
        <f>VLOOKUP($D25,'other demand hist forec prov'!$C$1:$T$33,13,0)</f>
        <v>0.86181288847269888</v>
      </c>
      <c r="Q25" s="7">
        <f>VLOOKUP($D25,'other demand hist forec prov'!$C$1:$T$33,14,0)</f>
        <v>0.86181288847269888</v>
      </c>
      <c r="R25" s="7">
        <f>VLOOKUP($D25,'other demand hist forec prov'!$C$1:$T$33,15,0)</f>
        <v>0.86181288847269888</v>
      </c>
      <c r="S25" s="7">
        <f>VLOOKUP($D25,'other demand hist forec prov'!$C$1:$T$33,16,0)</f>
        <v>0.86181288847269888</v>
      </c>
      <c r="T25" s="7">
        <f>VLOOKUP($D25,'other demand hist forec prov'!$C$1:$T$33,17,0)</f>
        <v>0.86181288847269888</v>
      </c>
      <c r="U25" s="7">
        <f>VLOOKUP($D25,'other demand hist forec prov'!$C$1:$T$33,18,0)</f>
        <v>0.86181288847269888</v>
      </c>
    </row>
    <row r="26" spans="1:21" x14ac:dyDescent="0.25">
      <c r="A26" t="s">
        <v>143</v>
      </c>
      <c r="B26" t="s">
        <v>144</v>
      </c>
      <c r="C26" t="s">
        <v>145</v>
      </c>
      <c r="D26" t="s">
        <v>54</v>
      </c>
      <c r="E26" s="4">
        <v>0</v>
      </c>
      <c r="F26" s="7">
        <f>VLOOKUP($D26,'other demand hist forec prov'!$C$1:$T$33,3,0)</f>
        <v>22.121586228898643</v>
      </c>
      <c r="G26" s="7">
        <f>VLOOKUP($D26,'other demand hist forec prov'!$C$1:$T$33,4,0)</f>
        <v>9.8445356623382061</v>
      </c>
      <c r="H26" s="7">
        <f>VLOOKUP($D26,'other demand hist forec prov'!$C$1:$T$33,5,0)</f>
        <v>6.3237100558197055</v>
      </c>
      <c r="I26" s="7">
        <f>VLOOKUP($D26,'other demand hist forec prov'!$C$1:$T$33,6,0)</f>
        <v>3.6202071559393771</v>
      </c>
      <c r="J26" s="7">
        <f>VLOOKUP($D26,'other demand hist forec prov'!$C$1:$T$33,7,0)</f>
        <v>1.9645698524076922</v>
      </c>
      <c r="K26" s="7">
        <f>VLOOKUP($D26,'other demand hist forec prov'!$C$1:$T$33,8,0)</f>
        <v>2.9328013777642639</v>
      </c>
      <c r="L26" s="7">
        <f>VLOOKUP($D26,'other demand hist forec prov'!$C$1:$T$33,9,0)</f>
        <v>2.8391927953704443</v>
      </c>
      <c r="M26" s="7">
        <f>VLOOKUP($D26,'other demand hist forec prov'!$C$1:$T$33,10,0)</f>
        <v>2.8391927953704443</v>
      </c>
      <c r="N26" s="7">
        <f>VLOOKUP($D26,'other demand hist forec prov'!$C$1:$T$33,11,0)</f>
        <v>2.8391927953704443</v>
      </c>
      <c r="O26" s="7">
        <f>VLOOKUP($D26,'other demand hist forec prov'!$C$1:$T$33,12,0)</f>
        <v>2.8391927953704443</v>
      </c>
      <c r="P26" s="7">
        <f>VLOOKUP($D26,'other demand hist forec prov'!$C$1:$T$33,13,0)</f>
        <v>2.8391927953704443</v>
      </c>
      <c r="Q26" s="7">
        <f>VLOOKUP($D26,'other demand hist forec prov'!$C$1:$T$33,14,0)</f>
        <v>2.8391927953704443</v>
      </c>
      <c r="R26" s="7">
        <f>VLOOKUP($D26,'other demand hist forec prov'!$C$1:$T$33,15,0)</f>
        <v>2.8391927953704443</v>
      </c>
      <c r="S26" s="7">
        <f>VLOOKUP($D26,'other demand hist forec prov'!$C$1:$T$33,16,0)</f>
        <v>2.8391927953704443</v>
      </c>
      <c r="T26" s="7">
        <f>VLOOKUP($D26,'other demand hist forec prov'!$C$1:$T$33,17,0)</f>
        <v>2.8391927953704443</v>
      </c>
      <c r="U26" s="7">
        <f>VLOOKUP($D26,'other demand hist forec prov'!$C$1:$T$33,18,0)</f>
        <v>2.8391927953704443</v>
      </c>
    </row>
    <row r="27" spans="1:21" x14ac:dyDescent="0.25">
      <c r="A27" t="s">
        <v>146</v>
      </c>
      <c r="B27" t="s">
        <v>147</v>
      </c>
      <c r="C27" t="s">
        <v>148</v>
      </c>
      <c r="D27" t="s">
        <v>62</v>
      </c>
      <c r="E27" s="4">
        <v>0.23531311886681758</v>
      </c>
      <c r="F27" s="7">
        <f>VLOOKUP($D27,'other demand hist forec prov'!$C$1:$T$33,3,0)</f>
        <v>6.714819844785338</v>
      </c>
      <c r="G27" s="7">
        <f>VLOOKUP($D27,'other demand hist forec prov'!$C$1:$T$33,4,0)</f>
        <v>2.9882252901833004</v>
      </c>
      <c r="H27" s="7">
        <f>VLOOKUP($D27,'other demand hist forec prov'!$C$1:$T$33,5,0)</f>
        <v>1.9195085441032054</v>
      </c>
      <c r="I27" s="7">
        <f>VLOOKUP($D27,'other demand hist forec prov'!$C$1:$T$33,6,0)</f>
        <v>1.0988831723639865</v>
      </c>
      <c r="J27" s="7">
        <f>VLOOKUP($D27,'other demand hist forec prov'!$C$1:$T$33,7,0)</f>
        <v>0.596328513467135</v>
      </c>
      <c r="K27" s="7">
        <f>VLOOKUP($D27,'other demand hist forec prov'!$C$1:$T$33,8,0)</f>
        <v>0.89022697958697505</v>
      </c>
      <c r="L27" s="7">
        <f>VLOOKUP($D27,'other demand hist forec prov'!$C$1:$T$33,9,0)</f>
        <v>0.86181288847269888</v>
      </c>
      <c r="M27" s="7">
        <f>VLOOKUP($D27,'other demand hist forec prov'!$C$1:$T$33,10,0)</f>
        <v>0.86181288847269888</v>
      </c>
      <c r="N27" s="7">
        <f>VLOOKUP($D27,'other demand hist forec prov'!$C$1:$T$33,11,0)</f>
        <v>0.86181288847269888</v>
      </c>
      <c r="O27" s="7">
        <f>VLOOKUP($D27,'other demand hist forec prov'!$C$1:$T$33,12,0)</f>
        <v>0.86181288847269888</v>
      </c>
      <c r="P27" s="7">
        <f>VLOOKUP($D27,'other demand hist forec prov'!$C$1:$T$33,13,0)</f>
        <v>0.86181288847269888</v>
      </c>
      <c r="Q27" s="7">
        <f>VLOOKUP($D27,'other demand hist forec prov'!$C$1:$T$33,14,0)</f>
        <v>0.86181288847269888</v>
      </c>
      <c r="R27" s="7">
        <f>VLOOKUP($D27,'other demand hist forec prov'!$C$1:$T$33,15,0)</f>
        <v>0.86181288847269888</v>
      </c>
      <c r="S27" s="7">
        <f>VLOOKUP($D27,'other demand hist forec prov'!$C$1:$T$33,16,0)</f>
        <v>0.86181288847269888</v>
      </c>
      <c r="T27" s="7">
        <f>VLOOKUP($D27,'other demand hist forec prov'!$C$1:$T$33,17,0)</f>
        <v>0.86181288847269888</v>
      </c>
      <c r="U27" s="7">
        <f>VLOOKUP($D27,'other demand hist forec prov'!$C$1:$T$33,18,0)</f>
        <v>0.86181288847269888</v>
      </c>
    </row>
    <row r="28" spans="1:21" x14ac:dyDescent="0.25">
      <c r="A28" t="s">
        <v>149</v>
      </c>
      <c r="B28" t="s">
        <v>150</v>
      </c>
      <c r="C28" t="s">
        <v>151</v>
      </c>
      <c r="D28" t="s">
        <v>54</v>
      </c>
      <c r="E28" s="4">
        <v>0</v>
      </c>
      <c r="F28" s="7">
        <f>VLOOKUP($D28,'other demand hist forec prov'!$C$1:$T$33,3,0)</f>
        <v>22.121586228898643</v>
      </c>
      <c r="G28" s="7">
        <f>VLOOKUP($D28,'other demand hist forec prov'!$C$1:$T$33,4,0)</f>
        <v>9.8445356623382061</v>
      </c>
      <c r="H28" s="7">
        <f>VLOOKUP($D28,'other demand hist forec prov'!$C$1:$T$33,5,0)</f>
        <v>6.3237100558197055</v>
      </c>
      <c r="I28" s="7">
        <f>VLOOKUP($D28,'other demand hist forec prov'!$C$1:$T$33,6,0)</f>
        <v>3.6202071559393771</v>
      </c>
      <c r="J28" s="7">
        <f>VLOOKUP($D28,'other demand hist forec prov'!$C$1:$T$33,7,0)</f>
        <v>1.9645698524076922</v>
      </c>
      <c r="K28" s="7">
        <f>VLOOKUP($D28,'other demand hist forec prov'!$C$1:$T$33,8,0)</f>
        <v>2.9328013777642639</v>
      </c>
      <c r="L28" s="7">
        <f>VLOOKUP($D28,'other demand hist forec prov'!$C$1:$T$33,9,0)</f>
        <v>2.8391927953704443</v>
      </c>
      <c r="M28" s="7">
        <f>VLOOKUP($D28,'other demand hist forec prov'!$C$1:$T$33,10,0)</f>
        <v>2.8391927953704443</v>
      </c>
      <c r="N28" s="7">
        <f>VLOOKUP($D28,'other demand hist forec prov'!$C$1:$T$33,11,0)</f>
        <v>2.8391927953704443</v>
      </c>
      <c r="O28" s="7">
        <f>VLOOKUP($D28,'other demand hist forec prov'!$C$1:$T$33,12,0)</f>
        <v>2.8391927953704443</v>
      </c>
      <c r="P28" s="7">
        <f>VLOOKUP($D28,'other demand hist forec prov'!$C$1:$T$33,13,0)</f>
        <v>2.8391927953704443</v>
      </c>
      <c r="Q28" s="7">
        <f>VLOOKUP($D28,'other demand hist forec prov'!$C$1:$T$33,14,0)</f>
        <v>2.8391927953704443</v>
      </c>
      <c r="R28" s="7">
        <f>VLOOKUP($D28,'other demand hist forec prov'!$C$1:$T$33,15,0)</f>
        <v>2.8391927953704443</v>
      </c>
      <c r="S28" s="7">
        <f>VLOOKUP($D28,'other demand hist forec prov'!$C$1:$T$33,16,0)</f>
        <v>2.8391927953704443</v>
      </c>
      <c r="T28" s="7">
        <f>VLOOKUP($D28,'other demand hist forec prov'!$C$1:$T$33,17,0)</f>
        <v>2.8391927953704443</v>
      </c>
      <c r="U28" s="7">
        <f>VLOOKUP($D28,'other demand hist forec prov'!$C$1:$T$33,18,0)</f>
        <v>2.8391927953704443</v>
      </c>
    </row>
    <row r="29" spans="1:21" x14ac:dyDescent="0.25">
      <c r="A29" t="s">
        <v>152</v>
      </c>
      <c r="B29" t="s">
        <v>153</v>
      </c>
      <c r="C29" t="s">
        <v>154</v>
      </c>
      <c r="D29" t="s">
        <v>37</v>
      </c>
      <c r="E29" s="4">
        <v>0</v>
      </c>
      <c r="F29" s="7">
        <f>VLOOKUP($D29,'other demand hist forec prov'!$C$1:$T$33,3,0)</f>
        <v>20.04652956421133</v>
      </c>
      <c r="G29" s="7">
        <f>VLOOKUP($D29,'other demand hist forec prov'!$C$1:$T$33,4,0)</f>
        <v>8.9210951311976032</v>
      </c>
      <c r="H29" s="7">
        <f>VLOOKUP($D29,'other demand hist forec prov'!$C$1:$T$33,5,0)</f>
        <v>5.7305312231129992</v>
      </c>
      <c r="I29" s="7">
        <f>VLOOKUP($D29,'other demand hist forec prov'!$C$1:$T$33,6,0)</f>
        <v>3.2806232351142426</v>
      </c>
      <c r="J29" s="7">
        <f>VLOOKUP($D29,'other demand hist forec prov'!$C$1:$T$33,7,0)</f>
        <v>1.7802885932203709</v>
      </c>
      <c r="K29" s="7">
        <f>VLOOKUP($D29,'other demand hist forec prov'!$C$1:$T$33,8,0)</f>
        <v>2.6576977309388052</v>
      </c>
      <c r="L29" s="7">
        <f>VLOOKUP($D29,'other demand hist forec prov'!$C$1:$T$33,9,0)</f>
        <v>2.5728698530911394</v>
      </c>
      <c r="M29" s="7">
        <f>VLOOKUP($D29,'other demand hist forec prov'!$C$1:$T$33,10,0)</f>
        <v>2.5728698530911394</v>
      </c>
      <c r="N29" s="7">
        <f>VLOOKUP($D29,'other demand hist forec prov'!$C$1:$T$33,11,0)</f>
        <v>2.5728698530911394</v>
      </c>
      <c r="O29" s="7">
        <f>VLOOKUP($D29,'other demand hist forec prov'!$C$1:$T$33,12,0)</f>
        <v>2.5728698530911394</v>
      </c>
      <c r="P29" s="7">
        <f>VLOOKUP($D29,'other demand hist forec prov'!$C$1:$T$33,13,0)</f>
        <v>2.5728698530911394</v>
      </c>
      <c r="Q29" s="7">
        <f>VLOOKUP($D29,'other demand hist forec prov'!$C$1:$T$33,14,0)</f>
        <v>2.5728698530911394</v>
      </c>
      <c r="R29" s="7">
        <f>VLOOKUP($D29,'other demand hist forec prov'!$C$1:$T$33,15,0)</f>
        <v>2.5728698530911394</v>
      </c>
      <c r="S29" s="7">
        <f>VLOOKUP($D29,'other demand hist forec prov'!$C$1:$T$33,16,0)</f>
        <v>2.5728698530911394</v>
      </c>
      <c r="T29" s="7">
        <f>VLOOKUP($D29,'other demand hist forec prov'!$C$1:$T$33,17,0)</f>
        <v>2.5728698530911394</v>
      </c>
      <c r="U29" s="7">
        <f>VLOOKUP($D29,'other demand hist forec prov'!$C$1:$T$33,18,0)</f>
        <v>2.5728698530911394</v>
      </c>
    </row>
    <row r="30" spans="1:21" x14ac:dyDescent="0.25">
      <c r="A30" t="s">
        <v>155</v>
      </c>
      <c r="B30" t="s">
        <v>156</v>
      </c>
      <c r="C30" t="s">
        <v>157</v>
      </c>
      <c r="D30" t="s">
        <v>63</v>
      </c>
      <c r="E30" s="4">
        <v>3.2782784794077043E-2</v>
      </c>
      <c r="F30" s="7">
        <f>VLOOKUP($D30,'other demand hist forec prov'!$C$1:$T$33,3,0)</f>
        <v>9.9570958833592602</v>
      </c>
      <c r="G30" s="7">
        <f>VLOOKUP($D30,'other demand hist forec prov'!$C$1:$T$33,4,0)</f>
        <v>4.4311011200904913</v>
      </c>
      <c r="H30" s="7">
        <f>VLOOKUP($D30,'other demand hist forec prov'!$C$1:$T$33,5,0)</f>
        <v>2.8463504702074336</v>
      </c>
      <c r="I30" s="7">
        <f>VLOOKUP($D30,'other demand hist forec prov'!$C$1:$T$33,6,0)</f>
        <v>1.6294830486532588</v>
      </c>
      <c r="J30" s="7">
        <f>VLOOKUP($D30,'other demand hist forec prov'!$C$1:$T$33,7,0)</f>
        <v>0.88426798094732451</v>
      </c>
      <c r="K30" s="7">
        <f>VLOOKUP($D30,'other demand hist forec prov'!$C$1:$T$33,8,0)</f>
        <v>1.320076427751754</v>
      </c>
      <c r="L30" s="7">
        <f>VLOOKUP($D30,'other demand hist forec prov'!$C$1:$T$33,9,0)</f>
        <v>1.2779424857841126</v>
      </c>
      <c r="M30" s="7">
        <f>VLOOKUP($D30,'other demand hist forec prov'!$C$1:$T$33,10,0)</f>
        <v>1.2779424857841126</v>
      </c>
      <c r="N30" s="7">
        <f>VLOOKUP($D30,'other demand hist forec prov'!$C$1:$T$33,11,0)</f>
        <v>1.2779424857841126</v>
      </c>
      <c r="O30" s="7">
        <f>VLOOKUP($D30,'other demand hist forec prov'!$C$1:$T$33,12,0)</f>
        <v>1.2779424857841126</v>
      </c>
      <c r="P30" s="7">
        <f>VLOOKUP($D30,'other demand hist forec prov'!$C$1:$T$33,13,0)</f>
        <v>1.2779424857841126</v>
      </c>
      <c r="Q30" s="7">
        <f>VLOOKUP($D30,'other demand hist forec prov'!$C$1:$T$33,14,0)</f>
        <v>1.2779424857841126</v>
      </c>
      <c r="R30" s="7">
        <f>VLOOKUP($D30,'other demand hist forec prov'!$C$1:$T$33,15,0)</f>
        <v>1.2779424857841126</v>
      </c>
      <c r="S30" s="7">
        <f>VLOOKUP($D30,'other demand hist forec prov'!$C$1:$T$33,16,0)</f>
        <v>1.2779424857841126</v>
      </c>
      <c r="T30" s="7">
        <f>VLOOKUP($D30,'other demand hist forec prov'!$C$1:$T$33,17,0)</f>
        <v>1.2779424857841126</v>
      </c>
      <c r="U30" s="7">
        <f>VLOOKUP($D30,'other demand hist forec prov'!$C$1:$T$33,18,0)</f>
        <v>1.2779424857841126</v>
      </c>
    </row>
    <row r="31" spans="1:21" x14ac:dyDescent="0.25">
      <c r="A31" t="s">
        <v>158</v>
      </c>
      <c r="B31" t="s">
        <v>159</v>
      </c>
      <c r="C31" t="s">
        <v>160</v>
      </c>
      <c r="D31" t="s">
        <v>51</v>
      </c>
      <c r="E31" s="4">
        <v>9.8535316190059424E-2</v>
      </c>
      <c r="F31" s="7">
        <f>VLOOKUP($D31,'other demand hist forec prov'!$C$1:$T$33,3,0)</f>
        <v>13.082914660139506</v>
      </c>
      <c r="G31" s="7">
        <f>VLOOKUP($D31,'other demand hist forec prov'!$C$1:$T$33,4,0)</f>
        <v>5.8221512059030571</v>
      </c>
      <c r="H31" s="7">
        <f>VLOOKUP($D31,'other demand hist forec prov'!$C$1:$T$33,5,0)</f>
        <v>3.7399017475373064</v>
      </c>
      <c r="I31" s="7">
        <f>VLOOKUP($D31,'other demand hist forec prov'!$C$1:$T$33,6,0)</f>
        <v>2.1410246436717326</v>
      </c>
      <c r="J31" s="7">
        <f>VLOOKUP($D31,'other demand hist forec prov'!$C$1:$T$33,7,0)</f>
        <v>1.1618651328608787</v>
      </c>
      <c r="K31" s="7">
        <f>VLOOKUP($D31,'other demand hist forec prov'!$C$1:$T$33,8,0)</f>
        <v>1.7344863855334718</v>
      </c>
      <c r="L31" s="7">
        <f>VLOOKUP($D31,'other demand hist forec prov'!$C$1:$T$33,9,0)</f>
        <v>1.6791253873553611</v>
      </c>
      <c r="M31" s="7">
        <f>VLOOKUP($D31,'other demand hist forec prov'!$C$1:$T$33,10,0)</f>
        <v>1.6791253873553611</v>
      </c>
      <c r="N31" s="7">
        <f>VLOOKUP($D31,'other demand hist forec prov'!$C$1:$T$33,11,0)</f>
        <v>1.6791253873553611</v>
      </c>
      <c r="O31" s="7">
        <f>VLOOKUP($D31,'other demand hist forec prov'!$C$1:$T$33,12,0)</f>
        <v>1.6791253873553611</v>
      </c>
      <c r="P31" s="7">
        <f>VLOOKUP($D31,'other demand hist forec prov'!$C$1:$T$33,13,0)</f>
        <v>1.6791253873553611</v>
      </c>
      <c r="Q31" s="7">
        <f>VLOOKUP($D31,'other demand hist forec prov'!$C$1:$T$33,14,0)</f>
        <v>1.6791253873553611</v>
      </c>
      <c r="R31" s="7">
        <f>VLOOKUP($D31,'other demand hist forec prov'!$C$1:$T$33,15,0)</f>
        <v>1.6791253873553611</v>
      </c>
      <c r="S31" s="7">
        <f>VLOOKUP($D31,'other demand hist forec prov'!$C$1:$T$33,16,0)</f>
        <v>1.6791253873553611</v>
      </c>
      <c r="T31" s="7">
        <f>VLOOKUP($D31,'other demand hist forec prov'!$C$1:$T$33,17,0)</f>
        <v>1.6791253873553611</v>
      </c>
      <c r="U31" s="7">
        <f>VLOOKUP($D31,'other demand hist forec prov'!$C$1:$T$33,18,0)</f>
        <v>1.6791253873553611</v>
      </c>
    </row>
    <row r="32" spans="1:21" x14ac:dyDescent="0.25">
      <c r="A32" t="s">
        <v>161</v>
      </c>
      <c r="B32" t="s">
        <v>61</v>
      </c>
      <c r="C32" t="s">
        <v>162</v>
      </c>
      <c r="D32" t="s">
        <v>61</v>
      </c>
      <c r="E32" s="4">
        <v>1</v>
      </c>
      <c r="F32" s="7">
        <f>VLOOKUP($D32,'other demand hist forec prov'!$C$1:$T$33,3,0)</f>
        <v>5.7011123159903896</v>
      </c>
      <c r="G32" s="7">
        <f>VLOOKUP($D32,'other demand hist forec prov'!$C$1:$T$33,4,0)</f>
        <v>2.5371057449959911</v>
      </c>
      <c r="H32" s="7">
        <f>VLOOKUP($D32,'other demand hist forec prov'!$C$1:$T$33,5,0)</f>
        <v>1.6297285786355162</v>
      </c>
      <c r="I32" s="7">
        <f>VLOOKUP($D32,'other demand hist forec prov'!$C$1:$T$33,6,0)</f>
        <v>0.93298949675680998</v>
      </c>
      <c r="J32" s="7">
        <f>VLOOKUP($D32,'other demand hist forec prov'!$C$1:$T$33,7,0)</f>
        <v>0.50630335751210442</v>
      </c>
      <c r="K32" s="7">
        <f>VLOOKUP($D32,'other demand hist forec prov'!$C$1:$T$33,8,0)</f>
        <v>0.75583323375259925</v>
      </c>
      <c r="L32" s="7">
        <f>VLOOKUP($D32,'other demand hist forec prov'!$C$1:$T$33,9,0)</f>
        <v>0.73170869600717126</v>
      </c>
      <c r="M32" s="7">
        <f>VLOOKUP($D32,'other demand hist forec prov'!$C$1:$T$33,10,0)</f>
        <v>0.73170869600717126</v>
      </c>
      <c r="N32" s="7">
        <f>VLOOKUP($D32,'other demand hist forec prov'!$C$1:$T$33,11,0)</f>
        <v>0.73170869600717126</v>
      </c>
      <c r="O32" s="7">
        <f>VLOOKUP($D32,'other demand hist forec prov'!$C$1:$T$33,12,0)</f>
        <v>0.73170869600717126</v>
      </c>
      <c r="P32" s="7">
        <f>VLOOKUP($D32,'other demand hist forec prov'!$C$1:$T$33,13,0)</f>
        <v>0.73170869600717126</v>
      </c>
      <c r="Q32" s="7">
        <f>VLOOKUP($D32,'other demand hist forec prov'!$C$1:$T$33,14,0)</f>
        <v>0.73170869600717126</v>
      </c>
      <c r="R32" s="7">
        <f>VLOOKUP($D32,'other demand hist forec prov'!$C$1:$T$33,15,0)</f>
        <v>0.73170869600717126</v>
      </c>
      <c r="S32" s="7">
        <f>VLOOKUP($D32,'other demand hist forec prov'!$C$1:$T$33,16,0)</f>
        <v>0.73170869600717126</v>
      </c>
      <c r="T32" s="7">
        <f>VLOOKUP($D32,'other demand hist forec prov'!$C$1:$T$33,17,0)</f>
        <v>0.73170869600717126</v>
      </c>
      <c r="U32" s="7">
        <f>VLOOKUP($D32,'other demand hist forec prov'!$C$1:$T$33,18,0)</f>
        <v>0.73170869600717126</v>
      </c>
    </row>
    <row r="33" spans="1:21" x14ac:dyDescent="0.25">
      <c r="A33" t="s">
        <v>163</v>
      </c>
      <c r="B33" t="s">
        <v>164</v>
      </c>
      <c r="C33" t="s">
        <v>165</v>
      </c>
      <c r="D33" t="s">
        <v>51</v>
      </c>
      <c r="E33" s="4">
        <v>0</v>
      </c>
      <c r="F33" s="7">
        <f>VLOOKUP($D33,'other demand hist forec prov'!$C$1:$T$33,3,0)</f>
        <v>13.082914660139506</v>
      </c>
      <c r="G33" s="7">
        <f>VLOOKUP($D33,'other demand hist forec prov'!$C$1:$T$33,4,0)</f>
        <v>5.8221512059030571</v>
      </c>
      <c r="H33" s="7">
        <f>VLOOKUP($D33,'other demand hist forec prov'!$C$1:$T$33,5,0)</f>
        <v>3.7399017475373064</v>
      </c>
      <c r="I33" s="7">
        <f>VLOOKUP($D33,'other demand hist forec prov'!$C$1:$T$33,6,0)</f>
        <v>2.1410246436717326</v>
      </c>
      <c r="J33" s="7">
        <f>VLOOKUP($D33,'other demand hist forec prov'!$C$1:$T$33,7,0)</f>
        <v>1.1618651328608787</v>
      </c>
      <c r="K33" s="7">
        <f>VLOOKUP($D33,'other demand hist forec prov'!$C$1:$T$33,8,0)</f>
        <v>1.7344863855334718</v>
      </c>
      <c r="L33" s="7">
        <f>VLOOKUP($D33,'other demand hist forec prov'!$C$1:$T$33,9,0)</f>
        <v>1.6791253873553611</v>
      </c>
      <c r="M33" s="7">
        <f>VLOOKUP($D33,'other demand hist forec prov'!$C$1:$T$33,10,0)</f>
        <v>1.6791253873553611</v>
      </c>
      <c r="N33" s="7">
        <f>VLOOKUP($D33,'other demand hist forec prov'!$C$1:$T$33,11,0)</f>
        <v>1.6791253873553611</v>
      </c>
      <c r="O33" s="7">
        <f>VLOOKUP($D33,'other demand hist forec prov'!$C$1:$T$33,12,0)</f>
        <v>1.6791253873553611</v>
      </c>
      <c r="P33" s="7">
        <f>VLOOKUP($D33,'other demand hist forec prov'!$C$1:$T$33,13,0)</f>
        <v>1.6791253873553611</v>
      </c>
      <c r="Q33" s="7">
        <f>VLOOKUP($D33,'other demand hist forec prov'!$C$1:$T$33,14,0)</f>
        <v>1.6791253873553611</v>
      </c>
      <c r="R33" s="7">
        <f>VLOOKUP($D33,'other demand hist forec prov'!$C$1:$T$33,15,0)</f>
        <v>1.6791253873553611</v>
      </c>
      <c r="S33" s="7">
        <f>VLOOKUP($D33,'other demand hist forec prov'!$C$1:$T$33,16,0)</f>
        <v>1.6791253873553611</v>
      </c>
      <c r="T33" s="7">
        <f>VLOOKUP($D33,'other demand hist forec prov'!$C$1:$T$33,17,0)</f>
        <v>1.6791253873553611</v>
      </c>
      <c r="U33" s="7">
        <f>VLOOKUP($D33,'other demand hist forec prov'!$C$1:$T$33,18,0)</f>
        <v>1.6791253873553611</v>
      </c>
    </row>
    <row r="34" spans="1:21" x14ac:dyDescent="0.25">
      <c r="A34" t="s">
        <v>166</v>
      </c>
      <c r="B34" t="s">
        <v>167</v>
      </c>
      <c r="C34" t="s">
        <v>168</v>
      </c>
      <c r="D34" t="s">
        <v>39</v>
      </c>
      <c r="E34" s="4">
        <v>7.5015322583455325E-3</v>
      </c>
      <c r="F34" s="7">
        <f>VLOOKUP($D34,'other demand hist forec prov'!$C$1:$T$33,3,0)</f>
        <v>11.52926891757388</v>
      </c>
      <c r="G34" s="7">
        <f>VLOOKUP($D34,'other demand hist forec prov'!$C$1:$T$33,4,0)</f>
        <v>5.1307486653679382</v>
      </c>
      <c r="H34" s="7">
        <f>VLOOKUP($D34,'other demand hist forec prov'!$C$1:$T$33,5,0)</f>
        <v>3.2957742286612395</v>
      </c>
      <c r="I34" s="7">
        <f>VLOOKUP($D34,'other demand hist forec prov'!$C$1:$T$33,6,0)</f>
        <v>1.8867698458090365</v>
      </c>
      <c r="J34" s="7">
        <f>VLOOKUP($D34,'other demand hist forec prov'!$C$1:$T$33,7,0)</f>
        <v>1.023889241096902</v>
      </c>
      <c r="K34" s="7">
        <f>VLOOKUP($D34,'other demand hist forec prov'!$C$1:$T$33,8,0)</f>
        <v>1.5285095479230839</v>
      </c>
      <c r="L34" s="7">
        <f>VLOOKUP($D34,'other demand hist forec prov'!$C$1:$T$33,9,0)</f>
        <v>1.4797228782763405</v>
      </c>
      <c r="M34" s="7">
        <f>VLOOKUP($D34,'other demand hist forec prov'!$C$1:$T$33,10,0)</f>
        <v>1.4797228782763405</v>
      </c>
      <c r="N34" s="7">
        <f>VLOOKUP($D34,'other demand hist forec prov'!$C$1:$T$33,11,0)</f>
        <v>1.4797228782763405</v>
      </c>
      <c r="O34" s="7">
        <f>VLOOKUP($D34,'other demand hist forec prov'!$C$1:$T$33,12,0)</f>
        <v>1.4797228782763405</v>
      </c>
      <c r="P34" s="7">
        <f>VLOOKUP($D34,'other demand hist forec prov'!$C$1:$T$33,13,0)</f>
        <v>1.4797228782763405</v>
      </c>
      <c r="Q34" s="7">
        <f>VLOOKUP($D34,'other demand hist forec prov'!$C$1:$T$33,14,0)</f>
        <v>1.4797228782763405</v>
      </c>
      <c r="R34" s="7">
        <f>VLOOKUP($D34,'other demand hist forec prov'!$C$1:$T$33,15,0)</f>
        <v>1.4797228782763405</v>
      </c>
      <c r="S34" s="7">
        <f>VLOOKUP($D34,'other demand hist forec prov'!$C$1:$T$33,16,0)</f>
        <v>1.4797228782763405</v>
      </c>
      <c r="T34" s="7">
        <f>VLOOKUP($D34,'other demand hist forec prov'!$C$1:$T$33,17,0)</f>
        <v>1.4797228782763405</v>
      </c>
      <c r="U34" s="7">
        <f>VLOOKUP($D34,'other demand hist forec prov'!$C$1:$T$33,18,0)</f>
        <v>1.4797228782763405</v>
      </c>
    </row>
    <row r="35" spans="1:21" x14ac:dyDescent="0.25">
      <c r="A35" t="s">
        <v>169</v>
      </c>
      <c r="B35" t="s">
        <v>170</v>
      </c>
      <c r="C35" t="s">
        <v>171</v>
      </c>
      <c r="D35" t="s">
        <v>60</v>
      </c>
      <c r="E35" s="4">
        <v>0</v>
      </c>
      <c r="F35" s="7">
        <f>VLOOKUP($D35,'other demand hist forec prov'!$C$1:$T$33,3,0)</f>
        <v>6.630123654389938</v>
      </c>
      <c r="G35" s="7">
        <f>VLOOKUP($D35,'other demand hist forec prov'!$C$1:$T$33,4,0)</f>
        <v>2.9505338399326639</v>
      </c>
      <c r="H35" s="7">
        <f>VLOOKUP($D35,'other demand hist forec prov'!$C$1:$T$33,5,0)</f>
        <v>1.8952971631764013</v>
      </c>
      <c r="I35" s="7">
        <f>VLOOKUP($D35,'other demand hist forec prov'!$C$1:$T$33,6,0)</f>
        <v>1.0850226041670423</v>
      </c>
      <c r="J35" s="7">
        <f>VLOOKUP($D35,'other demand hist forec prov'!$C$1:$T$33,7,0)</f>
        <v>0.58880682941867302</v>
      </c>
      <c r="K35" s="7">
        <f>VLOOKUP($D35,'other demand hist forec prov'!$C$1:$T$33,8,0)</f>
        <v>0.87899825930838504</v>
      </c>
      <c r="L35" s="7">
        <f>VLOOKUP($D35,'other demand hist forec prov'!$C$1:$T$33,9,0)</f>
        <v>0.8509425642980335</v>
      </c>
      <c r="M35" s="7">
        <f>VLOOKUP($D35,'other demand hist forec prov'!$C$1:$T$33,10,0)</f>
        <v>0.8509425642980335</v>
      </c>
      <c r="N35" s="7">
        <f>VLOOKUP($D35,'other demand hist forec prov'!$C$1:$T$33,11,0)</f>
        <v>0.8509425642980335</v>
      </c>
      <c r="O35" s="7">
        <f>VLOOKUP($D35,'other demand hist forec prov'!$C$1:$T$33,12,0)</f>
        <v>0.8509425642980335</v>
      </c>
      <c r="P35" s="7">
        <f>VLOOKUP($D35,'other demand hist forec prov'!$C$1:$T$33,13,0)</f>
        <v>0.8509425642980335</v>
      </c>
      <c r="Q35" s="7">
        <f>VLOOKUP($D35,'other demand hist forec prov'!$C$1:$T$33,14,0)</f>
        <v>0.8509425642980335</v>
      </c>
      <c r="R35" s="7">
        <f>VLOOKUP($D35,'other demand hist forec prov'!$C$1:$T$33,15,0)</f>
        <v>0.8509425642980335</v>
      </c>
      <c r="S35" s="7">
        <f>VLOOKUP($D35,'other demand hist forec prov'!$C$1:$T$33,16,0)</f>
        <v>0.8509425642980335</v>
      </c>
      <c r="T35" s="7">
        <f>VLOOKUP($D35,'other demand hist forec prov'!$C$1:$T$33,17,0)</f>
        <v>0.8509425642980335</v>
      </c>
      <c r="U35" s="7">
        <f>VLOOKUP($D35,'other demand hist forec prov'!$C$1:$T$33,18,0)</f>
        <v>0.8509425642980335</v>
      </c>
    </row>
    <row r="36" spans="1:21" x14ac:dyDescent="0.25">
      <c r="A36" t="s">
        <v>172</v>
      </c>
      <c r="B36" t="s">
        <v>173</v>
      </c>
      <c r="C36" t="s">
        <v>174</v>
      </c>
      <c r="D36" t="s">
        <v>39</v>
      </c>
      <c r="E36" s="4">
        <v>0</v>
      </c>
      <c r="F36" s="7">
        <f>VLOOKUP($D36,'other demand hist forec prov'!$C$1:$T$33,3,0)</f>
        <v>11.52926891757388</v>
      </c>
      <c r="G36" s="7">
        <f>VLOOKUP($D36,'other demand hist forec prov'!$C$1:$T$33,4,0)</f>
        <v>5.1307486653679382</v>
      </c>
      <c r="H36" s="7">
        <f>VLOOKUP($D36,'other demand hist forec prov'!$C$1:$T$33,5,0)</f>
        <v>3.2957742286612395</v>
      </c>
      <c r="I36" s="7">
        <f>VLOOKUP($D36,'other demand hist forec prov'!$C$1:$T$33,6,0)</f>
        <v>1.8867698458090365</v>
      </c>
      <c r="J36" s="7">
        <f>VLOOKUP($D36,'other demand hist forec prov'!$C$1:$T$33,7,0)</f>
        <v>1.023889241096902</v>
      </c>
      <c r="K36" s="7">
        <f>VLOOKUP($D36,'other demand hist forec prov'!$C$1:$T$33,8,0)</f>
        <v>1.5285095479230839</v>
      </c>
      <c r="L36" s="7">
        <f>VLOOKUP($D36,'other demand hist forec prov'!$C$1:$T$33,9,0)</f>
        <v>1.4797228782763405</v>
      </c>
      <c r="M36" s="7">
        <f>VLOOKUP($D36,'other demand hist forec prov'!$C$1:$T$33,10,0)</f>
        <v>1.4797228782763405</v>
      </c>
      <c r="N36" s="7">
        <f>VLOOKUP($D36,'other demand hist forec prov'!$C$1:$T$33,11,0)</f>
        <v>1.4797228782763405</v>
      </c>
      <c r="O36" s="7">
        <f>VLOOKUP($D36,'other demand hist forec prov'!$C$1:$T$33,12,0)</f>
        <v>1.4797228782763405</v>
      </c>
      <c r="P36" s="7">
        <f>VLOOKUP($D36,'other demand hist forec prov'!$C$1:$T$33,13,0)</f>
        <v>1.4797228782763405</v>
      </c>
      <c r="Q36" s="7">
        <f>VLOOKUP($D36,'other demand hist forec prov'!$C$1:$T$33,14,0)</f>
        <v>1.4797228782763405</v>
      </c>
      <c r="R36" s="7">
        <f>VLOOKUP($D36,'other demand hist forec prov'!$C$1:$T$33,15,0)</f>
        <v>1.4797228782763405</v>
      </c>
      <c r="S36" s="7">
        <f>VLOOKUP($D36,'other demand hist forec prov'!$C$1:$T$33,16,0)</f>
        <v>1.4797228782763405</v>
      </c>
      <c r="T36" s="7">
        <f>VLOOKUP($D36,'other demand hist forec prov'!$C$1:$T$33,17,0)</f>
        <v>1.4797228782763405</v>
      </c>
      <c r="U36" s="7">
        <f>VLOOKUP($D36,'other demand hist forec prov'!$C$1:$T$33,18,0)</f>
        <v>1.4797228782763405</v>
      </c>
    </row>
    <row r="37" spans="1:21" x14ac:dyDescent="0.25">
      <c r="A37" t="s">
        <v>175</v>
      </c>
      <c r="B37" t="s">
        <v>176</v>
      </c>
      <c r="C37" t="s">
        <v>177</v>
      </c>
      <c r="D37" t="s">
        <v>43</v>
      </c>
      <c r="E37" s="4">
        <v>4.0546481131213126E-2</v>
      </c>
      <c r="F37" s="7">
        <f>VLOOKUP($D37,'other demand hist forec prov'!$C$1:$T$33,3,0)</f>
        <v>16.793666501837986</v>
      </c>
      <c r="G37" s="7">
        <f>VLOOKUP($D37,'other demand hist forec prov'!$C$1:$T$33,4,0)</f>
        <v>7.4735078700090831</v>
      </c>
      <c r="H37" s="7">
        <f>VLOOKUP($D37,'other demand hist forec prov'!$C$1:$T$33,5,0)</f>
        <v>4.8006628743929207</v>
      </c>
      <c r="I37" s="7">
        <f>VLOOKUP($D37,'other demand hist forec prov'!$C$1:$T$33,6,0)</f>
        <v>2.7482907878003529</v>
      </c>
      <c r="J37" s="7">
        <f>VLOOKUP($D37,'other demand hist forec prov'!$C$1:$T$33,7,0)</f>
        <v>1.4914089152341239</v>
      </c>
      <c r="K37" s="7">
        <f>VLOOKUP($D37,'other demand hist forec prov'!$C$1:$T$33,8,0)</f>
        <v>2.2264446927392028</v>
      </c>
      <c r="L37" s="7">
        <f>VLOOKUP($D37,'other demand hist forec prov'!$C$1:$T$33,9,0)</f>
        <v>2.1553814652578933</v>
      </c>
      <c r="M37" s="7">
        <f>VLOOKUP($D37,'other demand hist forec prov'!$C$1:$T$33,10,0)</f>
        <v>2.1553814652578933</v>
      </c>
      <c r="N37" s="7">
        <f>VLOOKUP($D37,'other demand hist forec prov'!$C$1:$T$33,11,0)</f>
        <v>2.1553814652578933</v>
      </c>
      <c r="O37" s="7">
        <f>VLOOKUP($D37,'other demand hist forec prov'!$C$1:$T$33,12,0)</f>
        <v>2.1553814652578933</v>
      </c>
      <c r="P37" s="7">
        <f>VLOOKUP($D37,'other demand hist forec prov'!$C$1:$T$33,13,0)</f>
        <v>2.1553814652578933</v>
      </c>
      <c r="Q37" s="7">
        <f>VLOOKUP($D37,'other demand hist forec prov'!$C$1:$T$33,14,0)</f>
        <v>2.1553814652578933</v>
      </c>
      <c r="R37" s="7">
        <f>VLOOKUP($D37,'other demand hist forec prov'!$C$1:$T$33,15,0)</f>
        <v>2.1553814652578933</v>
      </c>
      <c r="S37" s="7">
        <f>VLOOKUP($D37,'other demand hist forec prov'!$C$1:$T$33,16,0)</f>
        <v>2.1553814652578933</v>
      </c>
      <c r="T37" s="7">
        <f>VLOOKUP($D37,'other demand hist forec prov'!$C$1:$T$33,17,0)</f>
        <v>2.1553814652578933</v>
      </c>
      <c r="U37" s="7">
        <f>VLOOKUP($D37,'other demand hist forec prov'!$C$1:$T$33,18,0)</f>
        <v>2.1553814652578933</v>
      </c>
    </row>
    <row r="38" spans="1:21" x14ac:dyDescent="0.25">
      <c r="A38" t="s">
        <v>178</v>
      </c>
      <c r="B38" t="s">
        <v>179</v>
      </c>
      <c r="C38" t="s">
        <v>180</v>
      </c>
      <c r="D38" t="s">
        <v>39</v>
      </c>
      <c r="E38" s="4">
        <v>4.7802830583528119E-2</v>
      </c>
      <c r="F38" s="7">
        <f>VLOOKUP($D38,'other demand hist forec prov'!$C$1:$T$33,3,0)</f>
        <v>11.52926891757388</v>
      </c>
      <c r="G38" s="7">
        <f>VLOOKUP($D38,'other demand hist forec prov'!$C$1:$T$33,4,0)</f>
        <v>5.1307486653679382</v>
      </c>
      <c r="H38" s="7">
        <f>VLOOKUP($D38,'other demand hist forec prov'!$C$1:$T$33,5,0)</f>
        <v>3.2957742286612395</v>
      </c>
      <c r="I38" s="7">
        <f>VLOOKUP($D38,'other demand hist forec prov'!$C$1:$T$33,6,0)</f>
        <v>1.8867698458090365</v>
      </c>
      <c r="J38" s="7">
        <f>VLOOKUP($D38,'other demand hist forec prov'!$C$1:$T$33,7,0)</f>
        <v>1.023889241096902</v>
      </c>
      <c r="K38" s="7">
        <f>VLOOKUP($D38,'other demand hist forec prov'!$C$1:$T$33,8,0)</f>
        <v>1.5285095479230839</v>
      </c>
      <c r="L38" s="7">
        <f>VLOOKUP($D38,'other demand hist forec prov'!$C$1:$T$33,9,0)</f>
        <v>1.4797228782763405</v>
      </c>
      <c r="M38" s="7">
        <f>VLOOKUP($D38,'other demand hist forec prov'!$C$1:$T$33,10,0)</f>
        <v>1.4797228782763405</v>
      </c>
      <c r="N38" s="7">
        <f>VLOOKUP($D38,'other demand hist forec prov'!$C$1:$T$33,11,0)</f>
        <v>1.4797228782763405</v>
      </c>
      <c r="O38" s="7">
        <f>VLOOKUP($D38,'other demand hist forec prov'!$C$1:$T$33,12,0)</f>
        <v>1.4797228782763405</v>
      </c>
      <c r="P38" s="7">
        <f>VLOOKUP($D38,'other demand hist forec prov'!$C$1:$T$33,13,0)</f>
        <v>1.4797228782763405</v>
      </c>
      <c r="Q38" s="7">
        <f>VLOOKUP($D38,'other demand hist forec prov'!$C$1:$T$33,14,0)</f>
        <v>1.4797228782763405</v>
      </c>
      <c r="R38" s="7">
        <f>VLOOKUP($D38,'other demand hist forec prov'!$C$1:$T$33,15,0)</f>
        <v>1.4797228782763405</v>
      </c>
      <c r="S38" s="7">
        <f>VLOOKUP($D38,'other demand hist forec prov'!$C$1:$T$33,16,0)</f>
        <v>1.4797228782763405</v>
      </c>
      <c r="T38" s="7">
        <f>VLOOKUP($D38,'other demand hist forec prov'!$C$1:$T$33,17,0)</f>
        <v>1.4797228782763405</v>
      </c>
      <c r="U38" s="7">
        <f>VLOOKUP($D38,'other demand hist forec prov'!$C$1:$T$33,18,0)</f>
        <v>1.4797228782763405</v>
      </c>
    </row>
    <row r="39" spans="1:21" x14ac:dyDescent="0.25">
      <c r="A39" t="s">
        <v>181</v>
      </c>
      <c r="B39" t="s">
        <v>182</v>
      </c>
      <c r="C39" t="s">
        <v>183</v>
      </c>
      <c r="D39" t="s">
        <v>55</v>
      </c>
      <c r="E39" s="4">
        <v>0</v>
      </c>
      <c r="F39" s="7">
        <f>VLOOKUP($D39,'other demand hist forec prov'!$C$1:$T$33,3,0)</f>
        <v>9.557435734930964</v>
      </c>
      <c r="G39" s="7">
        <f>VLOOKUP($D39,'other demand hist forec prov'!$C$1:$T$33,4,0)</f>
        <v>4.2532445892202988</v>
      </c>
      <c r="H39" s="7">
        <f>VLOOKUP($D39,'other demand hist forec prov'!$C$1:$T$33,5,0)</f>
        <v>2.7321030164590754</v>
      </c>
      <c r="I39" s="7">
        <f>VLOOKUP($D39,'other demand hist forec prov'!$C$1:$T$33,6,0)</f>
        <v>1.5640784924739279</v>
      </c>
      <c r="J39" s="7">
        <f>VLOOKUP($D39,'other demand hist forec prov'!$C$1:$T$33,7,0)</f>
        <v>0.84877503434364387</v>
      </c>
      <c r="K39" s="7">
        <f>VLOOKUP($D39,'other demand hist forec prov'!$C$1:$T$33,8,0)</f>
        <v>1.2670909039371567</v>
      </c>
      <c r="L39" s="7">
        <f>VLOOKUP($D39,'other demand hist forec prov'!$C$1:$T$33,9,0)</f>
        <v>1.2266481435849095</v>
      </c>
      <c r="M39" s="7">
        <f>VLOOKUP($D39,'other demand hist forec prov'!$C$1:$T$33,10,0)</f>
        <v>1.2266481435849095</v>
      </c>
      <c r="N39" s="7">
        <f>VLOOKUP($D39,'other demand hist forec prov'!$C$1:$T$33,11,0)</f>
        <v>1.2266481435849095</v>
      </c>
      <c r="O39" s="7">
        <f>VLOOKUP($D39,'other demand hist forec prov'!$C$1:$T$33,12,0)</f>
        <v>1.2266481435849095</v>
      </c>
      <c r="P39" s="7">
        <f>VLOOKUP($D39,'other demand hist forec prov'!$C$1:$T$33,13,0)</f>
        <v>1.2266481435849095</v>
      </c>
      <c r="Q39" s="7">
        <f>VLOOKUP($D39,'other demand hist forec prov'!$C$1:$T$33,14,0)</f>
        <v>1.2266481435849095</v>
      </c>
      <c r="R39" s="7">
        <f>VLOOKUP($D39,'other demand hist forec prov'!$C$1:$T$33,15,0)</f>
        <v>1.2266481435849095</v>
      </c>
      <c r="S39" s="7">
        <f>VLOOKUP($D39,'other demand hist forec prov'!$C$1:$T$33,16,0)</f>
        <v>1.2266481435849095</v>
      </c>
      <c r="T39" s="7">
        <f>VLOOKUP($D39,'other demand hist forec prov'!$C$1:$T$33,17,0)</f>
        <v>1.2266481435849095</v>
      </c>
      <c r="U39" s="7">
        <f>VLOOKUP($D39,'other demand hist forec prov'!$C$1:$T$33,18,0)</f>
        <v>1.2266481435849095</v>
      </c>
    </row>
    <row r="40" spans="1:21" x14ac:dyDescent="0.25">
      <c r="A40" t="s">
        <v>184</v>
      </c>
      <c r="B40" t="s">
        <v>185</v>
      </c>
      <c r="C40" t="s">
        <v>186</v>
      </c>
      <c r="D40" t="s">
        <v>56</v>
      </c>
      <c r="E40" s="4">
        <v>2.6959183528011837E-2</v>
      </c>
      <c r="F40" s="7">
        <f>VLOOKUP($D40,'other demand hist forec prov'!$C$1:$T$33,3,0)</f>
        <v>10.242945525943737</v>
      </c>
      <c r="G40" s="7">
        <f>VLOOKUP($D40,'other demand hist forec prov'!$C$1:$T$33,4,0)</f>
        <v>4.5583097646863919</v>
      </c>
      <c r="H40" s="7">
        <f>VLOOKUP($D40,'other demand hist forec prov'!$C$1:$T$33,5,0)</f>
        <v>2.9280638808353987</v>
      </c>
      <c r="I40" s="7">
        <f>VLOOKUP($D40,'other demand hist forec prov'!$C$1:$T$33,6,0)</f>
        <v>1.6762624663179457</v>
      </c>
      <c r="J40" s="7">
        <f>VLOOKUP($D40,'other demand hist forec prov'!$C$1:$T$33,7,0)</f>
        <v>0.90965366461088415</v>
      </c>
      <c r="K40" s="7">
        <f>VLOOKUP($D40,'other demand hist forec prov'!$C$1:$T$33,8,0)</f>
        <v>1.357973358691996</v>
      </c>
      <c r="L40" s="7">
        <f>VLOOKUP($D40,'other demand hist forec prov'!$C$1:$T$33,9,0)</f>
        <v>1.3146298298736085</v>
      </c>
      <c r="M40" s="7">
        <f>VLOOKUP($D40,'other demand hist forec prov'!$C$1:$T$33,10,0)</f>
        <v>1.3146298298736085</v>
      </c>
      <c r="N40" s="7">
        <f>VLOOKUP($D40,'other demand hist forec prov'!$C$1:$T$33,11,0)</f>
        <v>1.3146298298736085</v>
      </c>
      <c r="O40" s="7">
        <f>VLOOKUP($D40,'other demand hist forec prov'!$C$1:$T$33,12,0)</f>
        <v>1.3146298298736085</v>
      </c>
      <c r="P40" s="7">
        <f>VLOOKUP($D40,'other demand hist forec prov'!$C$1:$T$33,13,0)</f>
        <v>1.3146298298736085</v>
      </c>
      <c r="Q40" s="7">
        <f>VLOOKUP($D40,'other demand hist forec prov'!$C$1:$T$33,14,0)</f>
        <v>1.3146298298736085</v>
      </c>
      <c r="R40" s="7">
        <f>VLOOKUP($D40,'other demand hist forec prov'!$C$1:$T$33,15,0)</f>
        <v>1.3146298298736085</v>
      </c>
      <c r="S40" s="7">
        <f>VLOOKUP($D40,'other demand hist forec prov'!$C$1:$T$33,16,0)</f>
        <v>1.3146298298736085</v>
      </c>
      <c r="T40" s="7">
        <f>VLOOKUP($D40,'other demand hist forec prov'!$C$1:$T$33,17,0)</f>
        <v>1.3146298298736085</v>
      </c>
      <c r="U40" s="7">
        <f>VLOOKUP($D40,'other demand hist forec prov'!$C$1:$T$33,18,0)</f>
        <v>1.3146298298736085</v>
      </c>
    </row>
    <row r="41" spans="1:21" x14ac:dyDescent="0.25">
      <c r="A41" t="s">
        <v>187</v>
      </c>
      <c r="B41" t="s">
        <v>185</v>
      </c>
      <c r="C41" t="s">
        <v>188</v>
      </c>
      <c r="D41" t="s">
        <v>46</v>
      </c>
      <c r="E41" s="4">
        <v>9.9528343535446248E-3</v>
      </c>
      <c r="F41" s="7">
        <f>VLOOKUP($D41,'other demand hist forec prov'!$C$1:$T$33,3,0)</f>
        <v>26.623718099604147</v>
      </c>
      <c r="G41" s="7">
        <f>VLOOKUP($D41,'other demand hist forec prov'!$C$1:$T$33,4,0)</f>
        <v>11.848071814723621</v>
      </c>
      <c r="H41" s="7">
        <f>VLOOKUP($D41,'other demand hist forec prov'!$C$1:$T$33,5,0)</f>
        <v>7.6106962732101486</v>
      </c>
      <c r="I41" s="7">
        <f>VLOOKUP($D41,'other demand hist forec prov'!$C$1:$T$33,6,0)</f>
        <v>4.3569829841581953</v>
      </c>
      <c r="J41" s="7">
        <f>VLOOKUP($D41,'other demand hist forec prov'!$C$1:$T$33,7,0)</f>
        <v>2.3643943701087555</v>
      </c>
      <c r="K41" s="7">
        <f>VLOOKUP($D41,'other demand hist forec prov'!$C$1:$T$33,8,0)</f>
        <v>3.5296780400730716</v>
      </c>
      <c r="L41" s="7">
        <f>VLOOKUP($D41,'other demand hist forec prov'!$C$1:$T$33,9,0)</f>
        <v>3.417018464780007</v>
      </c>
      <c r="M41" s="7">
        <f>VLOOKUP($D41,'other demand hist forec prov'!$C$1:$T$33,10,0)</f>
        <v>3.417018464780007</v>
      </c>
      <c r="N41" s="7">
        <f>VLOOKUP($D41,'other demand hist forec prov'!$C$1:$T$33,11,0)</f>
        <v>3.417018464780007</v>
      </c>
      <c r="O41" s="7">
        <f>VLOOKUP($D41,'other demand hist forec prov'!$C$1:$T$33,12,0)</f>
        <v>3.417018464780007</v>
      </c>
      <c r="P41" s="7">
        <f>VLOOKUP($D41,'other demand hist forec prov'!$C$1:$T$33,13,0)</f>
        <v>3.417018464780007</v>
      </c>
      <c r="Q41" s="7">
        <f>VLOOKUP($D41,'other demand hist forec prov'!$C$1:$T$33,14,0)</f>
        <v>3.417018464780007</v>
      </c>
      <c r="R41" s="7">
        <f>VLOOKUP($D41,'other demand hist forec prov'!$C$1:$T$33,15,0)</f>
        <v>3.417018464780007</v>
      </c>
      <c r="S41" s="7">
        <f>VLOOKUP($D41,'other demand hist forec prov'!$C$1:$T$33,16,0)</f>
        <v>3.417018464780007</v>
      </c>
      <c r="T41" s="7">
        <f>VLOOKUP($D41,'other demand hist forec prov'!$C$1:$T$33,17,0)</f>
        <v>3.417018464780007</v>
      </c>
      <c r="U41" s="7">
        <f>VLOOKUP($D41,'other demand hist forec prov'!$C$1:$T$33,18,0)</f>
        <v>3.417018464780007</v>
      </c>
    </row>
    <row r="42" spans="1:21" x14ac:dyDescent="0.25">
      <c r="A42" t="s">
        <v>189</v>
      </c>
      <c r="B42" t="s">
        <v>190</v>
      </c>
      <c r="C42" t="s">
        <v>191</v>
      </c>
      <c r="D42" t="s">
        <v>60</v>
      </c>
      <c r="E42" s="4">
        <v>0</v>
      </c>
      <c r="F42" s="7">
        <f>VLOOKUP($D42,'other demand hist forec prov'!$C$1:$T$33,3,0)</f>
        <v>6.630123654389938</v>
      </c>
      <c r="G42" s="7">
        <f>VLOOKUP($D42,'other demand hist forec prov'!$C$1:$T$33,4,0)</f>
        <v>2.9505338399326639</v>
      </c>
      <c r="H42" s="7">
        <f>VLOOKUP($D42,'other demand hist forec prov'!$C$1:$T$33,5,0)</f>
        <v>1.8952971631764013</v>
      </c>
      <c r="I42" s="7">
        <f>VLOOKUP($D42,'other demand hist forec prov'!$C$1:$T$33,6,0)</f>
        <v>1.0850226041670423</v>
      </c>
      <c r="J42" s="7">
        <f>VLOOKUP($D42,'other demand hist forec prov'!$C$1:$T$33,7,0)</f>
        <v>0.58880682941867302</v>
      </c>
      <c r="K42" s="7">
        <f>VLOOKUP($D42,'other demand hist forec prov'!$C$1:$T$33,8,0)</f>
        <v>0.87899825930838504</v>
      </c>
      <c r="L42" s="7">
        <f>VLOOKUP($D42,'other demand hist forec prov'!$C$1:$T$33,9,0)</f>
        <v>0.8509425642980335</v>
      </c>
      <c r="M42" s="7">
        <f>VLOOKUP($D42,'other demand hist forec prov'!$C$1:$T$33,10,0)</f>
        <v>0.8509425642980335</v>
      </c>
      <c r="N42" s="7">
        <f>VLOOKUP($D42,'other demand hist forec prov'!$C$1:$T$33,11,0)</f>
        <v>0.8509425642980335</v>
      </c>
      <c r="O42" s="7">
        <f>VLOOKUP($D42,'other demand hist forec prov'!$C$1:$T$33,12,0)</f>
        <v>0.8509425642980335</v>
      </c>
      <c r="P42" s="7">
        <f>VLOOKUP($D42,'other demand hist forec prov'!$C$1:$T$33,13,0)</f>
        <v>0.8509425642980335</v>
      </c>
      <c r="Q42" s="7">
        <f>VLOOKUP($D42,'other demand hist forec prov'!$C$1:$T$33,14,0)</f>
        <v>0.8509425642980335</v>
      </c>
      <c r="R42" s="7">
        <f>VLOOKUP($D42,'other demand hist forec prov'!$C$1:$T$33,15,0)</f>
        <v>0.8509425642980335</v>
      </c>
      <c r="S42" s="7">
        <f>VLOOKUP($D42,'other demand hist forec prov'!$C$1:$T$33,16,0)</f>
        <v>0.8509425642980335</v>
      </c>
      <c r="T42" s="7">
        <f>VLOOKUP($D42,'other demand hist forec prov'!$C$1:$T$33,17,0)</f>
        <v>0.8509425642980335</v>
      </c>
      <c r="U42" s="7">
        <f>VLOOKUP($D42,'other demand hist forec prov'!$C$1:$T$33,18,0)</f>
        <v>0.8509425642980335</v>
      </c>
    </row>
    <row r="43" spans="1:21" x14ac:dyDescent="0.25">
      <c r="A43" t="s">
        <v>192</v>
      </c>
      <c r="B43" t="s">
        <v>193</v>
      </c>
      <c r="C43" t="s">
        <v>194</v>
      </c>
      <c r="D43" t="s">
        <v>37</v>
      </c>
      <c r="E43" s="4">
        <v>0</v>
      </c>
      <c r="F43" s="7">
        <f>VLOOKUP($D43,'other demand hist forec prov'!$C$1:$T$33,3,0)</f>
        <v>20.04652956421133</v>
      </c>
      <c r="G43" s="7">
        <f>VLOOKUP($D43,'other demand hist forec prov'!$C$1:$T$33,4,0)</f>
        <v>8.9210951311976032</v>
      </c>
      <c r="H43" s="7">
        <f>VLOOKUP($D43,'other demand hist forec prov'!$C$1:$T$33,5,0)</f>
        <v>5.7305312231129992</v>
      </c>
      <c r="I43" s="7">
        <f>VLOOKUP($D43,'other demand hist forec prov'!$C$1:$T$33,6,0)</f>
        <v>3.2806232351142426</v>
      </c>
      <c r="J43" s="7">
        <f>VLOOKUP($D43,'other demand hist forec prov'!$C$1:$T$33,7,0)</f>
        <v>1.7802885932203709</v>
      </c>
      <c r="K43" s="7">
        <f>VLOOKUP($D43,'other demand hist forec prov'!$C$1:$T$33,8,0)</f>
        <v>2.6576977309388052</v>
      </c>
      <c r="L43" s="7">
        <f>VLOOKUP($D43,'other demand hist forec prov'!$C$1:$T$33,9,0)</f>
        <v>2.5728698530911394</v>
      </c>
      <c r="M43" s="7">
        <f>VLOOKUP($D43,'other demand hist forec prov'!$C$1:$T$33,10,0)</f>
        <v>2.5728698530911394</v>
      </c>
      <c r="N43" s="7">
        <f>VLOOKUP($D43,'other demand hist forec prov'!$C$1:$T$33,11,0)</f>
        <v>2.5728698530911394</v>
      </c>
      <c r="O43" s="7">
        <f>VLOOKUP($D43,'other demand hist forec prov'!$C$1:$T$33,12,0)</f>
        <v>2.5728698530911394</v>
      </c>
      <c r="P43" s="7">
        <f>VLOOKUP($D43,'other demand hist forec prov'!$C$1:$T$33,13,0)</f>
        <v>2.5728698530911394</v>
      </c>
      <c r="Q43" s="7">
        <f>VLOOKUP($D43,'other demand hist forec prov'!$C$1:$T$33,14,0)</f>
        <v>2.5728698530911394</v>
      </c>
      <c r="R43" s="7">
        <f>VLOOKUP($D43,'other demand hist forec prov'!$C$1:$T$33,15,0)</f>
        <v>2.5728698530911394</v>
      </c>
      <c r="S43" s="7">
        <f>VLOOKUP($D43,'other demand hist forec prov'!$C$1:$T$33,16,0)</f>
        <v>2.5728698530911394</v>
      </c>
      <c r="T43" s="7">
        <f>VLOOKUP($D43,'other demand hist forec prov'!$C$1:$T$33,17,0)</f>
        <v>2.5728698530911394</v>
      </c>
      <c r="U43" s="7">
        <f>VLOOKUP($D43,'other demand hist forec prov'!$C$1:$T$33,18,0)</f>
        <v>2.5728698530911394</v>
      </c>
    </row>
    <row r="44" spans="1:21" x14ac:dyDescent="0.25">
      <c r="A44" t="s">
        <v>195</v>
      </c>
      <c r="B44" t="s">
        <v>196</v>
      </c>
      <c r="C44" t="s">
        <v>197</v>
      </c>
      <c r="D44" t="s">
        <v>43</v>
      </c>
      <c r="E44" s="4">
        <v>1.2244496164366224E-2</v>
      </c>
      <c r="F44" s="7">
        <f>VLOOKUP($D44,'other demand hist forec prov'!$C$1:$T$33,3,0)</f>
        <v>16.793666501837986</v>
      </c>
      <c r="G44" s="7">
        <f>VLOOKUP($D44,'other demand hist forec prov'!$C$1:$T$33,4,0)</f>
        <v>7.4735078700090831</v>
      </c>
      <c r="H44" s="7">
        <f>VLOOKUP($D44,'other demand hist forec prov'!$C$1:$T$33,5,0)</f>
        <v>4.8006628743929207</v>
      </c>
      <c r="I44" s="7">
        <f>VLOOKUP($D44,'other demand hist forec prov'!$C$1:$T$33,6,0)</f>
        <v>2.7482907878003529</v>
      </c>
      <c r="J44" s="7">
        <f>VLOOKUP($D44,'other demand hist forec prov'!$C$1:$T$33,7,0)</f>
        <v>1.4914089152341239</v>
      </c>
      <c r="K44" s="7">
        <f>VLOOKUP($D44,'other demand hist forec prov'!$C$1:$T$33,8,0)</f>
        <v>2.2264446927392028</v>
      </c>
      <c r="L44" s="7">
        <f>VLOOKUP($D44,'other demand hist forec prov'!$C$1:$T$33,9,0)</f>
        <v>2.1553814652578933</v>
      </c>
      <c r="M44" s="7">
        <f>VLOOKUP($D44,'other demand hist forec prov'!$C$1:$T$33,10,0)</f>
        <v>2.1553814652578933</v>
      </c>
      <c r="N44" s="7">
        <f>VLOOKUP($D44,'other demand hist forec prov'!$C$1:$T$33,11,0)</f>
        <v>2.1553814652578933</v>
      </c>
      <c r="O44" s="7">
        <f>VLOOKUP($D44,'other demand hist forec prov'!$C$1:$T$33,12,0)</f>
        <v>2.1553814652578933</v>
      </c>
      <c r="P44" s="7">
        <f>VLOOKUP($D44,'other demand hist forec prov'!$C$1:$T$33,13,0)</f>
        <v>2.1553814652578933</v>
      </c>
      <c r="Q44" s="7">
        <f>VLOOKUP($D44,'other demand hist forec prov'!$C$1:$T$33,14,0)</f>
        <v>2.1553814652578933</v>
      </c>
      <c r="R44" s="7">
        <f>VLOOKUP($D44,'other demand hist forec prov'!$C$1:$T$33,15,0)</f>
        <v>2.1553814652578933</v>
      </c>
      <c r="S44" s="7">
        <f>VLOOKUP($D44,'other demand hist forec prov'!$C$1:$T$33,16,0)</f>
        <v>2.1553814652578933</v>
      </c>
      <c r="T44" s="7">
        <f>VLOOKUP($D44,'other demand hist forec prov'!$C$1:$T$33,17,0)</f>
        <v>2.1553814652578933</v>
      </c>
      <c r="U44" s="7">
        <f>VLOOKUP($D44,'other demand hist forec prov'!$C$1:$T$33,18,0)</f>
        <v>2.1553814652578933</v>
      </c>
    </row>
    <row r="45" spans="1:21" x14ac:dyDescent="0.25">
      <c r="A45" t="s">
        <v>198</v>
      </c>
      <c r="B45" t="s">
        <v>199</v>
      </c>
      <c r="C45" t="s">
        <v>200</v>
      </c>
      <c r="D45" t="s">
        <v>37</v>
      </c>
      <c r="E45" s="4">
        <v>3.461862021363285E-2</v>
      </c>
      <c r="F45" s="7">
        <f>VLOOKUP($D45,'other demand hist forec prov'!$C$1:$T$33,3,0)</f>
        <v>20.04652956421133</v>
      </c>
      <c r="G45" s="7">
        <f>VLOOKUP($D45,'other demand hist forec prov'!$C$1:$T$33,4,0)</f>
        <v>8.9210951311976032</v>
      </c>
      <c r="H45" s="7">
        <f>VLOOKUP($D45,'other demand hist forec prov'!$C$1:$T$33,5,0)</f>
        <v>5.7305312231129992</v>
      </c>
      <c r="I45" s="7">
        <f>VLOOKUP($D45,'other demand hist forec prov'!$C$1:$T$33,6,0)</f>
        <v>3.2806232351142426</v>
      </c>
      <c r="J45" s="7">
        <f>VLOOKUP($D45,'other demand hist forec prov'!$C$1:$T$33,7,0)</f>
        <v>1.7802885932203709</v>
      </c>
      <c r="K45" s="7">
        <f>VLOOKUP($D45,'other demand hist forec prov'!$C$1:$T$33,8,0)</f>
        <v>2.6576977309388052</v>
      </c>
      <c r="L45" s="7">
        <f>VLOOKUP($D45,'other demand hist forec prov'!$C$1:$T$33,9,0)</f>
        <v>2.5728698530911394</v>
      </c>
      <c r="M45" s="7">
        <f>VLOOKUP($D45,'other demand hist forec prov'!$C$1:$T$33,10,0)</f>
        <v>2.5728698530911394</v>
      </c>
      <c r="N45" s="7">
        <f>VLOOKUP($D45,'other demand hist forec prov'!$C$1:$T$33,11,0)</f>
        <v>2.5728698530911394</v>
      </c>
      <c r="O45" s="7">
        <f>VLOOKUP($D45,'other demand hist forec prov'!$C$1:$T$33,12,0)</f>
        <v>2.5728698530911394</v>
      </c>
      <c r="P45" s="7">
        <f>VLOOKUP($D45,'other demand hist forec prov'!$C$1:$T$33,13,0)</f>
        <v>2.5728698530911394</v>
      </c>
      <c r="Q45" s="7">
        <f>VLOOKUP($D45,'other demand hist forec prov'!$C$1:$T$33,14,0)</f>
        <v>2.5728698530911394</v>
      </c>
      <c r="R45" s="7">
        <f>VLOOKUP($D45,'other demand hist forec prov'!$C$1:$T$33,15,0)</f>
        <v>2.5728698530911394</v>
      </c>
      <c r="S45" s="7">
        <f>VLOOKUP($D45,'other demand hist forec prov'!$C$1:$T$33,16,0)</f>
        <v>2.5728698530911394</v>
      </c>
      <c r="T45" s="7">
        <f>VLOOKUP($D45,'other demand hist forec prov'!$C$1:$T$33,17,0)</f>
        <v>2.5728698530911394</v>
      </c>
      <c r="U45" s="7">
        <f>VLOOKUP($D45,'other demand hist forec prov'!$C$1:$T$33,18,0)</f>
        <v>2.5728698530911394</v>
      </c>
    </row>
    <row r="46" spans="1:21" x14ac:dyDescent="0.25">
      <c r="A46" t="s">
        <v>201</v>
      </c>
      <c r="B46" t="s">
        <v>202</v>
      </c>
      <c r="C46" t="s">
        <v>203</v>
      </c>
      <c r="D46" t="s">
        <v>51</v>
      </c>
      <c r="E46" s="4">
        <v>0</v>
      </c>
      <c r="F46" s="7">
        <f>VLOOKUP($D46,'other demand hist forec prov'!$C$1:$T$33,3,0)</f>
        <v>13.082914660139506</v>
      </c>
      <c r="G46" s="7">
        <f>VLOOKUP($D46,'other demand hist forec prov'!$C$1:$T$33,4,0)</f>
        <v>5.8221512059030571</v>
      </c>
      <c r="H46" s="7">
        <f>VLOOKUP($D46,'other demand hist forec prov'!$C$1:$T$33,5,0)</f>
        <v>3.7399017475373064</v>
      </c>
      <c r="I46" s="7">
        <f>VLOOKUP($D46,'other demand hist forec prov'!$C$1:$T$33,6,0)</f>
        <v>2.1410246436717326</v>
      </c>
      <c r="J46" s="7">
        <f>VLOOKUP($D46,'other demand hist forec prov'!$C$1:$T$33,7,0)</f>
        <v>1.1618651328608787</v>
      </c>
      <c r="K46" s="7">
        <f>VLOOKUP($D46,'other demand hist forec prov'!$C$1:$T$33,8,0)</f>
        <v>1.7344863855334718</v>
      </c>
      <c r="L46" s="7">
        <f>VLOOKUP($D46,'other demand hist forec prov'!$C$1:$T$33,9,0)</f>
        <v>1.6791253873553611</v>
      </c>
      <c r="M46" s="7">
        <f>VLOOKUP($D46,'other demand hist forec prov'!$C$1:$T$33,10,0)</f>
        <v>1.6791253873553611</v>
      </c>
      <c r="N46" s="7">
        <f>VLOOKUP($D46,'other demand hist forec prov'!$C$1:$T$33,11,0)</f>
        <v>1.6791253873553611</v>
      </c>
      <c r="O46" s="7">
        <f>VLOOKUP($D46,'other demand hist forec prov'!$C$1:$T$33,12,0)</f>
        <v>1.6791253873553611</v>
      </c>
      <c r="P46" s="7">
        <f>VLOOKUP($D46,'other demand hist forec prov'!$C$1:$T$33,13,0)</f>
        <v>1.6791253873553611</v>
      </c>
      <c r="Q46" s="7">
        <f>VLOOKUP($D46,'other demand hist forec prov'!$C$1:$T$33,14,0)</f>
        <v>1.6791253873553611</v>
      </c>
      <c r="R46" s="7">
        <f>VLOOKUP($D46,'other demand hist forec prov'!$C$1:$T$33,15,0)</f>
        <v>1.6791253873553611</v>
      </c>
      <c r="S46" s="7">
        <f>VLOOKUP($D46,'other demand hist forec prov'!$C$1:$T$33,16,0)</f>
        <v>1.6791253873553611</v>
      </c>
      <c r="T46" s="7">
        <f>VLOOKUP($D46,'other demand hist forec prov'!$C$1:$T$33,17,0)</f>
        <v>1.6791253873553611</v>
      </c>
      <c r="U46" s="7">
        <f>VLOOKUP($D46,'other demand hist forec prov'!$C$1:$T$33,18,0)</f>
        <v>1.6791253873553611</v>
      </c>
    </row>
    <row r="47" spans="1:21" x14ac:dyDescent="0.25">
      <c r="A47" t="s">
        <v>204</v>
      </c>
      <c r="B47" t="s">
        <v>205</v>
      </c>
      <c r="C47" t="s">
        <v>206</v>
      </c>
      <c r="D47" t="s">
        <v>40</v>
      </c>
      <c r="E47" s="4">
        <v>0.4362646130620273</v>
      </c>
      <c r="F47" s="7">
        <f>VLOOKUP($D47,'other demand hist forec prov'!$C$1:$T$33,3,0)</f>
        <v>7.1383007967623406</v>
      </c>
      <c r="G47" s="7">
        <f>VLOOKUP($D47,'other demand hist forec prov'!$C$1:$T$33,4,0)</f>
        <v>3.176682541436485</v>
      </c>
      <c r="H47" s="7">
        <f>VLOOKUP($D47,'other demand hist forec prov'!$C$1:$T$33,5,0)</f>
        <v>2.0405654487372273</v>
      </c>
      <c r="I47" s="7">
        <f>VLOOKUP($D47,'other demand hist forec prov'!$C$1:$T$33,6,0)</f>
        <v>1.1681860133487079</v>
      </c>
      <c r="J47" s="7">
        <f>VLOOKUP($D47,'other demand hist forec prov'!$C$1:$T$33,7,0)</f>
        <v>0.63393693370944548</v>
      </c>
      <c r="K47" s="7">
        <f>VLOOKUP($D47,'other demand hist forec prov'!$C$1:$T$33,8,0)</f>
        <v>0.94637058097992588</v>
      </c>
      <c r="L47" s="7">
        <f>VLOOKUP($D47,'other demand hist forec prov'!$C$1:$T$33,9,0)</f>
        <v>0.91616450934602645</v>
      </c>
      <c r="M47" s="7">
        <f>VLOOKUP($D47,'other demand hist forec prov'!$C$1:$T$33,10,0)</f>
        <v>0.91616450934602645</v>
      </c>
      <c r="N47" s="7">
        <f>VLOOKUP($D47,'other demand hist forec prov'!$C$1:$T$33,11,0)</f>
        <v>0.91616450934602645</v>
      </c>
      <c r="O47" s="7">
        <f>VLOOKUP($D47,'other demand hist forec prov'!$C$1:$T$33,12,0)</f>
        <v>0.91616450934602645</v>
      </c>
      <c r="P47" s="7">
        <f>VLOOKUP($D47,'other demand hist forec prov'!$C$1:$T$33,13,0)</f>
        <v>0.91616450934602645</v>
      </c>
      <c r="Q47" s="7">
        <f>VLOOKUP($D47,'other demand hist forec prov'!$C$1:$T$33,14,0)</f>
        <v>0.91616450934602645</v>
      </c>
      <c r="R47" s="7">
        <f>VLOOKUP($D47,'other demand hist forec prov'!$C$1:$T$33,15,0)</f>
        <v>0.91616450934602645</v>
      </c>
      <c r="S47" s="7">
        <f>VLOOKUP($D47,'other demand hist forec prov'!$C$1:$T$33,16,0)</f>
        <v>0.91616450934602645</v>
      </c>
      <c r="T47" s="7">
        <f>VLOOKUP($D47,'other demand hist forec prov'!$C$1:$T$33,17,0)</f>
        <v>0.91616450934602645</v>
      </c>
      <c r="U47" s="7">
        <f>VLOOKUP($D47,'other demand hist forec prov'!$C$1:$T$33,18,0)</f>
        <v>0.91616450934602645</v>
      </c>
    </row>
    <row r="48" spans="1:21" x14ac:dyDescent="0.25">
      <c r="A48" t="s">
        <v>207</v>
      </c>
      <c r="B48" t="s">
        <v>208</v>
      </c>
      <c r="C48" t="s">
        <v>209</v>
      </c>
      <c r="D48" t="s">
        <v>49</v>
      </c>
      <c r="E48" s="4">
        <v>5.3884473387451615E-2</v>
      </c>
      <c r="F48" s="7">
        <f>VLOOKUP($D48,'other demand hist forec prov'!$C$1:$T$33,3,0)</f>
        <v>18.286436857556918</v>
      </c>
      <c r="G48" s="7">
        <f>VLOOKUP($D48,'other demand hist forec prov'!$C$1:$T$33,4,0)</f>
        <v>8.1378196806765573</v>
      </c>
      <c r="H48" s="7">
        <f>VLOOKUP($D48,'other demand hist forec prov'!$C$1:$T$33,5,0)</f>
        <v>5.2273884632278476</v>
      </c>
      <c r="I48" s="7">
        <f>VLOOKUP($D48,'other demand hist forec prov'!$C$1:$T$33,6,0)</f>
        <v>2.9925833022714956</v>
      </c>
      <c r="J48" s="7">
        <f>VLOOKUP($D48,'other demand hist forec prov'!$C$1:$T$33,7,0)</f>
        <v>1.6239785965882683</v>
      </c>
      <c r="K48" s="7">
        <f>VLOOKUP($D48,'other demand hist forec prov'!$C$1:$T$33,8,0)</f>
        <v>2.424350887649354</v>
      </c>
      <c r="L48" s="7">
        <f>VLOOKUP($D48,'other demand hist forec prov'!$C$1:$T$33,9,0)</f>
        <v>2.3469709288363725</v>
      </c>
      <c r="M48" s="7">
        <f>VLOOKUP($D48,'other demand hist forec prov'!$C$1:$T$33,10,0)</f>
        <v>2.3469709288363725</v>
      </c>
      <c r="N48" s="7">
        <f>VLOOKUP($D48,'other demand hist forec prov'!$C$1:$T$33,11,0)</f>
        <v>2.3469709288363725</v>
      </c>
      <c r="O48" s="7">
        <f>VLOOKUP($D48,'other demand hist forec prov'!$C$1:$T$33,12,0)</f>
        <v>2.3469709288363725</v>
      </c>
      <c r="P48" s="7">
        <f>VLOOKUP($D48,'other demand hist forec prov'!$C$1:$T$33,13,0)</f>
        <v>2.3469709288363725</v>
      </c>
      <c r="Q48" s="7">
        <f>VLOOKUP($D48,'other demand hist forec prov'!$C$1:$T$33,14,0)</f>
        <v>2.3469709288363725</v>
      </c>
      <c r="R48" s="7">
        <f>VLOOKUP($D48,'other demand hist forec prov'!$C$1:$T$33,15,0)</f>
        <v>2.3469709288363725</v>
      </c>
      <c r="S48" s="7">
        <f>VLOOKUP($D48,'other demand hist forec prov'!$C$1:$T$33,16,0)</f>
        <v>2.3469709288363725</v>
      </c>
      <c r="T48" s="7">
        <f>VLOOKUP($D48,'other demand hist forec prov'!$C$1:$T$33,17,0)</f>
        <v>2.3469709288363725</v>
      </c>
      <c r="U48" s="7">
        <f>VLOOKUP($D48,'other demand hist forec prov'!$C$1:$T$33,18,0)</f>
        <v>2.3469709288363725</v>
      </c>
    </row>
    <row r="49" spans="1:21" x14ac:dyDescent="0.25">
      <c r="A49" t="s">
        <v>210</v>
      </c>
      <c r="B49" t="s">
        <v>211</v>
      </c>
      <c r="C49" t="s">
        <v>212</v>
      </c>
      <c r="D49" t="s">
        <v>47</v>
      </c>
      <c r="E49" s="4">
        <v>0</v>
      </c>
      <c r="F49" s="7">
        <f>VLOOKUP($D49,'other demand hist forec prov'!$C$1:$T$33,3,0)</f>
        <v>25.467085749516958</v>
      </c>
      <c r="G49" s="7">
        <f>VLOOKUP($D49,'other demand hist forec prov'!$C$1:$T$33,4,0)</f>
        <v>11.333347947238359</v>
      </c>
      <c r="H49" s="7">
        <f>VLOOKUP($D49,'other demand hist forec prov'!$C$1:$T$33,5,0)</f>
        <v>7.2800596024284756</v>
      </c>
      <c r="I49" s="7">
        <f>VLOOKUP($D49,'other demand hist forec prov'!$C$1:$T$33,6,0)</f>
        <v>4.1676995997186745</v>
      </c>
      <c r="J49" s="7">
        <f>VLOOKUP($D49,'other demand hist forec prov'!$C$1:$T$33,7,0)</f>
        <v>2.2616763723219444</v>
      </c>
      <c r="K49" s="7">
        <f>VLOOKUP($D49,'other demand hist forec prov'!$C$1:$T$33,8,0)</f>
        <v>3.3763358287685743</v>
      </c>
      <c r="L49" s="7">
        <f>VLOOKUP($D49,'other demand hist forec prov'!$C$1:$T$33,9,0)</f>
        <v>3.2685706002697312</v>
      </c>
      <c r="M49" s="7">
        <f>VLOOKUP($D49,'other demand hist forec prov'!$C$1:$T$33,10,0)</f>
        <v>3.2685706002697312</v>
      </c>
      <c r="N49" s="7">
        <f>VLOOKUP($D49,'other demand hist forec prov'!$C$1:$T$33,11,0)</f>
        <v>3.2685706002697312</v>
      </c>
      <c r="O49" s="7">
        <f>VLOOKUP($D49,'other demand hist forec prov'!$C$1:$T$33,12,0)</f>
        <v>3.2685706002697312</v>
      </c>
      <c r="P49" s="7">
        <f>VLOOKUP($D49,'other demand hist forec prov'!$C$1:$T$33,13,0)</f>
        <v>3.2685706002697312</v>
      </c>
      <c r="Q49" s="7">
        <f>VLOOKUP($D49,'other demand hist forec prov'!$C$1:$T$33,14,0)</f>
        <v>3.2685706002697312</v>
      </c>
      <c r="R49" s="7">
        <f>VLOOKUP($D49,'other demand hist forec prov'!$C$1:$T$33,15,0)</f>
        <v>3.2685706002697312</v>
      </c>
      <c r="S49" s="7">
        <f>VLOOKUP($D49,'other demand hist forec prov'!$C$1:$T$33,16,0)</f>
        <v>3.2685706002697312</v>
      </c>
      <c r="T49" s="7">
        <f>VLOOKUP($D49,'other demand hist forec prov'!$C$1:$T$33,17,0)</f>
        <v>3.2685706002697312</v>
      </c>
      <c r="U49" s="7">
        <f>VLOOKUP($D49,'other demand hist forec prov'!$C$1:$T$33,18,0)</f>
        <v>3.2685706002697312</v>
      </c>
    </row>
    <row r="50" spans="1:21" x14ac:dyDescent="0.25">
      <c r="A50" t="s">
        <v>213</v>
      </c>
      <c r="B50" t="s">
        <v>214</v>
      </c>
      <c r="C50" t="s">
        <v>215</v>
      </c>
      <c r="D50" t="s">
        <v>60</v>
      </c>
      <c r="E50" s="4">
        <v>3.0207121565671572E-2</v>
      </c>
      <c r="F50" s="7">
        <f>VLOOKUP($D50,'other demand hist forec prov'!$C$1:$T$33,3,0)</f>
        <v>6.630123654389938</v>
      </c>
      <c r="G50" s="7">
        <f>VLOOKUP($D50,'other demand hist forec prov'!$C$1:$T$33,4,0)</f>
        <v>2.9505338399326639</v>
      </c>
      <c r="H50" s="7">
        <f>VLOOKUP($D50,'other demand hist forec prov'!$C$1:$T$33,5,0)</f>
        <v>1.8952971631764013</v>
      </c>
      <c r="I50" s="7">
        <f>VLOOKUP($D50,'other demand hist forec prov'!$C$1:$T$33,6,0)</f>
        <v>1.0850226041670423</v>
      </c>
      <c r="J50" s="7">
        <f>VLOOKUP($D50,'other demand hist forec prov'!$C$1:$T$33,7,0)</f>
        <v>0.58880682941867302</v>
      </c>
      <c r="K50" s="7">
        <f>VLOOKUP($D50,'other demand hist forec prov'!$C$1:$T$33,8,0)</f>
        <v>0.87899825930838504</v>
      </c>
      <c r="L50" s="7">
        <f>VLOOKUP($D50,'other demand hist forec prov'!$C$1:$T$33,9,0)</f>
        <v>0.8509425642980335</v>
      </c>
      <c r="M50" s="7">
        <f>VLOOKUP($D50,'other demand hist forec prov'!$C$1:$T$33,10,0)</f>
        <v>0.8509425642980335</v>
      </c>
      <c r="N50" s="7">
        <f>VLOOKUP($D50,'other demand hist forec prov'!$C$1:$T$33,11,0)</f>
        <v>0.8509425642980335</v>
      </c>
      <c r="O50" s="7">
        <f>VLOOKUP($D50,'other demand hist forec prov'!$C$1:$T$33,12,0)</f>
        <v>0.8509425642980335</v>
      </c>
      <c r="P50" s="7">
        <f>VLOOKUP($D50,'other demand hist forec prov'!$C$1:$T$33,13,0)</f>
        <v>0.8509425642980335</v>
      </c>
      <c r="Q50" s="7">
        <f>VLOOKUP($D50,'other demand hist forec prov'!$C$1:$T$33,14,0)</f>
        <v>0.8509425642980335</v>
      </c>
      <c r="R50" s="7">
        <f>VLOOKUP($D50,'other demand hist forec prov'!$C$1:$T$33,15,0)</f>
        <v>0.8509425642980335</v>
      </c>
      <c r="S50" s="7">
        <f>VLOOKUP($D50,'other demand hist forec prov'!$C$1:$T$33,16,0)</f>
        <v>0.8509425642980335</v>
      </c>
      <c r="T50" s="7">
        <f>VLOOKUP($D50,'other demand hist forec prov'!$C$1:$T$33,17,0)</f>
        <v>0.8509425642980335</v>
      </c>
      <c r="U50" s="7">
        <f>VLOOKUP($D50,'other demand hist forec prov'!$C$1:$T$33,18,0)</f>
        <v>0.8509425642980335</v>
      </c>
    </row>
    <row r="51" spans="1:21" x14ac:dyDescent="0.25">
      <c r="A51" t="s">
        <v>216</v>
      </c>
      <c r="B51" t="s">
        <v>217</v>
      </c>
      <c r="C51" t="s">
        <v>218</v>
      </c>
      <c r="D51" t="s">
        <v>49</v>
      </c>
      <c r="E51" s="4">
        <v>0</v>
      </c>
      <c r="F51" s="7">
        <f>VLOOKUP($D51,'other demand hist forec prov'!$C$1:$T$33,3,0)</f>
        <v>18.286436857556918</v>
      </c>
      <c r="G51" s="7">
        <f>VLOOKUP($D51,'other demand hist forec prov'!$C$1:$T$33,4,0)</f>
        <v>8.1378196806765573</v>
      </c>
      <c r="H51" s="7">
        <f>VLOOKUP($D51,'other demand hist forec prov'!$C$1:$T$33,5,0)</f>
        <v>5.2273884632278476</v>
      </c>
      <c r="I51" s="7">
        <f>VLOOKUP($D51,'other demand hist forec prov'!$C$1:$T$33,6,0)</f>
        <v>2.9925833022714956</v>
      </c>
      <c r="J51" s="7">
        <f>VLOOKUP($D51,'other demand hist forec prov'!$C$1:$T$33,7,0)</f>
        <v>1.6239785965882683</v>
      </c>
      <c r="K51" s="7">
        <f>VLOOKUP($D51,'other demand hist forec prov'!$C$1:$T$33,8,0)</f>
        <v>2.424350887649354</v>
      </c>
      <c r="L51" s="7">
        <f>VLOOKUP($D51,'other demand hist forec prov'!$C$1:$T$33,9,0)</f>
        <v>2.3469709288363725</v>
      </c>
      <c r="M51" s="7">
        <f>VLOOKUP($D51,'other demand hist forec prov'!$C$1:$T$33,10,0)</f>
        <v>2.3469709288363725</v>
      </c>
      <c r="N51" s="7">
        <f>VLOOKUP($D51,'other demand hist forec prov'!$C$1:$T$33,11,0)</f>
        <v>2.3469709288363725</v>
      </c>
      <c r="O51" s="7">
        <f>VLOOKUP($D51,'other demand hist forec prov'!$C$1:$T$33,12,0)</f>
        <v>2.3469709288363725</v>
      </c>
      <c r="P51" s="7">
        <f>VLOOKUP($D51,'other demand hist forec prov'!$C$1:$T$33,13,0)</f>
        <v>2.3469709288363725</v>
      </c>
      <c r="Q51" s="7">
        <f>VLOOKUP($D51,'other demand hist forec prov'!$C$1:$T$33,14,0)</f>
        <v>2.3469709288363725</v>
      </c>
      <c r="R51" s="7">
        <f>VLOOKUP($D51,'other demand hist forec prov'!$C$1:$T$33,15,0)</f>
        <v>2.3469709288363725</v>
      </c>
      <c r="S51" s="7">
        <f>VLOOKUP($D51,'other demand hist forec prov'!$C$1:$T$33,16,0)</f>
        <v>2.3469709288363725</v>
      </c>
      <c r="T51" s="7">
        <f>VLOOKUP($D51,'other demand hist forec prov'!$C$1:$T$33,17,0)</f>
        <v>2.3469709288363725</v>
      </c>
      <c r="U51" s="7">
        <f>VLOOKUP($D51,'other demand hist forec prov'!$C$1:$T$33,18,0)</f>
        <v>2.3469709288363725</v>
      </c>
    </row>
    <row r="52" spans="1:21" x14ac:dyDescent="0.25">
      <c r="A52" t="s">
        <v>219</v>
      </c>
      <c r="B52" t="s">
        <v>220</v>
      </c>
      <c r="C52" t="s">
        <v>221</v>
      </c>
      <c r="D52" t="s">
        <v>49</v>
      </c>
      <c r="E52" s="4">
        <v>0.46559939790256627</v>
      </c>
      <c r="F52" s="7">
        <f>VLOOKUP($D52,'other demand hist forec prov'!$C$1:$T$33,3,0)</f>
        <v>18.286436857556918</v>
      </c>
      <c r="G52" s="7">
        <f>VLOOKUP($D52,'other demand hist forec prov'!$C$1:$T$33,4,0)</f>
        <v>8.1378196806765573</v>
      </c>
      <c r="H52" s="7">
        <f>VLOOKUP($D52,'other demand hist forec prov'!$C$1:$T$33,5,0)</f>
        <v>5.2273884632278476</v>
      </c>
      <c r="I52" s="7">
        <f>VLOOKUP($D52,'other demand hist forec prov'!$C$1:$T$33,6,0)</f>
        <v>2.9925833022714956</v>
      </c>
      <c r="J52" s="7">
        <f>VLOOKUP($D52,'other demand hist forec prov'!$C$1:$T$33,7,0)</f>
        <v>1.6239785965882683</v>
      </c>
      <c r="K52" s="7">
        <f>VLOOKUP($D52,'other demand hist forec prov'!$C$1:$T$33,8,0)</f>
        <v>2.424350887649354</v>
      </c>
      <c r="L52" s="7">
        <f>VLOOKUP($D52,'other demand hist forec prov'!$C$1:$T$33,9,0)</f>
        <v>2.3469709288363725</v>
      </c>
      <c r="M52" s="7">
        <f>VLOOKUP($D52,'other demand hist forec prov'!$C$1:$T$33,10,0)</f>
        <v>2.3469709288363725</v>
      </c>
      <c r="N52" s="7">
        <f>VLOOKUP($D52,'other demand hist forec prov'!$C$1:$T$33,11,0)</f>
        <v>2.3469709288363725</v>
      </c>
      <c r="O52" s="7">
        <f>VLOOKUP($D52,'other demand hist forec prov'!$C$1:$T$33,12,0)</f>
        <v>2.3469709288363725</v>
      </c>
      <c r="P52" s="7">
        <f>VLOOKUP($D52,'other demand hist forec prov'!$C$1:$T$33,13,0)</f>
        <v>2.3469709288363725</v>
      </c>
      <c r="Q52" s="7">
        <f>VLOOKUP($D52,'other demand hist forec prov'!$C$1:$T$33,14,0)</f>
        <v>2.3469709288363725</v>
      </c>
      <c r="R52" s="7">
        <f>VLOOKUP($D52,'other demand hist forec prov'!$C$1:$T$33,15,0)</f>
        <v>2.3469709288363725</v>
      </c>
      <c r="S52" s="7">
        <f>VLOOKUP($D52,'other demand hist forec prov'!$C$1:$T$33,16,0)</f>
        <v>2.3469709288363725</v>
      </c>
      <c r="T52" s="7">
        <f>VLOOKUP($D52,'other demand hist forec prov'!$C$1:$T$33,17,0)</f>
        <v>2.3469709288363725</v>
      </c>
      <c r="U52" s="7">
        <f>VLOOKUP($D52,'other demand hist forec prov'!$C$1:$T$33,18,0)</f>
        <v>2.3469709288363725</v>
      </c>
    </row>
    <row r="53" spans="1:21" x14ac:dyDescent="0.25">
      <c r="A53" t="s">
        <v>222</v>
      </c>
      <c r="B53" t="s">
        <v>223</v>
      </c>
      <c r="C53" t="s">
        <v>224</v>
      </c>
      <c r="D53" t="s">
        <v>41</v>
      </c>
      <c r="E53" s="4">
        <v>3.9656857842977317E-2</v>
      </c>
      <c r="F53" s="7">
        <f>VLOOKUP($D53,'other demand hist forec prov'!$C$1:$T$33,3,0)</f>
        <v>21.332852955841474</v>
      </c>
      <c r="G53" s="7">
        <f>VLOOKUP($D53,'other demand hist forec prov'!$C$1:$T$33,4,0)</f>
        <v>9.4935340318791486</v>
      </c>
      <c r="H53" s="7">
        <f>VLOOKUP($D53,'other demand hist forec prov'!$C$1:$T$33,5,0)</f>
        <v>6.0982415709388391</v>
      </c>
      <c r="I53" s="7">
        <f>VLOOKUP($D53,'other demand hist forec prov'!$C$1:$T$33,6,0)</f>
        <v>3.4911306146053334</v>
      </c>
      <c r="J53" s="7">
        <f>VLOOKUP($D53,'other demand hist forec prov'!$C$1:$T$33,7,0)</f>
        <v>1.8945241697063888</v>
      </c>
      <c r="K53" s="7">
        <f>VLOOKUP($D53,'other demand hist forec prov'!$C$1:$T$33,8,0)</f>
        <v>2.8282339201698932</v>
      </c>
      <c r="L53" s="7">
        <f>VLOOKUP($D53,'other demand hist forec prov'!$C$1:$T$33,9,0)</f>
        <v>2.7379629014938716</v>
      </c>
      <c r="M53" s="7">
        <f>VLOOKUP($D53,'other demand hist forec prov'!$C$1:$T$33,10,0)</f>
        <v>2.7379629014938716</v>
      </c>
      <c r="N53" s="7">
        <f>VLOOKUP($D53,'other demand hist forec prov'!$C$1:$T$33,11,0)</f>
        <v>2.7379629014938716</v>
      </c>
      <c r="O53" s="7">
        <f>VLOOKUP($D53,'other demand hist forec prov'!$C$1:$T$33,12,0)</f>
        <v>2.7379629014938716</v>
      </c>
      <c r="P53" s="7">
        <f>VLOOKUP($D53,'other demand hist forec prov'!$C$1:$T$33,13,0)</f>
        <v>2.7379629014938716</v>
      </c>
      <c r="Q53" s="7">
        <f>VLOOKUP($D53,'other demand hist forec prov'!$C$1:$T$33,14,0)</f>
        <v>2.7379629014938716</v>
      </c>
      <c r="R53" s="7">
        <f>VLOOKUP($D53,'other demand hist forec prov'!$C$1:$T$33,15,0)</f>
        <v>2.7379629014938716</v>
      </c>
      <c r="S53" s="7">
        <f>VLOOKUP($D53,'other demand hist forec prov'!$C$1:$T$33,16,0)</f>
        <v>2.7379629014938716</v>
      </c>
      <c r="T53" s="7">
        <f>VLOOKUP($D53,'other demand hist forec prov'!$C$1:$T$33,17,0)</f>
        <v>2.7379629014938716</v>
      </c>
      <c r="U53" s="7">
        <f>VLOOKUP($D53,'other demand hist forec prov'!$C$1:$T$33,18,0)</f>
        <v>2.7379629014938716</v>
      </c>
    </row>
    <row r="54" spans="1:21" x14ac:dyDescent="0.25">
      <c r="A54" t="s">
        <v>225</v>
      </c>
      <c r="B54" t="s">
        <v>226</v>
      </c>
      <c r="C54" t="s">
        <v>227</v>
      </c>
      <c r="D54" t="s">
        <v>46</v>
      </c>
      <c r="E54" s="4">
        <v>0</v>
      </c>
      <c r="F54" s="7">
        <f>VLOOKUP($D54,'other demand hist forec prov'!$C$1:$T$33,3,0)</f>
        <v>26.623718099604147</v>
      </c>
      <c r="G54" s="7">
        <f>VLOOKUP($D54,'other demand hist forec prov'!$C$1:$T$33,4,0)</f>
        <v>11.848071814723621</v>
      </c>
      <c r="H54" s="7">
        <f>VLOOKUP($D54,'other demand hist forec prov'!$C$1:$T$33,5,0)</f>
        <v>7.6106962732101486</v>
      </c>
      <c r="I54" s="7">
        <f>VLOOKUP($D54,'other demand hist forec prov'!$C$1:$T$33,6,0)</f>
        <v>4.3569829841581953</v>
      </c>
      <c r="J54" s="7">
        <f>VLOOKUP($D54,'other demand hist forec prov'!$C$1:$T$33,7,0)</f>
        <v>2.3643943701087555</v>
      </c>
      <c r="K54" s="7">
        <f>VLOOKUP($D54,'other demand hist forec prov'!$C$1:$T$33,8,0)</f>
        <v>3.5296780400730716</v>
      </c>
      <c r="L54" s="7">
        <f>VLOOKUP($D54,'other demand hist forec prov'!$C$1:$T$33,9,0)</f>
        <v>3.417018464780007</v>
      </c>
      <c r="M54" s="7">
        <f>VLOOKUP($D54,'other demand hist forec prov'!$C$1:$T$33,10,0)</f>
        <v>3.417018464780007</v>
      </c>
      <c r="N54" s="7">
        <f>VLOOKUP($D54,'other demand hist forec prov'!$C$1:$T$33,11,0)</f>
        <v>3.417018464780007</v>
      </c>
      <c r="O54" s="7">
        <f>VLOOKUP($D54,'other demand hist forec prov'!$C$1:$T$33,12,0)</f>
        <v>3.417018464780007</v>
      </c>
      <c r="P54" s="7">
        <f>VLOOKUP($D54,'other demand hist forec prov'!$C$1:$T$33,13,0)</f>
        <v>3.417018464780007</v>
      </c>
      <c r="Q54" s="7">
        <f>VLOOKUP($D54,'other demand hist forec prov'!$C$1:$T$33,14,0)</f>
        <v>3.417018464780007</v>
      </c>
      <c r="R54" s="7">
        <f>VLOOKUP($D54,'other demand hist forec prov'!$C$1:$T$33,15,0)</f>
        <v>3.417018464780007</v>
      </c>
      <c r="S54" s="7">
        <f>VLOOKUP($D54,'other demand hist forec prov'!$C$1:$T$33,16,0)</f>
        <v>3.417018464780007</v>
      </c>
      <c r="T54" s="7">
        <f>VLOOKUP($D54,'other demand hist forec prov'!$C$1:$T$33,17,0)</f>
        <v>3.417018464780007</v>
      </c>
      <c r="U54" s="7">
        <f>VLOOKUP($D54,'other demand hist forec prov'!$C$1:$T$33,18,0)</f>
        <v>3.417018464780007</v>
      </c>
    </row>
    <row r="55" spans="1:21" x14ac:dyDescent="0.25">
      <c r="A55" t="s">
        <v>228</v>
      </c>
      <c r="B55" t="s">
        <v>229</v>
      </c>
      <c r="C55" t="s">
        <v>230</v>
      </c>
      <c r="D55" t="s">
        <v>47</v>
      </c>
      <c r="E55" s="4">
        <v>0</v>
      </c>
      <c r="F55" s="7">
        <f>VLOOKUP($D55,'other demand hist forec prov'!$C$1:$T$33,3,0)</f>
        <v>25.467085749516958</v>
      </c>
      <c r="G55" s="7">
        <f>VLOOKUP($D55,'other demand hist forec prov'!$C$1:$T$33,4,0)</f>
        <v>11.333347947238359</v>
      </c>
      <c r="H55" s="7">
        <f>VLOOKUP($D55,'other demand hist forec prov'!$C$1:$T$33,5,0)</f>
        <v>7.2800596024284756</v>
      </c>
      <c r="I55" s="7">
        <f>VLOOKUP($D55,'other demand hist forec prov'!$C$1:$T$33,6,0)</f>
        <v>4.1676995997186745</v>
      </c>
      <c r="J55" s="7">
        <f>VLOOKUP($D55,'other demand hist forec prov'!$C$1:$T$33,7,0)</f>
        <v>2.2616763723219444</v>
      </c>
      <c r="K55" s="7">
        <f>VLOOKUP($D55,'other demand hist forec prov'!$C$1:$T$33,8,0)</f>
        <v>3.3763358287685743</v>
      </c>
      <c r="L55" s="7">
        <f>VLOOKUP($D55,'other demand hist forec prov'!$C$1:$T$33,9,0)</f>
        <v>3.2685706002697312</v>
      </c>
      <c r="M55" s="7">
        <f>VLOOKUP($D55,'other demand hist forec prov'!$C$1:$T$33,10,0)</f>
        <v>3.2685706002697312</v>
      </c>
      <c r="N55" s="7">
        <f>VLOOKUP($D55,'other demand hist forec prov'!$C$1:$T$33,11,0)</f>
        <v>3.2685706002697312</v>
      </c>
      <c r="O55" s="7">
        <f>VLOOKUP($D55,'other demand hist forec prov'!$C$1:$T$33,12,0)</f>
        <v>3.2685706002697312</v>
      </c>
      <c r="P55" s="7">
        <f>VLOOKUP($D55,'other demand hist forec prov'!$C$1:$T$33,13,0)</f>
        <v>3.2685706002697312</v>
      </c>
      <c r="Q55" s="7">
        <f>VLOOKUP($D55,'other demand hist forec prov'!$C$1:$T$33,14,0)</f>
        <v>3.2685706002697312</v>
      </c>
      <c r="R55" s="7">
        <f>VLOOKUP($D55,'other demand hist forec prov'!$C$1:$T$33,15,0)</f>
        <v>3.2685706002697312</v>
      </c>
      <c r="S55" s="7">
        <f>VLOOKUP($D55,'other demand hist forec prov'!$C$1:$T$33,16,0)</f>
        <v>3.2685706002697312</v>
      </c>
      <c r="T55" s="7">
        <f>VLOOKUP($D55,'other demand hist forec prov'!$C$1:$T$33,17,0)</f>
        <v>3.2685706002697312</v>
      </c>
      <c r="U55" s="7">
        <f>VLOOKUP($D55,'other demand hist forec prov'!$C$1:$T$33,18,0)</f>
        <v>3.2685706002697312</v>
      </c>
    </row>
    <row r="56" spans="1:21" x14ac:dyDescent="0.25">
      <c r="A56" t="s">
        <v>231</v>
      </c>
      <c r="B56" t="s">
        <v>232</v>
      </c>
      <c r="C56" t="s">
        <v>233</v>
      </c>
      <c r="D56" t="s">
        <v>38</v>
      </c>
      <c r="E56" s="4">
        <v>0.10059780794644939</v>
      </c>
      <c r="F56" s="7">
        <f>VLOOKUP($D56,'other demand hist forec prov'!$C$1:$T$33,3,0)</f>
        <v>9.8565191572647226</v>
      </c>
      <c r="G56" s="7">
        <f>VLOOKUP($D56,'other demand hist forec prov'!$C$1:$T$33,4,0)</f>
        <v>4.386342522917861</v>
      </c>
      <c r="H56" s="7">
        <f>VLOOKUP($D56,'other demand hist forec prov'!$C$1:$T$33,5,0)</f>
        <v>2.817599455356854</v>
      </c>
      <c r="I56" s="7">
        <f>VLOOKUP($D56,'other demand hist forec prov'!$C$1:$T$33,6,0)</f>
        <v>1.6130236239193876</v>
      </c>
      <c r="J56" s="7">
        <f>VLOOKUP($D56,'other demand hist forec prov'!$C$1:$T$33,7,0)</f>
        <v>0.87533598113977584</v>
      </c>
      <c r="K56" s="7">
        <f>VLOOKUP($D56,'other demand hist forec prov'!$C$1:$T$33,8,0)</f>
        <v>1.3067423224209285</v>
      </c>
      <c r="L56" s="7">
        <f>VLOOKUP($D56,'other demand hist forec prov'!$C$1:$T$33,9,0)</f>
        <v>1.2650339758266973</v>
      </c>
      <c r="M56" s="7">
        <f>VLOOKUP($D56,'other demand hist forec prov'!$C$1:$T$33,10,0)</f>
        <v>1.2650339758266973</v>
      </c>
      <c r="N56" s="7">
        <f>VLOOKUP($D56,'other demand hist forec prov'!$C$1:$T$33,11,0)</f>
        <v>1.2650339758266973</v>
      </c>
      <c r="O56" s="7">
        <f>VLOOKUP($D56,'other demand hist forec prov'!$C$1:$T$33,12,0)</f>
        <v>1.2650339758266973</v>
      </c>
      <c r="P56" s="7">
        <f>VLOOKUP($D56,'other demand hist forec prov'!$C$1:$T$33,13,0)</f>
        <v>1.2650339758266973</v>
      </c>
      <c r="Q56" s="7">
        <f>VLOOKUP($D56,'other demand hist forec prov'!$C$1:$T$33,14,0)</f>
        <v>1.2650339758266973</v>
      </c>
      <c r="R56" s="7">
        <f>VLOOKUP($D56,'other demand hist forec prov'!$C$1:$T$33,15,0)</f>
        <v>1.2650339758266973</v>
      </c>
      <c r="S56" s="7">
        <f>VLOOKUP($D56,'other demand hist forec prov'!$C$1:$T$33,16,0)</f>
        <v>1.2650339758266973</v>
      </c>
      <c r="T56" s="7">
        <f>VLOOKUP($D56,'other demand hist forec prov'!$C$1:$T$33,17,0)</f>
        <v>1.2650339758266973</v>
      </c>
      <c r="U56" s="7">
        <f>VLOOKUP($D56,'other demand hist forec prov'!$C$1:$T$33,18,0)</f>
        <v>1.2650339758266973</v>
      </c>
    </row>
    <row r="57" spans="1:21" x14ac:dyDescent="0.25">
      <c r="A57" t="s">
        <v>234</v>
      </c>
      <c r="B57" t="s">
        <v>235</v>
      </c>
      <c r="C57" t="s">
        <v>236</v>
      </c>
      <c r="D57" t="s">
        <v>41</v>
      </c>
      <c r="E57" s="4">
        <v>3.5921611068461055E-2</v>
      </c>
      <c r="F57" s="7">
        <f>VLOOKUP($D57,'other demand hist forec prov'!$C$1:$T$33,3,0)</f>
        <v>21.332852955841474</v>
      </c>
      <c r="G57" s="7">
        <f>VLOOKUP($D57,'other demand hist forec prov'!$C$1:$T$33,4,0)</f>
        <v>9.4935340318791486</v>
      </c>
      <c r="H57" s="7">
        <f>VLOOKUP($D57,'other demand hist forec prov'!$C$1:$T$33,5,0)</f>
        <v>6.0982415709388391</v>
      </c>
      <c r="I57" s="7">
        <f>VLOOKUP($D57,'other demand hist forec prov'!$C$1:$T$33,6,0)</f>
        <v>3.4911306146053334</v>
      </c>
      <c r="J57" s="7">
        <f>VLOOKUP($D57,'other demand hist forec prov'!$C$1:$T$33,7,0)</f>
        <v>1.8945241697063888</v>
      </c>
      <c r="K57" s="7">
        <f>VLOOKUP($D57,'other demand hist forec prov'!$C$1:$T$33,8,0)</f>
        <v>2.8282339201698932</v>
      </c>
      <c r="L57" s="7">
        <f>VLOOKUP($D57,'other demand hist forec prov'!$C$1:$T$33,9,0)</f>
        <v>2.7379629014938716</v>
      </c>
      <c r="M57" s="7">
        <f>VLOOKUP($D57,'other demand hist forec prov'!$C$1:$T$33,10,0)</f>
        <v>2.7379629014938716</v>
      </c>
      <c r="N57" s="7">
        <f>VLOOKUP($D57,'other demand hist forec prov'!$C$1:$T$33,11,0)</f>
        <v>2.7379629014938716</v>
      </c>
      <c r="O57" s="7">
        <f>VLOOKUP($D57,'other demand hist forec prov'!$C$1:$T$33,12,0)</f>
        <v>2.7379629014938716</v>
      </c>
      <c r="P57" s="7">
        <f>VLOOKUP($D57,'other demand hist forec prov'!$C$1:$T$33,13,0)</f>
        <v>2.7379629014938716</v>
      </c>
      <c r="Q57" s="7">
        <f>VLOOKUP($D57,'other demand hist forec prov'!$C$1:$T$33,14,0)</f>
        <v>2.7379629014938716</v>
      </c>
      <c r="R57" s="7">
        <f>VLOOKUP($D57,'other demand hist forec prov'!$C$1:$T$33,15,0)</f>
        <v>2.7379629014938716</v>
      </c>
      <c r="S57" s="7">
        <f>VLOOKUP($D57,'other demand hist forec prov'!$C$1:$T$33,16,0)</f>
        <v>2.7379629014938716</v>
      </c>
      <c r="T57" s="7">
        <f>VLOOKUP($D57,'other demand hist forec prov'!$C$1:$T$33,17,0)</f>
        <v>2.7379629014938716</v>
      </c>
      <c r="U57" s="7">
        <f>VLOOKUP($D57,'other demand hist forec prov'!$C$1:$T$33,18,0)</f>
        <v>2.7379629014938716</v>
      </c>
    </row>
    <row r="58" spans="1:21" x14ac:dyDescent="0.25">
      <c r="A58" t="s">
        <v>237</v>
      </c>
      <c r="B58" t="s">
        <v>238</v>
      </c>
      <c r="C58" t="s">
        <v>239</v>
      </c>
      <c r="D58" t="s">
        <v>43</v>
      </c>
      <c r="E58" s="4">
        <v>9.7359002664904135E-3</v>
      </c>
      <c r="F58" s="7">
        <f>VLOOKUP($D58,'other demand hist forec prov'!$C$1:$T$33,3,0)</f>
        <v>16.793666501837986</v>
      </c>
      <c r="G58" s="7">
        <f>VLOOKUP($D58,'other demand hist forec prov'!$C$1:$T$33,4,0)</f>
        <v>7.4735078700090831</v>
      </c>
      <c r="H58" s="7">
        <f>VLOOKUP($D58,'other demand hist forec prov'!$C$1:$T$33,5,0)</f>
        <v>4.8006628743929207</v>
      </c>
      <c r="I58" s="7">
        <f>VLOOKUP($D58,'other demand hist forec prov'!$C$1:$T$33,6,0)</f>
        <v>2.7482907878003529</v>
      </c>
      <c r="J58" s="7">
        <f>VLOOKUP($D58,'other demand hist forec prov'!$C$1:$T$33,7,0)</f>
        <v>1.4914089152341239</v>
      </c>
      <c r="K58" s="7">
        <f>VLOOKUP($D58,'other demand hist forec prov'!$C$1:$T$33,8,0)</f>
        <v>2.2264446927392028</v>
      </c>
      <c r="L58" s="7">
        <f>VLOOKUP($D58,'other demand hist forec prov'!$C$1:$T$33,9,0)</f>
        <v>2.1553814652578933</v>
      </c>
      <c r="M58" s="7">
        <f>VLOOKUP($D58,'other demand hist forec prov'!$C$1:$T$33,10,0)</f>
        <v>2.1553814652578933</v>
      </c>
      <c r="N58" s="7">
        <f>VLOOKUP($D58,'other demand hist forec prov'!$C$1:$T$33,11,0)</f>
        <v>2.1553814652578933</v>
      </c>
      <c r="O58" s="7">
        <f>VLOOKUP($D58,'other demand hist forec prov'!$C$1:$T$33,12,0)</f>
        <v>2.1553814652578933</v>
      </c>
      <c r="P58" s="7">
        <f>VLOOKUP($D58,'other demand hist forec prov'!$C$1:$T$33,13,0)</f>
        <v>2.1553814652578933</v>
      </c>
      <c r="Q58" s="7">
        <f>VLOOKUP($D58,'other demand hist forec prov'!$C$1:$T$33,14,0)</f>
        <v>2.1553814652578933</v>
      </c>
      <c r="R58" s="7">
        <f>VLOOKUP($D58,'other demand hist forec prov'!$C$1:$T$33,15,0)</f>
        <v>2.1553814652578933</v>
      </c>
      <c r="S58" s="7">
        <f>VLOOKUP($D58,'other demand hist forec prov'!$C$1:$T$33,16,0)</f>
        <v>2.1553814652578933</v>
      </c>
      <c r="T58" s="7">
        <f>VLOOKUP($D58,'other demand hist forec prov'!$C$1:$T$33,17,0)</f>
        <v>2.1553814652578933</v>
      </c>
      <c r="U58" s="7">
        <f>VLOOKUP($D58,'other demand hist forec prov'!$C$1:$T$33,18,0)</f>
        <v>2.1553814652578933</v>
      </c>
    </row>
    <row r="59" spans="1:21" x14ac:dyDescent="0.25">
      <c r="A59" t="s">
        <v>240</v>
      </c>
      <c r="B59" t="s">
        <v>241</v>
      </c>
      <c r="C59" t="s">
        <v>242</v>
      </c>
      <c r="D59" t="s">
        <v>39</v>
      </c>
      <c r="E59" s="4">
        <v>1.9843132753004603E-2</v>
      </c>
      <c r="F59" s="7">
        <f>VLOOKUP($D59,'other demand hist forec prov'!$C$1:$T$33,3,0)</f>
        <v>11.52926891757388</v>
      </c>
      <c r="G59" s="7">
        <f>VLOOKUP($D59,'other demand hist forec prov'!$C$1:$T$33,4,0)</f>
        <v>5.1307486653679382</v>
      </c>
      <c r="H59" s="7">
        <f>VLOOKUP($D59,'other demand hist forec prov'!$C$1:$T$33,5,0)</f>
        <v>3.2957742286612395</v>
      </c>
      <c r="I59" s="7">
        <f>VLOOKUP($D59,'other demand hist forec prov'!$C$1:$T$33,6,0)</f>
        <v>1.8867698458090365</v>
      </c>
      <c r="J59" s="7">
        <f>VLOOKUP($D59,'other demand hist forec prov'!$C$1:$T$33,7,0)</f>
        <v>1.023889241096902</v>
      </c>
      <c r="K59" s="7">
        <f>VLOOKUP($D59,'other demand hist forec prov'!$C$1:$T$33,8,0)</f>
        <v>1.5285095479230839</v>
      </c>
      <c r="L59" s="7">
        <f>VLOOKUP($D59,'other demand hist forec prov'!$C$1:$T$33,9,0)</f>
        <v>1.4797228782763405</v>
      </c>
      <c r="M59" s="7">
        <f>VLOOKUP($D59,'other demand hist forec prov'!$C$1:$T$33,10,0)</f>
        <v>1.4797228782763405</v>
      </c>
      <c r="N59" s="7">
        <f>VLOOKUP($D59,'other demand hist forec prov'!$C$1:$T$33,11,0)</f>
        <v>1.4797228782763405</v>
      </c>
      <c r="O59" s="7">
        <f>VLOOKUP($D59,'other demand hist forec prov'!$C$1:$T$33,12,0)</f>
        <v>1.4797228782763405</v>
      </c>
      <c r="P59" s="7">
        <f>VLOOKUP($D59,'other demand hist forec prov'!$C$1:$T$33,13,0)</f>
        <v>1.4797228782763405</v>
      </c>
      <c r="Q59" s="7">
        <f>VLOOKUP($D59,'other demand hist forec prov'!$C$1:$T$33,14,0)</f>
        <v>1.4797228782763405</v>
      </c>
      <c r="R59" s="7">
        <f>VLOOKUP($D59,'other demand hist forec prov'!$C$1:$T$33,15,0)</f>
        <v>1.4797228782763405</v>
      </c>
      <c r="S59" s="7">
        <f>VLOOKUP($D59,'other demand hist forec prov'!$C$1:$T$33,16,0)</f>
        <v>1.4797228782763405</v>
      </c>
      <c r="T59" s="7">
        <f>VLOOKUP($D59,'other demand hist forec prov'!$C$1:$T$33,17,0)</f>
        <v>1.4797228782763405</v>
      </c>
      <c r="U59" s="7">
        <f>VLOOKUP($D59,'other demand hist forec prov'!$C$1:$T$33,18,0)</f>
        <v>1.4797228782763405</v>
      </c>
    </row>
    <row r="60" spans="1:21" x14ac:dyDescent="0.25">
      <c r="A60" t="s">
        <v>243</v>
      </c>
      <c r="B60" t="s">
        <v>244</v>
      </c>
      <c r="C60" t="s">
        <v>245</v>
      </c>
      <c r="D60" t="s">
        <v>50</v>
      </c>
      <c r="E60" s="4">
        <v>1.1030107234041532E-2</v>
      </c>
      <c r="F60" s="7">
        <f>VLOOKUP($D60,'other demand hist forec prov'!$C$1:$T$33,3,0)</f>
        <v>30.263007530656505</v>
      </c>
      <c r="G60" s="7">
        <f>VLOOKUP($D60,'other demand hist forec prov'!$C$1:$T$33,4,0)</f>
        <v>13.46762631768067</v>
      </c>
      <c r="H60" s="7">
        <f>VLOOKUP($D60,'other demand hist forec prov'!$C$1:$T$33,5,0)</f>
        <v>8.6510290474087714</v>
      </c>
      <c r="I60" s="7">
        <f>VLOOKUP($D60,'other demand hist forec prov'!$C$1:$T$33,6,0)</f>
        <v>4.9525542738706436</v>
      </c>
      <c r="J60" s="7">
        <f>VLOOKUP($D60,'other demand hist forec prov'!$C$1:$T$33,7,0)</f>
        <v>2.6875917315661106</v>
      </c>
      <c r="K60" s="7">
        <f>VLOOKUP($D60,'other demand hist forec prov'!$C$1:$T$33,8,0)</f>
        <v>4.0121621145437416</v>
      </c>
      <c r="L60" s="7">
        <f>VLOOKUP($D60,'other demand hist forec prov'!$C$1:$T$33,9,0)</f>
        <v>3.8841027066601654</v>
      </c>
      <c r="M60" s="7">
        <f>VLOOKUP($D60,'other demand hist forec prov'!$C$1:$T$33,10,0)</f>
        <v>3.8841027066601654</v>
      </c>
      <c r="N60" s="7">
        <f>VLOOKUP($D60,'other demand hist forec prov'!$C$1:$T$33,11,0)</f>
        <v>3.8841027066601654</v>
      </c>
      <c r="O60" s="7">
        <f>VLOOKUP($D60,'other demand hist forec prov'!$C$1:$T$33,12,0)</f>
        <v>3.8841027066601654</v>
      </c>
      <c r="P60" s="7">
        <f>VLOOKUP($D60,'other demand hist forec prov'!$C$1:$T$33,13,0)</f>
        <v>3.8841027066601654</v>
      </c>
      <c r="Q60" s="7">
        <f>VLOOKUP($D60,'other demand hist forec prov'!$C$1:$T$33,14,0)</f>
        <v>3.8841027066601654</v>
      </c>
      <c r="R60" s="7">
        <f>VLOOKUP($D60,'other demand hist forec prov'!$C$1:$T$33,15,0)</f>
        <v>3.8841027066601654</v>
      </c>
      <c r="S60" s="7">
        <f>VLOOKUP($D60,'other demand hist forec prov'!$C$1:$T$33,16,0)</f>
        <v>3.8841027066601654</v>
      </c>
      <c r="T60" s="7">
        <f>VLOOKUP($D60,'other demand hist forec prov'!$C$1:$T$33,17,0)</f>
        <v>3.8841027066601654</v>
      </c>
      <c r="U60" s="7">
        <f>VLOOKUP($D60,'other demand hist forec prov'!$C$1:$T$33,18,0)</f>
        <v>3.8841027066601654</v>
      </c>
    </row>
    <row r="61" spans="1:21" x14ac:dyDescent="0.25">
      <c r="A61" t="s">
        <v>246</v>
      </c>
      <c r="B61" t="s">
        <v>247</v>
      </c>
      <c r="C61" t="s">
        <v>248</v>
      </c>
      <c r="D61" t="s">
        <v>37</v>
      </c>
      <c r="E61" s="4">
        <v>2.9478058765600015E-2</v>
      </c>
      <c r="F61" s="7">
        <f>VLOOKUP($D61,'other demand hist forec prov'!$C$1:$T$33,3,0)</f>
        <v>20.04652956421133</v>
      </c>
      <c r="G61" s="7">
        <f>VLOOKUP($D61,'other demand hist forec prov'!$C$1:$T$33,4,0)</f>
        <v>8.9210951311976032</v>
      </c>
      <c r="H61" s="7">
        <f>VLOOKUP($D61,'other demand hist forec prov'!$C$1:$T$33,5,0)</f>
        <v>5.7305312231129992</v>
      </c>
      <c r="I61" s="7">
        <f>VLOOKUP($D61,'other demand hist forec prov'!$C$1:$T$33,6,0)</f>
        <v>3.2806232351142426</v>
      </c>
      <c r="J61" s="7">
        <f>VLOOKUP($D61,'other demand hist forec prov'!$C$1:$T$33,7,0)</f>
        <v>1.7802885932203709</v>
      </c>
      <c r="K61" s="7">
        <f>VLOOKUP($D61,'other demand hist forec prov'!$C$1:$T$33,8,0)</f>
        <v>2.6576977309388052</v>
      </c>
      <c r="L61" s="7">
        <f>VLOOKUP($D61,'other demand hist forec prov'!$C$1:$T$33,9,0)</f>
        <v>2.5728698530911394</v>
      </c>
      <c r="M61" s="7">
        <f>VLOOKUP($D61,'other demand hist forec prov'!$C$1:$T$33,10,0)</f>
        <v>2.5728698530911394</v>
      </c>
      <c r="N61" s="7">
        <f>VLOOKUP($D61,'other demand hist forec prov'!$C$1:$T$33,11,0)</f>
        <v>2.5728698530911394</v>
      </c>
      <c r="O61" s="7">
        <f>VLOOKUP($D61,'other demand hist forec prov'!$C$1:$T$33,12,0)</f>
        <v>2.5728698530911394</v>
      </c>
      <c r="P61" s="7">
        <f>VLOOKUP($D61,'other demand hist forec prov'!$C$1:$T$33,13,0)</f>
        <v>2.5728698530911394</v>
      </c>
      <c r="Q61" s="7">
        <f>VLOOKUP($D61,'other demand hist forec prov'!$C$1:$T$33,14,0)</f>
        <v>2.5728698530911394</v>
      </c>
      <c r="R61" s="7">
        <f>VLOOKUP($D61,'other demand hist forec prov'!$C$1:$T$33,15,0)</f>
        <v>2.5728698530911394</v>
      </c>
      <c r="S61" s="7">
        <f>VLOOKUP($D61,'other demand hist forec prov'!$C$1:$T$33,16,0)</f>
        <v>2.5728698530911394</v>
      </c>
      <c r="T61" s="7">
        <f>VLOOKUP($D61,'other demand hist forec prov'!$C$1:$T$33,17,0)</f>
        <v>2.5728698530911394</v>
      </c>
      <c r="U61" s="7">
        <f>VLOOKUP($D61,'other demand hist forec prov'!$C$1:$T$33,18,0)</f>
        <v>2.5728698530911394</v>
      </c>
    </row>
    <row r="62" spans="1:21" x14ac:dyDescent="0.25">
      <c r="A62" t="s">
        <v>249</v>
      </c>
      <c r="B62" t="s">
        <v>250</v>
      </c>
      <c r="C62" t="s">
        <v>251</v>
      </c>
      <c r="D62" t="s">
        <v>54</v>
      </c>
      <c r="E62" s="4">
        <v>0.41660884794430708</v>
      </c>
      <c r="F62" s="7">
        <f>VLOOKUP($D62,'other demand hist forec prov'!$C$1:$T$33,3,0)</f>
        <v>22.121586228898643</v>
      </c>
      <c r="G62" s="7">
        <f>VLOOKUP($D62,'other demand hist forec prov'!$C$1:$T$33,4,0)</f>
        <v>9.8445356623382061</v>
      </c>
      <c r="H62" s="7">
        <f>VLOOKUP($D62,'other demand hist forec prov'!$C$1:$T$33,5,0)</f>
        <v>6.3237100558197055</v>
      </c>
      <c r="I62" s="7">
        <f>VLOOKUP($D62,'other demand hist forec prov'!$C$1:$T$33,6,0)</f>
        <v>3.6202071559393771</v>
      </c>
      <c r="J62" s="7">
        <f>VLOOKUP($D62,'other demand hist forec prov'!$C$1:$T$33,7,0)</f>
        <v>1.9645698524076922</v>
      </c>
      <c r="K62" s="7">
        <f>VLOOKUP($D62,'other demand hist forec prov'!$C$1:$T$33,8,0)</f>
        <v>2.9328013777642639</v>
      </c>
      <c r="L62" s="7">
        <f>VLOOKUP($D62,'other demand hist forec prov'!$C$1:$T$33,9,0)</f>
        <v>2.8391927953704443</v>
      </c>
      <c r="M62" s="7">
        <f>VLOOKUP($D62,'other demand hist forec prov'!$C$1:$T$33,10,0)</f>
        <v>2.8391927953704443</v>
      </c>
      <c r="N62" s="7">
        <f>VLOOKUP($D62,'other demand hist forec prov'!$C$1:$T$33,11,0)</f>
        <v>2.8391927953704443</v>
      </c>
      <c r="O62" s="7">
        <f>VLOOKUP($D62,'other demand hist forec prov'!$C$1:$T$33,12,0)</f>
        <v>2.8391927953704443</v>
      </c>
      <c r="P62" s="7">
        <f>VLOOKUP($D62,'other demand hist forec prov'!$C$1:$T$33,13,0)</f>
        <v>2.8391927953704443</v>
      </c>
      <c r="Q62" s="7">
        <f>VLOOKUP($D62,'other demand hist forec prov'!$C$1:$T$33,14,0)</f>
        <v>2.8391927953704443</v>
      </c>
      <c r="R62" s="7">
        <f>VLOOKUP($D62,'other demand hist forec prov'!$C$1:$T$33,15,0)</f>
        <v>2.8391927953704443</v>
      </c>
      <c r="S62" s="7">
        <f>VLOOKUP($D62,'other demand hist forec prov'!$C$1:$T$33,16,0)</f>
        <v>2.8391927953704443</v>
      </c>
      <c r="T62" s="7">
        <f>VLOOKUP($D62,'other demand hist forec prov'!$C$1:$T$33,17,0)</f>
        <v>2.8391927953704443</v>
      </c>
      <c r="U62" s="7">
        <f>VLOOKUP($D62,'other demand hist forec prov'!$C$1:$T$33,18,0)</f>
        <v>2.8391927953704443</v>
      </c>
    </row>
    <row r="63" spans="1:21" x14ac:dyDescent="0.25">
      <c r="A63" t="s">
        <v>252</v>
      </c>
      <c r="B63" t="s">
        <v>253</v>
      </c>
      <c r="C63" t="s">
        <v>254</v>
      </c>
      <c r="D63" t="s">
        <v>65</v>
      </c>
      <c r="E63" s="4">
        <v>0</v>
      </c>
      <c r="F63" s="7">
        <f>VLOOKUP($D63,'other demand hist forec prov'!$C$1:$T$33,3,0)</f>
        <v>12.820885821103735</v>
      </c>
      <c r="G63" s="7">
        <f>VLOOKUP($D63,'other demand hist forec prov'!$C$1:$T$33,4,0)</f>
        <v>5.705543281690149</v>
      </c>
      <c r="H63" s="7">
        <f>VLOOKUP($D63,'other demand hist forec prov'!$C$1:$T$33,5,0)</f>
        <v>3.6649977877950048</v>
      </c>
      <c r="I63" s="7">
        <f>VLOOKUP($D63,'other demand hist forec prov'!$C$1:$T$33,6,0)</f>
        <v>2.0981435108124362</v>
      </c>
      <c r="J63" s="7">
        <f>VLOOKUP($D63,'other demand hist forec prov'!$C$1:$T$33,7,0)</f>
        <v>1.1385949228359489</v>
      </c>
      <c r="K63" s="7">
        <f>VLOOKUP($D63,'other demand hist forec prov'!$C$1:$T$33,8,0)</f>
        <v>1.6997475321715834</v>
      </c>
      <c r="L63" s="7">
        <f>VLOOKUP($D63,'other demand hist forec prov'!$C$1:$T$33,9,0)</f>
        <v>1.6454953219399895</v>
      </c>
      <c r="M63" s="7">
        <f>VLOOKUP($D63,'other demand hist forec prov'!$C$1:$T$33,10,0)</f>
        <v>1.6454953219399895</v>
      </c>
      <c r="N63" s="7">
        <f>VLOOKUP($D63,'other demand hist forec prov'!$C$1:$T$33,11,0)</f>
        <v>1.6454953219399895</v>
      </c>
      <c r="O63" s="7">
        <f>VLOOKUP($D63,'other demand hist forec prov'!$C$1:$T$33,12,0)</f>
        <v>1.6454953219399895</v>
      </c>
      <c r="P63" s="7">
        <f>VLOOKUP($D63,'other demand hist forec prov'!$C$1:$T$33,13,0)</f>
        <v>1.6454953219399895</v>
      </c>
      <c r="Q63" s="7">
        <f>VLOOKUP($D63,'other demand hist forec prov'!$C$1:$T$33,14,0)</f>
        <v>1.6454953219399895</v>
      </c>
      <c r="R63" s="7">
        <f>VLOOKUP($D63,'other demand hist forec prov'!$C$1:$T$33,15,0)</f>
        <v>1.6454953219399895</v>
      </c>
      <c r="S63" s="7">
        <f>VLOOKUP($D63,'other demand hist forec prov'!$C$1:$T$33,16,0)</f>
        <v>1.6454953219399895</v>
      </c>
      <c r="T63" s="7">
        <f>VLOOKUP($D63,'other demand hist forec prov'!$C$1:$T$33,17,0)</f>
        <v>1.6454953219399895</v>
      </c>
      <c r="U63" s="7">
        <f>VLOOKUP($D63,'other demand hist forec prov'!$C$1:$T$33,18,0)</f>
        <v>1.6454953219399895</v>
      </c>
    </row>
    <row r="64" spans="1:21" x14ac:dyDescent="0.25">
      <c r="A64" t="s">
        <v>255</v>
      </c>
      <c r="B64" t="s">
        <v>256</v>
      </c>
      <c r="C64" t="s">
        <v>257</v>
      </c>
      <c r="D64" t="s">
        <v>49</v>
      </c>
      <c r="E64" s="4">
        <v>1.8632176496470629E-2</v>
      </c>
      <c r="F64" s="7">
        <f>VLOOKUP($D64,'other demand hist forec prov'!$C$1:$T$33,3,0)</f>
        <v>18.286436857556918</v>
      </c>
      <c r="G64" s="7">
        <f>VLOOKUP($D64,'other demand hist forec prov'!$C$1:$T$33,4,0)</f>
        <v>8.1378196806765573</v>
      </c>
      <c r="H64" s="7">
        <f>VLOOKUP($D64,'other demand hist forec prov'!$C$1:$T$33,5,0)</f>
        <v>5.2273884632278476</v>
      </c>
      <c r="I64" s="7">
        <f>VLOOKUP($D64,'other demand hist forec prov'!$C$1:$T$33,6,0)</f>
        <v>2.9925833022714956</v>
      </c>
      <c r="J64" s="7">
        <f>VLOOKUP($D64,'other demand hist forec prov'!$C$1:$T$33,7,0)</f>
        <v>1.6239785965882683</v>
      </c>
      <c r="K64" s="7">
        <f>VLOOKUP($D64,'other demand hist forec prov'!$C$1:$T$33,8,0)</f>
        <v>2.424350887649354</v>
      </c>
      <c r="L64" s="7">
        <f>VLOOKUP($D64,'other demand hist forec prov'!$C$1:$T$33,9,0)</f>
        <v>2.3469709288363725</v>
      </c>
      <c r="M64" s="7">
        <f>VLOOKUP($D64,'other demand hist forec prov'!$C$1:$T$33,10,0)</f>
        <v>2.3469709288363725</v>
      </c>
      <c r="N64" s="7">
        <f>VLOOKUP($D64,'other demand hist forec prov'!$C$1:$T$33,11,0)</f>
        <v>2.3469709288363725</v>
      </c>
      <c r="O64" s="7">
        <f>VLOOKUP($D64,'other demand hist forec prov'!$C$1:$T$33,12,0)</f>
        <v>2.3469709288363725</v>
      </c>
      <c r="P64" s="7">
        <f>VLOOKUP($D64,'other demand hist forec prov'!$C$1:$T$33,13,0)</f>
        <v>2.3469709288363725</v>
      </c>
      <c r="Q64" s="7">
        <f>VLOOKUP($D64,'other demand hist forec prov'!$C$1:$T$33,14,0)</f>
        <v>2.3469709288363725</v>
      </c>
      <c r="R64" s="7">
        <f>VLOOKUP($D64,'other demand hist forec prov'!$C$1:$T$33,15,0)</f>
        <v>2.3469709288363725</v>
      </c>
      <c r="S64" s="7">
        <f>VLOOKUP($D64,'other demand hist forec prov'!$C$1:$T$33,16,0)</f>
        <v>2.3469709288363725</v>
      </c>
      <c r="T64" s="7">
        <f>VLOOKUP($D64,'other demand hist forec prov'!$C$1:$T$33,17,0)</f>
        <v>2.3469709288363725</v>
      </c>
      <c r="U64" s="7">
        <f>VLOOKUP($D64,'other demand hist forec prov'!$C$1:$T$33,18,0)</f>
        <v>2.3469709288363725</v>
      </c>
    </row>
    <row r="65" spans="1:21" x14ac:dyDescent="0.25">
      <c r="A65" t="s">
        <v>258</v>
      </c>
      <c r="B65" t="s">
        <v>259</v>
      </c>
      <c r="C65" t="s">
        <v>260</v>
      </c>
      <c r="D65" t="s">
        <v>48</v>
      </c>
      <c r="E65" s="4">
        <v>0</v>
      </c>
      <c r="F65" s="7">
        <f>VLOOKUP($D65,'other demand hist forec prov'!$C$1:$T$33,3,0)</f>
        <v>15.674088735048786</v>
      </c>
      <c r="G65" s="7">
        <f>VLOOKUP($D65,'other demand hist forec prov'!$C$1:$T$33,4,0)</f>
        <v>6.9752740120084766</v>
      </c>
      <c r="H65" s="7">
        <f>VLOOKUP($D65,'other demand hist forec prov'!$C$1:$T$33,5,0)</f>
        <v>4.4806186827667256</v>
      </c>
      <c r="I65" s="7">
        <f>VLOOKUP($D65,'other demand hist forec prov'!$C$1:$T$33,6,0)</f>
        <v>2.5650714019469958</v>
      </c>
      <c r="J65" s="7">
        <f>VLOOKUP($D65,'other demand hist forec prov'!$C$1:$T$33,7,0)</f>
        <v>1.3919816542185155</v>
      </c>
      <c r="K65" s="7">
        <f>VLOOKUP($D65,'other demand hist forec prov'!$C$1:$T$33,8,0)</f>
        <v>2.078015046556589</v>
      </c>
      <c r="L65" s="7">
        <f>VLOOKUP($D65,'other demand hist forec prov'!$C$1:$T$33,9,0)</f>
        <v>2.0116893675740335</v>
      </c>
      <c r="M65" s="7">
        <f>VLOOKUP($D65,'other demand hist forec prov'!$C$1:$T$33,10,0)</f>
        <v>2.0116893675740335</v>
      </c>
      <c r="N65" s="7">
        <f>VLOOKUP($D65,'other demand hist forec prov'!$C$1:$T$33,11,0)</f>
        <v>2.0116893675740335</v>
      </c>
      <c r="O65" s="7">
        <f>VLOOKUP($D65,'other demand hist forec prov'!$C$1:$T$33,12,0)</f>
        <v>2.0116893675740335</v>
      </c>
      <c r="P65" s="7">
        <f>VLOOKUP($D65,'other demand hist forec prov'!$C$1:$T$33,13,0)</f>
        <v>2.0116893675740335</v>
      </c>
      <c r="Q65" s="7">
        <f>VLOOKUP($D65,'other demand hist forec prov'!$C$1:$T$33,14,0)</f>
        <v>2.0116893675740335</v>
      </c>
      <c r="R65" s="7">
        <f>VLOOKUP($D65,'other demand hist forec prov'!$C$1:$T$33,15,0)</f>
        <v>2.0116893675740335</v>
      </c>
      <c r="S65" s="7">
        <f>VLOOKUP($D65,'other demand hist forec prov'!$C$1:$T$33,16,0)</f>
        <v>2.0116893675740335</v>
      </c>
      <c r="T65" s="7">
        <f>VLOOKUP($D65,'other demand hist forec prov'!$C$1:$T$33,17,0)</f>
        <v>2.0116893675740335</v>
      </c>
      <c r="U65" s="7">
        <f>VLOOKUP($D65,'other demand hist forec prov'!$C$1:$T$33,18,0)</f>
        <v>2.0116893675740335</v>
      </c>
    </row>
    <row r="66" spans="1:21" x14ac:dyDescent="0.25">
      <c r="A66" t="s">
        <v>261</v>
      </c>
      <c r="B66" t="s">
        <v>262</v>
      </c>
      <c r="C66" t="s">
        <v>263</v>
      </c>
      <c r="D66" t="s">
        <v>62</v>
      </c>
      <c r="E66" s="4">
        <v>4.6347860174805557E-2</v>
      </c>
      <c r="F66" s="7">
        <f>VLOOKUP($D66,'other demand hist forec prov'!$C$1:$T$33,3,0)</f>
        <v>6.714819844785338</v>
      </c>
      <c r="G66" s="7">
        <f>VLOOKUP($D66,'other demand hist forec prov'!$C$1:$T$33,4,0)</f>
        <v>2.9882252901833004</v>
      </c>
      <c r="H66" s="7">
        <f>VLOOKUP($D66,'other demand hist forec prov'!$C$1:$T$33,5,0)</f>
        <v>1.9195085441032054</v>
      </c>
      <c r="I66" s="7">
        <f>VLOOKUP($D66,'other demand hist forec prov'!$C$1:$T$33,6,0)</f>
        <v>1.0988831723639865</v>
      </c>
      <c r="J66" s="7">
        <f>VLOOKUP($D66,'other demand hist forec prov'!$C$1:$T$33,7,0)</f>
        <v>0.596328513467135</v>
      </c>
      <c r="K66" s="7">
        <f>VLOOKUP($D66,'other demand hist forec prov'!$C$1:$T$33,8,0)</f>
        <v>0.89022697958697505</v>
      </c>
      <c r="L66" s="7">
        <f>VLOOKUP($D66,'other demand hist forec prov'!$C$1:$T$33,9,0)</f>
        <v>0.86181288847269888</v>
      </c>
      <c r="M66" s="7">
        <f>VLOOKUP($D66,'other demand hist forec prov'!$C$1:$T$33,10,0)</f>
        <v>0.86181288847269888</v>
      </c>
      <c r="N66" s="7">
        <f>VLOOKUP($D66,'other demand hist forec prov'!$C$1:$T$33,11,0)</f>
        <v>0.86181288847269888</v>
      </c>
      <c r="O66" s="7">
        <f>VLOOKUP($D66,'other demand hist forec prov'!$C$1:$T$33,12,0)</f>
        <v>0.86181288847269888</v>
      </c>
      <c r="P66" s="7">
        <f>VLOOKUP($D66,'other demand hist forec prov'!$C$1:$T$33,13,0)</f>
        <v>0.86181288847269888</v>
      </c>
      <c r="Q66" s="7">
        <f>VLOOKUP($D66,'other demand hist forec prov'!$C$1:$T$33,14,0)</f>
        <v>0.86181288847269888</v>
      </c>
      <c r="R66" s="7">
        <f>VLOOKUP($D66,'other demand hist forec prov'!$C$1:$T$33,15,0)</f>
        <v>0.86181288847269888</v>
      </c>
      <c r="S66" s="7">
        <f>VLOOKUP($D66,'other demand hist forec prov'!$C$1:$T$33,16,0)</f>
        <v>0.86181288847269888</v>
      </c>
      <c r="T66" s="7">
        <f>VLOOKUP($D66,'other demand hist forec prov'!$C$1:$T$33,17,0)</f>
        <v>0.86181288847269888</v>
      </c>
      <c r="U66" s="7">
        <f>VLOOKUP($D66,'other demand hist forec prov'!$C$1:$T$33,18,0)</f>
        <v>0.86181288847269888</v>
      </c>
    </row>
    <row r="67" spans="1:21" x14ac:dyDescent="0.25">
      <c r="A67" t="s">
        <v>264</v>
      </c>
      <c r="B67" t="s">
        <v>265</v>
      </c>
      <c r="C67" t="s">
        <v>266</v>
      </c>
      <c r="D67" t="s">
        <v>55</v>
      </c>
      <c r="E67" s="4">
        <v>0</v>
      </c>
      <c r="F67" s="7">
        <f>VLOOKUP($D67,'other demand hist forec prov'!$C$1:$T$33,3,0)</f>
        <v>9.557435734930964</v>
      </c>
      <c r="G67" s="7">
        <f>VLOOKUP($D67,'other demand hist forec prov'!$C$1:$T$33,4,0)</f>
        <v>4.2532445892202988</v>
      </c>
      <c r="H67" s="7">
        <f>VLOOKUP($D67,'other demand hist forec prov'!$C$1:$T$33,5,0)</f>
        <v>2.7321030164590754</v>
      </c>
      <c r="I67" s="7">
        <f>VLOOKUP($D67,'other demand hist forec prov'!$C$1:$T$33,6,0)</f>
        <v>1.5640784924739279</v>
      </c>
      <c r="J67" s="7">
        <f>VLOOKUP($D67,'other demand hist forec prov'!$C$1:$T$33,7,0)</f>
        <v>0.84877503434364387</v>
      </c>
      <c r="K67" s="7">
        <f>VLOOKUP($D67,'other demand hist forec prov'!$C$1:$T$33,8,0)</f>
        <v>1.2670909039371567</v>
      </c>
      <c r="L67" s="7">
        <f>VLOOKUP($D67,'other demand hist forec prov'!$C$1:$T$33,9,0)</f>
        <v>1.2266481435849095</v>
      </c>
      <c r="M67" s="7">
        <f>VLOOKUP($D67,'other demand hist forec prov'!$C$1:$T$33,10,0)</f>
        <v>1.2266481435849095</v>
      </c>
      <c r="N67" s="7">
        <f>VLOOKUP($D67,'other demand hist forec prov'!$C$1:$T$33,11,0)</f>
        <v>1.2266481435849095</v>
      </c>
      <c r="O67" s="7">
        <f>VLOOKUP($D67,'other demand hist forec prov'!$C$1:$T$33,12,0)</f>
        <v>1.2266481435849095</v>
      </c>
      <c r="P67" s="7">
        <f>VLOOKUP($D67,'other demand hist forec prov'!$C$1:$T$33,13,0)</f>
        <v>1.2266481435849095</v>
      </c>
      <c r="Q67" s="7">
        <f>VLOOKUP($D67,'other demand hist forec prov'!$C$1:$T$33,14,0)</f>
        <v>1.2266481435849095</v>
      </c>
      <c r="R67" s="7">
        <f>VLOOKUP($D67,'other demand hist forec prov'!$C$1:$T$33,15,0)</f>
        <v>1.2266481435849095</v>
      </c>
      <c r="S67" s="7">
        <f>VLOOKUP($D67,'other demand hist forec prov'!$C$1:$T$33,16,0)</f>
        <v>1.2266481435849095</v>
      </c>
      <c r="T67" s="7">
        <f>VLOOKUP($D67,'other demand hist forec prov'!$C$1:$T$33,17,0)</f>
        <v>1.2266481435849095</v>
      </c>
      <c r="U67" s="7">
        <f>VLOOKUP($D67,'other demand hist forec prov'!$C$1:$T$33,18,0)</f>
        <v>1.2266481435849095</v>
      </c>
    </row>
    <row r="68" spans="1:21" x14ac:dyDescent="0.25">
      <c r="A68" t="s">
        <v>267</v>
      </c>
      <c r="B68" t="s">
        <v>268</v>
      </c>
      <c r="C68" t="s">
        <v>269</v>
      </c>
      <c r="D68" t="s">
        <v>43</v>
      </c>
      <c r="E68" s="4">
        <v>1.0432853556838397E-2</v>
      </c>
      <c r="F68" s="7">
        <f>VLOOKUP($D68,'other demand hist forec prov'!$C$1:$T$33,3,0)</f>
        <v>16.793666501837986</v>
      </c>
      <c r="G68" s="7">
        <f>VLOOKUP($D68,'other demand hist forec prov'!$C$1:$T$33,4,0)</f>
        <v>7.4735078700090831</v>
      </c>
      <c r="H68" s="7">
        <f>VLOOKUP($D68,'other demand hist forec prov'!$C$1:$T$33,5,0)</f>
        <v>4.8006628743929207</v>
      </c>
      <c r="I68" s="7">
        <f>VLOOKUP($D68,'other demand hist forec prov'!$C$1:$T$33,6,0)</f>
        <v>2.7482907878003529</v>
      </c>
      <c r="J68" s="7">
        <f>VLOOKUP($D68,'other demand hist forec prov'!$C$1:$T$33,7,0)</f>
        <v>1.4914089152341239</v>
      </c>
      <c r="K68" s="7">
        <f>VLOOKUP($D68,'other demand hist forec prov'!$C$1:$T$33,8,0)</f>
        <v>2.2264446927392028</v>
      </c>
      <c r="L68" s="7">
        <f>VLOOKUP($D68,'other demand hist forec prov'!$C$1:$T$33,9,0)</f>
        <v>2.1553814652578933</v>
      </c>
      <c r="M68" s="7">
        <f>VLOOKUP($D68,'other demand hist forec prov'!$C$1:$T$33,10,0)</f>
        <v>2.1553814652578933</v>
      </c>
      <c r="N68" s="7">
        <f>VLOOKUP($D68,'other demand hist forec prov'!$C$1:$T$33,11,0)</f>
        <v>2.1553814652578933</v>
      </c>
      <c r="O68" s="7">
        <f>VLOOKUP($D68,'other demand hist forec prov'!$C$1:$T$33,12,0)</f>
        <v>2.1553814652578933</v>
      </c>
      <c r="P68" s="7">
        <f>VLOOKUP($D68,'other demand hist forec prov'!$C$1:$T$33,13,0)</f>
        <v>2.1553814652578933</v>
      </c>
      <c r="Q68" s="7">
        <f>VLOOKUP($D68,'other demand hist forec prov'!$C$1:$T$33,14,0)</f>
        <v>2.1553814652578933</v>
      </c>
      <c r="R68" s="7">
        <f>VLOOKUP($D68,'other demand hist forec prov'!$C$1:$T$33,15,0)</f>
        <v>2.1553814652578933</v>
      </c>
      <c r="S68" s="7">
        <f>VLOOKUP($D68,'other demand hist forec prov'!$C$1:$T$33,16,0)</f>
        <v>2.1553814652578933</v>
      </c>
      <c r="T68" s="7">
        <f>VLOOKUP($D68,'other demand hist forec prov'!$C$1:$T$33,17,0)</f>
        <v>2.1553814652578933</v>
      </c>
      <c r="U68" s="7">
        <f>VLOOKUP($D68,'other demand hist forec prov'!$C$1:$T$33,18,0)</f>
        <v>2.1553814652578933</v>
      </c>
    </row>
    <row r="69" spans="1:21" x14ac:dyDescent="0.25">
      <c r="A69" t="s">
        <v>270</v>
      </c>
      <c r="B69" t="s">
        <v>53</v>
      </c>
      <c r="C69" t="s">
        <v>271</v>
      </c>
      <c r="D69" t="s">
        <v>53</v>
      </c>
      <c r="E69" s="4">
        <v>1</v>
      </c>
      <c r="F69" s="7">
        <f>VLOOKUP($D69,'other demand hist forec prov'!$C$1:$T$33,3,0)</f>
        <v>8.2393512719025459</v>
      </c>
      <c r="G69" s="7">
        <f>VLOOKUP($D69,'other demand hist forec prov'!$C$1:$T$33,4,0)</f>
        <v>3.6666713946947636</v>
      </c>
      <c r="H69" s="7">
        <f>VLOOKUP($D69,'other demand hist forec prov'!$C$1:$T$33,5,0)</f>
        <v>2.3553134007856835</v>
      </c>
      <c r="I69" s="7">
        <f>VLOOKUP($D69,'other demand hist forec prov'!$C$1:$T$33,6,0)</f>
        <v>1.3483733999089831</v>
      </c>
      <c r="J69" s="7">
        <f>VLOOKUP($D69,'other demand hist forec prov'!$C$1:$T$33,7,0)</f>
        <v>0.73171882633945273</v>
      </c>
      <c r="K69" s="7">
        <f>VLOOKUP($D69,'other demand hist forec prov'!$C$1:$T$33,8,0)</f>
        <v>1.0923439446015977</v>
      </c>
      <c r="L69" s="7">
        <f>VLOOKUP($D69,'other demand hist forec prov'!$C$1:$T$33,9,0)</f>
        <v>1.0574787236166776</v>
      </c>
      <c r="M69" s="7">
        <f>VLOOKUP($D69,'other demand hist forec prov'!$C$1:$T$33,10,0)</f>
        <v>1.0574787236166776</v>
      </c>
      <c r="N69" s="7">
        <f>VLOOKUP($D69,'other demand hist forec prov'!$C$1:$T$33,11,0)</f>
        <v>1.0574787236166776</v>
      </c>
      <c r="O69" s="7">
        <f>VLOOKUP($D69,'other demand hist forec prov'!$C$1:$T$33,12,0)</f>
        <v>1.0574787236166776</v>
      </c>
      <c r="P69" s="7">
        <f>VLOOKUP($D69,'other demand hist forec prov'!$C$1:$T$33,13,0)</f>
        <v>1.0574787236166776</v>
      </c>
      <c r="Q69" s="7">
        <f>VLOOKUP($D69,'other demand hist forec prov'!$C$1:$T$33,14,0)</f>
        <v>1.0574787236166776</v>
      </c>
      <c r="R69" s="7">
        <f>VLOOKUP($D69,'other demand hist forec prov'!$C$1:$T$33,15,0)</f>
        <v>1.0574787236166776</v>
      </c>
      <c r="S69" s="7">
        <f>VLOOKUP($D69,'other demand hist forec prov'!$C$1:$T$33,16,0)</f>
        <v>1.0574787236166776</v>
      </c>
      <c r="T69" s="7">
        <f>VLOOKUP($D69,'other demand hist forec prov'!$C$1:$T$33,17,0)</f>
        <v>1.0574787236166776</v>
      </c>
      <c r="U69" s="7">
        <f>VLOOKUP($D69,'other demand hist forec prov'!$C$1:$T$33,18,0)</f>
        <v>1.0574787236166776</v>
      </c>
    </row>
    <row r="70" spans="1:21" x14ac:dyDescent="0.25">
      <c r="A70" t="s">
        <v>272</v>
      </c>
      <c r="B70" t="s">
        <v>273</v>
      </c>
      <c r="C70" t="s">
        <v>274</v>
      </c>
      <c r="D70" t="s">
        <v>54</v>
      </c>
      <c r="E70" s="4">
        <v>0</v>
      </c>
      <c r="F70" s="7">
        <f>VLOOKUP($D70,'other demand hist forec prov'!$C$1:$T$33,3,0)</f>
        <v>22.121586228898643</v>
      </c>
      <c r="G70" s="7">
        <f>VLOOKUP($D70,'other demand hist forec prov'!$C$1:$T$33,4,0)</f>
        <v>9.8445356623382061</v>
      </c>
      <c r="H70" s="7">
        <f>VLOOKUP($D70,'other demand hist forec prov'!$C$1:$T$33,5,0)</f>
        <v>6.3237100558197055</v>
      </c>
      <c r="I70" s="7">
        <f>VLOOKUP($D70,'other demand hist forec prov'!$C$1:$T$33,6,0)</f>
        <v>3.6202071559393771</v>
      </c>
      <c r="J70" s="7">
        <f>VLOOKUP($D70,'other demand hist forec prov'!$C$1:$T$33,7,0)</f>
        <v>1.9645698524076922</v>
      </c>
      <c r="K70" s="7">
        <f>VLOOKUP($D70,'other demand hist forec prov'!$C$1:$T$33,8,0)</f>
        <v>2.9328013777642639</v>
      </c>
      <c r="L70" s="7">
        <f>VLOOKUP($D70,'other demand hist forec prov'!$C$1:$T$33,9,0)</f>
        <v>2.8391927953704443</v>
      </c>
      <c r="M70" s="7">
        <f>VLOOKUP($D70,'other demand hist forec prov'!$C$1:$T$33,10,0)</f>
        <v>2.8391927953704443</v>
      </c>
      <c r="N70" s="7">
        <f>VLOOKUP($D70,'other demand hist forec prov'!$C$1:$T$33,11,0)</f>
        <v>2.8391927953704443</v>
      </c>
      <c r="O70" s="7">
        <f>VLOOKUP($D70,'other demand hist forec prov'!$C$1:$T$33,12,0)</f>
        <v>2.8391927953704443</v>
      </c>
      <c r="P70" s="7">
        <f>VLOOKUP($D70,'other demand hist forec prov'!$C$1:$T$33,13,0)</f>
        <v>2.8391927953704443</v>
      </c>
      <c r="Q70" s="7">
        <f>VLOOKUP($D70,'other demand hist forec prov'!$C$1:$T$33,14,0)</f>
        <v>2.8391927953704443</v>
      </c>
      <c r="R70" s="7">
        <f>VLOOKUP($D70,'other demand hist forec prov'!$C$1:$T$33,15,0)</f>
        <v>2.8391927953704443</v>
      </c>
      <c r="S70" s="7">
        <f>VLOOKUP($D70,'other demand hist forec prov'!$C$1:$T$33,16,0)</f>
        <v>2.8391927953704443</v>
      </c>
      <c r="T70" s="7">
        <f>VLOOKUP($D70,'other demand hist forec prov'!$C$1:$T$33,17,0)</f>
        <v>2.8391927953704443</v>
      </c>
      <c r="U70" s="7">
        <f>VLOOKUP($D70,'other demand hist forec prov'!$C$1:$T$33,18,0)</f>
        <v>2.8391927953704443</v>
      </c>
    </row>
    <row r="71" spans="1:21" x14ac:dyDescent="0.25">
      <c r="A71" t="s">
        <v>275</v>
      </c>
      <c r="B71" t="s">
        <v>276</v>
      </c>
      <c r="C71" t="s">
        <v>277</v>
      </c>
      <c r="D71" t="s">
        <v>51</v>
      </c>
      <c r="E71" s="4">
        <v>0</v>
      </c>
      <c r="F71" s="7">
        <f>VLOOKUP($D71,'other demand hist forec prov'!$C$1:$T$33,3,0)</f>
        <v>13.082914660139506</v>
      </c>
      <c r="G71" s="7">
        <f>VLOOKUP($D71,'other demand hist forec prov'!$C$1:$T$33,4,0)</f>
        <v>5.8221512059030571</v>
      </c>
      <c r="H71" s="7">
        <f>VLOOKUP($D71,'other demand hist forec prov'!$C$1:$T$33,5,0)</f>
        <v>3.7399017475373064</v>
      </c>
      <c r="I71" s="7">
        <f>VLOOKUP($D71,'other demand hist forec prov'!$C$1:$T$33,6,0)</f>
        <v>2.1410246436717326</v>
      </c>
      <c r="J71" s="7">
        <f>VLOOKUP($D71,'other demand hist forec prov'!$C$1:$T$33,7,0)</f>
        <v>1.1618651328608787</v>
      </c>
      <c r="K71" s="7">
        <f>VLOOKUP($D71,'other demand hist forec prov'!$C$1:$T$33,8,0)</f>
        <v>1.7344863855334718</v>
      </c>
      <c r="L71" s="7">
        <f>VLOOKUP($D71,'other demand hist forec prov'!$C$1:$T$33,9,0)</f>
        <v>1.6791253873553611</v>
      </c>
      <c r="M71" s="7">
        <f>VLOOKUP($D71,'other demand hist forec prov'!$C$1:$T$33,10,0)</f>
        <v>1.6791253873553611</v>
      </c>
      <c r="N71" s="7">
        <f>VLOOKUP($D71,'other demand hist forec prov'!$C$1:$T$33,11,0)</f>
        <v>1.6791253873553611</v>
      </c>
      <c r="O71" s="7">
        <f>VLOOKUP($D71,'other demand hist forec prov'!$C$1:$T$33,12,0)</f>
        <v>1.6791253873553611</v>
      </c>
      <c r="P71" s="7">
        <f>VLOOKUP($D71,'other demand hist forec prov'!$C$1:$T$33,13,0)</f>
        <v>1.6791253873553611</v>
      </c>
      <c r="Q71" s="7">
        <f>VLOOKUP($D71,'other demand hist forec prov'!$C$1:$T$33,14,0)</f>
        <v>1.6791253873553611</v>
      </c>
      <c r="R71" s="7">
        <f>VLOOKUP($D71,'other demand hist forec prov'!$C$1:$T$33,15,0)</f>
        <v>1.6791253873553611</v>
      </c>
      <c r="S71" s="7">
        <f>VLOOKUP($D71,'other demand hist forec prov'!$C$1:$T$33,16,0)</f>
        <v>1.6791253873553611</v>
      </c>
      <c r="T71" s="7">
        <f>VLOOKUP($D71,'other demand hist forec prov'!$C$1:$T$33,17,0)</f>
        <v>1.6791253873553611</v>
      </c>
      <c r="U71" s="7">
        <f>VLOOKUP($D71,'other demand hist forec prov'!$C$1:$T$33,18,0)</f>
        <v>1.6791253873553611</v>
      </c>
    </row>
    <row r="72" spans="1:21" x14ac:dyDescent="0.25">
      <c r="A72" t="s">
        <v>278</v>
      </c>
      <c r="B72" t="s">
        <v>279</v>
      </c>
      <c r="C72" t="s">
        <v>280</v>
      </c>
      <c r="D72" t="s">
        <v>65</v>
      </c>
      <c r="E72" s="4">
        <v>0</v>
      </c>
      <c r="F72" s="7">
        <f>VLOOKUP($D72,'other demand hist forec prov'!$C$1:$T$33,3,0)</f>
        <v>12.820885821103735</v>
      </c>
      <c r="G72" s="7">
        <f>VLOOKUP($D72,'other demand hist forec prov'!$C$1:$T$33,4,0)</f>
        <v>5.705543281690149</v>
      </c>
      <c r="H72" s="7">
        <f>VLOOKUP($D72,'other demand hist forec prov'!$C$1:$T$33,5,0)</f>
        <v>3.6649977877950048</v>
      </c>
      <c r="I72" s="7">
        <f>VLOOKUP($D72,'other demand hist forec prov'!$C$1:$T$33,6,0)</f>
        <v>2.0981435108124362</v>
      </c>
      <c r="J72" s="7">
        <f>VLOOKUP($D72,'other demand hist forec prov'!$C$1:$T$33,7,0)</f>
        <v>1.1385949228359489</v>
      </c>
      <c r="K72" s="7">
        <f>VLOOKUP($D72,'other demand hist forec prov'!$C$1:$T$33,8,0)</f>
        <v>1.6997475321715834</v>
      </c>
      <c r="L72" s="7">
        <f>VLOOKUP($D72,'other demand hist forec prov'!$C$1:$T$33,9,0)</f>
        <v>1.6454953219399895</v>
      </c>
      <c r="M72" s="7">
        <f>VLOOKUP($D72,'other demand hist forec prov'!$C$1:$T$33,10,0)</f>
        <v>1.6454953219399895</v>
      </c>
      <c r="N72" s="7">
        <f>VLOOKUP($D72,'other demand hist forec prov'!$C$1:$T$33,11,0)</f>
        <v>1.6454953219399895</v>
      </c>
      <c r="O72" s="7">
        <f>VLOOKUP($D72,'other demand hist forec prov'!$C$1:$T$33,12,0)</f>
        <v>1.6454953219399895</v>
      </c>
      <c r="P72" s="7">
        <f>VLOOKUP($D72,'other demand hist forec prov'!$C$1:$T$33,13,0)</f>
        <v>1.6454953219399895</v>
      </c>
      <c r="Q72" s="7">
        <f>VLOOKUP($D72,'other demand hist forec prov'!$C$1:$T$33,14,0)</f>
        <v>1.6454953219399895</v>
      </c>
      <c r="R72" s="7">
        <f>VLOOKUP($D72,'other demand hist forec prov'!$C$1:$T$33,15,0)</f>
        <v>1.6454953219399895</v>
      </c>
      <c r="S72" s="7">
        <f>VLOOKUP($D72,'other demand hist forec prov'!$C$1:$T$33,16,0)</f>
        <v>1.6454953219399895</v>
      </c>
      <c r="T72" s="7">
        <f>VLOOKUP($D72,'other demand hist forec prov'!$C$1:$T$33,17,0)</f>
        <v>1.6454953219399895</v>
      </c>
      <c r="U72" s="7">
        <f>VLOOKUP($D72,'other demand hist forec prov'!$C$1:$T$33,18,0)</f>
        <v>1.6454953219399895</v>
      </c>
    </row>
    <row r="73" spans="1:21" x14ac:dyDescent="0.25">
      <c r="A73" t="s">
        <v>281</v>
      </c>
      <c r="B73" t="s">
        <v>282</v>
      </c>
      <c r="C73" t="s">
        <v>283</v>
      </c>
      <c r="D73" t="s">
        <v>43</v>
      </c>
      <c r="E73" s="4">
        <v>1.9728868857185045E-2</v>
      </c>
      <c r="F73" s="7">
        <f>VLOOKUP($D73,'other demand hist forec prov'!$C$1:$T$33,3,0)</f>
        <v>16.793666501837986</v>
      </c>
      <c r="G73" s="7">
        <f>VLOOKUP($D73,'other demand hist forec prov'!$C$1:$T$33,4,0)</f>
        <v>7.4735078700090831</v>
      </c>
      <c r="H73" s="7">
        <f>VLOOKUP($D73,'other demand hist forec prov'!$C$1:$T$33,5,0)</f>
        <v>4.8006628743929207</v>
      </c>
      <c r="I73" s="7">
        <f>VLOOKUP($D73,'other demand hist forec prov'!$C$1:$T$33,6,0)</f>
        <v>2.7482907878003529</v>
      </c>
      <c r="J73" s="7">
        <f>VLOOKUP($D73,'other demand hist forec prov'!$C$1:$T$33,7,0)</f>
        <v>1.4914089152341239</v>
      </c>
      <c r="K73" s="7">
        <f>VLOOKUP($D73,'other demand hist forec prov'!$C$1:$T$33,8,0)</f>
        <v>2.2264446927392028</v>
      </c>
      <c r="L73" s="7">
        <f>VLOOKUP($D73,'other demand hist forec prov'!$C$1:$T$33,9,0)</f>
        <v>2.1553814652578933</v>
      </c>
      <c r="M73" s="7">
        <f>VLOOKUP($D73,'other demand hist forec prov'!$C$1:$T$33,10,0)</f>
        <v>2.1553814652578933</v>
      </c>
      <c r="N73" s="7">
        <f>VLOOKUP($D73,'other demand hist forec prov'!$C$1:$T$33,11,0)</f>
        <v>2.1553814652578933</v>
      </c>
      <c r="O73" s="7">
        <f>VLOOKUP($D73,'other demand hist forec prov'!$C$1:$T$33,12,0)</f>
        <v>2.1553814652578933</v>
      </c>
      <c r="P73" s="7">
        <f>VLOOKUP($D73,'other demand hist forec prov'!$C$1:$T$33,13,0)</f>
        <v>2.1553814652578933</v>
      </c>
      <c r="Q73" s="7">
        <f>VLOOKUP($D73,'other demand hist forec prov'!$C$1:$T$33,14,0)</f>
        <v>2.1553814652578933</v>
      </c>
      <c r="R73" s="7">
        <f>VLOOKUP($D73,'other demand hist forec prov'!$C$1:$T$33,15,0)</f>
        <v>2.1553814652578933</v>
      </c>
      <c r="S73" s="7">
        <f>VLOOKUP($D73,'other demand hist forec prov'!$C$1:$T$33,16,0)</f>
        <v>2.1553814652578933</v>
      </c>
      <c r="T73" s="7">
        <f>VLOOKUP($D73,'other demand hist forec prov'!$C$1:$T$33,17,0)</f>
        <v>2.1553814652578933</v>
      </c>
      <c r="U73" s="7">
        <f>VLOOKUP($D73,'other demand hist forec prov'!$C$1:$T$33,18,0)</f>
        <v>2.1553814652578933</v>
      </c>
    </row>
    <row r="74" spans="1:21" x14ac:dyDescent="0.25">
      <c r="A74" t="s">
        <v>284</v>
      </c>
      <c r="B74" t="s">
        <v>285</v>
      </c>
      <c r="C74" t="s">
        <v>286</v>
      </c>
      <c r="D74" t="s">
        <v>42</v>
      </c>
      <c r="E74" s="4">
        <v>0</v>
      </c>
      <c r="F74" s="7">
        <f>VLOOKUP($D74,'other demand hist forec prov'!$C$1:$T$33,3,0)</f>
        <v>15.335303973467184</v>
      </c>
      <c r="G74" s="7">
        <f>VLOOKUP($D74,'other demand hist forec prov'!$C$1:$T$33,4,0)</f>
        <v>6.8245082110059299</v>
      </c>
      <c r="H74" s="7">
        <f>VLOOKUP($D74,'other demand hist forec prov'!$C$1:$T$33,5,0)</f>
        <v>4.3837731590595084</v>
      </c>
      <c r="I74" s="7">
        <f>VLOOKUP($D74,'other demand hist forec prov'!$C$1:$T$33,6,0)</f>
        <v>2.5096291291592188</v>
      </c>
      <c r="J74" s="7">
        <f>VLOOKUP($D74,'other demand hist forec prov'!$C$1:$T$33,7,0)</f>
        <v>1.3618949180246671</v>
      </c>
      <c r="K74" s="7">
        <f>VLOOKUP($D74,'other demand hist forec prov'!$C$1:$T$33,8,0)</f>
        <v>2.0331001654422285</v>
      </c>
      <c r="L74" s="7">
        <f>VLOOKUP($D74,'other demand hist forec prov'!$C$1:$T$33,9,0)</f>
        <v>1.9682080708753713</v>
      </c>
      <c r="M74" s="7">
        <f>VLOOKUP($D74,'other demand hist forec prov'!$C$1:$T$33,10,0)</f>
        <v>1.9682080708753713</v>
      </c>
      <c r="N74" s="7">
        <f>VLOOKUP($D74,'other demand hist forec prov'!$C$1:$T$33,11,0)</f>
        <v>1.9682080708753713</v>
      </c>
      <c r="O74" s="7">
        <f>VLOOKUP($D74,'other demand hist forec prov'!$C$1:$T$33,12,0)</f>
        <v>1.9682080708753713</v>
      </c>
      <c r="P74" s="7">
        <f>VLOOKUP($D74,'other demand hist forec prov'!$C$1:$T$33,13,0)</f>
        <v>1.9682080708753713</v>
      </c>
      <c r="Q74" s="7">
        <f>VLOOKUP($D74,'other demand hist forec prov'!$C$1:$T$33,14,0)</f>
        <v>1.9682080708753713</v>
      </c>
      <c r="R74" s="7">
        <f>VLOOKUP($D74,'other demand hist forec prov'!$C$1:$T$33,15,0)</f>
        <v>1.9682080708753713</v>
      </c>
      <c r="S74" s="7">
        <f>VLOOKUP($D74,'other demand hist forec prov'!$C$1:$T$33,16,0)</f>
        <v>1.9682080708753713</v>
      </c>
      <c r="T74" s="7">
        <f>VLOOKUP($D74,'other demand hist forec prov'!$C$1:$T$33,17,0)</f>
        <v>1.9682080708753713</v>
      </c>
      <c r="U74" s="7">
        <f>VLOOKUP($D74,'other demand hist forec prov'!$C$1:$T$33,18,0)</f>
        <v>1.9682080708753713</v>
      </c>
    </row>
    <row r="75" spans="1:21" x14ac:dyDescent="0.25">
      <c r="A75" t="s">
        <v>287</v>
      </c>
      <c r="B75" t="s">
        <v>288</v>
      </c>
      <c r="C75" t="s">
        <v>289</v>
      </c>
      <c r="D75" t="s">
        <v>40</v>
      </c>
      <c r="E75" s="4">
        <v>0</v>
      </c>
      <c r="F75" s="7">
        <f>VLOOKUP($D75,'other demand hist forec prov'!$C$1:$T$33,3,0)</f>
        <v>7.1383007967623406</v>
      </c>
      <c r="G75" s="7">
        <f>VLOOKUP($D75,'other demand hist forec prov'!$C$1:$T$33,4,0)</f>
        <v>3.176682541436485</v>
      </c>
      <c r="H75" s="7">
        <f>VLOOKUP($D75,'other demand hist forec prov'!$C$1:$T$33,5,0)</f>
        <v>2.0405654487372273</v>
      </c>
      <c r="I75" s="7">
        <f>VLOOKUP($D75,'other demand hist forec prov'!$C$1:$T$33,6,0)</f>
        <v>1.1681860133487079</v>
      </c>
      <c r="J75" s="7">
        <f>VLOOKUP($D75,'other demand hist forec prov'!$C$1:$T$33,7,0)</f>
        <v>0.63393693370944548</v>
      </c>
      <c r="K75" s="7">
        <f>VLOOKUP($D75,'other demand hist forec prov'!$C$1:$T$33,8,0)</f>
        <v>0.94637058097992588</v>
      </c>
      <c r="L75" s="7">
        <f>VLOOKUP($D75,'other demand hist forec prov'!$C$1:$T$33,9,0)</f>
        <v>0.91616450934602645</v>
      </c>
      <c r="M75" s="7">
        <f>VLOOKUP($D75,'other demand hist forec prov'!$C$1:$T$33,10,0)</f>
        <v>0.91616450934602645</v>
      </c>
      <c r="N75" s="7">
        <f>VLOOKUP($D75,'other demand hist forec prov'!$C$1:$T$33,11,0)</f>
        <v>0.91616450934602645</v>
      </c>
      <c r="O75" s="7">
        <f>VLOOKUP($D75,'other demand hist forec prov'!$C$1:$T$33,12,0)</f>
        <v>0.91616450934602645</v>
      </c>
      <c r="P75" s="7">
        <f>VLOOKUP($D75,'other demand hist forec prov'!$C$1:$T$33,13,0)</f>
        <v>0.91616450934602645</v>
      </c>
      <c r="Q75" s="7">
        <f>VLOOKUP($D75,'other demand hist forec prov'!$C$1:$T$33,14,0)</f>
        <v>0.91616450934602645</v>
      </c>
      <c r="R75" s="7">
        <f>VLOOKUP($D75,'other demand hist forec prov'!$C$1:$T$33,15,0)</f>
        <v>0.91616450934602645</v>
      </c>
      <c r="S75" s="7">
        <f>VLOOKUP($D75,'other demand hist forec prov'!$C$1:$T$33,16,0)</f>
        <v>0.91616450934602645</v>
      </c>
      <c r="T75" s="7">
        <f>VLOOKUP($D75,'other demand hist forec prov'!$C$1:$T$33,17,0)</f>
        <v>0.91616450934602645</v>
      </c>
      <c r="U75" s="7">
        <f>VLOOKUP($D75,'other demand hist forec prov'!$C$1:$T$33,18,0)</f>
        <v>0.91616450934602645</v>
      </c>
    </row>
    <row r="76" spans="1:21" x14ac:dyDescent="0.25">
      <c r="A76" t="s">
        <v>290</v>
      </c>
      <c r="B76" t="s">
        <v>291</v>
      </c>
      <c r="C76" t="s">
        <v>292</v>
      </c>
      <c r="D76" t="s">
        <v>65</v>
      </c>
      <c r="E76" s="4">
        <v>2.0446927987884386E-2</v>
      </c>
      <c r="F76" s="7">
        <f>VLOOKUP($D76,'other demand hist forec prov'!$C$1:$T$33,3,0)</f>
        <v>12.820885821103735</v>
      </c>
      <c r="G76" s="7">
        <f>VLOOKUP($D76,'other demand hist forec prov'!$C$1:$T$33,4,0)</f>
        <v>5.705543281690149</v>
      </c>
      <c r="H76" s="7">
        <f>VLOOKUP($D76,'other demand hist forec prov'!$C$1:$T$33,5,0)</f>
        <v>3.6649977877950048</v>
      </c>
      <c r="I76" s="7">
        <f>VLOOKUP($D76,'other demand hist forec prov'!$C$1:$T$33,6,0)</f>
        <v>2.0981435108124362</v>
      </c>
      <c r="J76" s="7">
        <f>VLOOKUP($D76,'other demand hist forec prov'!$C$1:$T$33,7,0)</f>
        <v>1.1385949228359489</v>
      </c>
      <c r="K76" s="7">
        <f>VLOOKUP($D76,'other demand hist forec prov'!$C$1:$T$33,8,0)</f>
        <v>1.6997475321715834</v>
      </c>
      <c r="L76" s="7">
        <f>VLOOKUP($D76,'other demand hist forec prov'!$C$1:$T$33,9,0)</f>
        <v>1.6454953219399895</v>
      </c>
      <c r="M76" s="7">
        <f>VLOOKUP($D76,'other demand hist forec prov'!$C$1:$T$33,10,0)</f>
        <v>1.6454953219399895</v>
      </c>
      <c r="N76" s="7">
        <f>VLOOKUP($D76,'other demand hist forec prov'!$C$1:$T$33,11,0)</f>
        <v>1.6454953219399895</v>
      </c>
      <c r="O76" s="7">
        <f>VLOOKUP($D76,'other demand hist forec prov'!$C$1:$T$33,12,0)</f>
        <v>1.6454953219399895</v>
      </c>
      <c r="P76" s="7">
        <f>VLOOKUP($D76,'other demand hist forec prov'!$C$1:$T$33,13,0)</f>
        <v>1.6454953219399895</v>
      </c>
      <c r="Q76" s="7">
        <f>VLOOKUP($D76,'other demand hist forec prov'!$C$1:$T$33,14,0)</f>
        <v>1.6454953219399895</v>
      </c>
      <c r="R76" s="7">
        <f>VLOOKUP($D76,'other demand hist forec prov'!$C$1:$T$33,15,0)</f>
        <v>1.6454953219399895</v>
      </c>
      <c r="S76" s="7">
        <f>VLOOKUP($D76,'other demand hist forec prov'!$C$1:$T$33,16,0)</f>
        <v>1.6454953219399895</v>
      </c>
      <c r="T76" s="7">
        <f>VLOOKUP($D76,'other demand hist forec prov'!$C$1:$T$33,17,0)</f>
        <v>1.6454953219399895</v>
      </c>
      <c r="U76" s="7">
        <f>VLOOKUP($D76,'other demand hist forec prov'!$C$1:$T$33,18,0)</f>
        <v>1.6454953219399895</v>
      </c>
    </row>
    <row r="77" spans="1:21" x14ac:dyDescent="0.25">
      <c r="A77" t="s">
        <v>293</v>
      </c>
      <c r="B77" t="s">
        <v>294</v>
      </c>
      <c r="C77" t="s">
        <v>295</v>
      </c>
      <c r="D77" t="s">
        <v>39</v>
      </c>
      <c r="E77" s="4">
        <v>0.19783521805304266</v>
      </c>
      <c r="F77" s="7">
        <f>VLOOKUP($D77,'other demand hist forec prov'!$C$1:$T$33,3,0)</f>
        <v>11.52926891757388</v>
      </c>
      <c r="G77" s="7">
        <f>VLOOKUP($D77,'other demand hist forec prov'!$C$1:$T$33,4,0)</f>
        <v>5.1307486653679382</v>
      </c>
      <c r="H77" s="7">
        <f>VLOOKUP($D77,'other demand hist forec prov'!$C$1:$T$33,5,0)</f>
        <v>3.2957742286612395</v>
      </c>
      <c r="I77" s="7">
        <f>VLOOKUP($D77,'other demand hist forec prov'!$C$1:$T$33,6,0)</f>
        <v>1.8867698458090365</v>
      </c>
      <c r="J77" s="7">
        <f>VLOOKUP($D77,'other demand hist forec prov'!$C$1:$T$33,7,0)</f>
        <v>1.023889241096902</v>
      </c>
      <c r="K77" s="7">
        <f>VLOOKUP($D77,'other demand hist forec prov'!$C$1:$T$33,8,0)</f>
        <v>1.5285095479230839</v>
      </c>
      <c r="L77" s="7">
        <f>VLOOKUP($D77,'other demand hist forec prov'!$C$1:$T$33,9,0)</f>
        <v>1.4797228782763405</v>
      </c>
      <c r="M77" s="7">
        <f>VLOOKUP($D77,'other demand hist forec prov'!$C$1:$T$33,10,0)</f>
        <v>1.4797228782763405</v>
      </c>
      <c r="N77" s="7">
        <f>VLOOKUP($D77,'other demand hist forec prov'!$C$1:$T$33,11,0)</f>
        <v>1.4797228782763405</v>
      </c>
      <c r="O77" s="7">
        <f>VLOOKUP($D77,'other demand hist forec prov'!$C$1:$T$33,12,0)</f>
        <v>1.4797228782763405</v>
      </c>
      <c r="P77" s="7">
        <f>VLOOKUP($D77,'other demand hist forec prov'!$C$1:$T$33,13,0)</f>
        <v>1.4797228782763405</v>
      </c>
      <c r="Q77" s="7">
        <f>VLOOKUP($D77,'other demand hist forec prov'!$C$1:$T$33,14,0)</f>
        <v>1.4797228782763405</v>
      </c>
      <c r="R77" s="7">
        <f>VLOOKUP($D77,'other demand hist forec prov'!$C$1:$T$33,15,0)</f>
        <v>1.4797228782763405</v>
      </c>
      <c r="S77" s="7">
        <f>VLOOKUP($D77,'other demand hist forec prov'!$C$1:$T$33,16,0)</f>
        <v>1.4797228782763405</v>
      </c>
      <c r="T77" s="7">
        <f>VLOOKUP($D77,'other demand hist forec prov'!$C$1:$T$33,17,0)</f>
        <v>1.4797228782763405</v>
      </c>
      <c r="U77" s="7">
        <f>VLOOKUP($D77,'other demand hist forec prov'!$C$1:$T$33,18,0)</f>
        <v>1.4797228782763405</v>
      </c>
    </row>
    <row r="78" spans="1:21" x14ac:dyDescent="0.25">
      <c r="A78" t="s">
        <v>296</v>
      </c>
      <c r="B78" t="s">
        <v>297</v>
      </c>
      <c r="C78" t="s">
        <v>298</v>
      </c>
      <c r="D78" t="s">
        <v>39</v>
      </c>
      <c r="E78" s="4">
        <v>3.0585783430237622E-2</v>
      </c>
      <c r="F78" s="7">
        <f>VLOOKUP($D78,'other demand hist forec prov'!$C$1:$T$33,3,0)</f>
        <v>11.52926891757388</v>
      </c>
      <c r="G78" s="7">
        <f>VLOOKUP($D78,'other demand hist forec prov'!$C$1:$T$33,4,0)</f>
        <v>5.1307486653679382</v>
      </c>
      <c r="H78" s="7">
        <f>VLOOKUP($D78,'other demand hist forec prov'!$C$1:$T$33,5,0)</f>
        <v>3.2957742286612395</v>
      </c>
      <c r="I78" s="7">
        <f>VLOOKUP($D78,'other demand hist forec prov'!$C$1:$T$33,6,0)</f>
        <v>1.8867698458090365</v>
      </c>
      <c r="J78" s="7">
        <f>VLOOKUP($D78,'other demand hist forec prov'!$C$1:$T$33,7,0)</f>
        <v>1.023889241096902</v>
      </c>
      <c r="K78" s="7">
        <f>VLOOKUP($D78,'other demand hist forec prov'!$C$1:$T$33,8,0)</f>
        <v>1.5285095479230839</v>
      </c>
      <c r="L78" s="7">
        <f>VLOOKUP($D78,'other demand hist forec prov'!$C$1:$T$33,9,0)</f>
        <v>1.4797228782763405</v>
      </c>
      <c r="M78" s="7">
        <f>VLOOKUP($D78,'other demand hist forec prov'!$C$1:$T$33,10,0)</f>
        <v>1.4797228782763405</v>
      </c>
      <c r="N78" s="7">
        <f>VLOOKUP($D78,'other demand hist forec prov'!$C$1:$T$33,11,0)</f>
        <v>1.4797228782763405</v>
      </c>
      <c r="O78" s="7">
        <f>VLOOKUP($D78,'other demand hist forec prov'!$C$1:$T$33,12,0)</f>
        <v>1.4797228782763405</v>
      </c>
      <c r="P78" s="7">
        <f>VLOOKUP($D78,'other demand hist forec prov'!$C$1:$T$33,13,0)</f>
        <v>1.4797228782763405</v>
      </c>
      <c r="Q78" s="7">
        <f>VLOOKUP($D78,'other demand hist forec prov'!$C$1:$T$33,14,0)</f>
        <v>1.4797228782763405</v>
      </c>
      <c r="R78" s="7">
        <f>VLOOKUP($D78,'other demand hist forec prov'!$C$1:$T$33,15,0)</f>
        <v>1.4797228782763405</v>
      </c>
      <c r="S78" s="7">
        <f>VLOOKUP($D78,'other demand hist forec prov'!$C$1:$T$33,16,0)</f>
        <v>1.4797228782763405</v>
      </c>
      <c r="T78" s="7">
        <f>VLOOKUP($D78,'other demand hist forec prov'!$C$1:$T$33,17,0)</f>
        <v>1.4797228782763405</v>
      </c>
      <c r="U78" s="7">
        <f>VLOOKUP($D78,'other demand hist forec prov'!$C$1:$T$33,18,0)</f>
        <v>1.4797228782763405</v>
      </c>
    </row>
    <row r="79" spans="1:21" x14ac:dyDescent="0.25">
      <c r="A79" t="s">
        <v>299</v>
      </c>
      <c r="B79" t="s">
        <v>300</v>
      </c>
      <c r="C79" t="s">
        <v>301</v>
      </c>
      <c r="D79" t="s">
        <v>48</v>
      </c>
      <c r="E79" s="4">
        <v>0</v>
      </c>
      <c r="F79" s="7">
        <f>VLOOKUP($D79,'other demand hist forec prov'!$C$1:$T$33,3,0)</f>
        <v>15.674088735048786</v>
      </c>
      <c r="G79" s="7">
        <f>VLOOKUP($D79,'other demand hist forec prov'!$C$1:$T$33,4,0)</f>
        <v>6.9752740120084766</v>
      </c>
      <c r="H79" s="7">
        <f>VLOOKUP($D79,'other demand hist forec prov'!$C$1:$T$33,5,0)</f>
        <v>4.4806186827667256</v>
      </c>
      <c r="I79" s="7">
        <f>VLOOKUP($D79,'other demand hist forec prov'!$C$1:$T$33,6,0)</f>
        <v>2.5650714019469958</v>
      </c>
      <c r="J79" s="7">
        <f>VLOOKUP($D79,'other demand hist forec prov'!$C$1:$T$33,7,0)</f>
        <v>1.3919816542185155</v>
      </c>
      <c r="K79" s="7">
        <f>VLOOKUP($D79,'other demand hist forec prov'!$C$1:$T$33,8,0)</f>
        <v>2.078015046556589</v>
      </c>
      <c r="L79" s="7">
        <f>VLOOKUP($D79,'other demand hist forec prov'!$C$1:$T$33,9,0)</f>
        <v>2.0116893675740335</v>
      </c>
      <c r="M79" s="7">
        <f>VLOOKUP($D79,'other demand hist forec prov'!$C$1:$T$33,10,0)</f>
        <v>2.0116893675740335</v>
      </c>
      <c r="N79" s="7">
        <f>VLOOKUP($D79,'other demand hist forec prov'!$C$1:$T$33,11,0)</f>
        <v>2.0116893675740335</v>
      </c>
      <c r="O79" s="7">
        <f>VLOOKUP($D79,'other demand hist forec prov'!$C$1:$T$33,12,0)</f>
        <v>2.0116893675740335</v>
      </c>
      <c r="P79" s="7">
        <f>VLOOKUP($D79,'other demand hist forec prov'!$C$1:$T$33,13,0)</f>
        <v>2.0116893675740335</v>
      </c>
      <c r="Q79" s="7">
        <f>VLOOKUP($D79,'other demand hist forec prov'!$C$1:$T$33,14,0)</f>
        <v>2.0116893675740335</v>
      </c>
      <c r="R79" s="7">
        <f>VLOOKUP($D79,'other demand hist forec prov'!$C$1:$T$33,15,0)</f>
        <v>2.0116893675740335</v>
      </c>
      <c r="S79" s="7">
        <f>VLOOKUP($D79,'other demand hist forec prov'!$C$1:$T$33,16,0)</f>
        <v>2.0116893675740335</v>
      </c>
      <c r="T79" s="7">
        <f>VLOOKUP($D79,'other demand hist forec prov'!$C$1:$T$33,17,0)</f>
        <v>2.0116893675740335</v>
      </c>
      <c r="U79" s="7">
        <f>VLOOKUP($D79,'other demand hist forec prov'!$C$1:$T$33,18,0)</f>
        <v>2.0116893675740335</v>
      </c>
    </row>
    <row r="80" spans="1:21" x14ac:dyDescent="0.25">
      <c r="A80" t="s">
        <v>302</v>
      </c>
      <c r="B80" t="s">
        <v>303</v>
      </c>
      <c r="C80" t="s">
        <v>304</v>
      </c>
      <c r="D80" t="s">
        <v>48</v>
      </c>
      <c r="E80" s="4">
        <v>0</v>
      </c>
      <c r="F80" s="7">
        <f>VLOOKUP($D80,'other demand hist forec prov'!$C$1:$T$33,3,0)</f>
        <v>15.674088735048786</v>
      </c>
      <c r="G80" s="7">
        <f>VLOOKUP($D80,'other demand hist forec prov'!$C$1:$T$33,4,0)</f>
        <v>6.9752740120084766</v>
      </c>
      <c r="H80" s="7">
        <f>VLOOKUP($D80,'other demand hist forec prov'!$C$1:$T$33,5,0)</f>
        <v>4.4806186827667256</v>
      </c>
      <c r="I80" s="7">
        <f>VLOOKUP($D80,'other demand hist forec prov'!$C$1:$T$33,6,0)</f>
        <v>2.5650714019469958</v>
      </c>
      <c r="J80" s="7">
        <f>VLOOKUP($D80,'other demand hist forec prov'!$C$1:$T$33,7,0)</f>
        <v>1.3919816542185155</v>
      </c>
      <c r="K80" s="7">
        <f>VLOOKUP($D80,'other demand hist forec prov'!$C$1:$T$33,8,0)</f>
        <v>2.078015046556589</v>
      </c>
      <c r="L80" s="7">
        <f>VLOOKUP($D80,'other demand hist forec prov'!$C$1:$T$33,9,0)</f>
        <v>2.0116893675740335</v>
      </c>
      <c r="M80" s="7">
        <f>VLOOKUP($D80,'other demand hist forec prov'!$C$1:$T$33,10,0)</f>
        <v>2.0116893675740335</v>
      </c>
      <c r="N80" s="7">
        <f>VLOOKUP($D80,'other demand hist forec prov'!$C$1:$T$33,11,0)</f>
        <v>2.0116893675740335</v>
      </c>
      <c r="O80" s="7">
        <f>VLOOKUP($D80,'other demand hist forec prov'!$C$1:$T$33,12,0)</f>
        <v>2.0116893675740335</v>
      </c>
      <c r="P80" s="7">
        <f>VLOOKUP($D80,'other demand hist forec prov'!$C$1:$T$33,13,0)</f>
        <v>2.0116893675740335</v>
      </c>
      <c r="Q80" s="7">
        <f>VLOOKUP($D80,'other demand hist forec prov'!$C$1:$T$33,14,0)</f>
        <v>2.0116893675740335</v>
      </c>
      <c r="R80" s="7">
        <f>VLOOKUP($D80,'other demand hist forec prov'!$C$1:$T$33,15,0)</f>
        <v>2.0116893675740335</v>
      </c>
      <c r="S80" s="7">
        <f>VLOOKUP($D80,'other demand hist forec prov'!$C$1:$T$33,16,0)</f>
        <v>2.0116893675740335</v>
      </c>
      <c r="T80" s="7">
        <f>VLOOKUP($D80,'other demand hist forec prov'!$C$1:$T$33,17,0)</f>
        <v>2.0116893675740335</v>
      </c>
      <c r="U80" s="7">
        <f>VLOOKUP($D80,'other demand hist forec prov'!$C$1:$T$33,18,0)</f>
        <v>2.0116893675740335</v>
      </c>
    </row>
    <row r="81" spans="1:21" x14ac:dyDescent="0.25">
      <c r="A81" t="s">
        <v>305</v>
      </c>
      <c r="B81" t="s">
        <v>306</v>
      </c>
      <c r="C81" t="s">
        <v>307</v>
      </c>
      <c r="D81" t="s">
        <v>41</v>
      </c>
      <c r="E81" s="4">
        <v>0</v>
      </c>
      <c r="F81" s="7">
        <f>VLOOKUP($D81,'other demand hist forec prov'!$C$1:$T$33,3,0)</f>
        <v>21.332852955841474</v>
      </c>
      <c r="G81" s="7">
        <f>VLOOKUP($D81,'other demand hist forec prov'!$C$1:$T$33,4,0)</f>
        <v>9.4935340318791486</v>
      </c>
      <c r="H81" s="7">
        <f>VLOOKUP($D81,'other demand hist forec prov'!$C$1:$T$33,5,0)</f>
        <v>6.0982415709388391</v>
      </c>
      <c r="I81" s="7">
        <f>VLOOKUP($D81,'other demand hist forec prov'!$C$1:$T$33,6,0)</f>
        <v>3.4911306146053334</v>
      </c>
      <c r="J81" s="7">
        <f>VLOOKUP($D81,'other demand hist forec prov'!$C$1:$T$33,7,0)</f>
        <v>1.8945241697063888</v>
      </c>
      <c r="K81" s="7">
        <f>VLOOKUP($D81,'other demand hist forec prov'!$C$1:$T$33,8,0)</f>
        <v>2.8282339201698932</v>
      </c>
      <c r="L81" s="7">
        <f>VLOOKUP($D81,'other demand hist forec prov'!$C$1:$T$33,9,0)</f>
        <v>2.7379629014938716</v>
      </c>
      <c r="M81" s="7">
        <f>VLOOKUP($D81,'other demand hist forec prov'!$C$1:$T$33,10,0)</f>
        <v>2.7379629014938716</v>
      </c>
      <c r="N81" s="7">
        <f>VLOOKUP($D81,'other demand hist forec prov'!$C$1:$T$33,11,0)</f>
        <v>2.7379629014938716</v>
      </c>
      <c r="O81" s="7">
        <f>VLOOKUP($D81,'other demand hist forec prov'!$C$1:$T$33,12,0)</f>
        <v>2.7379629014938716</v>
      </c>
      <c r="P81" s="7">
        <f>VLOOKUP($D81,'other demand hist forec prov'!$C$1:$T$33,13,0)</f>
        <v>2.7379629014938716</v>
      </c>
      <c r="Q81" s="7">
        <f>VLOOKUP($D81,'other demand hist forec prov'!$C$1:$T$33,14,0)</f>
        <v>2.7379629014938716</v>
      </c>
      <c r="R81" s="7">
        <f>VLOOKUP($D81,'other demand hist forec prov'!$C$1:$T$33,15,0)</f>
        <v>2.7379629014938716</v>
      </c>
      <c r="S81" s="7">
        <f>VLOOKUP($D81,'other demand hist forec prov'!$C$1:$T$33,16,0)</f>
        <v>2.7379629014938716</v>
      </c>
      <c r="T81" s="7">
        <f>VLOOKUP($D81,'other demand hist forec prov'!$C$1:$T$33,17,0)</f>
        <v>2.7379629014938716</v>
      </c>
      <c r="U81" s="7">
        <f>VLOOKUP($D81,'other demand hist forec prov'!$C$1:$T$33,18,0)</f>
        <v>2.7379629014938716</v>
      </c>
    </row>
    <row r="82" spans="1:21" x14ac:dyDescent="0.25">
      <c r="A82" t="s">
        <v>308</v>
      </c>
      <c r="B82" t="s">
        <v>309</v>
      </c>
      <c r="C82" t="s">
        <v>310</v>
      </c>
      <c r="D82" t="s">
        <v>52</v>
      </c>
      <c r="E82" s="4">
        <v>0</v>
      </c>
      <c r="F82" s="7">
        <f>VLOOKUP($D82,'other demand hist forec prov'!$C$1:$T$33,3,0)</f>
        <v>2.4879505928648866</v>
      </c>
      <c r="G82" s="7">
        <f>VLOOKUP($D82,'other demand hist forec prov'!$C$1:$T$33,4,0)</f>
        <v>1.1071863511124567</v>
      </c>
      <c r="H82" s="7">
        <f>VLOOKUP($D82,'other demand hist forec prov'!$C$1:$T$33,5,0)</f>
        <v>0.71120931472487714</v>
      </c>
      <c r="I82" s="7">
        <f>VLOOKUP($D82,'other demand hist forec prov'!$C$1:$T$33,6,0)</f>
        <v>0.4071541907852374</v>
      </c>
      <c r="J82" s="7">
        <f>VLOOKUP($D82,'other demand hist forec prov'!$C$1:$T$33,7,0)</f>
        <v>0.22094946892357389</v>
      </c>
      <c r="K82" s="7">
        <f>VLOOKUP($D82,'other demand hist forec prov'!$C$1:$T$33,8,0)</f>
        <v>0.32984365818358558</v>
      </c>
      <c r="L82" s="7">
        <f>VLOOKUP($D82,'other demand hist forec prov'!$C$1:$T$33,9,0)</f>
        <v>0.31931577263079897</v>
      </c>
      <c r="M82" s="7">
        <f>VLOOKUP($D82,'other demand hist forec prov'!$C$1:$T$33,10,0)</f>
        <v>0.31931577263079897</v>
      </c>
      <c r="N82" s="7">
        <f>VLOOKUP($D82,'other demand hist forec prov'!$C$1:$T$33,11,0)</f>
        <v>0.31931577263079897</v>
      </c>
      <c r="O82" s="7">
        <f>VLOOKUP($D82,'other demand hist forec prov'!$C$1:$T$33,12,0)</f>
        <v>0.31931577263079897</v>
      </c>
      <c r="P82" s="7">
        <f>VLOOKUP($D82,'other demand hist forec prov'!$C$1:$T$33,13,0)</f>
        <v>0.31931577263079897</v>
      </c>
      <c r="Q82" s="7">
        <f>VLOOKUP($D82,'other demand hist forec prov'!$C$1:$T$33,14,0)</f>
        <v>0.31931577263079897</v>
      </c>
      <c r="R82" s="7">
        <f>VLOOKUP($D82,'other demand hist forec prov'!$C$1:$T$33,15,0)</f>
        <v>0.31931577263079897</v>
      </c>
      <c r="S82" s="7">
        <f>VLOOKUP($D82,'other demand hist forec prov'!$C$1:$T$33,16,0)</f>
        <v>0.31931577263079897</v>
      </c>
      <c r="T82" s="7">
        <f>VLOOKUP($D82,'other demand hist forec prov'!$C$1:$T$33,17,0)</f>
        <v>0.31931577263079897</v>
      </c>
      <c r="U82" s="7">
        <f>VLOOKUP($D82,'other demand hist forec prov'!$C$1:$T$33,18,0)</f>
        <v>0.31931577263079897</v>
      </c>
    </row>
    <row r="83" spans="1:21" x14ac:dyDescent="0.25">
      <c r="A83" t="s">
        <v>311</v>
      </c>
      <c r="B83" t="s">
        <v>312</v>
      </c>
      <c r="C83" t="s">
        <v>313</v>
      </c>
      <c r="D83" t="s">
        <v>63</v>
      </c>
      <c r="E83" s="4">
        <v>5.4820525212294829E-2</v>
      </c>
      <c r="F83" s="7">
        <f>VLOOKUP($D83,'other demand hist forec prov'!$C$1:$T$33,3,0)</f>
        <v>9.9570958833592602</v>
      </c>
      <c r="G83" s="7">
        <f>VLOOKUP($D83,'other demand hist forec prov'!$C$1:$T$33,4,0)</f>
        <v>4.4311011200904913</v>
      </c>
      <c r="H83" s="7">
        <f>VLOOKUP($D83,'other demand hist forec prov'!$C$1:$T$33,5,0)</f>
        <v>2.8463504702074336</v>
      </c>
      <c r="I83" s="7">
        <f>VLOOKUP($D83,'other demand hist forec prov'!$C$1:$T$33,6,0)</f>
        <v>1.6294830486532588</v>
      </c>
      <c r="J83" s="7">
        <f>VLOOKUP($D83,'other demand hist forec prov'!$C$1:$T$33,7,0)</f>
        <v>0.88426798094732451</v>
      </c>
      <c r="K83" s="7">
        <f>VLOOKUP($D83,'other demand hist forec prov'!$C$1:$T$33,8,0)</f>
        <v>1.320076427751754</v>
      </c>
      <c r="L83" s="7">
        <f>VLOOKUP($D83,'other demand hist forec prov'!$C$1:$T$33,9,0)</f>
        <v>1.2779424857841126</v>
      </c>
      <c r="M83" s="7">
        <f>VLOOKUP($D83,'other demand hist forec prov'!$C$1:$T$33,10,0)</f>
        <v>1.2779424857841126</v>
      </c>
      <c r="N83" s="7">
        <f>VLOOKUP($D83,'other demand hist forec prov'!$C$1:$T$33,11,0)</f>
        <v>1.2779424857841126</v>
      </c>
      <c r="O83" s="7">
        <f>VLOOKUP($D83,'other demand hist forec prov'!$C$1:$T$33,12,0)</f>
        <v>1.2779424857841126</v>
      </c>
      <c r="P83" s="7">
        <f>VLOOKUP($D83,'other demand hist forec prov'!$C$1:$T$33,13,0)</f>
        <v>1.2779424857841126</v>
      </c>
      <c r="Q83" s="7">
        <f>VLOOKUP($D83,'other demand hist forec prov'!$C$1:$T$33,14,0)</f>
        <v>1.2779424857841126</v>
      </c>
      <c r="R83" s="7">
        <f>VLOOKUP($D83,'other demand hist forec prov'!$C$1:$T$33,15,0)</f>
        <v>1.2779424857841126</v>
      </c>
      <c r="S83" s="7">
        <f>VLOOKUP($D83,'other demand hist forec prov'!$C$1:$T$33,16,0)</f>
        <v>1.2779424857841126</v>
      </c>
      <c r="T83" s="7">
        <f>VLOOKUP($D83,'other demand hist forec prov'!$C$1:$T$33,17,0)</f>
        <v>1.2779424857841126</v>
      </c>
      <c r="U83" s="7">
        <f>VLOOKUP($D83,'other demand hist forec prov'!$C$1:$T$33,18,0)</f>
        <v>1.2779424857841126</v>
      </c>
    </row>
    <row r="84" spans="1:21" x14ac:dyDescent="0.25">
      <c r="A84" t="s">
        <v>314</v>
      </c>
      <c r="B84" t="s">
        <v>315</v>
      </c>
      <c r="C84" t="s">
        <v>316</v>
      </c>
      <c r="D84" t="s">
        <v>39</v>
      </c>
      <c r="E84" s="4">
        <v>0</v>
      </c>
      <c r="F84" s="7">
        <f>VLOOKUP($D84,'other demand hist forec prov'!$C$1:$T$33,3,0)</f>
        <v>11.52926891757388</v>
      </c>
      <c r="G84" s="7">
        <f>VLOOKUP($D84,'other demand hist forec prov'!$C$1:$T$33,4,0)</f>
        <v>5.1307486653679382</v>
      </c>
      <c r="H84" s="7">
        <f>VLOOKUP($D84,'other demand hist forec prov'!$C$1:$T$33,5,0)</f>
        <v>3.2957742286612395</v>
      </c>
      <c r="I84" s="7">
        <f>VLOOKUP($D84,'other demand hist forec prov'!$C$1:$T$33,6,0)</f>
        <v>1.8867698458090365</v>
      </c>
      <c r="J84" s="7">
        <f>VLOOKUP($D84,'other demand hist forec prov'!$C$1:$T$33,7,0)</f>
        <v>1.023889241096902</v>
      </c>
      <c r="K84" s="7">
        <f>VLOOKUP($D84,'other demand hist forec prov'!$C$1:$T$33,8,0)</f>
        <v>1.5285095479230839</v>
      </c>
      <c r="L84" s="7">
        <f>VLOOKUP($D84,'other demand hist forec prov'!$C$1:$T$33,9,0)</f>
        <v>1.4797228782763405</v>
      </c>
      <c r="M84" s="7">
        <f>VLOOKUP($D84,'other demand hist forec prov'!$C$1:$T$33,10,0)</f>
        <v>1.4797228782763405</v>
      </c>
      <c r="N84" s="7">
        <f>VLOOKUP($D84,'other demand hist forec prov'!$C$1:$T$33,11,0)</f>
        <v>1.4797228782763405</v>
      </c>
      <c r="O84" s="7">
        <f>VLOOKUP($D84,'other demand hist forec prov'!$C$1:$T$33,12,0)</f>
        <v>1.4797228782763405</v>
      </c>
      <c r="P84" s="7">
        <f>VLOOKUP($D84,'other demand hist forec prov'!$C$1:$T$33,13,0)</f>
        <v>1.4797228782763405</v>
      </c>
      <c r="Q84" s="7">
        <f>VLOOKUP($D84,'other demand hist forec prov'!$C$1:$T$33,14,0)</f>
        <v>1.4797228782763405</v>
      </c>
      <c r="R84" s="7">
        <f>VLOOKUP($D84,'other demand hist forec prov'!$C$1:$T$33,15,0)</f>
        <v>1.4797228782763405</v>
      </c>
      <c r="S84" s="7">
        <f>VLOOKUP($D84,'other demand hist forec prov'!$C$1:$T$33,16,0)</f>
        <v>1.4797228782763405</v>
      </c>
      <c r="T84" s="7">
        <f>VLOOKUP($D84,'other demand hist forec prov'!$C$1:$T$33,17,0)</f>
        <v>1.4797228782763405</v>
      </c>
      <c r="U84" s="7">
        <f>VLOOKUP($D84,'other demand hist forec prov'!$C$1:$T$33,18,0)</f>
        <v>1.4797228782763405</v>
      </c>
    </row>
    <row r="85" spans="1:21" x14ac:dyDescent="0.25">
      <c r="A85" t="s">
        <v>317</v>
      </c>
      <c r="B85" t="s">
        <v>318</v>
      </c>
      <c r="C85" t="s">
        <v>319</v>
      </c>
      <c r="D85" t="s">
        <v>38</v>
      </c>
      <c r="E85" s="4">
        <v>0.15138667599712435</v>
      </c>
      <c r="F85" s="7">
        <f>VLOOKUP($D85,'other demand hist forec prov'!$C$1:$T$33,3,0)</f>
        <v>9.8565191572647226</v>
      </c>
      <c r="G85" s="7">
        <f>VLOOKUP($D85,'other demand hist forec prov'!$C$1:$T$33,4,0)</f>
        <v>4.386342522917861</v>
      </c>
      <c r="H85" s="7">
        <f>VLOOKUP($D85,'other demand hist forec prov'!$C$1:$T$33,5,0)</f>
        <v>2.817599455356854</v>
      </c>
      <c r="I85" s="7">
        <f>VLOOKUP($D85,'other demand hist forec prov'!$C$1:$T$33,6,0)</f>
        <v>1.6130236239193876</v>
      </c>
      <c r="J85" s="7">
        <f>VLOOKUP($D85,'other demand hist forec prov'!$C$1:$T$33,7,0)</f>
        <v>0.87533598113977584</v>
      </c>
      <c r="K85" s="7">
        <f>VLOOKUP($D85,'other demand hist forec prov'!$C$1:$T$33,8,0)</f>
        <v>1.3067423224209285</v>
      </c>
      <c r="L85" s="7">
        <f>VLOOKUP($D85,'other demand hist forec prov'!$C$1:$T$33,9,0)</f>
        <v>1.2650339758266973</v>
      </c>
      <c r="M85" s="7">
        <f>VLOOKUP($D85,'other demand hist forec prov'!$C$1:$T$33,10,0)</f>
        <v>1.2650339758266973</v>
      </c>
      <c r="N85" s="7">
        <f>VLOOKUP($D85,'other demand hist forec prov'!$C$1:$T$33,11,0)</f>
        <v>1.2650339758266973</v>
      </c>
      <c r="O85" s="7">
        <f>VLOOKUP($D85,'other demand hist forec prov'!$C$1:$T$33,12,0)</f>
        <v>1.2650339758266973</v>
      </c>
      <c r="P85" s="7">
        <f>VLOOKUP($D85,'other demand hist forec prov'!$C$1:$T$33,13,0)</f>
        <v>1.2650339758266973</v>
      </c>
      <c r="Q85" s="7">
        <f>VLOOKUP($D85,'other demand hist forec prov'!$C$1:$T$33,14,0)</f>
        <v>1.2650339758266973</v>
      </c>
      <c r="R85" s="7">
        <f>VLOOKUP($D85,'other demand hist forec prov'!$C$1:$T$33,15,0)</f>
        <v>1.2650339758266973</v>
      </c>
      <c r="S85" s="7">
        <f>VLOOKUP($D85,'other demand hist forec prov'!$C$1:$T$33,16,0)</f>
        <v>1.2650339758266973</v>
      </c>
      <c r="T85" s="7">
        <f>VLOOKUP($D85,'other demand hist forec prov'!$C$1:$T$33,17,0)</f>
        <v>1.2650339758266973</v>
      </c>
      <c r="U85" s="7">
        <f>VLOOKUP($D85,'other demand hist forec prov'!$C$1:$T$33,18,0)</f>
        <v>1.2650339758266973</v>
      </c>
    </row>
    <row r="86" spans="1:21" x14ac:dyDescent="0.25">
      <c r="A86" t="s">
        <v>320</v>
      </c>
      <c r="B86" t="s">
        <v>321</v>
      </c>
      <c r="C86" t="s">
        <v>322</v>
      </c>
      <c r="D86" t="s">
        <v>48</v>
      </c>
      <c r="E86" s="4">
        <v>0</v>
      </c>
      <c r="F86" s="7">
        <f>VLOOKUP($D86,'other demand hist forec prov'!$C$1:$T$33,3,0)</f>
        <v>15.674088735048786</v>
      </c>
      <c r="G86" s="7">
        <f>VLOOKUP($D86,'other demand hist forec prov'!$C$1:$T$33,4,0)</f>
        <v>6.9752740120084766</v>
      </c>
      <c r="H86" s="7">
        <f>VLOOKUP($D86,'other demand hist forec prov'!$C$1:$T$33,5,0)</f>
        <v>4.4806186827667256</v>
      </c>
      <c r="I86" s="7">
        <f>VLOOKUP($D86,'other demand hist forec prov'!$C$1:$T$33,6,0)</f>
        <v>2.5650714019469958</v>
      </c>
      <c r="J86" s="7">
        <f>VLOOKUP($D86,'other demand hist forec prov'!$C$1:$T$33,7,0)</f>
        <v>1.3919816542185155</v>
      </c>
      <c r="K86" s="7">
        <f>VLOOKUP($D86,'other demand hist forec prov'!$C$1:$T$33,8,0)</f>
        <v>2.078015046556589</v>
      </c>
      <c r="L86" s="7">
        <f>VLOOKUP($D86,'other demand hist forec prov'!$C$1:$T$33,9,0)</f>
        <v>2.0116893675740335</v>
      </c>
      <c r="M86" s="7">
        <f>VLOOKUP($D86,'other demand hist forec prov'!$C$1:$T$33,10,0)</f>
        <v>2.0116893675740335</v>
      </c>
      <c r="N86" s="7">
        <f>VLOOKUP($D86,'other demand hist forec prov'!$C$1:$T$33,11,0)</f>
        <v>2.0116893675740335</v>
      </c>
      <c r="O86" s="7">
        <f>VLOOKUP($D86,'other demand hist forec prov'!$C$1:$T$33,12,0)</f>
        <v>2.0116893675740335</v>
      </c>
      <c r="P86" s="7">
        <f>VLOOKUP($D86,'other demand hist forec prov'!$C$1:$T$33,13,0)</f>
        <v>2.0116893675740335</v>
      </c>
      <c r="Q86" s="7">
        <f>VLOOKUP($D86,'other demand hist forec prov'!$C$1:$T$33,14,0)</f>
        <v>2.0116893675740335</v>
      </c>
      <c r="R86" s="7">
        <f>VLOOKUP($D86,'other demand hist forec prov'!$C$1:$T$33,15,0)</f>
        <v>2.0116893675740335</v>
      </c>
      <c r="S86" s="7">
        <f>VLOOKUP($D86,'other demand hist forec prov'!$C$1:$T$33,16,0)</f>
        <v>2.0116893675740335</v>
      </c>
      <c r="T86" s="7">
        <f>VLOOKUP($D86,'other demand hist forec prov'!$C$1:$T$33,17,0)</f>
        <v>2.0116893675740335</v>
      </c>
      <c r="U86" s="7">
        <f>VLOOKUP($D86,'other demand hist forec prov'!$C$1:$T$33,18,0)</f>
        <v>2.0116893675740335</v>
      </c>
    </row>
    <row r="87" spans="1:21" x14ac:dyDescent="0.25">
      <c r="A87" t="s">
        <v>323</v>
      </c>
      <c r="B87" t="s">
        <v>324</v>
      </c>
      <c r="C87" t="s">
        <v>325</v>
      </c>
      <c r="D87" t="s">
        <v>54</v>
      </c>
      <c r="E87" s="4">
        <v>7.3454964823932017E-3</v>
      </c>
      <c r="F87" s="7">
        <f>VLOOKUP($D87,'other demand hist forec prov'!$C$1:$T$33,3,0)</f>
        <v>22.121586228898643</v>
      </c>
      <c r="G87" s="7">
        <f>VLOOKUP($D87,'other demand hist forec prov'!$C$1:$T$33,4,0)</f>
        <v>9.8445356623382061</v>
      </c>
      <c r="H87" s="7">
        <f>VLOOKUP($D87,'other demand hist forec prov'!$C$1:$T$33,5,0)</f>
        <v>6.3237100558197055</v>
      </c>
      <c r="I87" s="7">
        <f>VLOOKUP($D87,'other demand hist forec prov'!$C$1:$T$33,6,0)</f>
        <v>3.6202071559393771</v>
      </c>
      <c r="J87" s="7">
        <f>VLOOKUP($D87,'other demand hist forec prov'!$C$1:$T$33,7,0)</f>
        <v>1.9645698524076922</v>
      </c>
      <c r="K87" s="7">
        <f>VLOOKUP($D87,'other demand hist forec prov'!$C$1:$T$33,8,0)</f>
        <v>2.9328013777642639</v>
      </c>
      <c r="L87" s="7">
        <f>VLOOKUP($D87,'other demand hist forec prov'!$C$1:$T$33,9,0)</f>
        <v>2.8391927953704443</v>
      </c>
      <c r="M87" s="7">
        <f>VLOOKUP($D87,'other demand hist forec prov'!$C$1:$T$33,10,0)</f>
        <v>2.8391927953704443</v>
      </c>
      <c r="N87" s="7">
        <f>VLOOKUP($D87,'other demand hist forec prov'!$C$1:$T$33,11,0)</f>
        <v>2.8391927953704443</v>
      </c>
      <c r="O87" s="7">
        <f>VLOOKUP($D87,'other demand hist forec prov'!$C$1:$T$33,12,0)</f>
        <v>2.8391927953704443</v>
      </c>
      <c r="P87" s="7">
        <f>VLOOKUP($D87,'other demand hist forec prov'!$C$1:$T$33,13,0)</f>
        <v>2.8391927953704443</v>
      </c>
      <c r="Q87" s="7">
        <f>VLOOKUP($D87,'other demand hist forec prov'!$C$1:$T$33,14,0)</f>
        <v>2.8391927953704443</v>
      </c>
      <c r="R87" s="7">
        <f>VLOOKUP($D87,'other demand hist forec prov'!$C$1:$T$33,15,0)</f>
        <v>2.8391927953704443</v>
      </c>
      <c r="S87" s="7">
        <f>VLOOKUP($D87,'other demand hist forec prov'!$C$1:$T$33,16,0)</f>
        <v>2.8391927953704443</v>
      </c>
      <c r="T87" s="7">
        <f>VLOOKUP($D87,'other demand hist forec prov'!$C$1:$T$33,17,0)</f>
        <v>2.8391927953704443</v>
      </c>
      <c r="U87" s="7">
        <f>VLOOKUP($D87,'other demand hist forec prov'!$C$1:$T$33,18,0)</f>
        <v>2.8391927953704443</v>
      </c>
    </row>
    <row r="88" spans="1:21" x14ac:dyDescent="0.25">
      <c r="A88" t="s">
        <v>326</v>
      </c>
      <c r="B88" t="s">
        <v>327</v>
      </c>
      <c r="C88" t="s">
        <v>328</v>
      </c>
      <c r="D88" t="s">
        <v>40</v>
      </c>
      <c r="E88" s="4">
        <v>0</v>
      </c>
      <c r="F88" s="7">
        <f>VLOOKUP($D88,'other demand hist forec prov'!$C$1:$T$33,3,0)</f>
        <v>7.1383007967623406</v>
      </c>
      <c r="G88" s="7">
        <f>VLOOKUP($D88,'other demand hist forec prov'!$C$1:$T$33,4,0)</f>
        <v>3.176682541436485</v>
      </c>
      <c r="H88" s="7">
        <f>VLOOKUP($D88,'other demand hist forec prov'!$C$1:$T$33,5,0)</f>
        <v>2.0405654487372273</v>
      </c>
      <c r="I88" s="7">
        <f>VLOOKUP($D88,'other demand hist forec prov'!$C$1:$T$33,6,0)</f>
        <v>1.1681860133487079</v>
      </c>
      <c r="J88" s="7">
        <f>VLOOKUP($D88,'other demand hist forec prov'!$C$1:$T$33,7,0)</f>
        <v>0.63393693370944548</v>
      </c>
      <c r="K88" s="7">
        <f>VLOOKUP($D88,'other demand hist forec prov'!$C$1:$T$33,8,0)</f>
        <v>0.94637058097992588</v>
      </c>
      <c r="L88" s="7">
        <f>VLOOKUP($D88,'other demand hist forec prov'!$C$1:$T$33,9,0)</f>
        <v>0.91616450934602645</v>
      </c>
      <c r="M88" s="7">
        <f>VLOOKUP($D88,'other demand hist forec prov'!$C$1:$T$33,10,0)</f>
        <v>0.91616450934602645</v>
      </c>
      <c r="N88" s="7">
        <f>VLOOKUP($D88,'other demand hist forec prov'!$C$1:$T$33,11,0)</f>
        <v>0.91616450934602645</v>
      </c>
      <c r="O88" s="7">
        <f>VLOOKUP($D88,'other demand hist forec prov'!$C$1:$T$33,12,0)</f>
        <v>0.91616450934602645</v>
      </c>
      <c r="P88" s="7">
        <f>VLOOKUP($D88,'other demand hist forec prov'!$C$1:$T$33,13,0)</f>
        <v>0.91616450934602645</v>
      </c>
      <c r="Q88" s="7">
        <f>VLOOKUP($D88,'other demand hist forec prov'!$C$1:$T$33,14,0)</f>
        <v>0.91616450934602645</v>
      </c>
      <c r="R88" s="7">
        <f>VLOOKUP($D88,'other demand hist forec prov'!$C$1:$T$33,15,0)</f>
        <v>0.91616450934602645</v>
      </c>
      <c r="S88" s="7">
        <f>VLOOKUP($D88,'other demand hist forec prov'!$C$1:$T$33,16,0)</f>
        <v>0.91616450934602645</v>
      </c>
      <c r="T88" s="7">
        <f>VLOOKUP($D88,'other demand hist forec prov'!$C$1:$T$33,17,0)</f>
        <v>0.91616450934602645</v>
      </c>
      <c r="U88" s="7">
        <f>VLOOKUP($D88,'other demand hist forec prov'!$C$1:$T$33,18,0)</f>
        <v>0.91616450934602645</v>
      </c>
    </row>
    <row r="89" spans="1:21" x14ac:dyDescent="0.25">
      <c r="A89" t="s">
        <v>329</v>
      </c>
      <c r="B89" t="s">
        <v>330</v>
      </c>
      <c r="C89" t="s">
        <v>331</v>
      </c>
      <c r="D89" t="s">
        <v>58</v>
      </c>
      <c r="E89" s="4">
        <v>0</v>
      </c>
      <c r="F89" s="7">
        <f>VLOOKUP($D89,'other demand hist forec prov'!$C$1:$T$33,3,0)</f>
        <v>1.6039341056128951</v>
      </c>
      <c r="G89" s="7">
        <f>VLOOKUP($D89,'other demand hist forec prov'!$C$1:$T$33,4,0)</f>
        <v>0.71378183912143478</v>
      </c>
      <c r="H89" s="7">
        <f>VLOOKUP($D89,'other demand hist forec prov'!$C$1:$T$33,5,0)</f>
        <v>0.45850302630135692</v>
      </c>
      <c r="I89" s="7">
        <f>VLOOKUP($D89,'other demand hist forec prov'!$C$1:$T$33,6,0)</f>
        <v>0.26248451022963176</v>
      </c>
      <c r="J89" s="7">
        <f>VLOOKUP($D89,'other demand hist forec prov'!$C$1:$T$33,7,0)</f>
        <v>0.14244189166775081</v>
      </c>
      <c r="K89" s="7">
        <f>VLOOKUP($D89,'other demand hist forec prov'!$C$1:$T$33,8,0)</f>
        <v>0.21264389027580088</v>
      </c>
      <c r="L89" s="7">
        <f>VLOOKUP($D89,'other demand hist forec prov'!$C$1:$T$33,9,0)</f>
        <v>0.20585676405772782</v>
      </c>
      <c r="M89" s="7">
        <f>VLOOKUP($D89,'other demand hist forec prov'!$C$1:$T$33,10,0)</f>
        <v>0.20585676405772782</v>
      </c>
      <c r="N89" s="7">
        <f>VLOOKUP($D89,'other demand hist forec prov'!$C$1:$T$33,11,0)</f>
        <v>0.20585676405772782</v>
      </c>
      <c r="O89" s="7">
        <f>VLOOKUP($D89,'other demand hist forec prov'!$C$1:$T$33,12,0)</f>
        <v>0.20585676405772782</v>
      </c>
      <c r="P89" s="7">
        <f>VLOOKUP($D89,'other demand hist forec prov'!$C$1:$T$33,13,0)</f>
        <v>0.20585676405772782</v>
      </c>
      <c r="Q89" s="7">
        <f>VLOOKUP($D89,'other demand hist forec prov'!$C$1:$T$33,14,0)</f>
        <v>0.20585676405772782</v>
      </c>
      <c r="R89" s="7">
        <f>VLOOKUP($D89,'other demand hist forec prov'!$C$1:$T$33,15,0)</f>
        <v>0.20585676405772782</v>
      </c>
      <c r="S89" s="7">
        <f>VLOOKUP($D89,'other demand hist forec prov'!$C$1:$T$33,16,0)</f>
        <v>0.20585676405772782</v>
      </c>
      <c r="T89" s="7">
        <f>VLOOKUP($D89,'other demand hist forec prov'!$C$1:$T$33,17,0)</f>
        <v>0.20585676405772782</v>
      </c>
      <c r="U89" s="7">
        <f>VLOOKUP($D89,'other demand hist forec prov'!$C$1:$T$33,18,0)</f>
        <v>0.20585676405772782</v>
      </c>
    </row>
    <row r="90" spans="1:21" x14ac:dyDescent="0.25">
      <c r="A90" t="s">
        <v>332</v>
      </c>
      <c r="B90" t="s">
        <v>333</v>
      </c>
      <c r="C90" t="s">
        <v>334</v>
      </c>
      <c r="D90" t="s">
        <v>47</v>
      </c>
      <c r="E90" s="4">
        <v>0</v>
      </c>
      <c r="F90" s="7">
        <f>VLOOKUP($D90,'other demand hist forec prov'!$C$1:$T$33,3,0)</f>
        <v>25.467085749516958</v>
      </c>
      <c r="G90" s="7">
        <f>VLOOKUP($D90,'other demand hist forec prov'!$C$1:$T$33,4,0)</f>
        <v>11.333347947238359</v>
      </c>
      <c r="H90" s="7">
        <f>VLOOKUP($D90,'other demand hist forec prov'!$C$1:$T$33,5,0)</f>
        <v>7.2800596024284756</v>
      </c>
      <c r="I90" s="7">
        <f>VLOOKUP($D90,'other demand hist forec prov'!$C$1:$T$33,6,0)</f>
        <v>4.1676995997186745</v>
      </c>
      <c r="J90" s="7">
        <f>VLOOKUP($D90,'other demand hist forec prov'!$C$1:$T$33,7,0)</f>
        <v>2.2616763723219444</v>
      </c>
      <c r="K90" s="7">
        <f>VLOOKUP($D90,'other demand hist forec prov'!$C$1:$T$33,8,0)</f>
        <v>3.3763358287685743</v>
      </c>
      <c r="L90" s="7">
        <f>VLOOKUP($D90,'other demand hist forec prov'!$C$1:$T$33,9,0)</f>
        <v>3.2685706002697312</v>
      </c>
      <c r="M90" s="7">
        <f>VLOOKUP($D90,'other demand hist forec prov'!$C$1:$T$33,10,0)</f>
        <v>3.2685706002697312</v>
      </c>
      <c r="N90" s="7">
        <f>VLOOKUP($D90,'other demand hist forec prov'!$C$1:$T$33,11,0)</f>
        <v>3.2685706002697312</v>
      </c>
      <c r="O90" s="7">
        <f>VLOOKUP($D90,'other demand hist forec prov'!$C$1:$T$33,12,0)</f>
        <v>3.2685706002697312</v>
      </c>
      <c r="P90" s="7">
        <f>VLOOKUP($D90,'other demand hist forec prov'!$C$1:$T$33,13,0)</f>
        <v>3.2685706002697312</v>
      </c>
      <c r="Q90" s="7">
        <f>VLOOKUP($D90,'other demand hist forec prov'!$C$1:$T$33,14,0)</f>
        <v>3.2685706002697312</v>
      </c>
      <c r="R90" s="7">
        <f>VLOOKUP($D90,'other demand hist forec prov'!$C$1:$T$33,15,0)</f>
        <v>3.2685706002697312</v>
      </c>
      <c r="S90" s="7">
        <f>VLOOKUP($D90,'other demand hist forec prov'!$C$1:$T$33,16,0)</f>
        <v>3.2685706002697312</v>
      </c>
      <c r="T90" s="7">
        <f>VLOOKUP($D90,'other demand hist forec prov'!$C$1:$T$33,17,0)</f>
        <v>3.2685706002697312</v>
      </c>
      <c r="U90" s="7">
        <f>VLOOKUP($D90,'other demand hist forec prov'!$C$1:$T$33,18,0)</f>
        <v>3.2685706002697312</v>
      </c>
    </row>
    <row r="91" spans="1:21" x14ac:dyDescent="0.25">
      <c r="A91" t="s">
        <v>335</v>
      </c>
      <c r="B91" t="s">
        <v>336</v>
      </c>
      <c r="C91" t="s">
        <v>337</v>
      </c>
      <c r="D91" t="s">
        <v>39</v>
      </c>
      <c r="E91" s="4">
        <v>0</v>
      </c>
      <c r="F91" s="7">
        <f>VLOOKUP($D91,'other demand hist forec prov'!$C$1:$T$33,3,0)</f>
        <v>11.52926891757388</v>
      </c>
      <c r="G91" s="7">
        <f>VLOOKUP($D91,'other demand hist forec prov'!$C$1:$T$33,4,0)</f>
        <v>5.1307486653679382</v>
      </c>
      <c r="H91" s="7">
        <f>VLOOKUP($D91,'other demand hist forec prov'!$C$1:$T$33,5,0)</f>
        <v>3.2957742286612395</v>
      </c>
      <c r="I91" s="7">
        <f>VLOOKUP($D91,'other demand hist forec prov'!$C$1:$T$33,6,0)</f>
        <v>1.8867698458090365</v>
      </c>
      <c r="J91" s="7">
        <f>VLOOKUP($D91,'other demand hist forec prov'!$C$1:$T$33,7,0)</f>
        <v>1.023889241096902</v>
      </c>
      <c r="K91" s="7">
        <f>VLOOKUP($D91,'other demand hist forec prov'!$C$1:$T$33,8,0)</f>
        <v>1.5285095479230839</v>
      </c>
      <c r="L91" s="7">
        <f>VLOOKUP($D91,'other demand hist forec prov'!$C$1:$T$33,9,0)</f>
        <v>1.4797228782763405</v>
      </c>
      <c r="M91" s="7">
        <f>VLOOKUP($D91,'other demand hist forec prov'!$C$1:$T$33,10,0)</f>
        <v>1.4797228782763405</v>
      </c>
      <c r="N91" s="7">
        <f>VLOOKUP($D91,'other demand hist forec prov'!$C$1:$T$33,11,0)</f>
        <v>1.4797228782763405</v>
      </c>
      <c r="O91" s="7">
        <f>VLOOKUP($D91,'other demand hist forec prov'!$C$1:$T$33,12,0)</f>
        <v>1.4797228782763405</v>
      </c>
      <c r="P91" s="7">
        <f>VLOOKUP($D91,'other demand hist forec prov'!$C$1:$T$33,13,0)</f>
        <v>1.4797228782763405</v>
      </c>
      <c r="Q91" s="7">
        <f>VLOOKUP($D91,'other demand hist forec prov'!$C$1:$T$33,14,0)</f>
        <v>1.4797228782763405</v>
      </c>
      <c r="R91" s="7">
        <f>VLOOKUP($D91,'other demand hist forec prov'!$C$1:$T$33,15,0)</f>
        <v>1.4797228782763405</v>
      </c>
      <c r="S91" s="7">
        <f>VLOOKUP($D91,'other demand hist forec prov'!$C$1:$T$33,16,0)</f>
        <v>1.4797228782763405</v>
      </c>
      <c r="T91" s="7">
        <f>VLOOKUP($D91,'other demand hist forec prov'!$C$1:$T$33,17,0)</f>
        <v>1.4797228782763405</v>
      </c>
      <c r="U91" s="7">
        <f>VLOOKUP($D91,'other demand hist forec prov'!$C$1:$T$33,18,0)</f>
        <v>1.4797228782763405</v>
      </c>
    </row>
    <row r="92" spans="1:21" x14ac:dyDescent="0.25">
      <c r="A92" t="s">
        <v>338</v>
      </c>
      <c r="B92" t="s">
        <v>339</v>
      </c>
      <c r="C92" t="s">
        <v>340</v>
      </c>
      <c r="D92" t="s">
        <v>47</v>
      </c>
      <c r="E92" s="4">
        <v>0</v>
      </c>
      <c r="F92" s="7">
        <f>VLOOKUP($D92,'other demand hist forec prov'!$C$1:$T$33,3,0)</f>
        <v>25.467085749516958</v>
      </c>
      <c r="G92" s="7">
        <f>VLOOKUP($D92,'other demand hist forec prov'!$C$1:$T$33,4,0)</f>
        <v>11.333347947238359</v>
      </c>
      <c r="H92" s="7">
        <f>VLOOKUP($D92,'other demand hist forec prov'!$C$1:$T$33,5,0)</f>
        <v>7.2800596024284756</v>
      </c>
      <c r="I92" s="7">
        <f>VLOOKUP($D92,'other demand hist forec prov'!$C$1:$T$33,6,0)</f>
        <v>4.1676995997186745</v>
      </c>
      <c r="J92" s="7">
        <f>VLOOKUP($D92,'other demand hist forec prov'!$C$1:$T$33,7,0)</f>
        <v>2.2616763723219444</v>
      </c>
      <c r="K92" s="7">
        <f>VLOOKUP($D92,'other demand hist forec prov'!$C$1:$T$33,8,0)</f>
        <v>3.3763358287685743</v>
      </c>
      <c r="L92" s="7">
        <f>VLOOKUP($D92,'other demand hist forec prov'!$C$1:$T$33,9,0)</f>
        <v>3.2685706002697312</v>
      </c>
      <c r="M92" s="7">
        <f>VLOOKUP($D92,'other demand hist forec prov'!$C$1:$T$33,10,0)</f>
        <v>3.2685706002697312</v>
      </c>
      <c r="N92" s="7">
        <f>VLOOKUP($D92,'other demand hist forec prov'!$C$1:$T$33,11,0)</f>
        <v>3.2685706002697312</v>
      </c>
      <c r="O92" s="7">
        <f>VLOOKUP($D92,'other demand hist forec prov'!$C$1:$T$33,12,0)</f>
        <v>3.2685706002697312</v>
      </c>
      <c r="P92" s="7">
        <f>VLOOKUP($D92,'other demand hist forec prov'!$C$1:$T$33,13,0)</f>
        <v>3.2685706002697312</v>
      </c>
      <c r="Q92" s="7">
        <f>VLOOKUP($D92,'other demand hist forec prov'!$C$1:$T$33,14,0)</f>
        <v>3.2685706002697312</v>
      </c>
      <c r="R92" s="7">
        <f>VLOOKUP($D92,'other demand hist forec prov'!$C$1:$T$33,15,0)</f>
        <v>3.2685706002697312</v>
      </c>
      <c r="S92" s="7">
        <f>VLOOKUP($D92,'other demand hist forec prov'!$C$1:$T$33,16,0)</f>
        <v>3.2685706002697312</v>
      </c>
      <c r="T92" s="7">
        <f>VLOOKUP($D92,'other demand hist forec prov'!$C$1:$T$33,17,0)</f>
        <v>3.2685706002697312</v>
      </c>
      <c r="U92" s="7">
        <f>VLOOKUP($D92,'other demand hist forec prov'!$C$1:$T$33,18,0)</f>
        <v>3.2685706002697312</v>
      </c>
    </row>
    <row r="93" spans="1:21" x14ac:dyDescent="0.25">
      <c r="A93" t="s">
        <v>341</v>
      </c>
      <c r="B93" t="s">
        <v>342</v>
      </c>
      <c r="C93" t="s">
        <v>343</v>
      </c>
      <c r="D93" t="s">
        <v>45</v>
      </c>
      <c r="E93" s="4">
        <v>0</v>
      </c>
      <c r="F93" s="7">
        <f>VLOOKUP($D93,'other demand hist forec prov'!$C$1:$T$33,3,0)</f>
        <v>12.325942458480615</v>
      </c>
      <c r="G93" s="7">
        <f>VLOOKUP($D93,'other demand hist forec prov'!$C$1:$T$33,4,0)</f>
        <v>5.4852838692879899</v>
      </c>
      <c r="H93" s="7">
        <f>VLOOKUP($D93,'other demand hist forec prov'!$C$1:$T$33,5,0)</f>
        <v>3.523512530503992</v>
      </c>
      <c r="I93" s="7">
        <f>VLOOKUP($D93,'other demand hist forec prov'!$C$1:$T$33,6,0)</f>
        <v>2.0171458154115434</v>
      </c>
      <c r="J93" s="7">
        <f>VLOOKUP($D93,'other demand hist forec prov'!$C$1:$T$33,7,0)</f>
        <v>1.0946400816777484</v>
      </c>
      <c r="K93" s="7">
        <f>VLOOKUP($D93,'other demand hist forec prov'!$C$1:$T$33,8,0)</f>
        <v>1.6341296980435722</v>
      </c>
      <c r="L93" s="7">
        <f>VLOOKUP($D93,'other demand hist forec prov'!$C$1:$T$33,9,0)</f>
        <v>1.581971865044288</v>
      </c>
      <c r="M93" s="7">
        <f>VLOOKUP($D93,'other demand hist forec prov'!$C$1:$T$33,10,0)</f>
        <v>1.581971865044288</v>
      </c>
      <c r="N93" s="7">
        <f>VLOOKUP($D93,'other demand hist forec prov'!$C$1:$T$33,11,0)</f>
        <v>1.581971865044288</v>
      </c>
      <c r="O93" s="7">
        <f>VLOOKUP($D93,'other demand hist forec prov'!$C$1:$T$33,12,0)</f>
        <v>1.581971865044288</v>
      </c>
      <c r="P93" s="7">
        <f>VLOOKUP($D93,'other demand hist forec prov'!$C$1:$T$33,13,0)</f>
        <v>1.581971865044288</v>
      </c>
      <c r="Q93" s="7">
        <f>VLOOKUP($D93,'other demand hist forec prov'!$C$1:$T$33,14,0)</f>
        <v>1.581971865044288</v>
      </c>
      <c r="R93" s="7">
        <f>VLOOKUP($D93,'other demand hist forec prov'!$C$1:$T$33,15,0)</f>
        <v>1.581971865044288</v>
      </c>
      <c r="S93" s="7">
        <f>VLOOKUP($D93,'other demand hist forec prov'!$C$1:$T$33,16,0)</f>
        <v>1.581971865044288</v>
      </c>
      <c r="T93" s="7">
        <f>VLOOKUP($D93,'other demand hist forec prov'!$C$1:$T$33,17,0)</f>
        <v>1.581971865044288</v>
      </c>
      <c r="U93" s="7">
        <f>VLOOKUP($D93,'other demand hist forec prov'!$C$1:$T$33,18,0)</f>
        <v>1.581971865044288</v>
      </c>
    </row>
    <row r="94" spans="1:21" x14ac:dyDescent="0.25">
      <c r="A94" t="s">
        <v>344</v>
      </c>
      <c r="B94" t="s">
        <v>345</v>
      </c>
      <c r="C94" t="s">
        <v>346</v>
      </c>
      <c r="D94" t="s">
        <v>54</v>
      </c>
      <c r="E94" s="4">
        <v>8.5502794793180133E-3</v>
      </c>
      <c r="F94" s="7">
        <f>VLOOKUP($D94,'other demand hist forec prov'!$C$1:$T$33,3,0)</f>
        <v>22.121586228898643</v>
      </c>
      <c r="G94" s="7">
        <f>VLOOKUP($D94,'other demand hist forec prov'!$C$1:$T$33,4,0)</f>
        <v>9.8445356623382061</v>
      </c>
      <c r="H94" s="7">
        <f>VLOOKUP($D94,'other demand hist forec prov'!$C$1:$T$33,5,0)</f>
        <v>6.3237100558197055</v>
      </c>
      <c r="I94" s="7">
        <f>VLOOKUP($D94,'other demand hist forec prov'!$C$1:$T$33,6,0)</f>
        <v>3.6202071559393771</v>
      </c>
      <c r="J94" s="7">
        <f>VLOOKUP($D94,'other demand hist forec prov'!$C$1:$T$33,7,0)</f>
        <v>1.9645698524076922</v>
      </c>
      <c r="K94" s="7">
        <f>VLOOKUP($D94,'other demand hist forec prov'!$C$1:$T$33,8,0)</f>
        <v>2.9328013777642639</v>
      </c>
      <c r="L94" s="7">
        <f>VLOOKUP($D94,'other demand hist forec prov'!$C$1:$T$33,9,0)</f>
        <v>2.8391927953704443</v>
      </c>
      <c r="M94" s="7">
        <f>VLOOKUP($D94,'other demand hist forec prov'!$C$1:$T$33,10,0)</f>
        <v>2.8391927953704443</v>
      </c>
      <c r="N94" s="7">
        <f>VLOOKUP($D94,'other demand hist forec prov'!$C$1:$T$33,11,0)</f>
        <v>2.8391927953704443</v>
      </c>
      <c r="O94" s="7">
        <f>VLOOKUP($D94,'other demand hist forec prov'!$C$1:$T$33,12,0)</f>
        <v>2.8391927953704443</v>
      </c>
      <c r="P94" s="7">
        <f>VLOOKUP($D94,'other demand hist forec prov'!$C$1:$T$33,13,0)</f>
        <v>2.8391927953704443</v>
      </c>
      <c r="Q94" s="7">
        <f>VLOOKUP($D94,'other demand hist forec prov'!$C$1:$T$33,14,0)</f>
        <v>2.8391927953704443</v>
      </c>
      <c r="R94" s="7">
        <f>VLOOKUP($D94,'other demand hist forec prov'!$C$1:$T$33,15,0)</f>
        <v>2.8391927953704443</v>
      </c>
      <c r="S94" s="7">
        <f>VLOOKUP($D94,'other demand hist forec prov'!$C$1:$T$33,16,0)</f>
        <v>2.8391927953704443</v>
      </c>
      <c r="T94" s="7">
        <f>VLOOKUP($D94,'other demand hist forec prov'!$C$1:$T$33,17,0)</f>
        <v>2.8391927953704443</v>
      </c>
      <c r="U94" s="7">
        <f>VLOOKUP($D94,'other demand hist forec prov'!$C$1:$T$33,18,0)</f>
        <v>2.8391927953704443</v>
      </c>
    </row>
    <row r="95" spans="1:21" x14ac:dyDescent="0.25">
      <c r="A95" t="s">
        <v>347</v>
      </c>
      <c r="B95" t="s">
        <v>348</v>
      </c>
      <c r="C95" t="s">
        <v>349</v>
      </c>
      <c r="D95" t="s">
        <v>46</v>
      </c>
      <c r="E95" s="4">
        <v>1.5852821263810109E-2</v>
      </c>
      <c r="F95" s="7">
        <f>VLOOKUP($D95,'other demand hist forec prov'!$C$1:$T$33,3,0)</f>
        <v>26.623718099604147</v>
      </c>
      <c r="G95" s="7">
        <f>VLOOKUP($D95,'other demand hist forec prov'!$C$1:$T$33,4,0)</f>
        <v>11.848071814723621</v>
      </c>
      <c r="H95" s="7">
        <f>VLOOKUP($D95,'other demand hist forec prov'!$C$1:$T$33,5,0)</f>
        <v>7.6106962732101486</v>
      </c>
      <c r="I95" s="7">
        <f>VLOOKUP($D95,'other demand hist forec prov'!$C$1:$T$33,6,0)</f>
        <v>4.3569829841581953</v>
      </c>
      <c r="J95" s="7">
        <f>VLOOKUP($D95,'other demand hist forec prov'!$C$1:$T$33,7,0)</f>
        <v>2.3643943701087555</v>
      </c>
      <c r="K95" s="7">
        <f>VLOOKUP($D95,'other demand hist forec prov'!$C$1:$T$33,8,0)</f>
        <v>3.5296780400730716</v>
      </c>
      <c r="L95" s="7">
        <f>VLOOKUP($D95,'other demand hist forec prov'!$C$1:$T$33,9,0)</f>
        <v>3.417018464780007</v>
      </c>
      <c r="M95" s="7">
        <f>VLOOKUP($D95,'other demand hist forec prov'!$C$1:$T$33,10,0)</f>
        <v>3.417018464780007</v>
      </c>
      <c r="N95" s="7">
        <f>VLOOKUP($D95,'other demand hist forec prov'!$C$1:$T$33,11,0)</f>
        <v>3.417018464780007</v>
      </c>
      <c r="O95" s="7">
        <f>VLOOKUP($D95,'other demand hist forec prov'!$C$1:$T$33,12,0)</f>
        <v>3.417018464780007</v>
      </c>
      <c r="P95" s="7">
        <f>VLOOKUP($D95,'other demand hist forec prov'!$C$1:$T$33,13,0)</f>
        <v>3.417018464780007</v>
      </c>
      <c r="Q95" s="7">
        <f>VLOOKUP($D95,'other demand hist forec prov'!$C$1:$T$33,14,0)</f>
        <v>3.417018464780007</v>
      </c>
      <c r="R95" s="7">
        <f>VLOOKUP($D95,'other demand hist forec prov'!$C$1:$T$33,15,0)</f>
        <v>3.417018464780007</v>
      </c>
      <c r="S95" s="7">
        <f>VLOOKUP($D95,'other demand hist forec prov'!$C$1:$T$33,16,0)</f>
        <v>3.417018464780007</v>
      </c>
      <c r="T95" s="7">
        <f>VLOOKUP($D95,'other demand hist forec prov'!$C$1:$T$33,17,0)</f>
        <v>3.417018464780007</v>
      </c>
      <c r="U95" s="7">
        <f>VLOOKUP($D95,'other demand hist forec prov'!$C$1:$T$33,18,0)</f>
        <v>3.417018464780007</v>
      </c>
    </row>
    <row r="96" spans="1:21" x14ac:dyDescent="0.25">
      <c r="A96" t="s">
        <v>350</v>
      </c>
      <c r="B96" t="s">
        <v>351</v>
      </c>
      <c r="C96" t="s">
        <v>352</v>
      </c>
      <c r="D96" t="s">
        <v>39</v>
      </c>
      <c r="E96" s="4">
        <v>0</v>
      </c>
      <c r="F96" s="7">
        <f>VLOOKUP($D96,'other demand hist forec prov'!$C$1:$T$33,3,0)</f>
        <v>11.52926891757388</v>
      </c>
      <c r="G96" s="7">
        <f>VLOOKUP($D96,'other demand hist forec prov'!$C$1:$T$33,4,0)</f>
        <v>5.1307486653679382</v>
      </c>
      <c r="H96" s="7">
        <f>VLOOKUP($D96,'other demand hist forec prov'!$C$1:$T$33,5,0)</f>
        <v>3.2957742286612395</v>
      </c>
      <c r="I96" s="7">
        <f>VLOOKUP($D96,'other demand hist forec prov'!$C$1:$T$33,6,0)</f>
        <v>1.8867698458090365</v>
      </c>
      <c r="J96" s="7">
        <f>VLOOKUP($D96,'other demand hist forec prov'!$C$1:$T$33,7,0)</f>
        <v>1.023889241096902</v>
      </c>
      <c r="K96" s="7">
        <f>VLOOKUP($D96,'other demand hist forec prov'!$C$1:$T$33,8,0)</f>
        <v>1.5285095479230839</v>
      </c>
      <c r="L96" s="7">
        <f>VLOOKUP($D96,'other demand hist forec prov'!$C$1:$T$33,9,0)</f>
        <v>1.4797228782763405</v>
      </c>
      <c r="M96" s="7">
        <f>VLOOKUP($D96,'other demand hist forec prov'!$C$1:$T$33,10,0)</f>
        <v>1.4797228782763405</v>
      </c>
      <c r="N96" s="7">
        <f>VLOOKUP($D96,'other demand hist forec prov'!$C$1:$T$33,11,0)</f>
        <v>1.4797228782763405</v>
      </c>
      <c r="O96" s="7">
        <f>VLOOKUP($D96,'other demand hist forec prov'!$C$1:$T$33,12,0)</f>
        <v>1.4797228782763405</v>
      </c>
      <c r="P96" s="7">
        <f>VLOOKUP($D96,'other demand hist forec prov'!$C$1:$T$33,13,0)</f>
        <v>1.4797228782763405</v>
      </c>
      <c r="Q96" s="7">
        <f>VLOOKUP($D96,'other demand hist forec prov'!$C$1:$T$33,14,0)</f>
        <v>1.4797228782763405</v>
      </c>
      <c r="R96" s="7">
        <f>VLOOKUP($D96,'other demand hist forec prov'!$C$1:$T$33,15,0)</f>
        <v>1.4797228782763405</v>
      </c>
      <c r="S96" s="7">
        <f>VLOOKUP($D96,'other demand hist forec prov'!$C$1:$T$33,16,0)</f>
        <v>1.4797228782763405</v>
      </c>
      <c r="T96" s="7">
        <f>VLOOKUP($D96,'other demand hist forec prov'!$C$1:$T$33,17,0)</f>
        <v>1.4797228782763405</v>
      </c>
      <c r="U96" s="7">
        <f>VLOOKUP($D96,'other demand hist forec prov'!$C$1:$T$33,18,0)</f>
        <v>1.4797228782763405</v>
      </c>
    </row>
    <row r="97" spans="1:21" x14ac:dyDescent="0.25">
      <c r="A97" t="s">
        <v>353</v>
      </c>
      <c r="B97" t="s">
        <v>354</v>
      </c>
      <c r="C97" t="s">
        <v>355</v>
      </c>
      <c r="D97" t="s">
        <v>57</v>
      </c>
      <c r="E97" s="4">
        <v>0</v>
      </c>
      <c r="F97" s="7">
        <f>VLOOKUP($D97,'other demand hist forec prov'!$C$1:$T$33,3,0)</f>
        <v>6.9927292195202453</v>
      </c>
      <c r="G97" s="7">
        <f>VLOOKUP($D97,'other demand hist forec prov'!$C$1:$T$33,4,0)</f>
        <v>3.1119003613182028</v>
      </c>
      <c r="H97" s="7">
        <f>VLOOKUP($D97,'other demand hist forec prov'!$C$1:$T$33,5,0)</f>
        <v>1.9989521377692823</v>
      </c>
      <c r="I97" s="7">
        <f>VLOOKUP($D97,'other demand hist forec prov'!$C$1:$T$33,6,0)</f>
        <v>1.1443631617602099</v>
      </c>
      <c r="J97" s="7">
        <f>VLOOKUP($D97,'other demand hist forec prov'!$C$1:$T$33,7,0)</f>
        <v>0.62100903925115136</v>
      </c>
      <c r="K97" s="7">
        <f>VLOOKUP($D97,'other demand hist forec prov'!$C$1:$T$33,8,0)</f>
        <v>0.92707121800109904</v>
      </c>
      <c r="L97" s="7">
        <f>VLOOKUP($D97,'other demand hist forec prov'!$C$1:$T$33,9,0)</f>
        <v>0.89748113967082011</v>
      </c>
      <c r="M97" s="7">
        <f>VLOOKUP($D97,'other demand hist forec prov'!$C$1:$T$33,10,0)</f>
        <v>0.89748113967082011</v>
      </c>
      <c r="N97" s="7">
        <f>VLOOKUP($D97,'other demand hist forec prov'!$C$1:$T$33,11,0)</f>
        <v>0.89748113967082011</v>
      </c>
      <c r="O97" s="7">
        <f>VLOOKUP($D97,'other demand hist forec prov'!$C$1:$T$33,12,0)</f>
        <v>0.89748113967082011</v>
      </c>
      <c r="P97" s="7">
        <f>VLOOKUP($D97,'other demand hist forec prov'!$C$1:$T$33,13,0)</f>
        <v>0.89748113967082011</v>
      </c>
      <c r="Q97" s="7">
        <f>VLOOKUP($D97,'other demand hist forec prov'!$C$1:$T$33,14,0)</f>
        <v>0.89748113967082011</v>
      </c>
      <c r="R97" s="7">
        <f>VLOOKUP($D97,'other demand hist forec prov'!$C$1:$T$33,15,0)</f>
        <v>0.89748113967082011</v>
      </c>
      <c r="S97" s="7">
        <f>VLOOKUP($D97,'other demand hist forec prov'!$C$1:$T$33,16,0)</f>
        <v>0.89748113967082011</v>
      </c>
      <c r="T97" s="7">
        <f>VLOOKUP($D97,'other demand hist forec prov'!$C$1:$T$33,17,0)</f>
        <v>0.89748113967082011</v>
      </c>
      <c r="U97" s="7">
        <f>VLOOKUP($D97,'other demand hist forec prov'!$C$1:$T$33,18,0)</f>
        <v>0.89748113967082011</v>
      </c>
    </row>
    <row r="98" spans="1:21" x14ac:dyDescent="0.25">
      <c r="A98" t="s">
        <v>356</v>
      </c>
      <c r="B98" t="s">
        <v>357</v>
      </c>
      <c r="C98" t="s">
        <v>358</v>
      </c>
      <c r="D98" t="s">
        <v>37</v>
      </c>
      <c r="E98" s="4">
        <v>1.0033266431332049E-2</v>
      </c>
      <c r="F98" s="7">
        <f>VLOOKUP($D98,'other demand hist forec prov'!$C$1:$T$33,3,0)</f>
        <v>20.04652956421133</v>
      </c>
      <c r="G98" s="7">
        <f>VLOOKUP($D98,'other demand hist forec prov'!$C$1:$T$33,4,0)</f>
        <v>8.9210951311976032</v>
      </c>
      <c r="H98" s="7">
        <f>VLOOKUP($D98,'other demand hist forec prov'!$C$1:$T$33,5,0)</f>
        <v>5.7305312231129992</v>
      </c>
      <c r="I98" s="7">
        <f>VLOOKUP($D98,'other demand hist forec prov'!$C$1:$T$33,6,0)</f>
        <v>3.2806232351142426</v>
      </c>
      <c r="J98" s="7">
        <f>VLOOKUP($D98,'other demand hist forec prov'!$C$1:$T$33,7,0)</f>
        <v>1.7802885932203709</v>
      </c>
      <c r="K98" s="7">
        <f>VLOOKUP($D98,'other demand hist forec prov'!$C$1:$T$33,8,0)</f>
        <v>2.6576977309388052</v>
      </c>
      <c r="L98" s="7">
        <f>VLOOKUP($D98,'other demand hist forec prov'!$C$1:$T$33,9,0)</f>
        <v>2.5728698530911394</v>
      </c>
      <c r="M98" s="7">
        <f>VLOOKUP($D98,'other demand hist forec prov'!$C$1:$T$33,10,0)</f>
        <v>2.5728698530911394</v>
      </c>
      <c r="N98" s="7">
        <f>VLOOKUP($D98,'other demand hist forec prov'!$C$1:$T$33,11,0)</f>
        <v>2.5728698530911394</v>
      </c>
      <c r="O98" s="7">
        <f>VLOOKUP($D98,'other demand hist forec prov'!$C$1:$T$33,12,0)</f>
        <v>2.5728698530911394</v>
      </c>
      <c r="P98" s="7">
        <f>VLOOKUP($D98,'other demand hist forec prov'!$C$1:$T$33,13,0)</f>
        <v>2.5728698530911394</v>
      </c>
      <c r="Q98" s="7">
        <f>VLOOKUP($D98,'other demand hist forec prov'!$C$1:$T$33,14,0)</f>
        <v>2.5728698530911394</v>
      </c>
      <c r="R98" s="7">
        <f>VLOOKUP($D98,'other demand hist forec prov'!$C$1:$T$33,15,0)</f>
        <v>2.5728698530911394</v>
      </c>
      <c r="S98" s="7">
        <f>VLOOKUP($D98,'other demand hist forec prov'!$C$1:$T$33,16,0)</f>
        <v>2.5728698530911394</v>
      </c>
      <c r="T98" s="7">
        <f>VLOOKUP($D98,'other demand hist forec prov'!$C$1:$T$33,17,0)</f>
        <v>2.5728698530911394</v>
      </c>
      <c r="U98" s="7">
        <f>VLOOKUP($D98,'other demand hist forec prov'!$C$1:$T$33,18,0)</f>
        <v>2.5728698530911394</v>
      </c>
    </row>
    <row r="99" spans="1:21" x14ac:dyDescent="0.25">
      <c r="A99" t="s">
        <v>359</v>
      </c>
      <c r="B99" t="s">
        <v>360</v>
      </c>
      <c r="C99" t="s">
        <v>361</v>
      </c>
      <c r="D99" t="s">
        <v>52</v>
      </c>
      <c r="E99" s="4">
        <v>0</v>
      </c>
      <c r="F99" s="7">
        <f>VLOOKUP($D99,'other demand hist forec prov'!$C$1:$T$33,3,0)</f>
        <v>2.4879505928648866</v>
      </c>
      <c r="G99" s="7">
        <f>VLOOKUP($D99,'other demand hist forec prov'!$C$1:$T$33,4,0)</f>
        <v>1.1071863511124567</v>
      </c>
      <c r="H99" s="7">
        <f>VLOOKUP($D99,'other demand hist forec prov'!$C$1:$T$33,5,0)</f>
        <v>0.71120931472487714</v>
      </c>
      <c r="I99" s="7">
        <f>VLOOKUP($D99,'other demand hist forec prov'!$C$1:$T$33,6,0)</f>
        <v>0.4071541907852374</v>
      </c>
      <c r="J99" s="7">
        <f>VLOOKUP($D99,'other demand hist forec prov'!$C$1:$T$33,7,0)</f>
        <v>0.22094946892357389</v>
      </c>
      <c r="K99" s="7">
        <f>VLOOKUP($D99,'other demand hist forec prov'!$C$1:$T$33,8,0)</f>
        <v>0.32984365818358558</v>
      </c>
      <c r="L99" s="7">
        <f>VLOOKUP($D99,'other demand hist forec prov'!$C$1:$T$33,9,0)</f>
        <v>0.31931577263079897</v>
      </c>
      <c r="M99" s="7">
        <f>VLOOKUP($D99,'other demand hist forec prov'!$C$1:$T$33,10,0)</f>
        <v>0.31931577263079897</v>
      </c>
      <c r="N99" s="7">
        <f>VLOOKUP($D99,'other demand hist forec prov'!$C$1:$T$33,11,0)</f>
        <v>0.31931577263079897</v>
      </c>
      <c r="O99" s="7">
        <f>VLOOKUP($D99,'other demand hist forec prov'!$C$1:$T$33,12,0)</f>
        <v>0.31931577263079897</v>
      </c>
      <c r="P99" s="7">
        <f>VLOOKUP($D99,'other demand hist forec prov'!$C$1:$T$33,13,0)</f>
        <v>0.31931577263079897</v>
      </c>
      <c r="Q99" s="7">
        <f>VLOOKUP($D99,'other demand hist forec prov'!$C$1:$T$33,14,0)</f>
        <v>0.31931577263079897</v>
      </c>
      <c r="R99" s="7">
        <f>VLOOKUP($D99,'other demand hist forec prov'!$C$1:$T$33,15,0)</f>
        <v>0.31931577263079897</v>
      </c>
      <c r="S99" s="7">
        <f>VLOOKUP($D99,'other demand hist forec prov'!$C$1:$T$33,16,0)</f>
        <v>0.31931577263079897</v>
      </c>
      <c r="T99" s="7">
        <f>VLOOKUP($D99,'other demand hist forec prov'!$C$1:$T$33,17,0)</f>
        <v>0.31931577263079897</v>
      </c>
      <c r="U99" s="7">
        <f>VLOOKUP($D99,'other demand hist forec prov'!$C$1:$T$33,18,0)</f>
        <v>0.31931577263079897</v>
      </c>
    </row>
    <row r="100" spans="1:21" x14ac:dyDescent="0.25">
      <c r="A100" t="s">
        <v>362</v>
      </c>
      <c r="B100" t="s">
        <v>363</v>
      </c>
      <c r="C100" t="s">
        <v>364</v>
      </c>
      <c r="D100" t="s">
        <v>39</v>
      </c>
      <c r="E100" s="4">
        <v>0</v>
      </c>
      <c r="F100" s="7">
        <f>VLOOKUP($D100,'other demand hist forec prov'!$C$1:$T$33,3,0)</f>
        <v>11.52926891757388</v>
      </c>
      <c r="G100" s="7">
        <f>VLOOKUP($D100,'other demand hist forec prov'!$C$1:$T$33,4,0)</f>
        <v>5.1307486653679382</v>
      </c>
      <c r="H100" s="7">
        <f>VLOOKUP($D100,'other demand hist forec prov'!$C$1:$T$33,5,0)</f>
        <v>3.2957742286612395</v>
      </c>
      <c r="I100" s="7">
        <f>VLOOKUP($D100,'other demand hist forec prov'!$C$1:$T$33,6,0)</f>
        <v>1.8867698458090365</v>
      </c>
      <c r="J100" s="7">
        <f>VLOOKUP($D100,'other demand hist forec prov'!$C$1:$T$33,7,0)</f>
        <v>1.023889241096902</v>
      </c>
      <c r="K100" s="7">
        <f>VLOOKUP($D100,'other demand hist forec prov'!$C$1:$T$33,8,0)</f>
        <v>1.5285095479230839</v>
      </c>
      <c r="L100" s="7">
        <f>VLOOKUP($D100,'other demand hist forec prov'!$C$1:$T$33,9,0)</f>
        <v>1.4797228782763405</v>
      </c>
      <c r="M100" s="7">
        <f>VLOOKUP($D100,'other demand hist forec prov'!$C$1:$T$33,10,0)</f>
        <v>1.4797228782763405</v>
      </c>
      <c r="N100" s="7">
        <f>VLOOKUP($D100,'other demand hist forec prov'!$C$1:$T$33,11,0)</f>
        <v>1.4797228782763405</v>
      </c>
      <c r="O100" s="7">
        <f>VLOOKUP($D100,'other demand hist forec prov'!$C$1:$T$33,12,0)</f>
        <v>1.4797228782763405</v>
      </c>
      <c r="P100" s="7">
        <f>VLOOKUP($D100,'other demand hist forec prov'!$C$1:$T$33,13,0)</f>
        <v>1.4797228782763405</v>
      </c>
      <c r="Q100" s="7">
        <f>VLOOKUP($D100,'other demand hist forec prov'!$C$1:$T$33,14,0)</f>
        <v>1.4797228782763405</v>
      </c>
      <c r="R100" s="7">
        <f>VLOOKUP($D100,'other demand hist forec prov'!$C$1:$T$33,15,0)</f>
        <v>1.4797228782763405</v>
      </c>
      <c r="S100" s="7">
        <f>VLOOKUP($D100,'other demand hist forec prov'!$C$1:$T$33,16,0)</f>
        <v>1.4797228782763405</v>
      </c>
      <c r="T100" s="7">
        <f>VLOOKUP($D100,'other demand hist forec prov'!$C$1:$T$33,17,0)</f>
        <v>1.4797228782763405</v>
      </c>
      <c r="U100" s="7">
        <f>VLOOKUP($D100,'other demand hist forec prov'!$C$1:$T$33,18,0)</f>
        <v>1.4797228782763405</v>
      </c>
    </row>
    <row r="101" spans="1:21" x14ac:dyDescent="0.25">
      <c r="A101" t="s">
        <v>365</v>
      </c>
      <c r="B101" t="s">
        <v>366</v>
      </c>
      <c r="C101" t="s">
        <v>367</v>
      </c>
      <c r="D101" t="s">
        <v>50</v>
      </c>
      <c r="E101" s="4">
        <v>0.15373421088110392</v>
      </c>
      <c r="F101" s="7">
        <f>VLOOKUP($D101,'other demand hist forec prov'!$C$1:$T$33,3,0)</f>
        <v>30.263007530656505</v>
      </c>
      <c r="G101" s="7">
        <f>VLOOKUP($D101,'other demand hist forec prov'!$C$1:$T$33,4,0)</f>
        <v>13.46762631768067</v>
      </c>
      <c r="H101" s="7">
        <f>VLOOKUP($D101,'other demand hist forec prov'!$C$1:$T$33,5,0)</f>
        <v>8.6510290474087714</v>
      </c>
      <c r="I101" s="7">
        <f>VLOOKUP($D101,'other demand hist forec prov'!$C$1:$T$33,6,0)</f>
        <v>4.9525542738706436</v>
      </c>
      <c r="J101" s="7">
        <f>VLOOKUP($D101,'other demand hist forec prov'!$C$1:$T$33,7,0)</f>
        <v>2.6875917315661106</v>
      </c>
      <c r="K101" s="7">
        <f>VLOOKUP($D101,'other demand hist forec prov'!$C$1:$T$33,8,0)</f>
        <v>4.0121621145437416</v>
      </c>
      <c r="L101" s="7">
        <f>VLOOKUP($D101,'other demand hist forec prov'!$C$1:$T$33,9,0)</f>
        <v>3.8841027066601654</v>
      </c>
      <c r="M101" s="7">
        <f>VLOOKUP($D101,'other demand hist forec prov'!$C$1:$T$33,10,0)</f>
        <v>3.8841027066601654</v>
      </c>
      <c r="N101" s="7">
        <f>VLOOKUP($D101,'other demand hist forec prov'!$C$1:$T$33,11,0)</f>
        <v>3.8841027066601654</v>
      </c>
      <c r="O101" s="7">
        <f>VLOOKUP($D101,'other demand hist forec prov'!$C$1:$T$33,12,0)</f>
        <v>3.8841027066601654</v>
      </c>
      <c r="P101" s="7">
        <f>VLOOKUP($D101,'other demand hist forec prov'!$C$1:$T$33,13,0)</f>
        <v>3.8841027066601654</v>
      </c>
      <c r="Q101" s="7">
        <f>VLOOKUP($D101,'other demand hist forec prov'!$C$1:$T$33,14,0)</f>
        <v>3.8841027066601654</v>
      </c>
      <c r="R101" s="7">
        <f>VLOOKUP($D101,'other demand hist forec prov'!$C$1:$T$33,15,0)</f>
        <v>3.8841027066601654</v>
      </c>
      <c r="S101" s="7">
        <f>VLOOKUP($D101,'other demand hist forec prov'!$C$1:$T$33,16,0)</f>
        <v>3.8841027066601654</v>
      </c>
      <c r="T101" s="7">
        <f>VLOOKUP($D101,'other demand hist forec prov'!$C$1:$T$33,17,0)</f>
        <v>3.8841027066601654</v>
      </c>
      <c r="U101" s="7">
        <f>VLOOKUP($D101,'other demand hist forec prov'!$C$1:$T$33,18,0)</f>
        <v>3.8841027066601654</v>
      </c>
    </row>
    <row r="102" spans="1:21" x14ac:dyDescent="0.25">
      <c r="A102" t="s">
        <v>368</v>
      </c>
      <c r="B102" t="s">
        <v>369</v>
      </c>
      <c r="C102" t="s">
        <v>370</v>
      </c>
      <c r="D102" t="s">
        <v>63</v>
      </c>
      <c r="E102" s="4">
        <v>0</v>
      </c>
      <c r="F102" s="7">
        <f>VLOOKUP($D102,'other demand hist forec prov'!$C$1:$T$33,3,0)</f>
        <v>9.9570958833592602</v>
      </c>
      <c r="G102" s="7">
        <f>VLOOKUP($D102,'other demand hist forec prov'!$C$1:$T$33,4,0)</f>
        <v>4.4311011200904913</v>
      </c>
      <c r="H102" s="7">
        <f>VLOOKUP($D102,'other demand hist forec prov'!$C$1:$T$33,5,0)</f>
        <v>2.8463504702074336</v>
      </c>
      <c r="I102" s="7">
        <f>VLOOKUP($D102,'other demand hist forec prov'!$C$1:$T$33,6,0)</f>
        <v>1.6294830486532588</v>
      </c>
      <c r="J102" s="7">
        <f>VLOOKUP($D102,'other demand hist forec prov'!$C$1:$T$33,7,0)</f>
        <v>0.88426798094732451</v>
      </c>
      <c r="K102" s="7">
        <f>VLOOKUP($D102,'other demand hist forec prov'!$C$1:$T$33,8,0)</f>
        <v>1.320076427751754</v>
      </c>
      <c r="L102" s="7">
        <f>VLOOKUP($D102,'other demand hist forec prov'!$C$1:$T$33,9,0)</f>
        <v>1.2779424857841126</v>
      </c>
      <c r="M102" s="7">
        <f>VLOOKUP($D102,'other demand hist forec prov'!$C$1:$T$33,10,0)</f>
        <v>1.2779424857841126</v>
      </c>
      <c r="N102" s="7">
        <f>VLOOKUP($D102,'other demand hist forec prov'!$C$1:$T$33,11,0)</f>
        <v>1.2779424857841126</v>
      </c>
      <c r="O102" s="7">
        <f>VLOOKUP($D102,'other demand hist forec prov'!$C$1:$T$33,12,0)</f>
        <v>1.2779424857841126</v>
      </c>
      <c r="P102" s="7">
        <f>VLOOKUP($D102,'other demand hist forec prov'!$C$1:$T$33,13,0)</f>
        <v>1.2779424857841126</v>
      </c>
      <c r="Q102" s="7">
        <f>VLOOKUP($D102,'other demand hist forec prov'!$C$1:$T$33,14,0)</f>
        <v>1.2779424857841126</v>
      </c>
      <c r="R102" s="7">
        <f>VLOOKUP($D102,'other demand hist forec prov'!$C$1:$T$33,15,0)</f>
        <v>1.2779424857841126</v>
      </c>
      <c r="S102" s="7">
        <f>VLOOKUP($D102,'other demand hist forec prov'!$C$1:$T$33,16,0)</f>
        <v>1.2779424857841126</v>
      </c>
      <c r="T102" s="7">
        <f>VLOOKUP($D102,'other demand hist forec prov'!$C$1:$T$33,17,0)</f>
        <v>1.2779424857841126</v>
      </c>
      <c r="U102" s="7">
        <f>VLOOKUP($D102,'other demand hist forec prov'!$C$1:$T$33,18,0)</f>
        <v>1.2779424857841126</v>
      </c>
    </row>
    <row r="103" spans="1:21" x14ac:dyDescent="0.25">
      <c r="A103" t="s">
        <v>371</v>
      </c>
      <c r="B103" t="s">
        <v>372</v>
      </c>
      <c r="C103" t="s">
        <v>373</v>
      </c>
      <c r="D103" t="s">
        <v>41</v>
      </c>
      <c r="E103" s="4">
        <v>4.2010454693866238E-3</v>
      </c>
      <c r="F103" s="7">
        <f>VLOOKUP($D103,'other demand hist forec prov'!$C$1:$T$33,3,0)</f>
        <v>21.332852955841474</v>
      </c>
      <c r="G103" s="7">
        <f>VLOOKUP($D103,'other demand hist forec prov'!$C$1:$T$33,4,0)</f>
        <v>9.4935340318791486</v>
      </c>
      <c r="H103" s="7">
        <f>VLOOKUP($D103,'other demand hist forec prov'!$C$1:$T$33,5,0)</f>
        <v>6.0982415709388391</v>
      </c>
      <c r="I103" s="7">
        <f>VLOOKUP($D103,'other demand hist forec prov'!$C$1:$T$33,6,0)</f>
        <v>3.4911306146053334</v>
      </c>
      <c r="J103" s="7">
        <f>VLOOKUP($D103,'other demand hist forec prov'!$C$1:$T$33,7,0)</f>
        <v>1.8945241697063888</v>
      </c>
      <c r="K103" s="7">
        <f>VLOOKUP($D103,'other demand hist forec prov'!$C$1:$T$33,8,0)</f>
        <v>2.8282339201698932</v>
      </c>
      <c r="L103" s="7">
        <f>VLOOKUP($D103,'other demand hist forec prov'!$C$1:$T$33,9,0)</f>
        <v>2.7379629014938716</v>
      </c>
      <c r="M103" s="7">
        <f>VLOOKUP($D103,'other demand hist forec prov'!$C$1:$T$33,10,0)</f>
        <v>2.7379629014938716</v>
      </c>
      <c r="N103" s="7">
        <f>VLOOKUP($D103,'other demand hist forec prov'!$C$1:$T$33,11,0)</f>
        <v>2.7379629014938716</v>
      </c>
      <c r="O103" s="7">
        <f>VLOOKUP($D103,'other demand hist forec prov'!$C$1:$T$33,12,0)</f>
        <v>2.7379629014938716</v>
      </c>
      <c r="P103" s="7">
        <f>VLOOKUP($D103,'other demand hist forec prov'!$C$1:$T$33,13,0)</f>
        <v>2.7379629014938716</v>
      </c>
      <c r="Q103" s="7">
        <f>VLOOKUP($D103,'other demand hist forec prov'!$C$1:$T$33,14,0)</f>
        <v>2.7379629014938716</v>
      </c>
      <c r="R103" s="7">
        <f>VLOOKUP($D103,'other demand hist forec prov'!$C$1:$T$33,15,0)</f>
        <v>2.7379629014938716</v>
      </c>
      <c r="S103" s="7">
        <f>VLOOKUP($D103,'other demand hist forec prov'!$C$1:$T$33,16,0)</f>
        <v>2.7379629014938716</v>
      </c>
      <c r="T103" s="7">
        <f>VLOOKUP($D103,'other demand hist forec prov'!$C$1:$T$33,17,0)</f>
        <v>2.7379629014938716</v>
      </c>
      <c r="U103" s="7">
        <f>VLOOKUP($D103,'other demand hist forec prov'!$C$1:$T$33,18,0)</f>
        <v>2.7379629014938716</v>
      </c>
    </row>
    <row r="104" spans="1:21" x14ac:dyDescent="0.25">
      <c r="A104" t="s">
        <v>374</v>
      </c>
      <c r="B104" t="s">
        <v>375</v>
      </c>
      <c r="C104" t="s">
        <v>376</v>
      </c>
      <c r="D104" t="s">
        <v>51</v>
      </c>
      <c r="E104" s="4">
        <v>3.7281839765095248E-2</v>
      </c>
      <c r="F104" s="7">
        <f>VLOOKUP($D104,'other demand hist forec prov'!$C$1:$T$33,3,0)</f>
        <v>13.082914660139506</v>
      </c>
      <c r="G104" s="7">
        <f>VLOOKUP($D104,'other demand hist forec prov'!$C$1:$T$33,4,0)</f>
        <v>5.8221512059030571</v>
      </c>
      <c r="H104" s="7">
        <f>VLOOKUP($D104,'other demand hist forec prov'!$C$1:$T$33,5,0)</f>
        <v>3.7399017475373064</v>
      </c>
      <c r="I104" s="7">
        <f>VLOOKUP($D104,'other demand hist forec prov'!$C$1:$T$33,6,0)</f>
        <v>2.1410246436717326</v>
      </c>
      <c r="J104" s="7">
        <f>VLOOKUP($D104,'other demand hist forec prov'!$C$1:$T$33,7,0)</f>
        <v>1.1618651328608787</v>
      </c>
      <c r="K104" s="7">
        <f>VLOOKUP($D104,'other demand hist forec prov'!$C$1:$T$33,8,0)</f>
        <v>1.7344863855334718</v>
      </c>
      <c r="L104" s="7">
        <f>VLOOKUP($D104,'other demand hist forec prov'!$C$1:$T$33,9,0)</f>
        <v>1.6791253873553611</v>
      </c>
      <c r="M104" s="7">
        <f>VLOOKUP($D104,'other demand hist forec prov'!$C$1:$T$33,10,0)</f>
        <v>1.6791253873553611</v>
      </c>
      <c r="N104" s="7">
        <f>VLOOKUP($D104,'other demand hist forec prov'!$C$1:$T$33,11,0)</f>
        <v>1.6791253873553611</v>
      </c>
      <c r="O104" s="7">
        <f>VLOOKUP($D104,'other demand hist forec prov'!$C$1:$T$33,12,0)</f>
        <v>1.6791253873553611</v>
      </c>
      <c r="P104" s="7">
        <f>VLOOKUP($D104,'other demand hist forec prov'!$C$1:$T$33,13,0)</f>
        <v>1.6791253873553611</v>
      </c>
      <c r="Q104" s="7">
        <f>VLOOKUP($D104,'other demand hist forec prov'!$C$1:$T$33,14,0)</f>
        <v>1.6791253873553611</v>
      </c>
      <c r="R104" s="7">
        <f>VLOOKUP($D104,'other demand hist forec prov'!$C$1:$T$33,15,0)</f>
        <v>1.6791253873553611</v>
      </c>
      <c r="S104" s="7">
        <f>VLOOKUP($D104,'other demand hist forec prov'!$C$1:$T$33,16,0)</f>
        <v>1.6791253873553611</v>
      </c>
      <c r="T104" s="7">
        <f>VLOOKUP($D104,'other demand hist forec prov'!$C$1:$T$33,17,0)</f>
        <v>1.6791253873553611</v>
      </c>
      <c r="U104" s="7">
        <f>VLOOKUP($D104,'other demand hist forec prov'!$C$1:$T$33,18,0)</f>
        <v>1.6791253873553611</v>
      </c>
    </row>
    <row r="105" spans="1:21" x14ac:dyDescent="0.25">
      <c r="A105" t="s">
        <v>377</v>
      </c>
      <c r="B105" t="s">
        <v>378</v>
      </c>
      <c r="C105" t="s">
        <v>379</v>
      </c>
      <c r="D105" t="s">
        <v>42</v>
      </c>
      <c r="E105" s="4">
        <v>8.3823304970716134E-3</v>
      </c>
      <c r="F105" s="7">
        <f>VLOOKUP($D105,'other demand hist forec prov'!$C$1:$T$33,3,0)</f>
        <v>15.335303973467184</v>
      </c>
      <c r="G105" s="7">
        <f>VLOOKUP($D105,'other demand hist forec prov'!$C$1:$T$33,4,0)</f>
        <v>6.8245082110059299</v>
      </c>
      <c r="H105" s="7">
        <f>VLOOKUP($D105,'other demand hist forec prov'!$C$1:$T$33,5,0)</f>
        <v>4.3837731590595084</v>
      </c>
      <c r="I105" s="7">
        <f>VLOOKUP($D105,'other demand hist forec prov'!$C$1:$T$33,6,0)</f>
        <v>2.5096291291592188</v>
      </c>
      <c r="J105" s="7">
        <f>VLOOKUP($D105,'other demand hist forec prov'!$C$1:$T$33,7,0)</f>
        <v>1.3618949180246671</v>
      </c>
      <c r="K105" s="7">
        <f>VLOOKUP($D105,'other demand hist forec prov'!$C$1:$T$33,8,0)</f>
        <v>2.0331001654422285</v>
      </c>
      <c r="L105" s="7">
        <f>VLOOKUP($D105,'other demand hist forec prov'!$C$1:$T$33,9,0)</f>
        <v>1.9682080708753713</v>
      </c>
      <c r="M105" s="7">
        <f>VLOOKUP($D105,'other demand hist forec prov'!$C$1:$T$33,10,0)</f>
        <v>1.9682080708753713</v>
      </c>
      <c r="N105" s="7">
        <f>VLOOKUP($D105,'other demand hist forec prov'!$C$1:$T$33,11,0)</f>
        <v>1.9682080708753713</v>
      </c>
      <c r="O105" s="7">
        <f>VLOOKUP($D105,'other demand hist forec prov'!$C$1:$T$33,12,0)</f>
        <v>1.9682080708753713</v>
      </c>
      <c r="P105" s="7">
        <f>VLOOKUP($D105,'other demand hist forec prov'!$C$1:$T$33,13,0)</f>
        <v>1.9682080708753713</v>
      </c>
      <c r="Q105" s="7">
        <f>VLOOKUP($D105,'other demand hist forec prov'!$C$1:$T$33,14,0)</f>
        <v>1.9682080708753713</v>
      </c>
      <c r="R105" s="7">
        <f>VLOOKUP($D105,'other demand hist forec prov'!$C$1:$T$33,15,0)</f>
        <v>1.9682080708753713</v>
      </c>
      <c r="S105" s="7">
        <f>VLOOKUP($D105,'other demand hist forec prov'!$C$1:$T$33,16,0)</f>
        <v>1.9682080708753713</v>
      </c>
      <c r="T105" s="7">
        <f>VLOOKUP($D105,'other demand hist forec prov'!$C$1:$T$33,17,0)</f>
        <v>1.9682080708753713</v>
      </c>
      <c r="U105" s="7">
        <f>VLOOKUP($D105,'other demand hist forec prov'!$C$1:$T$33,18,0)</f>
        <v>1.9682080708753713</v>
      </c>
    </row>
    <row r="106" spans="1:21" x14ac:dyDescent="0.25">
      <c r="A106" t="s">
        <v>380</v>
      </c>
      <c r="B106" t="s">
        <v>381</v>
      </c>
      <c r="C106" t="s">
        <v>382</v>
      </c>
      <c r="D106" t="s">
        <v>46</v>
      </c>
      <c r="E106" s="4">
        <v>1.2799454825505152E-2</v>
      </c>
      <c r="F106" s="7">
        <f>VLOOKUP($D106,'other demand hist forec prov'!$C$1:$T$33,3,0)</f>
        <v>26.623718099604147</v>
      </c>
      <c r="G106" s="7">
        <f>VLOOKUP($D106,'other demand hist forec prov'!$C$1:$T$33,4,0)</f>
        <v>11.848071814723621</v>
      </c>
      <c r="H106" s="7">
        <f>VLOOKUP($D106,'other demand hist forec prov'!$C$1:$T$33,5,0)</f>
        <v>7.6106962732101486</v>
      </c>
      <c r="I106" s="7">
        <f>VLOOKUP($D106,'other demand hist forec prov'!$C$1:$T$33,6,0)</f>
        <v>4.3569829841581953</v>
      </c>
      <c r="J106" s="7">
        <f>VLOOKUP($D106,'other demand hist forec prov'!$C$1:$T$33,7,0)</f>
        <v>2.3643943701087555</v>
      </c>
      <c r="K106" s="7">
        <f>VLOOKUP($D106,'other demand hist forec prov'!$C$1:$T$33,8,0)</f>
        <v>3.5296780400730716</v>
      </c>
      <c r="L106" s="7">
        <f>VLOOKUP($D106,'other demand hist forec prov'!$C$1:$T$33,9,0)</f>
        <v>3.417018464780007</v>
      </c>
      <c r="M106" s="7">
        <f>VLOOKUP($D106,'other demand hist forec prov'!$C$1:$T$33,10,0)</f>
        <v>3.417018464780007</v>
      </c>
      <c r="N106" s="7">
        <f>VLOOKUP($D106,'other demand hist forec prov'!$C$1:$T$33,11,0)</f>
        <v>3.417018464780007</v>
      </c>
      <c r="O106" s="7">
        <f>VLOOKUP($D106,'other demand hist forec prov'!$C$1:$T$33,12,0)</f>
        <v>3.417018464780007</v>
      </c>
      <c r="P106" s="7">
        <f>VLOOKUP($D106,'other demand hist forec prov'!$C$1:$T$33,13,0)</f>
        <v>3.417018464780007</v>
      </c>
      <c r="Q106" s="7">
        <f>VLOOKUP($D106,'other demand hist forec prov'!$C$1:$T$33,14,0)</f>
        <v>3.417018464780007</v>
      </c>
      <c r="R106" s="7">
        <f>VLOOKUP($D106,'other demand hist forec prov'!$C$1:$T$33,15,0)</f>
        <v>3.417018464780007</v>
      </c>
      <c r="S106" s="7">
        <f>VLOOKUP($D106,'other demand hist forec prov'!$C$1:$T$33,16,0)</f>
        <v>3.417018464780007</v>
      </c>
      <c r="T106" s="7">
        <f>VLOOKUP($D106,'other demand hist forec prov'!$C$1:$T$33,17,0)</f>
        <v>3.417018464780007</v>
      </c>
      <c r="U106" s="7">
        <f>VLOOKUP($D106,'other demand hist forec prov'!$C$1:$T$33,18,0)</f>
        <v>3.417018464780007</v>
      </c>
    </row>
    <row r="107" spans="1:21" x14ac:dyDescent="0.25">
      <c r="A107" t="s">
        <v>383</v>
      </c>
      <c r="B107" t="s">
        <v>384</v>
      </c>
      <c r="C107" t="s">
        <v>385</v>
      </c>
      <c r="D107" t="s">
        <v>54</v>
      </c>
      <c r="E107" s="4">
        <v>0</v>
      </c>
      <c r="F107" s="7">
        <f>VLOOKUP($D107,'other demand hist forec prov'!$C$1:$T$33,3,0)</f>
        <v>22.121586228898643</v>
      </c>
      <c r="G107" s="7">
        <f>VLOOKUP($D107,'other demand hist forec prov'!$C$1:$T$33,4,0)</f>
        <v>9.8445356623382061</v>
      </c>
      <c r="H107" s="7">
        <f>VLOOKUP($D107,'other demand hist forec prov'!$C$1:$T$33,5,0)</f>
        <v>6.3237100558197055</v>
      </c>
      <c r="I107" s="7">
        <f>VLOOKUP($D107,'other demand hist forec prov'!$C$1:$T$33,6,0)</f>
        <v>3.6202071559393771</v>
      </c>
      <c r="J107" s="7">
        <f>VLOOKUP($D107,'other demand hist forec prov'!$C$1:$T$33,7,0)</f>
        <v>1.9645698524076922</v>
      </c>
      <c r="K107" s="7">
        <f>VLOOKUP($D107,'other demand hist forec prov'!$C$1:$T$33,8,0)</f>
        <v>2.9328013777642639</v>
      </c>
      <c r="L107" s="7">
        <f>VLOOKUP($D107,'other demand hist forec prov'!$C$1:$T$33,9,0)</f>
        <v>2.8391927953704443</v>
      </c>
      <c r="M107" s="7">
        <f>VLOOKUP($D107,'other demand hist forec prov'!$C$1:$T$33,10,0)</f>
        <v>2.8391927953704443</v>
      </c>
      <c r="N107" s="7">
        <f>VLOOKUP($D107,'other demand hist forec prov'!$C$1:$T$33,11,0)</f>
        <v>2.8391927953704443</v>
      </c>
      <c r="O107" s="7">
        <f>VLOOKUP($D107,'other demand hist forec prov'!$C$1:$T$33,12,0)</f>
        <v>2.8391927953704443</v>
      </c>
      <c r="P107" s="7">
        <f>VLOOKUP($D107,'other demand hist forec prov'!$C$1:$T$33,13,0)</f>
        <v>2.8391927953704443</v>
      </c>
      <c r="Q107" s="7">
        <f>VLOOKUP($D107,'other demand hist forec prov'!$C$1:$T$33,14,0)</f>
        <v>2.8391927953704443</v>
      </c>
      <c r="R107" s="7">
        <f>VLOOKUP($D107,'other demand hist forec prov'!$C$1:$T$33,15,0)</f>
        <v>2.8391927953704443</v>
      </c>
      <c r="S107" s="7">
        <f>VLOOKUP($D107,'other demand hist forec prov'!$C$1:$T$33,16,0)</f>
        <v>2.8391927953704443</v>
      </c>
      <c r="T107" s="7">
        <f>VLOOKUP($D107,'other demand hist forec prov'!$C$1:$T$33,17,0)</f>
        <v>2.8391927953704443</v>
      </c>
      <c r="U107" s="7">
        <f>VLOOKUP($D107,'other demand hist forec prov'!$C$1:$T$33,18,0)</f>
        <v>2.8391927953704443</v>
      </c>
    </row>
    <row r="108" spans="1:21" x14ac:dyDescent="0.25">
      <c r="A108" t="s">
        <v>386</v>
      </c>
      <c r="B108" t="s">
        <v>387</v>
      </c>
      <c r="C108" t="s">
        <v>388</v>
      </c>
      <c r="D108" t="s">
        <v>40</v>
      </c>
      <c r="E108" s="4">
        <v>1.4865516334600157E-2</v>
      </c>
      <c r="F108" s="7">
        <f>VLOOKUP($D108,'other demand hist forec prov'!$C$1:$T$33,3,0)</f>
        <v>7.1383007967623406</v>
      </c>
      <c r="G108" s="7">
        <f>VLOOKUP($D108,'other demand hist forec prov'!$C$1:$T$33,4,0)</f>
        <v>3.176682541436485</v>
      </c>
      <c r="H108" s="7">
        <f>VLOOKUP($D108,'other demand hist forec prov'!$C$1:$T$33,5,0)</f>
        <v>2.0405654487372273</v>
      </c>
      <c r="I108" s="7">
        <f>VLOOKUP($D108,'other demand hist forec prov'!$C$1:$T$33,6,0)</f>
        <v>1.1681860133487079</v>
      </c>
      <c r="J108" s="7">
        <f>VLOOKUP($D108,'other demand hist forec prov'!$C$1:$T$33,7,0)</f>
        <v>0.63393693370944548</v>
      </c>
      <c r="K108" s="7">
        <f>VLOOKUP($D108,'other demand hist forec prov'!$C$1:$T$33,8,0)</f>
        <v>0.94637058097992588</v>
      </c>
      <c r="L108" s="7">
        <f>VLOOKUP($D108,'other demand hist forec prov'!$C$1:$T$33,9,0)</f>
        <v>0.91616450934602645</v>
      </c>
      <c r="M108" s="7">
        <f>VLOOKUP($D108,'other demand hist forec prov'!$C$1:$T$33,10,0)</f>
        <v>0.91616450934602645</v>
      </c>
      <c r="N108" s="7">
        <f>VLOOKUP($D108,'other demand hist forec prov'!$C$1:$T$33,11,0)</f>
        <v>0.91616450934602645</v>
      </c>
      <c r="O108" s="7">
        <f>VLOOKUP($D108,'other demand hist forec prov'!$C$1:$T$33,12,0)</f>
        <v>0.91616450934602645</v>
      </c>
      <c r="P108" s="7">
        <f>VLOOKUP($D108,'other demand hist forec prov'!$C$1:$T$33,13,0)</f>
        <v>0.91616450934602645</v>
      </c>
      <c r="Q108" s="7">
        <f>VLOOKUP($D108,'other demand hist forec prov'!$C$1:$T$33,14,0)</f>
        <v>0.91616450934602645</v>
      </c>
      <c r="R108" s="7">
        <f>VLOOKUP($D108,'other demand hist forec prov'!$C$1:$T$33,15,0)</f>
        <v>0.91616450934602645</v>
      </c>
      <c r="S108" s="7">
        <f>VLOOKUP($D108,'other demand hist forec prov'!$C$1:$T$33,16,0)</f>
        <v>0.91616450934602645</v>
      </c>
      <c r="T108" s="7">
        <f>VLOOKUP($D108,'other demand hist forec prov'!$C$1:$T$33,17,0)</f>
        <v>0.91616450934602645</v>
      </c>
      <c r="U108" s="7">
        <f>VLOOKUP($D108,'other demand hist forec prov'!$C$1:$T$33,18,0)</f>
        <v>0.91616450934602645</v>
      </c>
    </row>
    <row r="109" spans="1:21" x14ac:dyDescent="0.25">
      <c r="A109" t="s">
        <v>389</v>
      </c>
      <c r="B109" t="s">
        <v>390</v>
      </c>
      <c r="C109" t="s">
        <v>391</v>
      </c>
      <c r="D109" t="s">
        <v>57</v>
      </c>
      <c r="E109" s="4">
        <v>0</v>
      </c>
      <c r="F109" s="7">
        <f>VLOOKUP($D109,'other demand hist forec prov'!$C$1:$T$33,3,0)</f>
        <v>6.9927292195202453</v>
      </c>
      <c r="G109" s="7">
        <f>VLOOKUP($D109,'other demand hist forec prov'!$C$1:$T$33,4,0)</f>
        <v>3.1119003613182028</v>
      </c>
      <c r="H109" s="7">
        <f>VLOOKUP($D109,'other demand hist forec prov'!$C$1:$T$33,5,0)</f>
        <v>1.9989521377692823</v>
      </c>
      <c r="I109" s="7">
        <f>VLOOKUP($D109,'other demand hist forec prov'!$C$1:$T$33,6,0)</f>
        <v>1.1443631617602099</v>
      </c>
      <c r="J109" s="7">
        <f>VLOOKUP($D109,'other demand hist forec prov'!$C$1:$T$33,7,0)</f>
        <v>0.62100903925115136</v>
      </c>
      <c r="K109" s="7">
        <f>VLOOKUP($D109,'other demand hist forec prov'!$C$1:$T$33,8,0)</f>
        <v>0.92707121800109904</v>
      </c>
      <c r="L109" s="7">
        <f>VLOOKUP($D109,'other demand hist forec prov'!$C$1:$T$33,9,0)</f>
        <v>0.89748113967082011</v>
      </c>
      <c r="M109" s="7">
        <f>VLOOKUP($D109,'other demand hist forec prov'!$C$1:$T$33,10,0)</f>
        <v>0.89748113967082011</v>
      </c>
      <c r="N109" s="7">
        <f>VLOOKUP($D109,'other demand hist forec prov'!$C$1:$T$33,11,0)</f>
        <v>0.89748113967082011</v>
      </c>
      <c r="O109" s="7">
        <f>VLOOKUP($D109,'other demand hist forec prov'!$C$1:$T$33,12,0)</f>
        <v>0.89748113967082011</v>
      </c>
      <c r="P109" s="7">
        <f>VLOOKUP($D109,'other demand hist forec prov'!$C$1:$T$33,13,0)</f>
        <v>0.89748113967082011</v>
      </c>
      <c r="Q109" s="7">
        <f>VLOOKUP($D109,'other demand hist forec prov'!$C$1:$T$33,14,0)</f>
        <v>0.89748113967082011</v>
      </c>
      <c r="R109" s="7">
        <f>VLOOKUP($D109,'other demand hist forec prov'!$C$1:$T$33,15,0)</f>
        <v>0.89748113967082011</v>
      </c>
      <c r="S109" s="7">
        <f>VLOOKUP($D109,'other demand hist forec prov'!$C$1:$T$33,16,0)</f>
        <v>0.89748113967082011</v>
      </c>
      <c r="T109" s="7">
        <f>VLOOKUP($D109,'other demand hist forec prov'!$C$1:$T$33,17,0)</f>
        <v>0.89748113967082011</v>
      </c>
      <c r="U109" s="7">
        <f>VLOOKUP($D109,'other demand hist forec prov'!$C$1:$T$33,18,0)</f>
        <v>0.89748113967082011</v>
      </c>
    </row>
    <row r="110" spans="1:21" x14ac:dyDescent="0.25">
      <c r="A110" t="s">
        <v>392</v>
      </c>
      <c r="B110" t="s">
        <v>393</v>
      </c>
      <c r="C110" t="s">
        <v>394</v>
      </c>
      <c r="D110" t="s">
        <v>55</v>
      </c>
      <c r="E110" s="4">
        <v>0</v>
      </c>
      <c r="F110" s="7">
        <f>VLOOKUP($D110,'other demand hist forec prov'!$C$1:$T$33,3,0)</f>
        <v>9.557435734930964</v>
      </c>
      <c r="G110" s="7">
        <f>VLOOKUP($D110,'other demand hist forec prov'!$C$1:$T$33,4,0)</f>
        <v>4.2532445892202988</v>
      </c>
      <c r="H110" s="7">
        <f>VLOOKUP($D110,'other demand hist forec prov'!$C$1:$T$33,5,0)</f>
        <v>2.7321030164590754</v>
      </c>
      <c r="I110" s="7">
        <f>VLOOKUP($D110,'other demand hist forec prov'!$C$1:$T$33,6,0)</f>
        <v>1.5640784924739279</v>
      </c>
      <c r="J110" s="7">
        <f>VLOOKUP($D110,'other demand hist forec prov'!$C$1:$T$33,7,0)</f>
        <v>0.84877503434364387</v>
      </c>
      <c r="K110" s="7">
        <f>VLOOKUP($D110,'other demand hist forec prov'!$C$1:$T$33,8,0)</f>
        <v>1.2670909039371567</v>
      </c>
      <c r="L110" s="7">
        <f>VLOOKUP($D110,'other demand hist forec prov'!$C$1:$T$33,9,0)</f>
        <v>1.2266481435849095</v>
      </c>
      <c r="M110" s="7">
        <f>VLOOKUP($D110,'other demand hist forec prov'!$C$1:$T$33,10,0)</f>
        <v>1.2266481435849095</v>
      </c>
      <c r="N110" s="7">
        <f>VLOOKUP($D110,'other demand hist forec prov'!$C$1:$T$33,11,0)</f>
        <v>1.2266481435849095</v>
      </c>
      <c r="O110" s="7">
        <f>VLOOKUP($D110,'other demand hist forec prov'!$C$1:$T$33,12,0)</f>
        <v>1.2266481435849095</v>
      </c>
      <c r="P110" s="7">
        <f>VLOOKUP($D110,'other demand hist forec prov'!$C$1:$T$33,13,0)</f>
        <v>1.2266481435849095</v>
      </c>
      <c r="Q110" s="7">
        <f>VLOOKUP($D110,'other demand hist forec prov'!$C$1:$T$33,14,0)</f>
        <v>1.2266481435849095</v>
      </c>
      <c r="R110" s="7">
        <f>VLOOKUP($D110,'other demand hist forec prov'!$C$1:$T$33,15,0)</f>
        <v>1.2266481435849095</v>
      </c>
      <c r="S110" s="7">
        <f>VLOOKUP($D110,'other demand hist forec prov'!$C$1:$T$33,16,0)</f>
        <v>1.2266481435849095</v>
      </c>
      <c r="T110" s="7">
        <f>VLOOKUP($D110,'other demand hist forec prov'!$C$1:$T$33,17,0)</f>
        <v>1.2266481435849095</v>
      </c>
      <c r="U110" s="7">
        <f>VLOOKUP($D110,'other demand hist forec prov'!$C$1:$T$33,18,0)</f>
        <v>1.2266481435849095</v>
      </c>
    </row>
    <row r="111" spans="1:21" x14ac:dyDescent="0.25">
      <c r="A111" t="s">
        <v>395</v>
      </c>
      <c r="B111" t="s">
        <v>396</v>
      </c>
      <c r="C111" t="s">
        <v>397</v>
      </c>
      <c r="D111" t="s">
        <v>54</v>
      </c>
      <c r="E111" s="4">
        <v>0</v>
      </c>
      <c r="F111" s="7">
        <f>VLOOKUP($D111,'other demand hist forec prov'!$C$1:$T$33,3,0)</f>
        <v>22.121586228898643</v>
      </c>
      <c r="G111" s="7">
        <f>VLOOKUP($D111,'other demand hist forec prov'!$C$1:$T$33,4,0)</f>
        <v>9.8445356623382061</v>
      </c>
      <c r="H111" s="7">
        <f>VLOOKUP($D111,'other demand hist forec prov'!$C$1:$T$33,5,0)</f>
        <v>6.3237100558197055</v>
      </c>
      <c r="I111" s="7">
        <f>VLOOKUP($D111,'other demand hist forec prov'!$C$1:$T$33,6,0)</f>
        <v>3.6202071559393771</v>
      </c>
      <c r="J111" s="7">
        <f>VLOOKUP($D111,'other demand hist forec prov'!$C$1:$T$33,7,0)</f>
        <v>1.9645698524076922</v>
      </c>
      <c r="K111" s="7">
        <f>VLOOKUP($D111,'other demand hist forec prov'!$C$1:$T$33,8,0)</f>
        <v>2.9328013777642639</v>
      </c>
      <c r="L111" s="7">
        <f>VLOOKUP($D111,'other demand hist forec prov'!$C$1:$T$33,9,0)</f>
        <v>2.8391927953704443</v>
      </c>
      <c r="M111" s="7">
        <f>VLOOKUP($D111,'other demand hist forec prov'!$C$1:$T$33,10,0)</f>
        <v>2.8391927953704443</v>
      </c>
      <c r="N111" s="7">
        <f>VLOOKUP($D111,'other demand hist forec prov'!$C$1:$T$33,11,0)</f>
        <v>2.8391927953704443</v>
      </c>
      <c r="O111" s="7">
        <f>VLOOKUP($D111,'other demand hist forec prov'!$C$1:$T$33,12,0)</f>
        <v>2.8391927953704443</v>
      </c>
      <c r="P111" s="7">
        <f>VLOOKUP($D111,'other demand hist forec prov'!$C$1:$T$33,13,0)</f>
        <v>2.8391927953704443</v>
      </c>
      <c r="Q111" s="7">
        <f>VLOOKUP($D111,'other demand hist forec prov'!$C$1:$T$33,14,0)</f>
        <v>2.8391927953704443</v>
      </c>
      <c r="R111" s="7">
        <f>VLOOKUP($D111,'other demand hist forec prov'!$C$1:$T$33,15,0)</f>
        <v>2.8391927953704443</v>
      </c>
      <c r="S111" s="7">
        <f>VLOOKUP($D111,'other demand hist forec prov'!$C$1:$T$33,16,0)</f>
        <v>2.8391927953704443</v>
      </c>
      <c r="T111" s="7">
        <f>VLOOKUP($D111,'other demand hist forec prov'!$C$1:$T$33,17,0)</f>
        <v>2.8391927953704443</v>
      </c>
      <c r="U111" s="7">
        <f>VLOOKUP($D111,'other demand hist forec prov'!$C$1:$T$33,18,0)</f>
        <v>2.8391927953704443</v>
      </c>
    </row>
    <row r="112" spans="1:21" x14ac:dyDescent="0.25">
      <c r="A112" t="s">
        <v>398</v>
      </c>
      <c r="B112" t="s">
        <v>399</v>
      </c>
      <c r="C112" t="s">
        <v>400</v>
      </c>
      <c r="D112" t="s">
        <v>50</v>
      </c>
      <c r="E112" s="4">
        <v>0</v>
      </c>
      <c r="F112" s="7">
        <f>VLOOKUP($D112,'other demand hist forec prov'!$C$1:$T$33,3,0)</f>
        <v>30.263007530656505</v>
      </c>
      <c r="G112" s="7">
        <f>VLOOKUP($D112,'other demand hist forec prov'!$C$1:$T$33,4,0)</f>
        <v>13.46762631768067</v>
      </c>
      <c r="H112" s="7">
        <f>VLOOKUP($D112,'other demand hist forec prov'!$C$1:$T$33,5,0)</f>
        <v>8.6510290474087714</v>
      </c>
      <c r="I112" s="7">
        <f>VLOOKUP($D112,'other demand hist forec prov'!$C$1:$T$33,6,0)</f>
        <v>4.9525542738706436</v>
      </c>
      <c r="J112" s="7">
        <f>VLOOKUP($D112,'other demand hist forec prov'!$C$1:$T$33,7,0)</f>
        <v>2.6875917315661106</v>
      </c>
      <c r="K112" s="7">
        <f>VLOOKUP($D112,'other demand hist forec prov'!$C$1:$T$33,8,0)</f>
        <v>4.0121621145437416</v>
      </c>
      <c r="L112" s="7">
        <f>VLOOKUP($D112,'other demand hist forec prov'!$C$1:$T$33,9,0)</f>
        <v>3.8841027066601654</v>
      </c>
      <c r="M112" s="7">
        <f>VLOOKUP($D112,'other demand hist forec prov'!$C$1:$T$33,10,0)</f>
        <v>3.8841027066601654</v>
      </c>
      <c r="N112" s="7">
        <f>VLOOKUP($D112,'other demand hist forec prov'!$C$1:$T$33,11,0)</f>
        <v>3.8841027066601654</v>
      </c>
      <c r="O112" s="7">
        <f>VLOOKUP($D112,'other demand hist forec prov'!$C$1:$T$33,12,0)</f>
        <v>3.8841027066601654</v>
      </c>
      <c r="P112" s="7">
        <f>VLOOKUP($D112,'other demand hist forec prov'!$C$1:$T$33,13,0)</f>
        <v>3.8841027066601654</v>
      </c>
      <c r="Q112" s="7">
        <f>VLOOKUP($D112,'other demand hist forec prov'!$C$1:$T$33,14,0)</f>
        <v>3.8841027066601654</v>
      </c>
      <c r="R112" s="7">
        <f>VLOOKUP($D112,'other demand hist forec prov'!$C$1:$T$33,15,0)</f>
        <v>3.8841027066601654</v>
      </c>
      <c r="S112" s="7">
        <f>VLOOKUP($D112,'other demand hist forec prov'!$C$1:$T$33,16,0)</f>
        <v>3.8841027066601654</v>
      </c>
      <c r="T112" s="7">
        <f>VLOOKUP($D112,'other demand hist forec prov'!$C$1:$T$33,17,0)</f>
        <v>3.8841027066601654</v>
      </c>
      <c r="U112" s="7">
        <f>VLOOKUP($D112,'other demand hist forec prov'!$C$1:$T$33,18,0)</f>
        <v>3.8841027066601654</v>
      </c>
    </row>
    <row r="113" spans="1:21" x14ac:dyDescent="0.25">
      <c r="A113" t="s">
        <v>401</v>
      </c>
      <c r="B113" t="s">
        <v>402</v>
      </c>
      <c r="C113" t="s">
        <v>403</v>
      </c>
      <c r="D113" t="s">
        <v>48</v>
      </c>
      <c r="E113" s="4">
        <v>0</v>
      </c>
      <c r="F113" s="7">
        <f>VLOOKUP($D113,'other demand hist forec prov'!$C$1:$T$33,3,0)</f>
        <v>15.674088735048786</v>
      </c>
      <c r="G113" s="7">
        <f>VLOOKUP($D113,'other demand hist forec prov'!$C$1:$T$33,4,0)</f>
        <v>6.9752740120084766</v>
      </c>
      <c r="H113" s="7">
        <f>VLOOKUP($D113,'other demand hist forec prov'!$C$1:$T$33,5,0)</f>
        <v>4.4806186827667256</v>
      </c>
      <c r="I113" s="7">
        <f>VLOOKUP($D113,'other demand hist forec prov'!$C$1:$T$33,6,0)</f>
        <v>2.5650714019469958</v>
      </c>
      <c r="J113" s="7">
        <f>VLOOKUP($D113,'other demand hist forec prov'!$C$1:$T$33,7,0)</f>
        <v>1.3919816542185155</v>
      </c>
      <c r="K113" s="7">
        <f>VLOOKUP($D113,'other demand hist forec prov'!$C$1:$T$33,8,0)</f>
        <v>2.078015046556589</v>
      </c>
      <c r="L113" s="7">
        <f>VLOOKUP($D113,'other demand hist forec prov'!$C$1:$T$33,9,0)</f>
        <v>2.0116893675740335</v>
      </c>
      <c r="M113" s="7">
        <f>VLOOKUP($D113,'other demand hist forec prov'!$C$1:$T$33,10,0)</f>
        <v>2.0116893675740335</v>
      </c>
      <c r="N113" s="7">
        <f>VLOOKUP($D113,'other demand hist forec prov'!$C$1:$T$33,11,0)</f>
        <v>2.0116893675740335</v>
      </c>
      <c r="O113" s="7">
        <f>VLOOKUP($D113,'other demand hist forec prov'!$C$1:$T$33,12,0)</f>
        <v>2.0116893675740335</v>
      </c>
      <c r="P113" s="7">
        <f>VLOOKUP($D113,'other demand hist forec prov'!$C$1:$T$33,13,0)</f>
        <v>2.0116893675740335</v>
      </c>
      <c r="Q113" s="7">
        <f>VLOOKUP($D113,'other demand hist forec prov'!$C$1:$T$33,14,0)</f>
        <v>2.0116893675740335</v>
      </c>
      <c r="R113" s="7">
        <f>VLOOKUP($D113,'other demand hist forec prov'!$C$1:$T$33,15,0)</f>
        <v>2.0116893675740335</v>
      </c>
      <c r="S113" s="7">
        <f>VLOOKUP($D113,'other demand hist forec prov'!$C$1:$T$33,16,0)</f>
        <v>2.0116893675740335</v>
      </c>
      <c r="T113" s="7">
        <f>VLOOKUP($D113,'other demand hist forec prov'!$C$1:$T$33,17,0)</f>
        <v>2.0116893675740335</v>
      </c>
      <c r="U113" s="7">
        <f>VLOOKUP($D113,'other demand hist forec prov'!$C$1:$T$33,18,0)</f>
        <v>2.0116893675740335</v>
      </c>
    </row>
    <row r="114" spans="1:21" x14ac:dyDescent="0.25">
      <c r="A114" t="s">
        <v>404</v>
      </c>
      <c r="B114" t="s">
        <v>405</v>
      </c>
      <c r="C114" t="s">
        <v>406</v>
      </c>
      <c r="D114" t="s">
        <v>62</v>
      </c>
      <c r="E114" s="4">
        <v>0</v>
      </c>
      <c r="F114" s="7">
        <f>VLOOKUP($D114,'other demand hist forec prov'!$C$1:$T$33,3,0)</f>
        <v>6.714819844785338</v>
      </c>
      <c r="G114" s="7">
        <f>VLOOKUP($D114,'other demand hist forec prov'!$C$1:$T$33,4,0)</f>
        <v>2.9882252901833004</v>
      </c>
      <c r="H114" s="7">
        <f>VLOOKUP($D114,'other demand hist forec prov'!$C$1:$T$33,5,0)</f>
        <v>1.9195085441032054</v>
      </c>
      <c r="I114" s="7">
        <f>VLOOKUP($D114,'other demand hist forec prov'!$C$1:$T$33,6,0)</f>
        <v>1.0988831723639865</v>
      </c>
      <c r="J114" s="7">
        <f>VLOOKUP($D114,'other demand hist forec prov'!$C$1:$T$33,7,0)</f>
        <v>0.596328513467135</v>
      </c>
      <c r="K114" s="7">
        <f>VLOOKUP($D114,'other demand hist forec prov'!$C$1:$T$33,8,0)</f>
        <v>0.89022697958697505</v>
      </c>
      <c r="L114" s="7">
        <f>VLOOKUP($D114,'other demand hist forec prov'!$C$1:$T$33,9,0)</f>
        <v>0.86181288847269888</v>
      </c>
      <c r="M114" s="7">
        <f>VLOOKUP($D114,'other demand hist forec prov'!$C$1:$T$33,10,0)</f>
        <v>0.86181288847269888</v>
      </c>
      <c r="N114" s="7">
        <f>VLOOKUP($D114,'other demand hist forec prov'!$C$1:$T$33,11,0)</f>
        <v>0.86181288847269888</v>
      </c>
      <c r="O114" s="7">
        <f>VLOOKUP($D114,'other demand hist forec prov'!$C$1:$T$33,12,0)</f>
        <v>0.86181288847269888</v>
      </c>
      <c r="P114" s="7">
        <f>VLOOKUP($D114,'other demand hist forec prov'!$C$1:$T$33,13,0)</f>
        <v>0.86181288847269888</v>
      </c>
      <c r="Q114" s="7">
        <f>VLOOKUP($D114,'other demand hist forec prov'!$C$1:$T$33,14,0)</f>
        <v>0.86181288847269888</v>
      </c>
      <c r="R114" s="7">
        <f>VLOOKUP($D114,'other demand hist forec prov'!$C$1:$T$33,15,0)</f>
        <v>0.86181288847269888</v>
      </c>
      <c r="S114" s="7">
        <f>VLOOKUP($D114,'other demand hist forec prov'!$C$1:$T$33,16,0)</f>
        <v>0.86181288847269888</v>
      </c>
      <c r="T114" s="7">
        <f>VLOOKUP($D114,'other demand hist forec prov'!$C$1:$T$33,17,0)</f>
        <v>0.86181288847269888</v>
      </c>
      <c r="U114" s="7">
        <f>VLOOKUP($D114,'other demand hist forec prov'!$C$1:$T$33,18,0)</f>
        <v>0.86181288847269888</v>
      </c>
    </row>
    <row r="115" spans="1:21" x14ac:dyDescent="0.25">
      <c r="A115" t="s">
        <v>407</v>
      </c>
      <c r="B115" t="s">
        <v>408</v>
      </c>
      <c r="C115" t="s">
        <v>409</v>
      </c>
      <c r="D115" t="s">
        <v>62</v>
      </c>
      <c r="E115" s="4">
        <v>0</v>
      </c>
      <c r="F115" s="7">
        <f>VLOOKUP($D115,'other demand hist forec prov'!$C$1:$T$33,3,0)</f>
        <v>6.714819844785338</v>
      </c>
      <c r="G115" s="7">
        <f>VLOOKUP($D115,'other demand hist forec prov'!$C$1:$T$33,4,0)</f>
        <v>2.9882252901833004</v>
      </c>
      <c r="H115" s="7">
        <f>VLOOKUP($D115,'other demand hist forec prov'!$C$1:$T$33,5,0)</f>
        <v>1.9195085441032054</v>
      </c>
      <c r="I115" s="7">
        <f>VLOOKUP($D115,'other demand hist forec prov'!$C$1:$T$33,6,0)</f>
        <v>1.0988831723639865</v>
      </c>
      <c r="J115" s="7">
        <f>VLOOKUP($D115,'other demand hist forec prov'!$C$1:$T$33,7,0)</f>
        <v>0.596328513467135</v>
      </c>
      <c r="K115" s="7">
        <f>VLOOKUP($D115,'other demand hist forec prov'!$C$1:$T$33,8,0)</f>
        <v>0.89022697958697505</v>
      </c>
      <c r="L115" s="7">
        <f>VLOOKUP($D115,'other demand hist forec prov'!$C$1:$T$33,9,0)</f>
        <v>0.86181288847269888</v>
      </c>
      <c r="M115" s="7">
        <f>VLOOKUP($D115,'other demand hist forec prov'!$C$1:$T$33,10,0)</f>
        <v>0.86181288847269888</v>
      </c>
      <c r="N115" s="7">
        <f>VLOOKUP($D115,'other demand hist forec prov'!$C$1:$T$33,11,0)</f>
        <v>0.86181288847269888</v>
      </c>
      <c r="O115" s="7">
        <f>VLOOKUP($D115,'other demand hist forec prov'!$C$1:$T$33,12,0)</f>
        <v>0.86181288847269888</v>
      </c>
      <c r="P115" s="7">
        <f>VLOOKUP($D115,'other demand hist forec prov'!$C$1:$T$33,13,0)</f>
        <v>0.86181288847269888</v>
      </c>
      <c r="Q115" s="7">
        <f>VLOOKUP($D115,'other demand hist forec prov'!$C$1:$T$33,14,0)</f>
        <v>0.86181288847269888</v>
      </c>
      <c r="R115" s="7">
        <f>VLOOKUP($D115,'other demand hist forec prov'!$C$1:$T$33,15,0)</f>
        <v>0.86181288847269888</v>
      </c>
      <c r="S115" s="7">
        <f>VLOOKUP($D115,'other demand hist forec prov'!$C$1:$T$33,16,0)</f>
        <v>0.86181288847269888</v>
      </c>
      <c r="T115" s="7">
        <f>VLOOKUP($D115,'other demand hist forec prov'!$C$1:$T$33,17,0)</f>
        <v>0.86181288847269888</v>
      </c>
      <c r="U115" s="7">
        <f>VLOOKUP($D115,'other demand hist forec prov'!$C$1:$T$33,18,0)</f>
        <v>0.86181288847269888</v>
      </c>
    </row>
    <row r="116" spans="1:21" x14ac:dyDescent="0.25">
      <c r="A116" t="s">
        <v>410</v>
      </c>
      <c r="B116" t="s">
        <v>411</v>
      </c>
      <c r="C116" t="s">
        <v>412</v>
      </c>
      <c r="D116" t="s">
        <v>48</v>
      </c>
      <c r="E116" s="4">
        <v>1.6331124122482579E-2</v>
      </c>
      <c r="F116" s="7">
        <f>VLOOKUP($D116,'other demand hist forec prov'!$C$1:$T$33,3,0)</f>
        <v>15.674088735048786</v>
      </c>
      <c r="G116" s="7">
        <f>VLOOKUP($D116,'other demand hist forec prov'!$C$1:$T$33,4,0)</f>
        <v>6.9752740120084766</v>
      </c>
      <c r="H116" s="7">
        <f>VLOOKUP($D116,'other demand hist forec prov'!$C$1:$T$33,5,0)</f>
        <v>4.4806186827667256</v>
      </c>
      <c r="I116" s="7">
        <f>VLOOKUP($D116,'other demand hist forec prov'!$C$1:$T$33,6,0)</f>
        <v>2.5650714019469958</v>
      </c>
      <c r="J116" s="7">
        <f>VLOOKUP($D116,'other demand hist forec prov'!$C$1:$T$33,7,0)</f>
        <v>1.3919816542185155</v>
      </c>
      <c r="K116" s="7">
        <f>VLOOKUP($D116,'other demand hist forec prov'!$C$1:$T$33,8,0)</f>
        <v>2.078015046556589</v>
      </c>
      <c r="L116" s="7">
        <f>VLOOKUP($D116,'other demand hist forec prov'!$C$1:$T$33,9,0)</f>
        <v>2.0116893675740335</v>
      </c>
      <c r="M116" s="7">
        <f>VLOOKUP($D116,'other demand hist forec prov'!$C$1:$T$33,10,0)</f>
        <v>2.0116893675740335</v>
      </c>
      <c r="N116" s="7">
        <f>VLOOKUP($D116,'other demand hist forec prov'!$C$1:$T$33,11,0)</f>
        <v>2.0116893675740335</v>
      </c>
      <c r="O116" s="7">
        <f>VLOOKUP($D116,'other demand hist forec prov'!$C$1:$T$33,12,0)</f>
        <v>2.0116893675740335</v>
      </c>
      <c r="P116" s="7">
        <f>VLOOKUP($D116,'other demand hist forec prov'!$C$1:$T$33,13,0)</f>
        <v>2.0116893675740335</v>
      </c>
      <c r="Q116" s="7">
        <f>VLOOKUP($D116,'other demand hist forec prov'!$C$1:$T$33,14,0)</f>
        <v>2.0116893675740335</v>
      </c>
      <c r="R116" s="7">
        <f>VLOOKUP($D116,'other demand hist forec prov'!$C$1:$T$33,15,0)</f>
        <v>2.0116893675740335</v>
      </c>
      <c r="S116" s="7">
        <f>VLOOKUP($D116,'other demand hist forec prov'!$C$1:$T$33,16,0)</f>
        <v>2.0116893675740335</v>
      </c>
      <c r="T116" s="7">
        <f>VLOOKUP($D116,'other demand hist forec prov'!$C$1:$T$33,17,0)</f>
        <v>2.0116893675740335</v>
      </c>
      <c r="U116" s="7">
        <f>VLOOKUP($D116,'other demand hist forec prov'!$C$1:$T$33,18,0)</f>
        <v>2.0116893675740335</v>
      </c>
    </row>
    <row r="117" spans="1:21" x14ac:dyDescent="0.25">
      <c r="A117" t="s">
        <v>413</v>
      </c>
      <c r="B117" t="s">
        <v>414</v>
      </c>
      <c r="C117" t="s">
        <v>415</v>
      </c>
      <c r="D117" t="s">
        <v>51</v>
      </c>
      <c r="E117" s="4">
        <v>0</v>
      </c>
      <c r="F117" s="7">
        <f>VLOOKUP($D117,'other demand hist forec prov'!$C$1:$T$33,3,0)</f>
        <v>13.082914660139506</v>
      </c>
      <c r="G117" s="7">
        <f>VLOOKUP($D117,'other demand hist forec prov'!$C$1:$T$33,4,0)</f>
        <v>5.8221512059030571</v>
      </c>
      <c r="H117" s="7">
        <f>VLOOKUP($D117,'other demand hist forec prov'!$C$1:$T$33,5,0)</f>
        <v>3.7399017475373064</v>
      </c>
      <c r="I117" s="7">
        <f>VLOOKUP($D117,'other demand hist forec prov'!$C$1:$T$33,6,0)</f>
        <v>2.1410246436717326</v>
      </c>
      <c r="J117" s="7">
        <f>VLOOKUP($D117,'other demand hist forec prov'!$C$1:$T$33,7,0)</f>
        <v>1.1618651328608787</v>
      </c>
      <c r="K117" s="7">
        <f>VLOOKUP($D117,'other demand hist forec prov'!$C$1:$T$33,8,0)</f>
        <v>1.7344863855334718</v>
      </c>
      <c r="L117" s="7">
        <f>VLOOKUP($D117,'other demand hist forec prov'!$C$1:$T$33,9,0)</f>
        <v>1.6791253873553611</v>
      </c>
      <c r="M117" s="7">
        <f>VLOOKUP($D117,'other demand hist forec prov'!$C$1:$T$33,10,0)</f>
        <v>1.6791253873553611</v>
      </c>
      <c r="N117" s="7">
        <f>VLOOKUP($D117,'other demand hist forec prov'!$C$1:$T$33,11,0)</f>
        <v>1.6791253873553611</v>
      </c>
      <c r="O117" s="7">
        <f>VLOOKUP($D117,'other demand hist forec prov'!$C$1:$T$33,12,0)</f>
        <v>1.6791253873553611</v>
      </c>
      <c r="P117" s="7">
        <f>VLOOKUP($D117,'other demand hist forec prov'!$C$1:$T$33,13,0)</f>
        <v>1.6791253873553611</v>
      </c>
      <c r="Q117" s="7">
        <f>VLOOKUP($D117,'other demand hist forec prov'!$C$1:$T$33,14,0)</f>
        <v>1.6791253873553611</v>
      </c>
      <c r="R117" s="7">
        <f>VLOOKUP($D117,'other demand hist forec prov'!$C$1:$T$33,15,0)</f>
        <v>1.6791253873553611</v>
      </c>
      <c r="S117" s="7">
        <f>VLOOKUP($D117,'other demand hist forec prov'!$C$1:$T$33,16,0)</f>
        <v>1.6791253873553611</v>
      </c>
      <c r="T117" s="7">
        <f>VLOOKUP($D117,'other demand hist forec prov'!$C$1:$T$33,17,0)</f>
        <v>1.6791253873553611</v>
      </c>
      <c r="U117" s="7">
        <f>VLOOKUP($D117,'other demand hist forec prov'!$C$1:$T$33,18,0)</f>
        <v>1.6791253873553611</v>
      </c>
    </row>
    <row r="118" spans="1:21" x14ac:dyDescent="0.25">
      <c r="A118" t="s">
        <v>416</v>
      </c>
      <c r="B118" t="s">
        <v>417</v>
      </c>
      <c r="C118" t="s">
        <v>418</v>
      </c>
      <c r="D118" t="s">
        <v>46</v>
      </c>
      <c r="E118" s="4">
        <v>0</v>
      </c>
      <c r="F118" s="7">
        <f>VLOOKUP($D118,'other demand hist forec prov'!$C$1:$T$33,3,0)</f>
        <v>26.623718099604147</v>
      </c>
      <c r="G118" s="7">
        <f>VLOOKUP($D118,'other demand hist forec prov'!$C$1:$T$33,4,0)</f>
        <v>11.848071814723621</v>
      </c>
      <c r="H118" s="7">
        <f>VLOOKUP($D118,'other demand hist forec prov'!$C$1:$T$33,5,0)</f>
        <v>7.6106962732101486</v>
      </c>
      <c r="I118" s="7">
        <f>VLOOKUP($D118,'other demand hist forec prov'!$C$1:$T$33,6,0)</f>
        <v>4.3569829841581953</v>
      </c>
      <c r="J118" s="7">
        <f>VLOOKUP($D118,'other demand hist forec prov'!$C$1:$T$33,7,0)</f>
        <v>2.3643943701087555</v>
      </c>
      <c r="K118" s="7">
        <f>VLOOKUP($D118,'other demand hist forec prov'!$C$1:$T$33,8,0)</f>
        <v>3.5296780400730716</v>
      </c>
      <c r="L118" s="7">
        <f>VLOOKUP($D118,'other demand hist forec prov'!$C$1:$T$33,9,0)</f>
        <v>3.417018464780007</v>
      </c>
      <c r="M118" s="7">
        <f>VLOOKUP($D118,'other demand hist forec prov'!$C$1:$T$33,10,0)</f>
        <v>3.417018464780007</v>
      </c>
      <c r="N118" s="7">
        <f>VLOOKUP($D118,'other demand hist forec prov'!$C$1:$T$33,11,0)</f>
        <v>3.417018464780007</v>
      </c>
      <c r="O118" s="7">
        <f>VLOOKUP($D118,'other demand hist forec prov'!$C$1:$T$33,12,0)</f>
        <v>3.417018464780007</v>
      </c>
      <c r="P118" s="7">
        <f>VLOOKUP($D118,'other demand hist forec prov'!$C$1:$T$33,13,0)</f>
        <v>3.417018464780007</v>
      </c>
      <c r="Q118" s="7">
        <f>VLOOKUP($D118,'other demand hist forec prov'!$C$1:$T$33,14,0)</f>
        <v>3.417018464780007</v>
      </c>
      <c r="R118" s="7">
        <f>VLOOKUP($D118,'other demand hist forec prov'!$C$1:$T$33,15,0)</f>
        <v>3.417018464780007</v>
      </c>
      <c r="S118" s="7">
        <f>VLOOKUP($D118,'other demand hist forec prov'!$C$1:$T$33,16,0)</f>
        <v>3.417018464780007</v>
      </c>
      <c r="T118" s="7">
        <f>VLOOKUP($D118,'other demand hist forec prov'!$C$1:$T$33,17,0)</f>
        <v>3.417018464780007</v>
      </c>
      <c r="U118" s="7">
        <f>VLOOKUP($D118,'other demand hist forec prov'!$C$1:$T$33,18,0)</f>
        <v>3.417018464780007</v>
      </c>
    </row>
    <row r="119" spans="1:21" x14ac:dyDescent="0.25">
      <c r="A119" t="s">
        <v>419</v>
      </c>
      <c r="B119" t="s">
        <v>420</v>
      </c>
      <c r="C119" t="s">
        <v>421</v>
      </c>
      <c r="D119" t="s">
        <v>45</v>
      </c>
      <c r="E119" s="4">
        <v>2.154869752808828E-2</v>
      </c>
      <c r="F119" s="7">
        <f>VLOOKUP($D119,'other demand hist forec prov'!$C$1:$T$33,3,0)</f>
        <v>12.325942458480615</v>
      </c>
      <c r="G119" s="7">
        <f>VLOOKUP($D119,'other demand hist forec prov'!$C$1:$T$33,4,0)</f>
        <v>5.4852838692879899</v>
      </c>
      <c r="H119" s="7">
        <f>VLOOKUP($D119,'other demand hist forec prov'!$C$1:$T$33,5,0)</f>
        <v>3.523512530503992</v>
      </c>
      <c r="I119" s="7">
        <f>VLOOKUP($D119,'other demand hist forec prov'!$C$1:$T$33,6,0)</f>
        <v>2.0171458154115434</v>
      </c>
      <c r="J119" s="7">
        <f>VLOOKUP($D119,'other demand hist forec prov'!$C$1:$T$33,7,0)</f>
        <v>1.0946400816777484</v>
      </c>
      <c r="K119" s="7">
        <f>VLOOKUP($D119,'other demand hist forec prov'!$C$1:$T$33,8,0)</f>
        <v>1.6341296980435722</v>
      </c>
      <c r="L119" s="7">
        <f>VLOOKUP($D119,'other demand hist forec prov'!$C$1:$T$33,9,0)</f>
        <v>1.581971865044288</v>
      </c>
      <c r="M119" s="7">
        <f>VLOOKUP($D119,'other demand hist forec prov'!$C$1:$T$33,10,0)</f>
        <v>1.581971865044288</v>
      </c>
      <c r="N119" s="7">
        <f>VLOOKUP($D119,'other demand hist forec prov'!$C$1:$T$33,11,0)</f>
        <v>1.581971865044288</v>
      </c>
      <c r="O119" s="7">
        <f>VLOOKUP($D119,'other demand hist forec prov'!$C$1:$T$33,12,0)</f>
        <v>1.581971865044288</v>
      </c>
      <c r="P119" s="7">
        <f>VLOOKUP($D119,'other demand hist forec prov'!$C$1:$T$33,13,0)</f>
        <v>1.581971865044288</v>
      </c>
      <c r="Q119" s="7">
        <f>VLOOKUP($D119,'other demand hist forec prov'!$C$1:$T$33,14,0)</f>
        <v>1.581971865044288</v>
      </c>
      <c r="R119" s="7">
        <f>VLOOKUP($D119,'other demand hist forec prov'!$C$1:$T$33,15,0)</f>
        <v>1.581971865044288</v>
      </c>
      <c r="S119" s="7">
        <f>VLOOKUP($D119,'other demand hist forec prov'!$C$1:$T$33,16,0)</f>
        <v>1.581971865044288</v>
      </c>
      <c r="T119" s="7">
        <f>VLOOKUP($D119,'other demand hist forec prov'!$C$1:$T$33,17,0)</f>
        <v>1.581971865044288</v>
      </c>
      <c r="U119" s="7">
        <f>VLOOKUP($D119,'other demand hist forec prov'!$C$1:$T$33,18,0)</f>
        <v>1.581971865044288</v>
      </c>
    </row>
    <row r="120" spans="1:21" x14ac:dyDescent="0.25">
      <c r="A120" t="s">
        <v>422</v>
      </c>
      <c r="B120" t="s">
        <v>420</v>
      </c>
      <c r="C120" t="s">
        <v>423</v>
      </c>
      <c r="D120" t="s">
        <v>39</v>
      </c>
      <c r="E120" s="4">
        <v>5.8325515557019949E-3</v>
      </c>
      <c r="F120" s="7">
        <f>VLOOKUP($D120,'other demand hist forec prov'!$C$1:$T$33,3,0)</f>
        <v>11.52926891757388</v>
      </c>
      <c r="G120" s="7">
        <f>VLOOKUP($D120,'other demand hist forec prov'!$C$1:$T$33,4,0)</f>
        <v>5.1307486653679382</v>
      </c>
      <c r="H120" s="7">
        <f>VLOOKUP($D120,'other demand hist forec prov'!$C$1:$T$33,5,0)</f>
        <v>3.2957742286612395</v>
      </c>
      <c r="I120" s="7">
        <f>VLOOKUP($D120,'other demand hist forec prov'!$C$1:$T$33,6,0)</f>
        <v>1.8867698458090365</v>
      </c>
      <c r="J120" s="7">
        <f>VLOOKUP($D120,'other demand hist forec prov'!$C$1:$T$33,7,0)</f>
        <v>1.023889241096902</v>
      </c>
      <c r="K120" s="7">
        <f>VLOOKUP($D120,'other demand hist forec prov'!$C$1:$T$33,8,0)</f>
        <v>1.5285095479230839</v>
      </c>
      <c r="L120" s="7">
        <f>VLOOKUP($D120,'other demand hist forec prov'!$C$1:$T$33,9,0)</f>
        <v>1.4797228782763405</v>
      </c>
      <c r="M120" s="7">
        <f>VLOOKUP($D120,'other demand hist forec prov'!$C$1:$T$33,10,0)</f>
        <v>1.4797228782763405</v>
      </c>
      <c r="N120" s="7">
        <f>VLOOKUP($D120,'other demand hist forec prov'!$C$1:$T$33,11,0)</f>
        <v>1.4797228782763405</v>
      </c>
      <c r="O120" s="7">
        <f>VLOOKUP($D120,'other demand hist forec prov'!$C$1:$T$33,12,0)</f>
        <v>1.4797228782763405</v>
      </c>
      <c r="P120" s="7">
        <f>VLOOKUP($D120,'other demand hist forec prov'!$C$1:$T$33,13,0)</f>
        <v>1.4797228782763405</v>
      </c>
      <c r="Q120" s="7">
        <f>VLOOKUP($D120,'other demand hist forec prov'!$C$1:$T$33,14,0)</f>
        <v>1.4797228782763405</v>
      </c>
      <c r="R120" s="7">
        <f>VLOOKUP($D120,'other demand hist forec prov'!$C$1:$T$33,15,0)</f>
        <v>1.4797228782763405</v>
      </c>
      <c r="S120" s="7">
        <f>VLOOKUP($D120,'other demand hist forec prov'!$C$1:$T$33,16,0)</f>
        <v>1.4797228782763405</v>
      </c>
      <c r="T120" s="7">
        <f>VLOOKUP($D120,'other demand hist forec prov'!$C$1:$T$33,17,0)</f>
        <v>1.4797228782763405</v>
      </c>
      <c r="U120" s="7">
        <f>VLOOKUP($D120,'other demand hist forec prov'!$C$1:$T$33,18,0)</f>
        <v>1.4797228782763405</v>
      </c>
    </row>
    <row r="121" spans="1:21" x14ac:dyDescent="0.25">
      <c r="A121" t="s">
        <v>424</v>
      </c>
      <c r="B121" t="s">
        <v>425</v>
      </c>
      <c r="C121" t="s">
        <v>426</v>
      </c>
      <c r="D121" t="s">
        <v>62</v>
      </c>
      <c r="E121" s="4">
        <v>0</v>
      </c>
      <c r="F121" s="7">
        <f>VLOOKUP($D121,'other demand hist forec prov'!$C$1:$T$33,3,0)</f>
        <v>6.714819844785338</v>
      </c>
      <c r="G121" s="7">
        <f>VLOOKUP($D121,'other demand hist forec prov'!$C$1:$T$33,4,0)</f>
        <v>2.9882252901833004</v>
      </c>
      <c r="H121" s="7">
        <f>VLOOKUP($D121,'other demand hist forec prov'!$C$1:$T$33,5,0)</f>
        <v>1.9195085441032054</v>
      </c>
      <c r="I121" s="7">
        <f>VLOOKUP($D121,'other demand hist forec prov'!$C$1:$T$33,6,0)</f>
        <v>1.0988831723639865</v>
      </c>
      <c r="J121" s="7">
        <f>VLOOKUP($D121,'other demand hist forec prov'!$C$1:$T$33,7,0)</f>
        <v>0.596328513467135</v>
      </c>
      <c r="K121" s="7">
        <f>VLOOKUP($D121,'other demand hist forec prov'!$C$1:$T$33,8,0)</f>
        <v>0.89022697958697505</v>
      </c>
      <c r="L121" s="7">
        <f>VLOOKUP($D121,'other demand hist forec prov'!$C$1:$T$33,9,0)</f>
        <v>0.86181288847269888</v>
      </c>
      <c r="M121" s="7">
        <f>VLOOKUP($D121,'other demand hist forec prov'!$C$1:$T$33,10,0)</f>
        <v>0.86181288847269888</v>
      </c>
      <c r="N121" s="7">
        <f>VLOOKUP($D121,'other demand hist forec prov'!$C$1:$T$33,11,0)</f>
        <v>0.86181288847269888</v>
      </c>
      <c r="O121" s="7">
        <f>VLOOKUP($D121,'other demand hist forec prov'!$C$1:$T$33,12,0)</f>
        <v>0.86181288847269888</v>
      </c>
      <c r="P121" s="7">
        <f>VLOOKUP($D121,'other demand hist forec prov'!$C$1:$T$33,13,0)</f>
        <v>0.86181288847269888</v>
      </c>
      <c r="Q121" s="7">
        <f>VLOOKUP($D121,'other demand hist forec prov'!$C$1:$T$33,14,0)</f>
        <v>0.86181288847269888</v>
      </c>
      <c r="R121" s="7">
        <f>VLOOKUP($D121,'other demand hist forec prov'!$C$1:$T$33,15,0)</f>
        <v>0.86181288847269888</v>
      </c>
      <c r="S121" s="7">
        <f>VLOOKUP($D121,'other demand hist forec prov'!$C$1:$T$33,16,0)</f>
        <v>0.86181288847269888</v>
      </c>
      <c r="T121" s="7">
        <f>VLOOKUP($D121,'other demand hist forec prov'!$C$1:$T$33,17,0)</f>
        <v>0.86181288847269888</v>
      </c>
      <c r="U121" s="7">
        <f>VLOOKUP($D121,'other demand hist forec prov'!$C$1:$T$33,18,0)</f>
        <v>0.86181288847269888</v>
      </c>
    </row>
    <row r="122" spans="1:21" x14ac:dyDescent="0.25">
      <c r="A122" t="s">
        <v>427</v>
      </c>
      <c r="B122" t="s">
        <v>428</v>
      </c>
      <c r="C122" t="s">
        <v>429</v>
      </c>
      <c r="D122" t="s">
        <v>38</v>
      </c>
      <c r="E122" s="4">
        <v>0</v>
      </c>
      <c r="F122" s="7">
        <f>VLOOKUP($D122,'other demand hist forec prov'!$C$1:$T$33,3,0)</f>
        <v>9.8565191572647226</v>
      </c>
      <c r="G122" s="7">
        <f>VLOOKUP($D122,'other demand hist forec prov'!$C$1:$T$33,4,0)</f>
        <v>4.386342522917861</v>
      </c>
      <c r="H122" s="7">
        <f>VLOOKUP($D122,'other demand hist forec prov'!$C$1:$T$33,5,0)</f>
        <v>2.817599455356854</v>
      </c>
      <c r="I122" s="7">
        <f>VLOOKUP($D122,'other demand hist forec prov'!$C$1:$T$33,6,0)</f>
        <v>1.6130236239193876</v>
      </c>
      <c r="J122" s="7">
        <f>VLOOKUP($D122,'other demand hist forec prov'!$C$1:$T$33,7,0)</f>
        <v>0.87533598113977584</v>
      </c>
      <c r="K122" s="7">
        <f>VLOOKUP($D122,'other demand hist forec prov'!$C$1:$T$33,8,0)</f>
        <v>1.3067423224209285</v>
      </c>
      <c r="L122" s="7">
        <f>VLOOKUP($D122,'other demand hist forec prov'!$C$1:$T$33,9,0)</f>
        <v>1.2650339758266973</v>
      </c>
      <c r="M122" s="7">
        <f>VLOOKUP($D122,'other demand hist forec prov'!$C$1:$T$33,10,0)</f>
        <v>1.2650339758266973</v>
      </c>
      <c r="N122" s="7">
        <f>VLOOKUP($D122,'other demand hist forec prov'!$C$1:$T$33,11,0)</f>
        <v>1.2650339758266973</v>
      </c>
      <c r="O122" s="7">
        <f>VLOOKUP($D122,'other demand hist forec prov'!$C$1:$T$33,12,0)</f>
        <v>1.2650339758266973</v>
      </c>
      <c r="P122" s="7">
        <f>VLOOKUP($D122,'other demand hist forec prov'!$C$1:$T$33,13,0)</f>
        <v>1.2650339758266973</v>
      </c>
      <c r="Q122" s="7">
        <f>VLOOKUP($D122,'other demand hist forec prov'!$C$1:$T$33,14,0)</f>
        <v>1.2650339758266973</v>
      </c>
      <c r="R122" s="7">
        <f>VLOOKUP($D122,'other demand hist forec prov'!$C$1:$T$33,15,0)</f>
        <v>1.2650339758266973</v>
      </c>
      <c r="S122" s="7">
        <f>VLOOKUP($D122,'other demand hist forec prov'!$C$1:$T$33,16,0)</f>
        <v>1.2650339758266973</v>
      </c>
      <c r="T122" s="7">
        <f>VLOOKUP($D122,'other demand hist forec prov'!$C$1:$T$33,17,0)</f>
        <v>1.2650339758266973</v>
      </c>
      <c r="U122" s="7">
        <f>VLOOKUP($D122,'other demand hist forec prov'!$C$1:$T$33,18,0)</f>
        <v>1.2650339758266973</v>
      </c>
    </row>
    <row r="123" spans="1:21" x14ac:dyDescent="0.25">
      <c r="A123" t="s">
        <v>430</v>
      </c>
      <c r="B123" t="s">
        <v>431</v>
      </c>
      <c r="C123" t="s">
        <v>432</v>
      </c>
      <c r="D123" t="s">
        <v>50</v>
      </c>
      <c r="E123" s="4">
        <v>7.4393278512745853E-2</v>
      </c>
      <c r="F123" s="7">
        <f>VLOOKUP($D123,'other demand hist forec prov'!$C$1:$T$33,3,0)</f>
        <v>30.263007530656505</v>
      </c>
      <c r="G123" s="7">
        <f>VLOOKUP($D123,'other demand hist forec prov'!$C$1:$T$33,4,0)</f>
        <v>13.46762631768067</v>
      </c>
      <c r="H123" s="7">
        <f>VLOOKUP($D123,'other demand hist forec prov'!$C$1:$T$33,5,0)</f>
        <v>8.6510290474087714</v>
      </c>
      <c r="I123" s="7">
        <f>VLOOKUP($D123,'other demand hist forec prov'!$C$1:$T$33,6,0)</f>
        <v>4.9525542738706436</v>
      </c>
      <c r="J123" s="7">
        <f>VLOOKUP($D123,'other demand hist forec prov'!$C$1:$T$33,7,0)</f>
        <v>2.6875917315661106</v>
      </c>
      <c r="K123" s="7">
        <f>VLOOKUP($D123,'other demand hist forec prov'!$C$1:$T$33,8,0)</f>
        <v>4.0121621145437416</v>
      </c>
      <c r="L123" s="7">
        <f>VLOOKUP($D123,'other demand hist forec prov'!$C$1:$T$33,9,0)</f>
        <v>3.8841027066601654</v>
      </c>
      <c r="M123" s="7">
        <f>VLOOKUP($D123,'other demand hist forec prov'!$C$1:$T$33,10,0)</f>
        <v>3.8841027066601654</v>
      </c>
      <c r="N123" s="7">
        <f>VLOOKUP($D123,'other demand hist forec prov'!$C$1:$T$33,11,0)</f>
        <v>3.8841027066601654</v>
      </c>
      <c r="O123" s="7">
        <f>VLOOKUP($D123,'other demand hist forec prov'!$C$1:$T$33,12,0)</f>
        <v>3.8841027066601654</v>
      </c>
      <c r="P123" s="7">
        <f>VLOOKUP($D123,'other demand hist forec prov'!$C$1:$T$33,13,0)</f>
        <v>3.8841027066601654</v>
      </c>
      <c r="Q123" s="7">
        <f>VLOOKUP($D123,'other demand hist forec prov'!$C$1:$T$33,14,0)</f>
        <v>3.8841027066601654</v>
      </c>
      <c r="R123" s="7">
        <f>VLOOKUP($D123,'other demand hist forec prov'!$C$1:$T$33,15,0)</f>
        <v>3.8841027066601654</v>
      </c>
      <c r="S123" s="7">
        <f>VLOOKUP($D123,'other demand hist forec prov'!$C$1:$T$33,16,0)</f>
        <v>3.8841027066601654</v>
      </c>
      <c r="T123" s="7">
        <f>VLOOKUP($D123,'other demand hist forec prov'!$C$1:$T$33,17,0)</f>
        <v>3.8841027066601654</v>
      </c>
      <c r="U123" s="7">
        <f>VLOOKUP($D123,'other demand hist forec prov'!$C$1:$T$33,18,0)</f>
        <v>3.8841027066601654</v>
      </c>
    </row>
    <row r="124" spans="1:21" x14ac:dyDescent="0.25">
      <c r="A124" t="s">
        <v>433</v>
      </c>
      <c r="B124" t="s">
        <v>434</v>
      </c>
      <c r="C124" t="s">
        <v>435</v>
      </c>
      <c r="D124" t="s">
        <v>44</v>
      </c>
      <c r="E124" s="4">
        <v>0</v>
      </c>
      <c r="F124" s="7">
        <f>VLOOKUP($D124,'other demand hist forec prov'!$C$1:$T$33,3,0)</f>
        <v>10.473213293581232</v>
      </c>
      <c r="G124" s="7">
        <f>VLOOKUP($D124,'other demand hist forec prov'!$C$1:$T$33,4,0)</f>
        <v>4.6607833950553106</v>
      </c>
      <c r="H124" s="7">
        <f>VLOOKUP($D124,'other demand hist forec prov'!$C$1:$T$33,5,0)</f>
        <v>2.9938885727301479</v>
      </c>
      <c r="I124" s="7">
        <f>VLOOKUP($D124,'other demand hist forec prov'!$C$1:$T$33,6,0)</f>
        <v>1.7139458861033878</v>
      </c>
      <c r="J124" s="7">
        <f>VLOOKUP($D124,'other demand hist forec prov'!$C$1:$T$33,7,0)</f>
        <v>0.93010324311764037</v>
      </c>
      <c r="K124" s="7">
        <f>VLOOKUP($D124,'other demand hist forec prov'!$C$1:$T$33,8,0)</f>
        <v>1.3885014419494131</v>
      </c>
      <c r="L124" s="7">
        <f>VLOOKUP($D124,'other demand hist forec prov'!$C$1:$T$33,9,0)</f>
        <v>1.3441835237234805</v>
      </c>
      <c r="M124" s="7">
        <f>VLOOKUP($D124,'other demand hist forec prov'!$C$1:$T$33,10,0)</f>
        <v>1.3441835237234805</v>
      </c>
      <c r="N124" s="7">
        <f>VLOOKUP($D124,'other demand hist forec prov'!$C$1:$T$33,11,0)</f>
        <v>1.3441835237234805</v>
      </c>
      <c r="O124" s="7">
        <f>VLOOKUP($D124,'other demand hist forec prov'!$C$1:$T$33,12,0)</f>
        <v>1.3441835237234805</v>
      </c>
      <c r="P124" s="7">
        <f>VLOOKUP($D124,'other demand hist forec prov'!$C$1:$T$33,13,0)</f>
        <v>1.3441835237234805</v>
      </c>
      <c r="Q124" s="7">
        <f>VLOOKUP($D124,'other demand hist forec prov'!$C$1:$T$33,14,0)</f>
        <v>1.3441835237234805</v>
      </c>
      <c r="R124" s="7">
        <f>VLOOKUP($D124,'other demand hist forec prov'!$C$1:$T$33,15,0)</f>
        <v>1.3441835237234805</v>
      </c>
      <c r="S124" s="7">
        <f>VLOOKUP($D124,'other demand hist forec prov'!$C$1:$T$33,16,0)</f>
        <v>1.3441835237234805</v>
      </c>
      <c r="T124" s="7">
        <f>VLOOKUP($D124,'other demand hist forec prov'!$C$1:$T$33,17,0)</f>
        <v>1.3441835237234805</v>
      </c>
      <c r="U124" s="7">
        <f>VLOOKUP($D124,'other demand hist forec prov'!$C$1:$T$33,18,0)</f>
        <v>1.3441835237234805</v>
      </c>
    </row>
    <row r="125" spans="1:21" x14ac:dyDescent="0.25">
      <c r="A125" t="s">
        <v>436</v>
      </c>
      <c r="B125" t="s">
        <v>437</v>
      </c>
      <c r="C125" t="s">
        <v>438</v>
      </c>
      <c r="D125" t="s">
        <v>44</v>
      </c>
      <c r="E125" s="4">
        <v>0</v>
      </c>
      <c r="F125" s="7">
        <f>VLOOKUP($D125,'other demand hist forec prov'!$C$1:$T$33,3,0)</f>
        <v>10.473213293581232</v>
      </c>
      <c r="G125" s="7">
        <f>VLOOKUP($D125,'other demand hist forec prov'!$C$1:$T$33,4,0)</f>
        <v>4.6607833950553106</v>
      </c>
      <c r="H125" s="7">
        <f>VLOOKUP($D125,'other demand hist forec prov'!$C$1:$T$33,5,0)</f>
        <v>2.9938885727301479</v>
      </c>
      <c r="I125" s="7">
        <f>VLOOKUP($D125,'other demand hist forec prov'!$C$1:$T$33,6,0)</f>
        <v>1.7139458861033878</v>
      </c>
      <c r="J125" s="7">
        <f>VLOOKUP($D125,'other demand hist forec prov'!$C$1:$T$33,7,0)</f>
        <v>0.93010324311764037</v>
      </c>
      <c r="K125" s="7">
        <f>VLOOKUP($D125,'other demand hist forec prov'!$C$1:$T$33,8,0)</f>
        <v>1.3885014419494131</v>
      </c>
      <c r="L125" s="7">
        <f>VLOOKUP($D125,'other demand hist forec prov'!$C$1:$T$33,9,0)</f>
        <v>1.3441835237234805</v>
      </c>
      <c r="M125" s="7">
        <f>VLOOKUP($D125,'other demand hist forec prov'!$C$1:$T$33,10,0)</f>
        <v>1.3441835237234805</v>
      </c>
      <c r="N125" s="7">
        <f>VLOOKUP($D125,'other demand hist forec prov'!$C$1:$T$33,11,0)</f>
        <v>1.3441835237234805</v>
      </c>
      <c r="O125" s="7">
        <f>VLOOKUP($D125,'other demand hist forec prov'!$C$1:$T$33,12,0)</f>
        <v>1.3441835237234805</v>
      </c>
      <c r="P125" s="7">
        <f>VLOOKUP($D125,'other demand hist forec prov'!$C$1:$T$33,13,0)</f>
        <v>1.3441835237234805</v>
      </c>
      <c r="Q125" s="7">
        <f>VLOOKUP($D125,'other demand hist forec prov'!$C$1:$T$33,14,0)</f>
        <v>1.3441835237234805</v>
      </c>
      <c r="R125" s="7">
        <f>VLOOKUP($D125,'other demand hist forec prov'!$C$1:$T$33,15,0)</f>
        <v>1.3441835237234805</v>
      </c>
      <c r="S125" s="7">
        <f>VLOOKUP($D125,'other demand hist forec prov'!$C$1:$T$33,16,0)</f>
        <v>1.3441835237234805</v>
      </c>
      <c r="T125" s="7">
        <f>VLOOKUP($D125,'other demand hist forec prov'!$C$1:$T$33,17,0)</f>
        <v>1.3441835237234805</v>
      </c>
      <c r="U125" s="7">
        <f>VLOOKUP($D125,'other demand hist forec prov'!$C$1:$T$33,18,0)</f>
        <v>1.3441835237234805</v>
      </c>
    </row>
    <row r="126" spans="1:21" x14ac:dyDescent="0.25">
      <c r="A126" t="s">
        <v>439</v>
      </c>
      <c r="B126" t="s">
        <v>440</v>
      </c>
      <c r="C126" t="s">
        <v>441</v>
      </c>
      <c r="D126" t="s">
        <v>63</v>
      </c>
      <c r="E126" s="4">
        <v>0</v>
      </c>
      <c r="F126" s="7">
        <f>VLOOKUP($D126,'other demand hist forec prov'!$C$1:$T$33,3,0)</f>
        <v>9.9570958833592602</v>
      </c>
      <c r="G126" s="7">
        <f>VLOOKUP($D126,'other demand hist forec prov'!$C$1:$T$33,4,0)</f>
        <v>4.4311011200904913</v>
      </c>
      <c r="H126" s="7">
        <f>VLOOKUP($D126,'other demand hist forec prov'!$C$1:$T$33,5,0)</f>
        <v>2.8463504702074336</v>
      </c>
      <c r="I126" s="7">
        <f>VLOOKUP($D126,'other demand hist forec prov'!$C$1:$T$33,6,0)</f>
        <v>1.6294830486532588</v>
      </c>
      <c r="J126" s="7">
        <f>VLOOKUP($D126,'other demand hist forec prov'!$C$1:$T$33,7,0)</f>
        <v>0.88426798094732451</v>
      </c>
      <c r="K126" s="7">
        <f>VLOOKUP($D126,'other demand hist forec prov'!$C$1:$T$33,8,0)</f>
        <v>1.320076427751754</v>
      </c>
      <c r="L126" s="7">
        <f>VLOOKUP($D126,'other demand hist forec prov'!$C$1:$T$33,9,0)</f>
        <v>1.2779424857841126</v>
      </c>
      <c r="M126" s="7">
        <f>VLOOKUP($D126,'other demand hist forec prov'!$C$1:$T$33,10,0)</f>
        <v>1.2779424857841126</v>
      </c>
      <c r="N126" s="7">
        <f>VLOOKUP($D126,'other demand hist forec prov'!$C$1:$T$33,11,0)</f>
        <v>1.2779424857841126</v>
      </c>
      <c r="O126" s="7">
        <f>VLOOKUP($D126,'other demand hist forec prov'!$C$1:$T$33,12,0)</f>
        <v>1.2779424857841126</v>
      </c>
      <c r="P126" s="7">
        <f>VLOOKUP($D126,'other demand hist forec prov'!$C$1:$T$33,13,0)</f>
        <v>1.2779424857841126</v>
      </c>
      <c r="Q126" s="7">
        <f>VLOOKUP($D126,'other demand hist forec prov'!$C$1:$T$33,14,0)</f>
        <v>1.2779424857841126</v>
      </c>
      <c r="R126" s="7">
        <f>VLOOKUP($D126,'other demand hist forec prov'!$C$1:$T$33,15,0)</f>
        <v>1.2779424857841126</v>
      </c>
      <c r="S126" s="7">
        <f>VLOOKUP($D126,'other demand hist forec prov'!$C$1:$T$33,16,0)</f>
        <v>1.2779424857841126</v>
      </c>
      <c r="T126" s="7">
        <f>VLOOKUP($D126,'other demand hist forec prov'!$C$1:$T$33,17,0)</f>
        <v>1.2779424857841126</v>
      </c>
      <c r="U126" s="7">
        <f>VLOOKUP($D126,'other demand hist forec prov'!$C$1:$T$33,18,0)</f>
        <v>1.2779424857841126</v>
      </c>
    </row>
    <row r="127" spans="1:21" x14ac:dyDescent="0.25">
      <c r="A127" t="s">
        <v>442</v>
      </c>
      <c r="B127" t="s">
        <v>443</v>
      </c>
      <c r="C127" t="s">
        <v>444</v>
      </c>
      <c r="D127" t="s">
        <v>60</v>
      </c>
      <c r="E127" s="4">
        <v>0</v>
      </c>
      <c r="F127" s="7">
        <f>VLOOKUP($D127,'other demand hist forec prov'!$C$1:$T$33,3,0)</f>
        <v>6.630123654389938</v>
      </c>
      <c r="G127" s="7">
        <f>VLOOKUP($D127,'other demand hist forec prov'!$C$1:$T$33,4,0)</f>
        <v>2.9505338399326639</v>
      </c>
      <c r="H127" s="7">
        <f>VLOOKUP($D127,'other demand hist forec prov'!$C$1:$T$33,5,0)</f>
        <v>1.8952971631764013</v>
      </c>
      <c r="I127" s="7">
        <f>VLOOKUP($D127,'other demand hist forec prov'!$C$1:$T$33,6,0)</f>
        <v>1.0850226041670423</v>
      </c>
      <c r="J127" s="7">
        <f>VLOOKUP($D127,'other demand hist forec prov'!$C$1:$T$33,7,0)</f>
        <v>0.58880682941867302</v>
      </c>
      <c r="K127" s="7">
        <f>VLOOKUP($D127,'other demand hist forec prov'!$C$1:$T$33,8,0)</f>
        <v>0.87899825930838504</v>
      </c>
      <c r="L127" s="7">
        <f>VLOOKUP($D127,'other demand hist forec prov'!$C$1:$T$33,9,0)</f>
        <v>0.8509425642980335</v>
      </c>
      <c r="M127" s="7">
        <f>VLOOKUP($D127,'other demand hist forec prov'!$C$1:$T$33,10,0)</f>
        <v>0.8509425642980335</v>
      </c>
      <c r="N127" s="7">
        <f>VLOOKUP($D127,'other demand hist forec prov'!$C$1:$T$33,11,0)</f>
        <v>0.8509425642980335</v>
      </c>
      <c r="O127" s="7">
        <f>VLOOKUP($D127,'other demand hist forec prov'!$C$1:$T$33,12,0)</f>
        <v>0.8509425642980335</v>
      </c>
      <c r="P127" s="7">
        <f>VLOOKUP($D127,'other demand hist forec prov'!$C$1:$T$33,13,0)</f>
        <v>0.8509425642980335</v>
      </c>
      <c r="Q127" s="7">
        <f>VLOOKUP($D127,'other demand hist forec prov'!$C$1:$T$33,14,0)</f>
        <v>0.8509425642980335</v>
      </c>
      <c r="R127" s="7">
        <f>VLOOKUP($D127,'other demand hist forec prov'!$C$1:$T$33,15,0)</f>
        <v>0.8509425642980335</v>
      </c>
      <c r="S127" s="7">
        <f>VLOOKUP($D127,'other demand hist forec prov'!$C$1:$T$33,16,0)</f>
        <v>0.8509425642980335</v>
      </c>
      <c r="T127" s="7">
        <f>VLOOKUP($D127,'other demand hist forec prov'!$C$1:$T$33,17,0)</f>
        <v>0.8509425642980335</v>
      </c>
      <c r="U127" s="7">
        <f>VLOOKUP($D127,'other demand hist forec prov'!$C$1:$T$33,18,0)</f>
        <v>0.8509425642980335</v>
      </c>
    </row>
    <row r="128" spans="1:21" x14ac:dyDescent="0.25">
      <c r="A128" t="s">
        <v>445</v>
      </c>
      <c r="B128" t="s">
        <v>446</v>
      </c>
      <c r="C128" t="s">
        <v>447</v>
      </c>
      <c r="D128" t="s">
        <v>44</v>
      </c>
      <c r="E128" s="4">
        <v>0</v>
      </c>
      <c r="F128" s="7">
        <f>VLOOKUP($D128,'other demand hist forec prov'!$C$1:$T$33,3,0)</f>
        <v>10.473213293581232</v>
      </c>
      <c r="G128" s="7">
        <f>VLOOKUP($D128,'other demand hist forec prov'!$C$1:$T$33,4,0)</f>
        <v>4.6607833950553106</v>
      </c>
      <c r="H128" s="7">
        <f>VLOOKUP($D128,'other demand hist forec prov'!$C$1:$T$33,5,0)</f>
        <v>2.9938885727301479</v>
      </c>
      <c r="I128" s="7">
        <f>VLOOKUP($D128,'other demand hist forec prov'!$C$1:$T$33,6,0)</f>
        <v>1.7139458861033878</v>
      </c>
      <c r="J128" s="7">
        <f>VLOOKUP($D128,'other demand hist forec prov'!$C$1:$T$33,7,0)</f>
        <v>0.93010324311764037</v>
      </c>
      <c r="K128" s="7">
        <f>VLOOKUP($D128,'other demand hist forec prov'!$C$1:$T$33,8,0)</f>
        <v>1.3885014419494131</v>
      </c>
      <c r="L128" s="7">
        <f>VLOOKUP($D128,'other demand hist forec prov'!$C$1:$T$33,9,0)</f>
        <v>1.3441835237234805</v>
      </c>
      <c r="M128" s="7">
        <f>VLOOKUP($D128,'other demand hist forec prov'!$C$1:$T$33,10,0)</f>
        <v>1.3441835237234805</v>
      </c>
      <c r="N128" s="7">
        <f>VLOOKUP($D128,'other demand hist forec prov'!$C$1:$T$33,11,0)</f>
        <v>1.3441835237234805</v>
      </c>
      <c r="O128" s="7">
        <f>VLOOKUP($D128,'other demand hist forec prov'!$C$1:$T$33,12,0)</f>
        <v>1.3441835237234805</v>
      </c>
      <c r="P128" s="7">
        <f>VLOOKUP($D128,'other demand hist forec prov'!$C$1:$T$33,13,0)</f>
        <v>1.3441835237234805</v>
      </c>
      <c r="Q128" s="7">
        <f>VLOOKUP($D128,'other demand hist forec prov'!$C$1:$T$33,14,0)</f>
        <v>1.3441835237234805</v>
      </c>
      <c r="R128" s="7">
        <f>VLOOKUP($D128,'other demand hist forec prov'!$C$1:$T$33,15,0)</f>
        <v>1.3441835237234805</v>
      </c>
      <c r="S128" s="7">
        <f>VLOOKUP($D128,'other demand hist forec prov'!$C$1:$T$33,16,0)</f>
        <v>1.3441835237234805</v>
      </c>
      <c r="T128" s="7">
        <f>VLOOKUP($D128,'other demand hist forec prov'!$C$1:$T$33,17,0)</f>
        <v>1.3441835237234805</v>
      </c>
      <c r="U128" s="7">
        <f>VLOOKUP($D128,'other demand hist forec prov'!$C$1:$T$33,18,0)</f>
        <v>1.3441835237234805</v>
      </c>
    </row>
    <row r="129" spans="1:21" x14ac:dyDescent="0.25">
      <c r="A129" t="s">
        <v>448</v>
      </c>
      <c r="B129" t="s">
        <v>449</v>
      </c>
      <c r="C129" t="s">
        <v>450</v>
      </c>
      <c r="D129" t="s">
        <v>55</v>
      </c>
      <c r="E129" s="4">
        <v>0</v>
      </c>
      <c r="F129" s="7">
        <f>VLOOKUP($D129,'other demand hist forec prov'!$C$1:$T$33,3,0)</f>
        <v>9.557435734930964</v>
      </c>
      <c r="G129" s="7">
        <f>VLOOKUP($D129,'other demand hist forec prov'!$C$1:$T$33,4,0)</f>
        <v>4.2532445892202988</v>
      </c>
      <c r="H129" s="7">
        <f>VLOOKUP($D129,'other demand hist forec prov'!$C$1:$T$33,5,0)</f>
        <v>2.7321030164590754</v>
      </c>
      <c r="I129" s="7">
        <f>VLOOKUP($D129,'other demand hist forec prov'!$C$1:$T$33,6,0)</f>
        <v>1.5640784924739279</v>
      </c>
      <c r="J129" s="7">
        <f>VLOOKUP($D129,'other demand hist forec prov'!$C$1:$T$33,7,0)</f>
        <v>0.84877503434364387</v>
      </c>
      <c r="K129" s="7">
        <f>VLOOKUP($D129,'other demand hist forec prov'!$C$1:$T$33,8,0)</f>
        <v>1.2670909039371567</v>
      </c>
      <c r="L129" s="7">
        <f>VLOOKUP($D129,'other demand hist forec prov'!$C$1:$T$33,9,0)</f>
        <v>1.2266481435849095</v>
      </c>
      <c r="M129" s="7">
        <f>VLOOKUP($D129,'other demand hist forec prov'!$C$1:$T$33,10,0)</f>
        <v>1.2266481435849095</v>
      </c>
      <c r="N129" s="7">
        <f>VLOOKUP($D129,'other demand hist forec prov'!$C$1:$T$33,11,0)</f>
        <v>1.2266481435849095</v>
      </c>
      <c r="O129" s="7">
        <f>VLOOKUP($D129,'other demand hist forec prov'!$C$1:$T$33,12,0)</f>
        <v>1.2266481435849095</v>
      </c>
      <c r="P129" s="7">
        <f>VLOOKUP($D129,'other demand hist forec prov'!$C$1:$T$33,13,0)</f>
        <v>1.2266481435849095</v>
      </c>
      <c r="Q129" s="7">
        <f>VLOOKUP($D129,'other demand hist forec prov'!$C$1:$T$33,14,0)</f>
        <v>1.2266481435849095</v>
      </c>
      <c r="R129" s="7">
        <f>VLOOKUP($D129,'other demand hist forec prov'!$C$1:$T$33,15,0)</f>
        <v>1.2266481435849095</v>
      </c>
      <c r="S129" s="7">
        <f>VLOOKUP($D129,'other demand hist forec prov'!$C$1:$T$33,16,0)</f>
        <v>1.2266481435849095</v>
      </c>
      <c r="T129" s="7">
        <f>VLOOKUP($D129,'other demand hist forec prov'!$C$1:$T$33,17,0)</f>
        <v>1.2266481435849095</v>
      </c>
      <c r="U129" s="7">
        <f>VLOOKUP($D129,'other demand hist forec prov'!$C$1:$T$33,18,0)</f>
        <v>1.2266481435849095</v>
      </c>
    </row>
    <row r="130" spans="1:21" x14ac:dyDescent="0.25">
      <c r="A130" t="s">
        <v>451</v>
      </c>
      <c r="B130" t="s">
        <v>452</v>
      </c>
      <c r="C130" t="s">
        <v>453</v>
      </c>
      <c r="D130" t="s">
        <v>39</v>
      </c>
      <c r="E130" s="4">
        <v>6.7787477025804274E-2</v>
      </c>
      <c r="F130" s="7">
        <f>VLOOKUP($D130,'other demand hist forec prov'!$C$1:$T$33,3,0)</f>
        <v>11.52926891757388</v>
      </c>
      <c r="G130" s="7">
        <f>VLOOKUP($D130,'other demand hist forec prov'!$C$1:$T$33,4,0)</f>
        <v>5.1307486653679382</v>
      </c>
      <c r="H130" s="7">
        <f>VLOOKUP($D130,'other demand hist forec prov'!$C$1:$T$33,5,0)</f>
        <v>3.2957742286612395</v>
      </c>
      <c r="I130" s="7">
        <f>VLOOKUP($D130,'other demand hist forec prov'!$C$1:$T$33,6,0)</f>
        <v>1.8867698458090365</v>
      </c>
      <c r="J130" s="7">
        <f>VLOOKUP($D130,'other demand hist forec prov'!$C$1:$T$33,7,0)</f>
        <v>1.023889241096902</v>
      </c>
      <c r="K130" s="7">
        <f>VLOOKUP($D130,'other demand hist forec prov'!$C$1:$T$33,8,0)</f>
        <v>1.5285095479230839</v>
      </c>
      <c r="L130" s="7">
        <f>VLOOKUP($D130,'other demand hist forec prov'!$C$1:$T$33,9,0)</f>
        <v>1.4797228782763405</v>
      </c>
      <c r="M130" s="7">
        <f>VLOOKUP($D130,'other demand hist forec prov'!$C$1:$T$33,10,0)</f>
        <v>1.4797228782763405</v>
      </c>
      <c r="N130" s="7">
        <f>VLOOKUP($D130,'other demand hist forec prov'!$C$1:$T$33,11,0)</f>
        <v>1.4797228782763405</v>
      </c>
      <c r="O130" s="7">
        <f>VLOOKUP($D130,'other demand hist forec prov'!$C$1:$T$33,12,0)</f>
        <v>1.4797228782763405</v>
      </c>
      <c r="P130" s="7">
        <f>VLOOKUP($D130,'other demand hist forec prov'!$C$1:$T$33,13,0)</f>
        <v>1.4797228782763405</v>
      </c>
      <c r="Q130" s="7">
        <f>VLOOKUP($D130,'other demand hist forec prov'!$C$1:$T$33,14,0)</f>
        <v>1.4797228782763405</v>
      </c>
      <c r="R130" s="7">
        <f>VLOOKUP($D130,'other demand hist forec prov'!$C$1:$T$33,15,0)</f>
        <v>1.4797228782763405</v>
      </c>
      <c r="S130" s="7">
        <f>VLOOKUP($D130,'other demand hist forec prov'!$C$1:$T$33,16,0)</f>
        <v>1.4797228782763405</v>
      </c>
      <c r="T130" s="7">
        <f>VLOOKUP($D130,'other demand hist forec prov'!$C$1:$T$33,17,0)</f>
        <v>1.4797228782763405</v>
      </c>
      <c r="U130" s="7">
        <f>VLOOKUP($D130,'other demand hist forec prov'!$C$1:$T$33,18,0)</f>
        <v>1.4797228782763405</v>
      </c>
    </row>
    <row r="131" spans="1:21" x14ac:dyDescent="0.25">
      <c r="A131" t="s">
        <v>454</v>
      </c>
      <c r="B131" t="s">
        <v>455</v>
      </c>
      <c r="C131" t="s">
        <v>456</v>
      </c>
      <c r="D131" t="s">
        <v>39</v>
      </c>
      <c r="E131" s="4">
        <v>3.3348155811411616E-2</v>
      </c>
      <c r="F131" s="7">
        <f>VLOOKUP($D131,'other demand hist forec prov'!$C$1:$T$33,3,0)</f>
        <v>11.52926891757388</v>
      </c>
      <c r="G131" s="7">
        <f>VLOOKUP($D131,'other demand hist forec prov'!$C$1:$T$33,4,0)</f>
        <v>5.1307486653679382</v>
      </c>
      <c r="H131" s="7">
        <f>VLOOKUP($D131,'other demand hist forec prov'!$C$1:$T$33,5,0)</f>
        <v>3.2957742286612395</v>
      </c>
      <c r="I131" s="7">
        <f>VLOOKUP($D131,'other demand hist forec prov'!$C$1:$T$33,6,0)</f>
        <v>1.8867698458090365</v>
      </c>
      <c r="J131" s="7">
        <f>VLOOKUP($D131,'other demand hist forec prov'!$C$1:$T$33,7,0)</f>
        <v>1.023889241096902</v>
      </c>
      <c r="K131" s="7">
        <f>VLOOKUP($D131,'other demand hist forec prov'!$C$1:$T$33,8,0)</f>
        <v>1.5285095479230839</v>
      </c>
      <c r="L131" s="7">
        <f>VLOOKUP($D131,'other demand hist forec prov'!$C$1:$T$33,9,0)</f>
        <v>1.4797228782763405</v>
      </c>
      <c r="M131" s="7">
        <f>VLOOKUP($D131,'other demand hist forec prov'!$C$1:$T$33,10,0)</f>
        <v>1.4797228782763405</v>
      </c>
      <c r="N131" s="7">
        <f>VLOOKUP($D131,'other demand hist forec prov'!$C$1:$T$33,11,0)</f>
        <v>1.4797228782763405</v>
      </c>
      <c r="O131" s="7">
        <f>VLOOKUP($D131,'other demand hist forec prov'!$C$1:$T$33,12,0)</f>
        <v>1.4797228782763405</v>
      </c>
      <c r="P131" s="7">
        <f>VLOOKUP($D131,'other demand hist forec prov'!$C$1:$T$33,13,0)</f>
        <v>1.4797228782763405</v>
      </c>
      <c r="Q131" s="7">
        <f>VLOOKUP($D131,'other demand hist forec prov'!$C$1:$T$33,14,0)</f>
        <v>1.4797228782763405</v>
      </c>
      <c r="R131" s="7">
        <f>VLOOKUP($D131,'other demand hist forec prov'!$C$1:$T$33,15,0)</f>
        <v>1.4797228782763405</v>
      </c>
      <c r="S131" s="7">
        <f>VLOOKUP($D131,'other demand hist forec prov'!$C$1:$T$33,16,0)</f>
        <v>1.4797228782763405</v>
      </c>
      <c r="T131" s="7">
        <f>VLOOKUP($D131,'other demand hist forec prov'!$C$1:$T$33,17,0)</f>
        <v>1.4797228782763405</v>
      </c>
      <c r="U131" s="7">
        <f>VLOOKUP($D131,'other demand hist forec prov'!$C$1:$T$33,18,0)</f>
        <v>1.4797228782763405</v>
      </c>
    </row>
    <row r="132" spans="1:21" x14ac:dyDescent="0.25">
      <c r="A132" t="s">
        <v>457</v>
      </c>
      <c r="B132" t="s">
        <v>458</v>
      </c>
      <c r="C132" t="s">
        <v>459</v>
      </c>
      <c r="D132" t="s">
        <v>43</v>
      </c>
      <c r="E132" s="4">
        <v>1.1955013043264261E-2</v>
      </c>
      <c r="F132" s="7">
        <f>VLOOKUP($D132,'other demand hist forec prov'!$C$1:$T$33,3,0)</f>
        <v>16.793666501837986</v>
      </c>
      <c r="G132" s="7">
        <f>VLOOKUP($D132,'other demand hist forec prov'!$C$1:$T$33,4,0)</f>
        <v>7.4735078700090831</v>
      </c>
      <c r="H132" s="7">
        <f>VLOOKUP($D132,'other demand hist forec prov'!$C$1:$T$33,5,0)</f>
        <v>4.8006628743929207</v>
      </c>
      <c r="I132" s="7">
        <f>VLOOKUP($D132,'other demand hist forec prov'!$C$1:$T$33,6,0)</f>
        <v>2.7482907878003529</v>
      </c>
      <c r="J132" s="7">
        <f>VLOOKUP($D132,'other demand hist forec prov'!$C$1:$T$33,7,0)</f>
        <v>1.4914089152341239</v>
      </c>
      <c r="K132" s="7">
        <f>VLOOKUP($D132,'other demand hist forec prov'!$C$1:$T$33,8,0)</f>
        <v>2.2264446927392028</v>
      </c>
      <c r="L132" s="7">
        <f>VLOOKUP($D132,'other demand hist forec prov'!$C$1:$T$33,9,0)</f>
        <v>2.1553814652578933</v>
      </c>
      <c r="M132" s="7">
        <f>VLOOKUP($D132,'other demand hist forec prov'!$C$1:$T$33,10,0)</f>
        <v>2.1553814652578933</v>
      </c>
      <c r="N132" s="7">
        <f>VLOOKUP($D132,'other demand hist forec prov'!$C$1:$T$33,11,0)</f>
        <v>2.1553814652578933</v>
      </c>
      <c r="O132" s="7">
        <f>VLOOKUP($D132,'other demand hist forec prov'!$C$1:$T$33,12,0)</f>
        <v>2.1553814652578933</v>
      </c>
      <c r="P132" s="7">
        <f>VLOOKUP($D132,'other demand hist forec prov'!$C$1:$T$33,13,0)</f>
        <v>2.1553814652578933</v>
      </c>
      <c r="Q132" s="7">
        <f>VLOOKUP($D132,'other demand hist forec prov'!$C$1:$T$33,14,0)</f>
        <v>2.1553814652578933</v>
      </c>
      <c r="R132" s="7">
        <f>VLOOKUP($D132,'other demand hist forec prov'!$C$1:$T$33,15,0)</f>
        <v>2.1553814652578933</v>
      </c>
      <c r="S132" s="7">
        <f>VLOOKUP($D132,'other demand hist forec prov'!$C$1:$T$33,16,0)</f>
        <v>2.1553814652578933</v>
      </c>
      <c r="T132" s="7">
        <f>VLOOKUP($D132,'other demand hist forec prov'!$C$1:$T$33,17,0)</f>
        <v>2.1553814652578933</v>
      </c>
      <c r="U132" s="7">
        <f>VLOOKUP($D132,'other demand hist forec prov'!$C$1:$T$33,18,0)</f>
        <v>2.1553814652578933</v>
      </c>
    </row>
    <row r="133" spans="1:21" x14ac:dyDescent="0.25">
      <c r="A133" t="s">
        <v>460</v>
      </c>
      <c r="B133" t="s">
        <v>461</v>
      </c>
      <c r="C133" t="s">
        <v>462</v>
      </c>
      <c r="D133" t="s">
        <v>40</v>
      </c>
      <c r="E133" s="4">
        <v>1.3852802784622694E-2</v>
      </c>
      <c r="F133" s="7">
        <f>VLOOKUP($D133,'other demand hist forec prov'!$C$1:$T$33,3,0)</f>
        <v>7.1383007967623406</v>
      </c>
      <c r="G133" s="7">
        <f>VLOOKUP($D133,'other demand hist forec prov'!$C$1:$T$33,4,0)</f>
        <v>3.176682541436485</v>
      </c>
      <c r="H133" s="7">
        <f>VLOOKUP($D133,'other demand hist forec prov'!$C$1:$T$33,5,0)</f>
        <v>2.0405654487372273</v>
      </c>
      <c r="I133" s="7">
        <f>VLOOKUP($D133,'other demand hist forec prov'!$C$1:$T$33,6,0)</f>
        <v>1.1681860133487079</v>
      </c>
      <c r="J133" s="7">
        <f>VLOOKUP($D133,'other demand hist forec prov'!$C$1:$T$33,7,0)</f>
        <v>0.63393693370944548</v>
      </c>
      <c r="K133" s="7">
        <f>VLOOKUP($D133,'other demand hist forec prov'!$C$1:$T$33,8,0)</f>
        <v>0.94637058097992588</v>
      </c>
      <c r="L133" s="7">
        <f>VLOOKUP($D133,'other demand hist forec prov'!$C$1:$T$33,9,0)</f>
        <v>0.91616450934602645</v>
      </c>
      <c r="M133" s="7">
        <f>VLOOKUP($D133,'other demand hist forec prov'!$C$1:$T$33,10,0)</f>
        <v>0.91616450934602645</v>
      </c>
      <c r="N133" s="7">
        <f>VLOOKUP($D133,'other demand hist forec prov'!$C$1:$T$33,11,0)</f>
        <v>0.91616450934602645</v>
      </c>
      <c r="O133" s="7">
        <f>VLOOKUP($D133,'other demand hist forec prov'!$C$1:$T$33,12,0)</f>
        <v>0.91616450934602645</v>
      </c>
      <c r="P133" s="7">
        <f>VLOOKUP($D133,'other demand hist forec prov'!$C$1:$T$33,13,0)</f>
        <v>0.91616450934602645</v>
      </c>
      <c r="Q133" s="7">
        <f>VLOOKUP($D133,'other demand hist forec prov'!$C$1:$T$33,14,0)</f>
        <v>0.91616450934602645</v>
      </c>
      <c r="R133" s="7">
        <f>VLOOKUP($D133,'other demand hist forec prov'!$C$1:$T$33,15,0)</f>
        <v>0.91616450934602645</v>
      </c>
      <c r="S133" s="7">
        <f>VLOOKUP($D133,'other demand hist forec prov'!$C$1:$T$33,16,0)</f>
        <v>0.91616450934602645</v>
      </c>
      <c r="T133" s="7">
        <f>VLOOKUP($D133,'other demand hist forec prov'!$C$1:$T$33,17,0)</f>
        <v>0.91616450934602645</v>
      </c>
      <c r="U133" s="7">
        <f>VLOOKUP($D133,'other demand hist forec prov'!$C$1:$T$33,18,0)</f>
        <v>0.91616450934602645</v>
      </c>
    </row>
    <row r="134" spans="1:21" x14ac:dyDescent="0.25">
      <c r="A134" t="s">
        <v>463</v>
      </c>
      <c r="B134" t="s">
        <v>464</v>
      </c>
      <c r="C134" t="s">
        <v>465</v>
      </c>
      <c r="D134" t="s">
        <v>63</v>
      </c>
      <c r="E134" s="4">
        <v>0</v>
      </c>
      <c r="F134" s="7">
        <f>VLOOKUP($D134,'other demand hist forec prov'!$C$1:$T$33,3,0)</f>
        <v>9.9570958833592602</v>
      </c>
      <c r="G134" s="7">
        <f>VLOOKUP($D134,'other demand hist forec prov'!$C$1:$T$33,4,0)</f>
        <v>4.4311011200904913</v>
      </c>
      <c r="H134" s="7">
        <f>VLOOKUP($D134,'other demand hist forec prov'!$C$1:$T$33,5,0)</f>
        <v>2.8463504702074336</v>
      </c>
      <c r="I134" s="7">
        <f>VLOOKUP($D134,'other demand hist forec prov'!$C$1:$T$33,6,0)</f>
        <v>1.6294830486532588</v>
      </c>
      <c r="J134" s="7">
        <f>VLOOKUP($D134,'other demand hist forec prov'!$C$1:$T$33,7,0)</f>
        <v>0.88426798094732451</v>
      </c>
      <c r="K134" s="7">
        <f>VLOOKUP($D134,'other demand hist forec prov'!$C$1:$T$33,8,0)</f>
        <v>1.320076427751754</v>
      </c>
      <c r="L134" s="7">
        <f>VLOOKUP($D134,'other demand hist forec prov'!$C$1:$T$33,9,0)</f>
        <v>1.2779424857841126</v>
      </c>
      <c r="M134" s="7">
        <f>VLOOKUP($D134,'other demand hist forec prov'!$C$1:$T$33,10,0)</f>
        <v>1.2779424857841126</v>
      </c>
      <c r="N134" s="7">
        <f>VLOOKUP($D134,'other demand hist forec prov'!$C$1:$T$33,11,0)</f>
        <v>1.2779424857841126</v>
      </c>
      <c r="O134" s="7">
        <f>VLOOKUP($D134,'other demand hist forec prov'!$C$1:$T$33,12,0)</f>
        <v>1.2779424857841126</v>
      </c>
      <c r="P134" s="7">
        <f>VLOOKUP($D134,'other demand hist forec prov'!$C$1:$T$33,13,0)</f>
        <v>1.2779424857841126</v>
      </c>
      <c r="Q134" s="7">
        <f>VLOOKUP($D134,'other demand hist forec prov'!$C$1:$T$33,14,0)</f>
        <v>1.2779424857841126</v>
      </c>
      <c r="R134" s="7">
        <f>VLOOKUP($D134,'other demand hist forec prov'!$C$1:$T$33,15,0)</f>
        <v>1.2779424857841126</v>
      </c>
      <c r="S134" s="7">
        <f>VLOOKUP($D134,'other demand hist forec prov'!$C$1:$T$33,16,0)</f>
        <v>1.2779424857841126</v>
      </c>
      <c r="T134" s="7">
        <f>VLOOKUP($D134,'other demand hist forec prov'!$C$1:$T$33,17,0)</f>
        <v>1.2779424857841126</v>
      </c>
      <c r="U134" s="7">
        <f>VLOOKUP($D134,'other demand hist forec prov'!$C$1:$T$33,18,0)</f>
        <v>1.2779424857841126</v>
      </c>
    </row>
    <row r="135" spans="1:21" x14ac:dyDescent="0.25">
      <c r="A135" t="s">
        <v>466</v>
      </c>
      <c r="B135" t="s">
        <v>467</v>
      </c>
      <c r="C135" t="s">
        <v>468</v>
      </c>
      <c r="D135" t="s">
        <v>44</v>
      </c>
      <c r="E135" s="4">
        <v>0.18562768535625845</v>
      </c>
      <c r="F135" s="7">
        <f>VLOOKUP($D135,'other demand hist forec prov'!$C$1:$T$33,3,0)</f>
        <v>10.473213293581232</v>
      </c>
      <c r="G135" s="7">
        <f>VLOOKUP($D135,'other demand hist forec prov'!$C$1:$T$33,4,0)</f>
        <v>4.6607833950553106</v>
      </c>
      <c r="H135" s="7">
        <f>VLOOKUP($D135,'other demand hist forec prov'!$C$1:$T$33,5,0)</f>
        <v>2.9938885727301479</v>
      </c>
      <c r="I135" s="7">
        <f>VLOOKUP($D135,'other demand hist forec prov'!$C$1:$T$33,6,0)</f>
        <v>1.7139458861033878</v>
      </c>
      <c r="J135" s="7">
        <f>VLOOKUP($D135,'other demand hist forec prov'!$C$1:$T$33,7,0)</f>
        <v>0.93010324311764037</v>
      </c>
      <c r="K135" s="7">
        <f>VLOOKUP($D135,'other demand hist forec prov'!$C$1:$T$33,8,0)</f>
        <v>1.3885014419494131</v>
      </c>
      <c r="L135" s="7">
        <f>VLOOKUP($D135,'other demand hist forec prov'!$C$1:$T$33,9,0)</f>
        <v>1.3441835237234805</v>
      </c>
      <c r="M135" s="7">
        <f>VLOOKUP($D135,'other demand hist forec prov'!$C$1:$T$33,10,0)</f>
        <v>1.3441835237234805</v>
      </c>
      <c r="N135" s="7">
        <f>VLOOKUP($D135,'other demand hist forec prov'!$C$1:$T$33,11,0)</f>
        <v>1.3441835237234805</v>
      </c>
      <c r="O135" s="7">
        <f>VLOOKUP($D135,'other demand hist forec prov'!$C$1:$T$33,12,0)</f>
        <v>1.3441835237234805</v>
      </c>
      <c r="P135" s="7">
        <f>VLOOKUP($D135,'other demand hist forec prov'!$C$1:$T$33,13,0)</f>
        <v>1.3441835237234805</v>
      </c>
      <c r="Q135" s="7">
        <f>VLOOKUP($D135,'other demand hist forec prov'!$C$1:$T$33,14,0)</f>
        <v>1.3441835237234805</v>
      </c>
      <c r="R135" s="7">
        <f>VLOOKUP($D135,'other demand hist forec prov'!$C$1:$T$33,15,0)</f>
        <v>1.3441835237234805</v>
      </c>
      <c r="S135" s="7">
        <f>VLOOKUP($D135,'other demand hist forec prov'!$C$1:$T$33,16,0)</f>
        <v>1.3441835237234805</v>
      </c>
      <c r="T135" s="7">
        <f>VLOOKUP($D135,'other demand hist forec prov'!$C$1:$T$33,17,0)</f>
        <v>1.3441835237234805</v>
      </c>
      <c r="U135" s="7">
        <f>VLOOKUP($D135,'other demand hist forec prov'!$C$1:$T$33,18,0)</f>
        <v>1.3441835237234805</v>
      </c>
    </row>
    <row r="136" spans="1:21" x14ac:dyDescent="0.25">
      <c r="A136" t="s">
        <v>469</v>
      </c>
      <c r="B136" t="s">
        <v>467</v>
      </c>
      <c r="C136" t="s">
        <v>470</v>
      </c>
      <c r="D136" t="s">
        <v>45</v>
      </c>
      <c r="E136" s="4">
        <v>0.21094171173337792</v>
      </c>
      <c r="F136" s="7">
        <f>VLOOKUP($D136,'other demand hist forec prov'!$C$1:$T$33,3,0)</f>
        <v>12.325942458480615</v>
      </c>
      <c r="G136" s="7">
        <f>VLOOKUP($D136,'other demand hist forec prov'!$C$1:$T$33,4,0)</f>
        <v>5.4852838692879899</v>
      </c>
      <c r="H136" s="7">
        <f>VLOOKUP($D136,'other demand hist forec prov'!$C$1:$T$33,5,0)</f>
        <v>3.523512530503992</v>
      </c>
      <c r="I136" s="7">
        <f>VLOOKUP($D136,'other demand hist forec prov'!$C$1:$T$33,6,0)</f>
        <v>2.0171458154115434</v>
      </c>
      <c r="J136" s="7">
        <f>VLOOKUP($D136,'other demand hist forec prov'!$C$1:$T$33,7,0)</f>
        <v>1.0946400816777484</v>
      </c>
      <c r="K136" s="7">
        <f>VLOOKUP($D136,'other demand hist forec prov'!$C$1:$T$33,8,0)</f>
        <v>1.6341296980435722</v>
      </c>
      <c r="L136" s="7">
        <f>VLOOKUP($D136,'other demand hist forec prov'!$C$1:$T$33,9,0)</f>
        <v>1.581971865044288</v>
      </c>
      <c r="M136" s="7">
        <f>VLOOKUP($D136,'other demand hist forec prov'!$C$1:$T$33,10,0)</f>
        <v>1.581971865044288</v>
      </c>
      <c r="N136" s="7">
        <f>VLOOKUP($D136,'other demand hist forec prov'!$C$1:$T$33,11,0)</f>
        <v>1.581971865044288</v>
      </c>
      <c r="O136" s="7">
        <f>VLOOKUP($D136,'other demand hist forec prov'!$C$1:$T$33,12,0)</f>
        <v>1.581971865044288</v>
      </c>
      <c r="P136" s="7">
        <f>VLOOKUP($D136,'other demand hist forec prov'!$C$1:$T$33,13,0)</f>
        <v>1.581971865044288</v>
      </c>
      <c r="Q136" s="7">
        <f>VLOOKUP($D136,'other demand hist forec prov'!$C$1:$T$33,14,0)</f>
        <v>1.581971865044288</v>
      </c>
      <c r="R136" s="7">
        <f>VLOOKUP($D136,'other demand hist forec prov'!$C$1:$T$33,15,0)</f>
        <v>1.581971865044288</v>
      </c>
      <c r="S136" s="7">
        <f>VLOOKUP($D136,'other demand hist forec prov'!$C$1:$T$33,16,0)</f>
        <v>1.581971865044288</v>
      </c>
      <c r="T136" s="7">
        <f>VLOOKUP($D136,'other demand hist forec prov'!$C$1:$T$33,17,0)</f>
        <v>1.581971865044288</v>
      </c>
      <c r="U136" s="7">
        <f>VLOOKUP($D136,'other demand hist forec prov'!$C$1:$T$33,18,0)</f>
        <v>1.581971865044288</v>
      </c>
    </row>
    <row r="137" spans="1:21" x14ac:dyDescent="0.25">
      <c r="A137" t="s">
        <v>471</v>
      </c>
      <c r="B137" t="s">
        <v>472</v>
      </c>
      <c r="C137" t="s">
        <v>473</v>
      </c>
      <c r="D137" t="s">
        <v>39</v>
      </c>
      <c r="E137" s="4">
        <v>0</v>
      </c>
      <c r="F137" s="7">
        <f>VLOOKUP($D137,'other demand hist forec prov'!$C$1:$T$33,3,0)</f>
        <v>11.52926891757388</v>
      </c>
      <c r="G137" s="7">
        <f>VLOOKUP($D137,'other demand hist forec prov'!$C$1:$T$33,4,0)</f>
        <v>5.1307486653679382</v>
      </c>
      <c r="H137" s="7">
        <f>VLOOKUP($D137,'other demand hist forec prov'!$C$1:$T$33,5,0)</f>
        <v>3.2957742286612395</v>
      </c>
      <c r="I137" s="7">
        <f>VLOOKUP($D137,'other demand hist forec prov'!$C$1:$T$33,6,0)</f>
        <v>1.8867698458090365</v>
      </c>
      <c r="J137" s="7">
        <f>VLOOKUP($D137,'other demand hist forec prov'!$C$1:$T$33,7,0)</f>
        <v>1.023889241096902</v>
      </c>
      <c r="K137" s="7">
        <f>VLOOKUP($D137,'other demand hist forec prov'!$C$1:$T$33,8,0)</f>
        <v>1.5285095479230839</v>
      </c>
      <c r="L137" s="7">
        <f>VLOOKUP($D137,'other demand hist forec prov'!$C$1:$T$33,9,0)</f>
        <v>1.4797228782763405</v>
      </c>
      <c r="M137" s="7">
        <f>VLOOKUP($D137,'other demand hist forec prov'!$C$1:$T$33,10,0)</f>
        <v>1.4797228782763405</v>
      </c>
      <c r="N137" s="7">
        <f>VLOOKUP($D137,'other demand hist forec prov'!$C$1:$T$33,11,0)</f>
        <v>1.4797228782763405</v>
      </c>
      <c r="O137" s="7">
        <f>VLOOKUP($D137,'other demand hist forec prov'!$C$1:$T$33,12,0)</f>
        <v>1.4797228782763405</v>
      </c>
      <c r="P137" s="7">
        <f>VLOOKUP($D137,'other demand hist forec prov'!$C$1:$T$33,13,0)</f>
        <v>1.4797228782763405</v>
      </c>
      <c r="Q137" s="7">
        <f>VLOOKUP($D137,'other demand hist forec prov'!$C$1:$T$33,14,0)</f>
        <v>1.4797228782763405</v>
      </c>
      <c r="R137" s="7">
        <f>VLOOKUP($D137,'other demand hist forec prov'!$C$1:$T$33,15,0)</f>
        <v>1.4797228782763405</v>
      </c>
      <c r="S137" s="7">
        <f>VLOOKUP($D137,'other demand hist forec prov'!$C$1:$T$33,16,0)</f>
        <v>1.4797228782763405</v>
      </c>
      <c r="T137" s="7">
        <f>VLOOKUP($D137,'other demand hist forec prov'!$C$1:$T$33,17,0)</f>
        <v>1.4797228782763405</v>
      </c>
      <c r="U137" s="7">
        <f>VLOOKUP($D137,'other demand hist forec prov'!$C$1:$T$33,18,0)</f>
        <v>1.4797228782763405</v>
      </c>
    </row>
    <row r="138" spans="1:21" x14ac:dyDescent="0.25">
      <c r="A138" t="s">
        <v>474</v>
      </c>
      <c r="B138" t="s">
        <v>475</v>
      </c>
      <c r="C138" t="s">
        <v>476</v>
      </c>
      <c r="D138" t="s">
        <v>45</v>
      </c>
      <c r="E138" s="4">
        <v>0</v>
      </c>
      <c r="F138" s="7">
        <f>VLOOKUP($D138,'other demand hist forec prov'!$C$1:$T$33,3,0)</f>
        <v>12.325942458480615</v>
      </c>
      <c r="G138" s="7">
        <f>VLOOKUP($D138,'other demand hist forec prov'!$C$1:$T$33,4,0)</f>
        <v>5.4852838692879899</v>
      </c>
      <c r="H138" s="7">
        <f>VLOOKUP($D138,'other demand hist forec prov'!$C$1:$T$33,5,0)</f>
        <v>3.523512530503992</v>
      </c>
      <c r="I138" s="7">
        <f>VLOOKUP($D138,'other demand hist forec prov'!$C$1:$T$33,6,0)</f>
        <v>2.0171458154115434</v>
      </c>
      <c r="J138" s="7">
        <f>VLOOKUP($D138,'other demand hist forec prov'!$C$1:$T$33,7,0)</f>
        <v>1.0946400816777484</v>
      </c>
      <c r="K138" s="7">
        <f>VLOOKUP($D138,'other demand hist forec prov'!$C$1:$T$33,8,0)</f>
        <v>1.6341296980435722</v>
      </c>
      <c r="L138" s="7">
        <f>VLOOKUP($D138,'other demand hist forec prov'!$C$1:$T$33,9,0)</f>
        <v>1.581971865044288</v>
      </c>
      <c r="M138" s="7">
        <f>VLOOKUP($D138,'other demand hist forec prov'!$C$1:$T$33,10,0)</f>
        <v>1.581971865044288</v>
      </c>
      <c r="N138" s="7">
        <f>VLOOKUP($D138,'other demand hist forec prov'!$C$1:$T$33,11,0)</f>
        <v>1.581971865044288</v>
      </c>
      <c r="O138" s="7">
        <f>VLOOKUP($D138,'other demand hist forec prov'!$C$1:$T$33,12,0)</f>
        <v>1.581971865044288</v>
      </c>
      <c r="P138" s="7">
        <f>VLOOKUP($D138,'other demand hist forec prov'!$C$1:$T$33,13,0)</f>
        <v>1.581971865044288</v>
      </c>
      <c r="Q138" s="7">
        <f>VLOOKUP($D138,'other demand hist forec prov'!$C$1:$T$33,14,0)</f>
        <v>1.581971865044288</v>
      </c>
      <c r="R138" s="7">
        <f>VLOOKUP($D138,'other demand hist forec prov'!$C$1:$T$33,15,0)</f>
        <v>1.581971865044288</v>
      </c>
      <c r="S138" s="7">
        <f>VLOOKUP($D138,'other demand hist forec prov'!$C$1:$T$33,16,0)</f>
        <v>1.581971865044288</v>
      </c>
      <c r="T138" s="7">
        <f>VLOOKUP($D138,'other demand hist forec prov'!$C$1:$T$33,17,0)</f>
        <v>1.581971865044288</v>
      </c>
      <c r="U138" s="7">
        <f>VLOOKUP($D138,'other demand hist forec prov'!$C$1:$T$33,18,0)</f>
        <v>1.581971865044288</v>
      </c>
    </row>
    <row r="139" spans="1:21" x14ac:dyDescent="0.25">
      <c r="A139" t="s">
        <v>477</v>
      </c>
      <c r="B139" t="s">
        <v>478</v>
      </c>
      <c r="C139" t="s">
        <v>479</v>
      </c>
      <c r="D139" t="s">
        <v>45</v>
      </c>
      <c r="E139" s="4">
        <v>0</v>
      </c>
      <c r="F139" s="7">
        <f>VLOOKUP($D139,'other demand hist forec prov'!$C$1:$T$33,3,0)</f>
        <v>12.325942458480615</v>
      </c>
      <c r="G139" s="7">
        <f>VLOOKUP($D139,'other demand hist forec prov'!$C$1:$T$33,4,0)</f>
        <v>5.4852838692879899</v>
      </c>
      <c r="H139" s="7">
        <f>VLOOKUP($D139,'other demand hist forec prov'!$C$1:$T$33,5,0)</f>
        <v>3.523512530503992</v>
      </c>
      <c r="I139" s="7">
        <f>VLOOKUP($D139,'other demand hist forec prov'!$C$1:$T$33,6,0)</f>
        <v>2.0171458154115434</v>
      </c>
      <c r="J139" s="7">
        <f>VLOOKUP($D139,'other demand hist forec prov'!$C$1:$T$33,7,0)</f>
        <v>1.0946400816777484</v>
      </c>
      <c r="K139" s="7">
        <f>VLOOKUP($D139,'other demand hist forec prov'!$C$1:$T$33,8,0)</f>
        <v>1.6341296980435722</v>
      </c>
      <c r="L139" s="7">
        <f>VLOOKUP($D139,'other demand hist forec prov'!$C$1:$T$33,9,0)</f>
        <v>1.581971865044288</v>
      </c>
      <c r="M139" s="7">
        <f>VLOOKUP($D139,'other demand hist forec prov'!$C$1:$T$33,10,0)</f>
        <v>1.581971865044288</v>
      </c>
      <c r="N139" s="7">
        <f>VLOOKUP($D139,'other demand hist forec prov'!$C$1:$T$33,11,0)</f>
        <v>1.581971865044288</v>
      </c>
      <c r="O139" s="7">
        <f>VLOOKUP($D139,'other demand hist forec prov'!$C$1:$T$33,12,0)</f>
        <v>1.581971865044288</v>
      </c>
      <c r="P139" s="7">
        <f>VLOOKUP($D139,'other demand hist forec prov'!$C$1:$T$33,13,0)</f>
        <v>1.581971865044288</v>
      </c>
      <c r="Q139" s="7">
        <f>VLOOKUP($D139,'other demand hist forec prov'!$C$1:$T$33,14,0)</f>
        <v>1.581971865044288</v>
      </c>
      <c r="R139" s="7">
        <f>VLOOKUP($D139,'other demand hist forec prov'!$C$1:$T$33,15,0)</f>
        <v>1.581971865044288</v>
      </c>
      <c r="S139" s="7">
        <f>VLOOKUP($D139,'other demand hist forec prov'!$C$1:$T$33,16,0)</f>
        <v>1.581971865044288</v>
      </c>
      <c r="T139" s="7">
        <f>VLOOKUP($D139,'other demand hist forec prov'!$C$1:$T$33,17,0)</f>
        <v>1.581971865044288</v>
      </c>
      <c r="U139" s="7">
        <f>VLOOKUP($D139,'other demand hist forec prov'!$C$1:$T$33,18,0)</f>
        <v>1.581971865044288</v>
      </c>
    </row>
    <row r="140" spans="1:21" x14ac:dyDescent="0.25">
      <c r="A140" t="s">
        <v>480</v>
      </c>
      <c r="B140" t="s">
        <v>481</v>
      </c>
      <c r="C140" t="s">
        <v>482</v>
      </c>
      <c r="D140" t="s">
        <v>37</v>
      </c>
      <c r="E140" s="4">
        <v>0</v>
      </c>
      <c r="F140" s="7">
        <f>VLOOKUP($D140,'other demand hist forec prov'!$C$1:$T$33,3,0)</f>
        <v>20.04652956421133</v>
      </c>
      <c r="G140" s="7">
        <f>VLOOKUP($D140,'other demand hist forec prov'!$C$1:$T$33,4,0)</f>
        <v>8.9210951311976032</v>
      </c>
      <c r="H140" s="7">
        <f>VLOOKUP($D140,'other demand hist forec prov'!$C$1:$T$33,5,0)</f>
        <v>5.7305312231129992</v>
      </c>
      <c r="I140" s="7">
        <f>VLOOKUP($D140,'other demand hist forec prov'!$C$1:$T$33,6,0)</f>
        <v>3.2806232351142426</v>
      </c>
      <c r="J140" s="7">
        <f>VLOOKUP($D140,'other demand hist forec prov'!$C$1:$T$33,7,0)</f>
        <v>1.7802885932203709</v>
      </c>
      <c r="K140" s="7">
        <f>VLOOKUP($D140,'other demand hist forec prov'!$C$1:$T$33,8,0)</f>
        <v>2.6576977309388052</v>
      </c>
      <c r="L140" s="7">
        <f>VLOOKUP($D140,'other demand hist forec prov'!$C$1:$T$33,9,0)</f>
        <v>2.5728698530911394</v>
      </c>
      <c r="M140" s="7">
        <f>VLOOKUP($D140,'other demand hist forec prov'!$C$1:$T$33,10,0)</f>
        <v>2.5728698530911394</v>
      </c>
      <c r="N140" s="7">
        <f>VLOOKUP($D140,'other demand hist forec prov'!$C$1:$T$33,11,0)</f>
        <v>2.5728698530911394</v>
      </c>
      <c r="O140" s="7">
        <f>VLOOKUP($D140,'other demand hist forec prov'!$C$1:$T$33,12,0)</f>
        <v>2.5728698530911394</v>
      </c>
      <c r="P140" s="7">
        <f>VLOOKUP($D140,'other demand hist forec prov'!$C$1:$T$33,13,0)</f>
        <v>2.5728698530911394</v>
      </c>
      <c r="Q140" s="7">
        <f>VLOOKUP($D140,'other demand hist forec prov'!$C$1:$T$33,14,0)</f>
        <v>2.5728698530911394</v>
      </c>
      <c r="R140" s="7">
        <f>VLOOKUP($D140,'other demand hist forec prov'!$C$1:$T$33,15,0)</f>
        <v>2.5728698530911394</v>
      </c>
      <c r="S140" s="7">
        <f>VLOOKUP($D140,'other demand hist forec prov'!$C$1:$T$33,16,0)</f>
        <v>2.5728698530911394</v>
      </c>
      <c r="T140" s="7">
        <f>VLOOKUP($D140,'other demand hist forec prov'!$C$1:$T$33,17,0)</f>
        <v>2.5728698530911394</v>
      </c>
      <c r="U140" s="7">
        <f>VLOOKUP($D140,'other demand hist forec prov'!$C$1:$T$33,18,0)</f>
        <v>2.5728698530911394</v>
      </c>
    </row>
    <row r="141" spans="1:21" x14ac:dyDescent="0.25">
      <c r="A141" t="s">
        <v>483</v>
      </c>
      <c r="B141" t="s">
        <v>484</v>
      </c>
      <c r="C141" t="s">
        <v>485</v>
      </c>
      <c r="D141" t="s">
        <v>46</v>
      </c>
      <c r="E141" s="4">
        <v>6.2981504046415344E-3</v>
      </c>
      <c r="F141" s="7">
        <f>VLOOKUP($D141,'other demand hist forec prov'!$C$1:$T$33,3,0)</f>
        <v>26.623718099604147</v>
      </c>
      <c r="G141" s="7">
        <f>VLOOKUP($D141,'other demand hist forec prov'!$C$1:$T$33,4,0)</f>
        <v>11.848071814723621</v>
      </c>
      <c r="H141" s="7">
        <f>VLOOKUP($D141,'other demand hist forec prov'!$C$1:$T$33,5,0)</f>
        <v>7.6106962732101486</v>
      </c>
      <c r="I141" s="7">
        <f>VLOOKUP($D141,'other demand hist forec prov'!$C$1:$T$33,6,0)</f>
        <v>4.3569829841581953</v>
      </c>
      <c r="J141" s="7">
        <f>VLOOKUP($D141,'other demand hist forec prov'!$C$1:$T$33,7,0)</f>
        <v>2.3643943701087555</v>
      </c>
      <c r="K141" s="7">
        <f>VLOOKUP($D141,'other demand hist forec prov'!$C$1:$T$33,8,0)</f>
        <v>3.5296780400730716</v>
      </c>
      <c r="L141" s="7">
        <f>VLOOKUP($D141,'other demand hist forec prov'!$C$1:$T$33,9,0)</f>
        <v>3.417018464780007</v>
      </c>
      <c r="M141" s="7">
        <f>VLOOKUP($D141,'other demand hist forec prov'!$C$1:$T$33,10,0)</f>
        <v>3.417018464780007</v>
      </c>
      <c r="N141" s="7">
        <f>VLOOKUP($D141,'other demand hist forec prov'!$C$1:$T$33,11,0)</f>
        <v>3.417018464780007</v>
      </c>
      <c r="O141" s="7">
        <f>VLOOKUP($D141,'other demand hist forec prov'!$C$1:$T$33,12,0)</f>
        <v>3.417018464780007</v>
      </c>
      <c r="P141" s="7">
        <f>VLOOKUP($D141,'other demand hist forec prov'!$C$1:$T$33,13,0)</f>
        <v>3.417018464780007</v>
      </c>
      <c r="Q141" s="7">
        <f>VLOOKUP($D141,'other demand hist forec prov'!$C$1:$T$33,14,0)</f>
        <v>3.417018464780007</v>
      </c>
      <c r="R141" s="7">
        <f>VLOOKUP($D141,'other demand hist forec prov'!$C$1:$T$33,15,0)</f>
        <v>3.417018464780007</v>
      </c>
      <c r="S141" s="7">
        <f>VLOOKUP($D141,'other demand hist forec prov'!$C$1:$T$33,16,0)</f>
        <v>3.417018464780007</v>
      </c>
      <c r="T141" s="7">
        <f>VLOOKUP($D141,'other demand hist forec prov'!$C$1:$T$33,17,0)</f>
        <v>3.417018464780007</v>
      </c>
      <c r="U141" s="7">
        <f>VLOOKUP($D141,'other demand hist forec prov'!$C$1:$T$33,18,0)</f>
        <v>3.417018464780007</v>
      </c>
    </row>
    <row r="142" spans="1:21" x14ac:dyDescent="0.25">
      <c r="A142" t="s">
        <v>486</v>
      </c>
      <c r="B142" t="s">
        <v>487</v>
      </c>
      <c r="C142" t="s">
        <v>488</v>
      </c>
      <c r="D142" t="s">
        <v>38</v>
      </c>
      <c r="E142" s="4">
        <v>2.9390366475009748E-2</v>
      </c>
      <c r="F142" s="7">
        <f>VLOOKUP($D142,'other demand hist forec prov'!$C$1:$T$33,3,0)</f>
        <v>9.8565191572647226</v>
      </c>
      <c r="G142" s="7">
        <f>VLOOKUP($D142,'other demand hist forec prov'!$C$1:$T$33,4,0)</f>
        <v>4.386342522917861</v>
      </c>
      <c r="H142" s="7">
        <f>VLOOKUP($D142,'other demand hist forec prov'!$C$1:$T$33,5,0)</f>
        <v>2.817599455356854</v>
      </c>
      <c r="I142" s="7">
        <f>VLOOKUP($D142,'other demand hist forec prov'!$C$1:$T$33,6,0)</f>
        <v>1.6130236239193876</v>
      </c>
      <c r="J142" s="7">
        <f>VLOOKUP($D142,'other demand hist forec prov'!$C$1:$T$33,7,0)</f>
        <v>0.87533598113977584</v>
      </c>
      <c r="K142" s="7">
        <f>VLOOKUP($D142,'other demand hist forec prov'!$C$1:$T$33,8,0)</f>
        <v>1.3067423224209285</v>
      </c>
      <c r="L142" s="7">
        <f>VLOOKUP($D142,'other demand hist forec prov'!$C$1:$T$33,9,0)</f>
        <v>1.2650339758266973</v>
      </c>
      <c r="M142" s="7">
        <f>VLOOKUP($D142,'other demand hist forec prov'!$C$1:$T$33,10,0)</f>
        <v>1.2650339758266973</v>
      </c>
      <c r="N142" s="7">
        <f>VLOOKUP($D142,'other demand hist forec prov'!$C$1:$T$33,11,0)</f>
        <v>1.2650339758266973</v>
      </c>
      <c r="O142" s="7">
        <f>VLOOKUP($D142,'other demand hist forec prov'!$C$1:$T$33,12,0)</f>
        <v>1.2650339758266973</v>
      </c>
      <c r="P142" s="7">
        <f>VLOOKUP($D142,'other demand hist forec prov'!$C$1:$T$33,13,0)</f>
        <v>1.2650339758266973</v>
      </c>
      <c r="Q142" s="7">
        <f>VLOOKUP($D142,'other demand hist forec prov'!$C$1:$T$33,14,0)</f>
        <v>1.2650339758266973</v>
      </c>
      <c r="R142" s="7">
        <f>VLOOKUP($D142,'other demand hist forec prov'!$C$1:$T$33,15,0)</f>
        <v>1.2650339758266973</v>
      </c>
      <c r="S142" s="7">
        <f>VLOOKUP($D142,'other demand hist forec prov'!$C$1:$T$33,16,0)</f>
        <v>1.2650339758266973</v>
      </c>
      <c r="T142" s="7">
        <f>VLOOKUP($D142,'other demand hist forec prov'!$C$1:$T$33,17,0)</f>
        <v>1.2650339758266973</v>
      </c>
      <c r="U142" s="7">
        <f>VLOOKUP($D142,'other demand hist forec prov'!$C$1:$T$33,18,0)</f>
        <v>1.2650339758266973</v>
      </c>
    </row>
    <row r="143" spans="1:21" x14ac:dyDescent="0.25">
      <c r="A143" t="s">
        <v>489</v>
      </c>
      <c r="B143" t="s">
        <v>490</v>
      </c>
      <c r="C143" t="s">
        <v>491</v>
      </c>
      <c r="D143" t="s">
        <v>41</v>
      </c>
      <c r="E143" s="4">
        <v>0</v>
      </c>
      <c r="F143" s="7">
        <f>VLOOKUP($D143,'other demand hist forec prov'!$C$1:$T$33,3,0)</f>
        <v>21.332852955841474</v>
      </c>
      <c r="G143" s="7">
        <f>VLOOKUP($D143,'other demand hist forec prov'!$C$1:$T$33,4,0)</f>
        <v>9.4935340318791486</v>
      </c>
      <c r="H143" s="7">
        <f>VLOOKUP($D143,'other demand hist forec prov'!$C$1:$T$33,5,0)</f>
        <v>6.0982415709388391</v>
      </c>
      <c r="I143" s="7">
        <f>VLOOKUP($D143,'other demand hist forec prov'!$C$1:$T$33,6,0)</f>
        <v>3.4911306146053334</v>
      </c>
      <c r="J143" s="7">
        <f>VLOOKUP($D143,'other demand hist forec prov'!$C$1:$T$33,7,0)</f>
        <v>1.8945241697063888</v>
      </c>
      <c r="K143" s="7">
        <f>VLOOKUP($D143,'other demand hist forec prov'!$C$1:$T$33,8,0)</f>
        <v>2.8282339201698932</v>
      </c>
      <c r="L143" s="7">
        <f>VLOOKUP($D143,'other demand hist forec prov'!$C$1:$T$33,9,0)</f>
        <v>2.7379629014938716</v>
      </c>
      <c r="M143" s="7">
        <f>VLOOKUP($D143,'other demand hist forec prov'!$C$1:$T$33,10,0)</f>
        <v>2.7379629014938716</v>
      </c>
      <c r="N143" s="7">
        <f>VLOOKUP($D143,'other demand hist forec prov'!$C$1:$T$33,11,0)</f>
        <v>2.7379629014938716</v>
      </c>
      <c r="O143" s="7">
        <f>VLOOKUP($D143,'other demand hist forec prov'!$C$1:$T$33,12,0)</f>
        <v>2.7379629014938716</v>
      </c>
      <c r="P143" s="7">
        <f>VLOOKUP($D143,'other demand hist forec prov'!$C$1:$T$33,13,0)</f>
        <v>2.7379629014938716</v>
      </c>
      <c r="Q143" s="7">
        <f>VLOOKUP($D143,'other demand hist forec prov'!$C$1:$T$33,14,0)</f>
        <v>2.7379629014938716</v>
      </c>
      <c r="R143" s="7">
        <f>VLOOKUP($D143,'other demand hist forec prov'!$C$1:$T$33,15,0)</f>
        <v>2.7379629014938716</v>
      </c>
      <c r="S143" s="7">
        <f>VLOOKUP($D143,'other demand hist forec prov'!$C$1:$T$33,16,0)</f>
        <v>2.7379629014938716</v>
      </c>
      <c r="T143" s="7">
        <f>VLOOKUP($D143,'other demand hist forec prov'!$C$1:$T$33,17,0)</f>
        <v>2.7379629014938716</v>
      </c>
      <c r="U143" s="7">
        <f>VLOOKUP($D143,'other demand hist forec prov'!$C$1:$T$33,18,0)</f>
        <v>2.7379629014938716</v>
      </c>
    </row>
    <row r="144" spans="1:21" x14ac:dyDescent="0.25">
      <c r="A144" t="s">
        <v>492</v>
      </c>
      <c r="B144" t="s">
        <v>493</v>
      </c>
      <c r="C144" t="s">
        <v>494</v>
      </c>
      <c r="D144" t="s">
        <v>50</v>
      </c>
      <c r="E144" s="4">
        <v>3.1165559535416242E-3</v>
      </c>
      <c r="F144" s="7">
        <f>VLOOKUP($D144,'other demand hist forec prov'!$C$1:$T$33,3,0)</f>
        <v>30.263007530656505</v>
      </c>
      <c r="G144" s="7">
        <f>VLOOKUP($D144,'other demand hist forec prov'!$C$1:$T$33,4,0)</f>
        <v>13.46762631768067</v>
      </c>
      <c r="H144" s="7">
        <f>VLOOKUP($D144,'other demand hist forec prov'!$C$1:$T$33,5,0)</f>
        <v>8.6510290474087714</v>
      </c>
      <c r="I144" s="7">
        <f>VLOOKUP($D144,'other demand hist forec prov'!$C$1:$T$33,6,0)</f>
        <v>4.9525542738706436</v>
      </c>
      <c r="J144" s="7">
        <f>VLOOKUP($D144,'other demand hist forec prov'!$C$1:$T$33,7,0)</f>
        <v>2.6875917315661106</v>
      </c>
      <c r="K144" s="7">
        <f>VLOOKUP($D144,'other demand hist forec prov'!$C$1:$T$33,8,0)</f>
        <v>4.0121621145437416</v>
      </c>
      <c r="L144" s="7">
        <f>VLOOKUP($D144,'other demand hist forec prov'!$C$1:$T$33,9,0)</f>
        <v>3.8841027066601654</v>
      </c>
      <c r="M144" s="7">
        <f>VLOOKUP($D144,'other demand hist forec prov'!$C$1:$T$33,10,0)</f>
        <v>3.8841027066601654</v>
      </c>
      <c r="N144" s="7">
        <f>VLOOKUP($D144,'other demand hist forec prov'!$C$1:$T$33,11,0)</f>
        <v>3.8841027066601654</v>
      </c>
      <c r="O144" s="7">
        <f>VLOOKUP($D144,'other demand hist forec prov'!$C$1:$T$33,12,0)</f>
        <v>3.8841027066601654</v>
      </c>
      <c r="P144" s="7">
        <f>VLOOKUP($D144,'other demand hist forec prov'!$C$1:$T$33,13,0)</f>
        <v>3.8841027066601654</v>
      </c>
      <c r="Q144" s="7">
        <f>VLOOKUP($D144,'other demand hist forec prov'!$C$1:$T$33,14,0)</f>
        <v>3.8841027066601654</v>
      </c>
      <c r="R144" s="7">
        <f>VLOOKUP($D144,'other demand hist forec prov'!$C$1:$T$33,15,0)</f>
        <v>3.8841027066601654</v>
      </c>
      <c r="S144" s="7">
        <f>VLOOKUP($D144,'other demand hist forec prov'!$C$1:$T$33,16,0)</f>
        <v>3.8841027066601654</v>
      </c>
      <c r="T144" s="7">
        <f>VLOOKUP($D144,'other demand hist forec prov'!$C$1:$T$33,17,0)</f>
        <v>3.8841027066601654</v>
      </c>
      <c r="U144" s="7">
        <f>VLOOKUP($D144,'other demand hist forec prov'!$C$1:$T$33,18,0)</f>
        <v>3.8841027066601654</v>
      </c>
    </row>
    <row r="145" spans="1:21" x14ac:dyDescent="0.25">
      <c r="A145" t="s">
        <v>495</v>
      </c>
      <c r="B145" t="s">
        <v>496</v>
      </c>
      <c r="C145" t="s">
        <v>497</v>
      </c>
      <c r="D145" t="s">
        <v>65</v>
      </c>
      <c r="E145" s="4">
        <v>2.0766506577369746E-2</v>
      </c>
      <c r="F145" s="7">
        <f>VLOOKUP($D145,'other demand hist forec prov'!$C$1:$T$33,3,0)</f>
        <v>12.820885821103735</v>
      </c>
      <c r="G145" s="7">
        <f>VLOOKUP($D145,'other demand hist forec prov'!$C$1:$T$33,4,0)</f>
        <v>5.705543281690149</v>
      </c>
      <c r="H145" s="7">
        <f>VLOOKUP($D145,'other demand hist forec prov'!$C$1:$T$33,5,0)</f>
        <v>3.6649977877950048</v>
      </c>
      <c r="I145" s="7">
        <f>VLOOKUP($D145,'other demand hist forec prov'!$C$1:$T$33,6,0)</f>
        <v>2.0981435108124362</v>
      </c>
      <c r="J145" s="7">
        <f>VLOOKUP($D145,'other demand hist forec prov'!$C$1:$T$33,7,0)</f>
        <v>1.1385949228359489</v>
      </c>
      <c r="K145" s="7">
        <f>VLOOKUP($D145,'other demand hist forec prov'!$C$1:$T$33,8,0)</f>
        <v>1.6997475321715834</v>
      </c>
      <c r="L145" s="7">
        <f>VLOOKUP($D145,'other demand hist forec prov'!$C$1:$T$33,9,0)</f>
        <v>1.6454953219399895</v>
      </c>
      <c r="M145" s="7">
        <f>VLOOKUP($D145,'other demand hist forec prov'!$C$1:$T$33,10,0)</f>
        <v>1.6454953219399895</v>
      </c>
      <c r="N145" s="7">
        <f>VLOOKUP($D145,'other demand hist forec prov'!$C$1:$T$33,11,0)</f>
        <v>1.6454953219399895</v>
      </c>
      <c r="O145" s="7">
        <f>VLOOKUP($D145,'other demand hist forec prov'!$C$1:$T$33,12,0)</f>
        <v>1.6454953219399895</v>
      </c>
      <c r="P145" s="7">
        <f>VLOOKUP($D145,'other demand hist forec prov'!$C$1:$T$33,13,0)</f>
        <v>1.6454953219399895</v>
      </c>
      <c r="Q145" s="7">
        <f>VLOOKUP($D145,'other demand hist forec prov'!$C$1:$T$33,14,0)</f>
        <v>1.6454953219399895</v>
      </c>
      <c r="R145" s="7">
        <f>VLOOKUP($D145,'other demand hist forec prov'!$C$1:$T$33,15,0)</f>
        <v>1.6454953219399895</v>
      </c>
      <c r="S145" s="7">
        <f>VLOOKUP($D145,'other demand hist forec prov'!$C$1:$T$33,16,0)</f>
        <v>1.6454953219399895</v>
      </c>
      <c r="T145" s="7">
        <f>VLOOKUP($D145,'other demand hist forec prov'!$C$1:$T$33,17,0)</f>
        <v>1.6454953219399895</v>
      </c>
      <c r="U145" s="7">
        <f>VLOOKUP($D145,'other demand hist forec prov'!$C$1:$T$33,18,0)</f>
        <v>1.6454953219399895</v>
      </c>
    </row>
    <row r="146" spans="1:21" x14ac:dyDescent="0.25">
      <c r="A146" t="s">
        <v>498</v>
      </c>
      <c r="B146" t="s">
        <v>499</v>
      </c>
      <c r="C146" t="s">
        <v>500</v>
      </c>
      <c r="D146" t="s">
        <v>62</v>
      </c>
      <c r="E146" s="4">
        <v>0</v>
      </c>
      <c r="F146" s="7">
        <f>VLOOKUP($D146,'other demand hist forec prov'!$C$1:$T$33,3,0)</f>
        <v>6.714819844785338</v>
      </c>
      <c r="G146" s="7">
        <f>VLOOKUP($D146,'other demand hist forec prov'!$C$1:$T$33,4,0)</f>
        <v>2.9882252901833004</v>
      </c>
      <c r="H146" s="7">
        <f>VLOOKUP($D146,'other demand hist forec prov'!$C$1:$T$33,5,0)</f>
        <v>1.9195085441032054</v>
      </c>
      <c r="I146" s="7">
        <f>VLOOKUP($D146,'other demand hist forec prov'!$C$1:$T$33,6,0)</f>
        <v>1.0988831723639865</v>
      </c>
      <c r="J146" s="7">
        <f>VLOOKUP($D146,'other demand hist forec prov'!$C$1:$T$33,7,0)</f>
        <v>0.596328513467135</v>
      </c>
      <c r="K146" s="7">
        <f>VLOOKUP($D146,'other demand hist forec prov'!$C$1:$T$33,8,0)</f>
        <v>0.89022697958697505</v>
      </c>
      <c r="L146" s="7">
        <f>VLOOKUP($D146,'other demand hist forec prov'!$C$1:$T$33,9,0)</f>
        <v>0.86181288847269888</v>
      </c>
      <c r="M146" s="7">
        <f>VLOOKUP($D146,'other demand hist forec prov'!$C$1:$T$33,10,0)</f>
        <v>0.86181288847269888</v>
      </c>
      <c r="N146" s="7">
        <f>VLOOKUP($D146,'other demand hist forec prov'!$C$1:$T$33,11,0)</f>
        <v>0.86181288847269888</v>
      </c>
      <c r="O146" s="7">
        <f>VLOOKUP($D146,'other demand hist forec prov'!$C$1:$T$33,12,0)</f>
        <v>0.86181288847269888</v>
      </c>
      <c r="P146" s="7">
        <f>VLOOKUP($D146,'other demand hist forec prov'!$C$1:$T$33,13,0)</f>
        <v>0.86181288847269888</v>
      </c>
      <c r="Q146" s="7">
        <f>VLOOKUP($D146,'other demand hist forec prov'!$C$1:$T$33,14,0)</f>
        <v>0.86181288847269888</v>
      </c>
      <c r="R146" s="7">
        <f>VLOOKUP($D146,'other demand hist forec prov'!$C$1:$T$33,15,0)</f>
        <v>0.86181288847269888</v>
      </c>
      <c r="S146" s="7">
        <f>VLOOKUP($D146,'other demand hist forec prov'!$C$1:$T$33,16,0)</f>
        <v>0.86181288847269888</v>
      </c>
      <c r="T146" s="7">
        <f>VLOOKUP($D146,'other demand hist forec prov'!$C$1:$T$33,17,0)</f>
        <v>0.86181288847269888</v>
      </c>
      <c r="U146" s="7">
        <f>VLOOKUP($D146,'other demand hist forec prov'!$C$1:$T$33,18,0)</f>
        <v>0.86181288847269888</v>
      </c>
    </row>
    <row r="147" spans="1:21" x14ac:dyDescent="0.25">
      <c r="A147" t="s">
        <v>501</v>
      </c>
      <c r="B147" t="s">
        <v>502</v>
      </c>
      <c r="C147" t="s">
        <v>503</v>
      </c>
      <c r="D147" t="s">
        <v>58</v>
      </c>
      <c r="E147" s="4">
        <v>0</v>
      </c>
      <c r="F147" s="7">
        <f>VLOOKUP($D147,'other demand hist forec prov'!$C$1:$T$33,3,0)</f>
        <v>1.6039341056128951</v>
      </c>
      <c r="G147" s="7">
        <f>VLOOKUP($D147,'other demand hist forec prov'!$C$1:$T$33,4,0)</f>
        <v>0.71378183912143478</v>
      </c>
      <c r="H147" s="7">
        <f>VLOOKUP($D147,'other demand hist forec prov'!$C$1:$T$33,5,0)</f>
        <v>0.45850302630135692</v>
      </c>
      <c r="I147" s="7">
        <f>VLOOKUP($D147,'other demand hist forec prov'!$C$1:$T$33,6,0)</f>
        <v>0.26248451022963176</v>
      </c>
      <c r="J147" s="7">
        <f>VLOOKUP($D147,'other demand hist forec prov'!$C$1:$T$33,7,0)</f>
        <v>0.14244189166775081</v>
      </c>
      <c r="K147" s="7">
        <f>VLOOKUP($D147,'other demand hist forec prov'!$C$1:$T$33,8,0)</f>
        <v>0.21264389027580088</v>
      </c>
      <c r="L147" s="7">
        <f>VLOOKUP($D147,'other demand hist forec prov'!$C$1:$T$33,9,0)</f>
        <v>0.20585676405772782</v>
      </c>
      <c r="M147" s="7">
        <f>VLOOKUP($D147,'other demand hist forec prov'!$C$1:$T$33,10,0)</f>
        <v>0.20585676405772782</v>
      </c>
      <c r="N147" s="7">
        <f>VLOOKUP($D147,'other demand hist forec prov'!$C$1:$T$33,11,0)</f>
        <v>0.20585676405772782</v>
      </c>
      <c r="O147" s="7">
        <f>VLOOKUP($D147,'other demand hist forec prov'!$C$1:$T$33,12,0)</f>
        <v>0.20585676405772782</v>
      </c>
      <c r="P147" s="7">
        <f>VLOOKUP($D147,'other demand hist forec prov'!$C$1:$T$33,13,0)</f>
        <v>0.20585676405772782</v>
      </c>
      <c r="Q147" s="7">
        <f>VLOOKUP($D147,'other demand hist forec prov'!$C$1:$T$33,14,0)</f>
        <v>0.20585676405772782</v>
      </c>
      <c r="R147" s="7">
        <f>VLOOKUP($D147,'other demand hist forec prov'!$C$1:$T$33,15,0)</f>
        <v>0.20585676405772782</v>
      </c>
      <c r="S147" s="7">
        <f>VLOOKUP($D147,'other demand hist forec prov'!$C$1:$T$33,16,0)</f>
        <v>0.20585676405772782</v>
      </c>
      <c r="T147" s="7">
        <f>VLOOKUP($D147,'other demand hist forec prov'!$C$1:$T$33,17,0)</f>
        <v>0.20585676405772782</v>
      </c>
      <c r="U147" s="7">
        <f>VLOOKUP($D147,'other demand hist forec prov'!$C$1:$T$33,18,0)</f>
        <v>0.20585676405772782</v>
      </c>
    </row>
    <row r="148" spans="1:21" x14ac:dyDescent="0.25">
      <c r="A148" t="s">
        <v>504</v>
      </c>
      <c r="B148" t="s">
        <v>505</v>
      </c>
      <c r="C148" t="s">
        <v>506</v>
      </c>
      <c r="D148" t="s">
        <v>45</v>
      </c>
      <c r="E148" s="4">
        <v>0</v>
      </c>
      <c r="F148" s="7">
        <f>VLOOKUP($D148,'other demand hist forec prov'!$C$1:$T$33,3,0)</f>
        <v>12.325942458480615</v>
      </c>
      <c r="G148" s="7">
        <f>VLOOKUP($D148,'other demand hist forec prov'!$C$1:$T$33,4,0)</f>
        <v>5.4852838692879899</v>
      </c>
      <c r="H148" s="7">
        <f>VLOOKUP($D148,'other demand hist forec prov'!$C$1:$T$33,5,0)</f>
        <v>3.523512530503992</v>
      </c>
      <c r="I148" s="7">
        <f>VLOOKUP($D148,'other demand hist forec prov'!$C$1:$T$33,6,0)</f>
        <v>2.0171458154115434</v>
      </c>
      <c r="J148" s="7">
        <f>VLOOKUP($D148,'other demand hist forec prov'!$C$1:$T$33,7,0)</f>
        <v>1.0946400816777484</v>
      </c>
      <c r="K148" s="7">
        <f>VLOOKUP($D148,'other demand hist forec prov'!$C$1:$T$33,8,0)</f>
        <v>1.6341296980435722</v>
      </c>
      <c r="L148" s="7">
        <f>VLOOKUP($D148,'other demand hist forec prov'!$C$1:$T$33,9,0)</f>
        <v>1.581971865044288</v>
      </c>
      <c r="M148" s="7">
        <f>VLOOKUP($D148,'other demand hist forec prov'!$C$1:$T$33,10,0)</f>
        <v>1.581971865044288</v>
      </c>
      <c r="N148" s="7">
        <f>VLOOKUP($D148,'other demand hist forec prov'!$C$1:$T$33,11,0)</f>
        <v>1.581971865044288</v>
      </c>
      <c r="O148" s="7">
        <f>VLOOKUP($D148,'other demand hist forec prov'!$C$1:$T$33,12,0)</f>
        <v>1.581971865044288</v>
      </c>
      <c r="P148" s="7">
        <f>VLOOKUP($D148,'other demand hist forec prov'!$C$1:$T$33,13,0)</f>
        <v>1.581971865044288</v>
      </c>
      <c r="Q148" s="7">
        <f>VLOOKUP($D148,'other demand hist forec prov'!$C$1:$T$33,14,0)</f>
        <v>1.581971865044288</v>
      </c>
      <c r="R148" s="7">
        <f>VLOOKUP($D148,'other demand hist forec prov'!$C$1:$T$33,15,0)</f>
        <v>1.581971865044288</v>
      </c>
      <c r="S148" s="7">
        <f>VLOOKUP($D148,'other demand hist forec prov'!$C$1:$T$33,16,0)</f>
        <v>1.581971865044288</v>
      </c>
      <c r="T148" s="7">
        <f>VLOOKUP($D148,'other demand hist forec prov'!$C$1:$T$33,17,0)</f>
        <v>1.581971865044288</v>
      </c>
      <c r="U148" s="7">
        <f>VLOOKUP($D148,'other demand hist forec prov'!$C$1:$T$33,18,0)</f>
        <v>1.581971865044288</v>
      </c>
    </row>
    <row r="149" spans="1:21" x14ac:dyDescent="0.25">
      <c r="A149" t="s">
        <v>507</v>
      </c>
      <c r="B149" t="s">
        <v>508</v>
      </c>
      <c r="C149" t="s">
        <v>509</v>
      </c>
      <c r="D149" t="s">
        <v>47</v>
      </c>
      <c r="E149" s="4">
        <v>0</v>
      </c>
      <c r="F149" s="7">
        <f>VLOOKUP($D149,'other demand hist forec prov'!$C$1:$T$33,3,0)</f>
        <v>25.467085749516958</v>
      </c>
      <c r="G149" s="7">
        <f>VLOOKUP($D149,'other demand hist forec prov'!$C$1:$T$33,4,0)</f>
        <v>11.333347947238359</v>
      </c>
      <c r="H149" s="7">
        <f>VLOOKUP($D149,'other demand hist forec prov'!$C$1:$T$33,5,0)</f>
        <v>7.2800596024284756</v>
      </c>
      <c r="I149" s="7">
        <f>VLOOKUP($D149,'other demand hist forec prov'!$C$1:$T$33,6,0)</f>
        <v>4.1676995997186745</v>
      </c>
      <c r="J149" s="7">
        <f>VLOOKUP($D149,'other demand hist forec prov'!$C$1:$T$33,7,0)</f>
        <v>2.2616763723219444</v>
      </c>
      <c r="K149" s="7">
        <f>VLOOKUP($D149,'other demand hist forec prov'!$C$1:$T$33,8,0)</f>
        <v>3.3763358287685743</v>
      </c>
      <c r="L149" s="7">
        <f>VLOOKUP($D149,'other demand hist forec prov'!$C$1:$T$33,9,0)</f>
        <v>3.2685706002697312</v>
      </c>
      <c r="M149" s="7">
        <f>VLOOKUP($D149,'other demand hist forec prov'!$C$1:$T$33,10,0)</f>
        <v>3.2685706002697312</v>
      </c>
      <c r="N149" s="7">
        <f>VLOOKUP($D149,'other demand hist forec prov'!$C$1:$T$33,11,0)</f>
        <v>3.2685706002697312</v>
      </c>
      <c r="O149" s="7">
        <f>VLOOKUP($D149,'other demand hist forec prov'!$C$1:$T$33,12,0)</f>
        <v>3.2685706002697312</v>
      </c>
      <c r="P149" s="7">
        <f>VLOOKUP($D149,'other demand hist forec prov'!$C$1:$T$33,13,0)</f>
        <v>3.2685706002697312</v>
      </c>
      <c r="Q149" s="7">
        <f>VLOOKUP($D149,'other demand hist forec prov'!$C$1:$T$33,14,0)</f>
        <v>3.2685706002697312</v>
      </c>
      <c r="R149" s="7">
        <f>VLOOKUP($D149,'other demand hist forec prov'!$C$1:$T$33,15,0)</f>
        <v>3.2685706002697312</v>
      </c>
      <c r="S149" s="7">
        <f>VLOOKUP($D149,'other demand hist forec prov'!$C$1:$T$33,16,0)</f>
        <v>3.2685706002697312</v>
      </c>
      <c r="T149" s="7">
        <f>VLOOKUP($D149,'other demand hist forec prov'!$C$1:$T$33,17,0)</f>
        <v>3.2685706002697312</v>
      </c>
      <c r="U149" s="7">
        <f>VLOOKUP($D149,'other demand hist forec prov'!$C$1:$T$33,18,0)</f>
        <v>3.2685706002697312</v>
      </c>
    </row>
    <row r="150" spans="1:21" x14ac:dyDescent="0.25">
      <c r="A150" t="s">
        <v>510</v>
      </c>
      <c r="B150" t="s">
        <v>511</v>
      </c>
      <c r="C150" t="s">
        <v>512</v>
      </c>
      <c r="D150" t="s">
        <v>40</v>
      </c>
      <c r="E150" s="4">
        <v>1.407302303883377E-2</v>
      </c>
      <c r="F150" s="7">
        <f>VLOOKUP($D150,'other demand hist forec prov'!$C$1:$T$33,3,0)</f>
        <v>7.1383007967623406</v>
      </c>
      <c r="G150" s="7">
        <f>VLOOKUP($D150,'other demand hist forec prov'!$C$1:$T$33,4,0)</f>
        <v>3.176682541436485</v>
      </c>
      <c r="H150" s="7">
        <f>VLOOKUP($D150,'other demand hist forec prov'!$C$1:$T$33,5,0)</f>
        <v>2.0405654487372273</v>
      </c>
      <c r="I150" s="7">
        <f>VLOOKUP($D150,'other demand hist forec prov'!$C$1:$T$33,6,0)</f>
        <v>1.1681860133487079</v>
      </c>
      <c r="J150" s="7">
        <f>VLOOKUP($D150,'other demand hist forec prov'!$C$1:$T$33,7,0)</f>
        <v>0.63393693370944548</v>
      </c>
      <c r="K150" s="7">
        <f>VLOOKUP($D150,'other demand hist forec prov'!$C$1:$T$33,8,0)</f>
        <v>0.94637058097992588</v>
      </c>
      <c r="L150" s="7">
        <f>VLOOKUP($D150,'other demand hist forec prov'!$C$1:$T$33,9,0)</f>
        <v>0.91616450934602645</v>
      </c>
      <c r="M150" s="7">
        <f>VLOOKUP($D150,'other demand hist forec prov'!$C$1:$T$33,10,0)</f>
        <v>0.91616450934602645</v>
      </c>
      <c r="N150" s="7">
        <f>VLOOKUP($D150,'other demand hist forec prov'!$C$1:$T$33,11,0)</f>
        <v>0.91616450934602645</v>
      </c>
      <c r="O150" s="7">
        <f>VLOOKUP($D150,'other demand hist forec prov'!$C$1:$T$33,12,0)</f>
        <v>0.91616450934602645</v>
      </c>
      <c r="P150" s="7">
        <f>VLOOKUP($D150,'other demand hist forec prov'!$C$1:$T$33,13,0)</f>
        <v>0.91616450934602645</v>
      </c>
      <c r="Q150" s="7">
        <f>VLOOKUP($D150,'other demand hist forec prov'!$C$1:$T$33,14,0)</f>
        <v>0.91616450934602645</v>
      </c>
      <c r="R150" s="7">
        <f>VLOOKUP($D150,'other demand hist forec prov'!$C$1:$T$33,15,0)</f>
        <v>0.91616450934602645</v>
      </c>
      <c r="S150" s="7">
        <f>VLOOKUP($D150,'other demand hist forec prov'!$C$1:$T$33,16,0)</f>
        <v>0.91616450934602645</v>
      </c>
      <c r="T150" s="7">
        <f>VLOOKUP($D150,'other demand hist forec prov'!$C$1:$T$33,17,0)</f>
        <v>0.91616450934602645</v>
      </c>
      <c r="U150" s="7">
        <f>VLOOKUP($D150,'other demand hist forec prov'!$C$1:$T$33,18,0)</f>
        <v>0.91616450934602645</v>
      </c>
    </row>
    <row r="151" spans="1:21" x14ac:dyDescent="0.25">
      <c r="A151" t="s">
        <v>513</v>
      </c>
      <c r="B151" t="s">
        <v>514</v>
      </c>
      <c r="C151" t="s">
        <v>515</v>
      </c>
      <c r="D151" t="s">
        <v>54</v>
      </c>
      <c r="E151" s="4">
        <v>0</v>
      </c>
      <c r="F151" s="7">
        <f>VLOOKUP($D151,'other demand hist forec prov'!$C$1:$T$33,3,0)</f>
        <v>22.121586228898643</v>
      </c>
      <c r="G151" s="7">
        <f>VLOOKUP($D151,'other demand hist forec prov'!$C$1:$T$33,4,0)</f>
        <v>9.8445356623382061</v>
      </c>
      <c r="H151" s="7">
        <f>VLOOKUP($D151,'other demand hist forec prov'!$C$1:$T$33,5,0)</f>
        <v>6.3237100558197055</v>
      </c>
      <c r="I151" s="7">
        <f>VLOOKUP($D151,'other demand hist forec prov'!$C$1:$T$33,6,0)</f>
        <v>3.6202071559393771</v>
      </c>
      <c r="J151" s="7">
        <f>VLOOKUP($D151,'other demand hist forec prov'!$C$1:$T$33,7,0)</f>
        <v>1.9645698524076922</v>
      </c>
      <c r="K151" s="7">
        <f>VLOOKUP($D151,'other demand hist forec prov'!$C$1:$T$33,8,0)</f>
        <v>2.9328013777642639</v>
      </c>
      <c r="L151" s="7">
        <f>VLOOKUP($D151,'other demand hist forec prov'!$C$1:$T$33,9,0)</f>
        <v>2.8391927953704443</v>
      </c>
      <c r="M151" s="7">
        <f>VLOOKUP($D151,'other demand hist forec prov'!$C$1:$T$33,10,0)</f>
        <v>2.8391927953704443</v>
      </c>
      <c r="N151" s="7">
        <f>VLOOKUP($D151,'other demand hist forec prov'!$C$1:$T$33,11,0)</f>
        <v>2.8391927953704443</v>
      </c>
      <c r="O151" s="7">
        <f>VLOOKUP($D151,'other demand hist forec prov'!$C$1:$T$33,12,0)</f>
        <v>2.8391927953704443</v>
      </c>
      <c r="P151" s="7">
        <f>VLOOKUP($D151,'other demand hist forec prov'!$C$1:$T$33,13,0)</f>
        <v>2.8391927953704443</v>
      </c>
      <c r="Q151" s="7">
        <f>VLOOKUP($D151,'other demand hist forec prov'!$C$1:$T$33,14,0)</f>
        <v>2.8391927953704443</v>
      </c>
      <c r="R151" s="7">
        <f>VLOOKUP($D151,'other demand hist forec prov'!$C$1:$T$33,15,0)</f>
        <v>2.8391927953704443</v>
      </c>
      <c r="S151" s="7">
        <f>VLOOKUP($D151,'other demand hist forec prov'!$C$1:$T$33,16,0)</f>
        <v>2.8391927953704443</v>
      </c>
      <c r="T151" s="7">
        <f>VLOOKUP($D151,'other demand hist forec prov'!$C$1:$T$33,17,0)</f>
        <v>2.8391927953704443</v>
      </c>
      <c r="U151" s="7">
        <f>VLOOKUP($D151,'other demand hist forec prov'!$C$1:$T$33,18,0)</f>
        <v>2.8391927953704443</v>
      </c>
    </row>
    <row r="152" spans="1:21" x14ac:dyDescent="0.25">
      <c r="A152" t="s">
        <v>516</v>
      </c>
      <c r="B152" t="s">
        <v>517</v>
      </c>
      <c r="C152" t="s">
        <v>518</v>
      </c>
      <c r="D152" t="s">
        <v>43</v>
      </c>
      <c r="E152" s="4">
        <v>0</v>
      </c>
      <c r="F152" s="7">
        <f>VLOOKUP($D152,'other demand hist forec prov'!$C$1:$T$33,3,0)</f>
        <v>16.793666501837986</v>
      </c>
      <c r="G152" s="7">
        <f>VLOOKUP($D152,'other demand hist forec prov'!$C$1:$T$33,4,0)</f>
        <v>7.4735078700090831</v>
      </c>
      <c r="H152" s="7">
        <f>VLOOKUP($D152,'other demand hist forec prov'!$C$1:$T$33,5,0)</f>
        <v>4.8006628743929207</v>
      </c>
      <c r="I152" s="7">
        <f>VLOOKUP($D152,'other demand hist forec prov'!$C$1:$T$33,6,0)</f>
        <v>2.7482907878003529</v>
      </c>
      <c r="J152" s="7">
        <f>VLOOKUP($D152,'other demand hist forec prov'!$C$1:$T$33,7,0)</f>
        <v>1.4914089152341239</v>
      </c>
      <c r="K152" s="7">
        <f>VLOOKUP($D152,'other demand hist forec prov'!$C$1:$T$33,8,0)</f>
        <v>2.2264446927392028</v>
      </c>
      <c r="L152" s="7">
        <f>VLOOKUP($D152,'other demand hist forec prov'!$C$1:$T$33,9,0)</f>
        <v>2.1553814652578933</v>
      </c>
      <c r="M152" s="7">
        <f>VLOOKUP($D152,'other demand hist forec prov'!$C$1:$T$33,10,0)</f>
        <v>2.1553814652578933</v>
      </c>
      <c r="N152" s="7">
        <f>VLOOKUP($D152,'other demand hist forec prov'!$C$1:$T$33,11,0)</f>
        <v>2.1553814652578933</v>
      </c>
      <c r="O152" s="7">
        <f>VLOOKUP($D152,'other demand hist forec prov'!$C$1:$T$33,12,0)</f>
        <v>2.1553814652578933</v>
      </c>
      <c r="P152" s="7">
        <f>VLOOKUP($D152,'other demand hist forec prov'!$C$1:$T$33,13,0)</f>
        <v>2.1553814652578933</v>
      </c>
      <c r="Q152" s="7">
        <f>VLOOKUP($D152,'other demand hist forec prov'!$C$1:$T$33,14,0)</f>
        <v>2.1553814652578933</v>
      </c>
      <c r="R152" s="7">
        <f>VLOOKUP($D152,'other demand hist forec prov'!$C$1:$T$33,15,0)</f>
        <v>2.1553814652578933</v>
      </c>
      <c r="S152" s="7">
        <f>VLOOKUP($D152,'other demand hist forec prov'!$C$1:$T$33,16,0)</f>
        <v>2.1553814652578933</v>
      </c>
      <c r="T152" s="7">
        <f>VLOOKUP($D152,'other demand hist forec prov'!$C$1:$T$33,17,0)</f>
        <v>2.1553814652578933</v>
      </c>
      <c r="U152" s="7">
        <f>VLOOKUP($D152,'other demand hist forec prov'!$C$1:$T$33,18,0)</f>
        <v>2.1553814652578933</v>
      </c>
    </row>
    <row r="153" spans="1:21" x14ac:dyDescent="0.25">
      <c r="A153" t="s">
        <v>519</v>
      </c>
      <c r="B153" t="s">
        <v>520</v>
      </c>
      <c r="C153" t="s">
        <v>521</v>
      </c>
      <c r="D153" t="s">
        <v>54</v>
      </c>
      <c r="E153" s="4">
        <v>0</v>
      </c>
      <c r="F153" s="7">
        <f>VLOOKUP($D153,'other demand hist forec prov'!$C$1:$T$33,3,0)</f>
        <v>22.121586228898643</v>
      </c>
      <c r="G153" s="7">
        <f>VLOOKUP($D153,'other demand hist forec prov'!$C$1:$T$33,4,0)</f>
        <v>9.8445356623382061</v>
      </c>
      <c r="H153" s="7">
        <f>VLOOKUP($D153,'other demand hist forec prov'!$C$1:$T$33,5,0)</f>
        <v>6.3237100558197055</v>
      </c>
      <c r="I153" s="7">
        <f>VLOOKUP($D153,'other demand hist forec prov'!$C$1:$T$33,6,0)</f>
        <v>3.6202071559393771</v>
      </c>
      <c r="J153" s="7">
        <f>VLOOKUP($D153,'other demand hist forec prov'!$C$1:$T$33,7,0)</f>
        <v>1.9645698524076922</v>
      </c>
      <c r="K153" s="7">
        <f>VLOOKUP($D153,'other demand hist forec prov'!$C$1:$T$33,8,0)</f>
        <v>2.9328013777642639</v>
      </c>
      <c r="L153" s="7">
        <f>VLOOKUP($D153,'other demand hist forec prov'!$C$1:$T$33,9,0)</f>
        <v>2.8391927953704443</v>
      </c>
      <c r="M153" s="7">
        <f>VLOOKUP($D153,'other demand hist forec prov'!$C$1:$T$33,10,0)</f>
        <v>2.8391927953704443</v>
      </c>
      <c r="N153" s="7">
        <f>VLOOKUP($D153,'other demand hist forec prov'!$C$1:$T$33,11,0)</f>
        <v>2.8391927953704443</v>
      </c>
      <c r="O153" s="7">
        <f>VLOOKUP($D153,'other demand hist forec prov'!$C$1:$T$33,12,0)</f>
        <v>2.8391927953704443</v>
      </c>
      <c r="P153" s="7">
        <f>VLOOKUP($D153,'other demand hist forec prov'!$C$1:$T$33,13,0)</f>
        <v>2.8391927953704443</v>
      </c>
      <c r="Q153" s="7">
        <f>VLOOKUP($D153,'other demand hist forec prov'!$C$1:$T$33,14,0)</f>
        <v>2.8391927953704443</v>
      </c>
      <c r="R153" s="7">
        <f>VLOOKUP($D153,'other demand hist forec prov'!$C$1:$T$33,15,0)</f>
        <v>2.8391927953704443</v>
      </c>
      <c r="S153" s="7">
        <f>VLOOKUP($D153,'other demand hist forec prov'!$C$1:$T$33,16,0)</f>
        <v>2.8391927953704443</v>
      </c>
      <c r="T153" s="7">
        <f>VLOOKUP($D153,'other demand hist forec prov'!$C$1:$T$33,17,0)</f>
        <v>2.8391927953704443</v>
      </c>
      <c r="U153" s="7">
        <f>VLOOKUP($D153,'other demand hist forec prov'!$C$1:$T$33,18,0)</f>
        <v>2.8391927953704443</v>
      </c>
    </row>
    <row r="154" spans="1:21" x14ac:dyDescent="0.25">
      <c r="A154" t="s">
        <v>522</v>
      </c>
      <c r="B154" t="s">
        <v>523</v>
      </c>
      <c r="C154" t="s">
        <v>524</v>
      </c>
      <c r="D154" t="s">
        <v>48</v>
      </c>
      <c r="E154" s="4">
        <v>7.9932464037466636E-3</v>
      </c>
      <c r="F154" s="7">
        <f>VLOOKUP($D154,'other demand hist forec prov'!$C$1:$T$33,3,0)</f>
        <v>15.674088735048786</v>
      </c>
      <c r="G154" s="7">
        <f>VLOOKUP($D154,'other demand hist forec prov'!$C$1:$T$33,4,0)</f>
        <v>6.9752740120084766</v>
      </c>
      <c r="H154" s="7">
        <f>VLOOKUP($D154,'other demand hist forec prov'!$C$1:$T$33,5,0)</f>
        <v>4.4806186827667256</v>
      </c>
      <c r="I154" s="7">
        <f>VLOOKUP($D154,'other demand hist forec prov'!$C$1:$T$33,6,0)</f>
        <v>2.5650714019469958</v>
      </c>
      <c r="J154" s="7">
        <f>VLOOKUP($D154,'other demand hist forec prov'!$C$1:$T$33,7,0)</f>
        <v>1.3919816542185155</v>
      </c>
      <c r="K154" s="7">
        <f>VLOOKUP($D154,'other demand hist forec prov'!$C$1:$T$33,8,0)</f>
        <v>2.078015046556589</v>
      </c>
      <c r="L154" s="7">
        <f>VLOOKUP($D154,'other demand hist forec prov'!$C$1:$T$33,9,0)</f>
        <v>2.0116893675740335</v>
      </c>
      <c r="M154" s="7">
        <f>VLOOKUP($D154,'other demand hist forec prov'!$C$1:$T$33,10,0)</f>
        <v>2.0116893675740335</v>
      </c>
      <c r="N154" s="7">
        <f>VLOOKUP($D154,'other demand hist forec prov'!$C$1:$T$33,11,0)</f>
        <v>2.0116893675740335</v>
      </c>
      <c r="O154" s="7">
        <f>VLOOKUP($D154,'other demand hist forec prov'!$C$1:$T$33,12,0)</f>
        <v>2.0116893675740335</v>
      </c>
      <c r="P154" s="7">
        <f>VLOOKUP($D154,'other demand hist forec prov'!$C$1:$T$33,13,0)</f>
        <v>2.0116893675740335</v>
      </c>
      <c r="Q154" s="7">
        <f>VLOOKUP($D154,'other demand hist forec prov'!$C$1:$T$33,14,0)</f>
        <v>2.0116893675740335</v>
      </c>
      <c r="R154" s="7">
        <f>VLOOKUP($D154,'other demand hist forec prov'!$C$1:$T$33,15,0)</f>
        <v>2.0116893675740335</v>
      </c>
      <c r="S154" s="7">
        <f>VLOOKUP($D154,'other demand hist forec prov'!$C$1:$T$33,16,0)</f>
        <v>2.0116893675740335</v>
      </c>
      <c r="T154" s="7">
        <f>VLOOKUP($D154,'other demand hist forec prov'!$C$1:$T$33,17,0)</f>
        <v>2.0116893675740335</v>
      </c>
      <c r="U154" s="7">
        <f>VLOOKUP($D154,'other demand hist forec prov'!$C$1:$T$33,18,0)</f>
        <v>2.0116893675740335</v>
      </c>
    </row>
    <row r="155" spans="1:21" x14ac:dyDescent="0.25">
      <c r="A155" t="s">
        <v>525</v>
      </c>
      <c r="B155" t="s">
        <v>526</v>
      </c>
      <c r="C155" t="s">
        <v>527</v>
      </c>
      <c r="D155" t="s">
        <v>54</v>
      </c>
      <c r="E155" s="4">
        <v>1.1986874522679528E-2</v>
      </c>
      <c r="F155" s="7">
        <f>VLOOKUP($D155,'other demand hist forec prov'!$C$1:$T$33,3,0)</f>
        <v>22.121586228898643</v>
      </c>
      <c r="G155" s="7">
        <f>VLOOKUP($D155,'other demand hist forec prov'!$C$1:$T$33,4,0)</f>
        <v>9.8445356623382061</v>
      </c>
      <c r="H155" s="7">
        <f>VLOOKUP($D155,'other demand hist forec prov'!$C$1:$T$33,5,0)</f>
        <v>6.3237100558197055</v>
      </c>
      <c r="I155" s="7">
        <f>VLOOKUP($D155,'other demand hist forec prov'!$C$1:$T$33,6,0)</f>
        <v>3.6202071559393771</v>
      </c>
      <c r="J155" s="7">
        <f>VLOOKUP($D155,'other demand hist forec prov'!$C$1:$T$33,7,0)</f>
        <v>1.9645698524076922</v>
      </c>
      <c r="K155" s="7">
        <f>VLOOKUP($D155,'other demand hist forec prov'!$C$1:$T$33,8,0)</f>
        <v>2.9328013777642639</v>
      </c>
      <c r="L155" s="7">
        <f>VLOOKUP($D155,'other demand hist forec prov'!$C$1:$T$33,9,0)</f>
        <v>2.8391927953704443</v>
      </c>
      <c r="M155" s="7">
        <f>VLOOKUP($D155,'other demand hist forec prov'!$C$1:$T$33,10,0)</f>
        <v>2.8391927953704443</v>
      </c>
      <c r="N155" s="7">
        <f>VLOOKUP($D155,'other demand hist forec prov'!$C$1:$T$33,11,0)</f>
        <v>2.8391927953704443</v>
      </c>
      <c r="O155" s="7">
        <f>VLOOKUP($D155,'other demand hist forec prov'!$C$1:$T$33,12,0)</f>
        <v>2.8391927953704443</v>
      </c>
      <c r="P155" s="7">
        <f>VLOOKUP($D155,'other demand hist forec prov'!$C$1:$T$33,13,0)</f>
        <v>2.8391927953704443</v>
      </c>
      <c r="Q155" s="7">
        <f>VLOOKUP($D155,'other demand hist forec prov'!$C$1:$T$33,14,0)</f>
        <v>2.8391927953704443</v>
      </c>
      <c r="R155" s="7">
        <f>VLOOKUP($D155,'other demand hist forec prov'!$C$1:$T$33,15,0)</f>
        <v>2.8391927953704443</v>
      </c>
      <c r="S155" s="7">
        <f>VLOOKUP($D155,'other demand hist forec prov'!$C$1:$T$33,16,0)</f>
        <v>2.8391927953704443</v>
      </c>
      <c r="T155" s="7">
        <f>VLOOKUP($D155,'other demand hist forec prov'!$C$1:$T$33,17,0)</f>
        <v>2.8391927953704443</v>
      </c>
      <c r="U155" s="7">
        <f>VLOOKUP($D155,'other demand hist forec prov'!$C$1:$T$33,18,0)</f>
        <v>2.8391927953704443</v>
      </c>
    </row>
    <row r="156" spans="1:21" x14ac:dyDescent="0.25">
      <c r="A156" t="s">
        <v>528</v>
      </c>
      <c r="B156" t="s">
        <v>529</v>
      </c>
      <c r="C156" t="s">
        <v>530</v>
      </c>
      <c r="D156" t="s">
        <v>50</v>
      </c>
      <c r="E156" s="4">
        <v>0.2177970397663449</v>
      </c>
      <c r="F156" s="7">
        <f>VLOOKUP($D156,'other demand hist forec prov'!$C$1:$T$33,3,0)</f>
        <v>30.263007530656505</v>
      </c>
      <c r="G156" s="7">
        <f>VLOOKUP($D156,'other demand hist forec prov'!$C$1:$T$33,4,0)</f>
        <v>13.46762631768067</v>
      </c>
      <c r="H156" s="7">
        <f>VLOOKUP($D156,'other demand hist forec prov'!$C$1:$T$33,5,0)</f>
        <v>8.6510290474087714</v>
      </c>
      <c r="I156" s="7">
        <f>VLOOKUP($D156,'other demand hist forec prov'!$C$1:$T$33,6,0)</f>
        <v>4.9525542738706436</v>
      </c>
      <c r="J156" s="7">
        <f>VLOOKUP($D156,'other demand hist forec prov'!$C$1:$T$33,7,0)</f>
        <v>2.6875917315661106</v>
      </c>
      <c r="K156" s="7">
        <f>VLOOKUP($D156,'other demand hist forec prov'!$C$1:$T$33,8,0)</f>
        <v>4.0121621145437416</v>
      </c>
      <c r="L156" s="7">
        <f>VLOOKUP($D156,'other demand hist forec prov'!$C$1:$T$33,9,0)</f>
        <v>3.8841027066601654</v>
      </c>
      <c r="M156" s="7">
        <f>VLOOKUP($D156,'other demand hist forec prov'!$C$1:$T$33,10,0)</f>
        <v>3.8841027066601654</v>
      </c>
      <c r="N156" s="7">
        <f>VLOOKUP($D156,'other demand hist forec prov'!$C$1:$T$33,11,0)</f>
        <v>3.8841027066601654</v>
      </c>
      <c r="O156" s="7">
        <f>VLOOKUP($D156,'other demand hist forec prov'!$C$1:$T$33,12,0)</f>
        <v>3.8841027066601654</v>
      </c>
      <c r="P156" s="7">
        <f>VLOOKUP($D156,'other demand hist forec prov'!$C$1:$T$33,13,0)</f>
        <v>3.8841027066601654</v>
      </c>
      <c r="Q156" s="7">
        <f>VLOOKUP($D156,'other demand hist forec prov'!$C$1:$T$33,14,0)</f>
        <v>3.8841027066601654</v>
      </c>
      <c r="R156" s="7">
        <f>VLOOKUP($D156,'other demand hist forec prov'!$C$1:$T$33,15,0)</f>
        <v>3.8841027066601654</v>
      </c>
      <c r="S156" s="7">
        <f>VLOOKUP($D156,'other demand hist forec prov'!$C$1:$T$33,16,0)</f>
        <v>3.8841027066601654</v>
      </c>
      <c r="T156" s="7">
        <f>VLOOKUP($D156,'other demand hist forec prov'!$C$1:$T$33,17,0)</f>
        <v>3.8841027066601654</v>
      </c>
      <c r="U156" s="7">
        <f>VLOOKUP($D156,'other demand hist forec prov'!$C$1:$T$33,18,0)</f>
        <v>3.8841027066601654</v>
      </c>
    </row>
    <row r="157" spans="1:21" x14ac:dyDescent="0.25">
      <c r="A157" t="s">
        <v>531</v>
      </c>
      <c r="B157" t="s">
        <v>532</v>
      </c>
      <c r="C157" t="s">
        <v>533</v>
      </c>
      <c r="D157" t="s">
        <v>51</v>
      </c>
      <c r="E157" s="4">
        <v>0</v>
      </c>
      <c r="F157" s="7">
        <f>VLOOKUP($D157,'other demand hist forec prov'!$C$1:$T$33,3,0)</f>
        <v>13.082914660139506</v>
      </c>
      <c r="G157" s="7">
        <f>VLOOKUP($D157,'other demand hist forec prov'!$C$1:$T$33,4,0)</f>
        <v>5.8221512059030571</v>
      </c>
      <c r="H157" s="7">
        <f>VLOOKUP($D157,'other demand hist forec prov'!$C$1:$T$33,5,0)</f>
        <v>3.7399017475373064</v>
      </c>
      <c r="I157" s="7">
        <f>VLOOKUP($D157,'other demand hist forec prov'!$C$1:$T$33,6,0)</f>
        <v>2.1410246436717326</v>
      </c>
      <c r="J157" s="7">
        <f>VLOOKUP($D157,'other demand hist forec prov'!$C$1:$T$33,7,0)</f>
        <v>1.1618651328608787</v>
      </c>
      <c r="K157" s="7">
        <f>VLOOKUP($D157,'other demand hist forec prov'!$C$1:$T$33,8,0)</f>
        <v>1.7344863855334718</v>
      </c>
      <c r="L157" s="7">
        <f>VLOOKUP($D157,'other demand hist forec prov'!$C$1:$T$33,9,0)</f>
        <v>1.6791253873553611</v>
      </c>
      <c r="M157" s="7">
        <f>VLOOKUP($D157,'other demand hist forec prov'!$C$1:$T$33,10,0)</f>
        <v>1.6791253873553611</v>
      </c>
      <c r="N157" s="7">
        <f>VLOOKUP($D157,'other demand hist forec prov'!$C$1:$T$33,11,0)</f>
        <v>1.6791253873553611</v>
      </c>
      <c r="O157" s="7">
        <f>VLOOKUP($D157,'other demand hist forec prov'!$C$1:$T$33,12,0)</f>
        <v>1.6791253873553611</v>
      </c>
      <c r="P157" s="7">
        <f>VLOOKUP($D157,'other demand hist forec prov'!$C$1:$T$33,13,0)</f>
        <v>1.6791253873553611</v>
      </c>
      <c r="Q157" s="7">
        <f>VLOOKUP($D157,'other demand hist forec prov'!$C$1:$T$33,14,0)</f>
        <v>1.6791253873553611</v>
      </c>
      <c r="R157" s="7">
        <f>VLOOKUP($D157,'other demand hist forec prov'!$C$1:$T$33,15,0)</f>
        <v>1.6791253873553611</v>
      </c>
      <c r="S157" s="7">
        <f>VLOOKUP($D157,'other demand hist forec prov'!$C$1:$T$33,16,0)</f>
        <v>1.6791253873553611</v>
      </c>
      <c r="T157" s="7">
        <f>VLOOKUP($D157,'other demand hist forec prov'!$C$1:$T$33,17,0)</f>
        <v>1.6791253873553611</v>
      </c>
      <c r="U157" s="7">
        <f>VLOOKUP($D157,'other demand hist forec prov'!$C$1:$T$33,18,0)</f>
        <v>1.6791253873553611</v>
      </c>
    </row>
    <row r="158" spans="1:21" x14ac:dyDescent="0.25">
      <c r="A158" t="s">
        <v>534</v>
      </c>
      <c r="B158" t="s">
        <v>535</v>
      </c>
      <c r="C158" t="s">
        <v>536</v>
      </c>
      <c r="D158" t="s">
        <v>51</v>
      </c>
      <c r="E158" s="4">
        <v>0.32304916114924748</v>
      </c>
      <c r="F158" s="7">
        <f>VLOOKUP($D158,'other demand hist forec prov'!$C$1:$T$33,3,0)</f>
        <v>13.082914660139506</v>
      </c>
      <c r="G158" s="7">
        <f>VLOOKUP($D158,'other demand hist forec prov'!$C$1:$T$33,4,0)</f>
        <v>5.8221512059030571</v>
      </c>
      <c r="H158" s="7">
        <f>VLOOKUP($D158,'other demand hist forec prov'!$C$1:$T$33,5,0)</f>
        <v>3.7399017475373064</v>
      </c>
      <c r="I158" s="7">
        <f>VLOOKUP($D158,'other demand hist forec prov'!$C$1:$T$33,6,0)</f>
        <v>2.1410246436717326</v>
      </c>
      <c r="J158" s="7">
        <f>VLOOKUP($D158,'other demand hist forec prov'!$C$1:$T$33,7,0)</f>
        <v>1.1618651328608787</v>
      </c>
      <c r="K158" s="7">
        <f>VLOOKUP($D158,'other demand hist forec prov'!$C$1:$T$33,8,0)</f>
        <v>1.7344863855334718</v>
      </c>
      <c r="L158" s="7">
        <f>VLOOKUP($D158,'other demand hist forec prov'!$C$1:$T$33,9,0)</f>
        <v>1.6791253873553611</v>
      </c>
      <c r="M158" s="7">
        <f>VLOOKUP($D158,'other demand hist forec prov'!$C$1:$T$33,10,0)</f>
        <v>1.6791253873553611</v>
      </c>
      <c r="N158" s="7">
        <f>VLOOKUP($D158,'other demand hist forec prov'!$C$1:$T$33,11,0)</f>
        <v>1.6791253873553611</v>
      </c>
      <c r="O158" s="7">
        <f>VLOOKUP($D158,'other demand hist forec prov'!$C$1:$T$33,12,0)</f>
        <v>1.6791253873553611</v>
      </c>
      <c r="P158" s="7">
        <f>VLOOKUP($D158,'other demand hist forec prov'!$C$1:$T$33,13,0)</f>
        <v>1.6791253873553611</v>
      </c>
      <c r="Q158" s="7">
        <f>VLOOKUP($D158,'other demand hist forec prov'!$C$1:$T$33,14,0)</f>
        <v>1.6791253873553611</v>
      </c>
      <c r="R158" s="7">
        <f>VLOOKUP($D158,'other demand hist forec prov'!$C$1:$T$33,15,0)</f>
        <v>1.6791253873553611</v>
      </c>
      <c r="S158" s="7">
        <f>VLOOKUP($D158,'other demand hist forec prov'!$C$1:$T$33,16,0)</f>
        <v>1.6791253873553611</v>
      </c>
      <c r="T158" s="7">
        <f>VLOOKUP($D158,'other demand hist forec prov'!$C$1:$T$33,17,0)</f>
        <v>1.6791253873553611</v>
      </c>
      <c r="U158" s="7">
        <f>VLOOKUP($D158,'other demand hist forec prov'!$C$1:$T$33,18,0)</f>
        <v>1.6791253873553611</v>
      </c>
    </row>
    <row r="159" spans="1:21" x14ac:dyDescent="0.25">
      <c r="A159" t="s">
        <v>537</v>
      </c>
      <c r="B159" t="s">
        <v>538</v>
      </c>
      <c r="C159" t="s">
        <v>539</v>
      </c>
      <c r="D159" t="s">
        <v>51</v>
      </c>
      <c r="E159" s="4">
        <v>0</v>
      </c>
      <c r="F159" s="7">
        <f>VLOOKUP($D159,'other demand hist forec prov'!$C$1:$T$33,3,0)</f>
        <v>13.082914660139506</v>
      </c>
      <c r="G159" s="7">
        <f>VLOOKUP($D159,'other demand hist forec prov'!$C$1:$T$33,4,0)</f>
        <v>5.8221512059030571</v>
      </c>
      <c r="H159" s="7">
        <f>VLOOKUP($D159,'other demand hist forec prov'!$C$1:$T$33,5,0)</f>
        <v>3.7399017475373064</v>
      </c>
      <c r="I159" s="7">
        <f>VLOOKUP($D159,'other demand hist forec prov'!$C$1:$T$33,6,0)</f>
        <v>2.1410246436717326</v>
      </c>
      <c r="J159" s="7">
        <f>VLOOKUP($D159,'other demand hist forec prov'!$C$1:$T$33,7,0)</f>
        <v>1.1618651328608787</v>
      </c>
      <c r="K159" s="7">
        <f>VLOOKUP($D159,'other demand hist forec prov'!$C$1:$T$33,8,0)</f>
        <v>1.7344863855334718</v>
      </c>
      <c r="L159" s="7">
        <f>VLOOKUP($D159,'other demand hist forec prov'!$C$1:$T$33,9,0)</f>
        <v>1.6791253873553611</v>
      </c>
      <c r="M159" s="7">
        <f>VLOOKUP($D159,'other demand hist forec prov'!$C$1:$T$33,10,0)</f>
        <v>1.6791253873553611</v>
      </c>
      <c r="N159" s="7">
        <f>VLOOKUP($D159,'other demand hist forec prov'!$C$1:$T$33,11,0)</f>
        <v>1.6791253873553611</v>
      </c>
      <c r="O159" s="7">
        <f>VLOOKUP($D159,'other demand hist forec prov'!$C$1:$T$33,12,0)</f>
        <v>1.6791253873553611</v>
      </c>
      <c r="P159" s="7">
        <f>VLOOKUP($D159,'other demand hist forec prov'!$C$1:$T$33,13,0)</f>
        <v>1.6791253873553611</v>
      </c>
      <c r="Q159" s="7">
        <f>VLOOKUP($D159,'other demand hist forec prov'!$C$1:$T$33,14,0)</f>
        <v>1.6791253873553611</v>
      </c>
      <c r="R159" s="7">
        <f>VLOOKUP($D159,'other demand hist forec prov'!$C$1:$T$33,15,0)</f>
        <v>1.6791253873553611</v>
      </c>
      <c r="S159" s="7">
        <f>VLOOKUP($D159,'other demand hist forec prov'!$C$1:$T$33,16,0)</f>
        <v>1.6791253873553611</v>
      </c>
      <c r="T159" s="7">
        <f>VLOOKUP($D159,'other demand hist forec prov'!$C$1:$T$33,17,0)</f>
        <v>1.6791253873553611</v>
      </c>
      <c r="U159" s="7">
        <f>VLOOKUP($D159,'other demand hist forec prov'!$C$1:$T$33,18,0)</f>
        <v>1.6791253873553611</v>
      </c>
    </row>
    <row r="160" spans="1:21" x14ac:dyDescent="0.25">
      <c r="A160" t="s">
        <v>540</v>
      </c>
      <c r="B160" t="s">
        <v>541</v>
      </c>
      <c r="C160" t="s">
        <v>542</v>
      </c>
      <c r="D160" t="s">
        <v>45</v>
      </c>
      <c r="E160" s="4">
        <v>0</v>
      </c>
      <c r="F160" s="7">
        <f>VLOOKUP($D160,'other demand hist forec prov'!$C$1:$T$33,3,0)</f>
        <v>12.325942458480615</v>
      </c>
      <c r="G160" s="7">
        <f>VLOOKUP($D160,'other demand hist forec prov'!$C$1:$T$33,4,0)</f>
        <v>5.4852838692879899</v>
      </c>
      <c r="H160" s="7">
        <f>VLOOKUP($D160,'other demand hist forec prov'!$C$1:$T$33,5,0)</f>
        <v>3.523512530503992</v>
      </c>
      <c r="I160" s="7">
        <f>VLOOKUP($D160,'other demand hist forec prov'!$C$1:$T$33,6,0)</f>
        <v>2.0171458154115434</v>
      </c>
      <c r="J160" s="7">
        <f>VLOOKUP($D160,'other demand hist forec prov'!$C$1:$T$33,7,0)</f>
        <v>1.0946400816777484</v>
      </c>
      <c r="K160" s="7">
        <f>VLOOKUP($D160,'other demand hist forec prov'!$C$1:$T$33,8,0)</f>
        <v>1.6341296980435722</v>
      </c>
      <c r="L160" s="7">
        <f>VLOOKUP($D160,'other demand hist forec prov'!$C$1:$T$33,9,0)</f>
        <v>1.581971865044288</v>
      </c>
      <c r="M160" s="7">
        <f>VLOOKUP($D160,'other demand hist forec prov'!$C$1:$T$33,10,0)</f>
        <v>1.581971865044288</v>
      </c>
      <c r="N160" s="7">
        <f>VLOOKUP($D160,'other demand hist forec prov'!$C$1:$T$33,11,0)</f>
        <v>1.581971865044288</v>
      </c>
      <c r="O160" s="7">
        <f>VLOOKUP($D160,'other demand hist forec prov'!$C$1:$T$33,12,0)</f>
        <v>1.581971865044288</v>
      </c>
      <c r="P160" s="7">
        <f>VLOOKUP($D160,'other demand hist forec prov'!$C$1:$T$33,13,0)</f>
        <v>1.581971865044288</v>
      </c>
      <c r="Q160" s="7">
        <f>VLOOKUP($D160,'other demand hist forec prov'!$C$1:$T$33,14,0)</f>
        <v>1.581971865044288</v>
      </c>
      <c r="R160" s="7">
        <f>VLOOKUP($D160,'other demand hist forec prov'!$C$1:$T$33,15,0)</f>
        <v>1.581971865044288</v>
      </c>
      <c r="S160" s="7">
        <f>VLOOKUP($D160,'other demand hist forec prov'!$C$1:$T$33,16,0)</f>
        <v>1.581971865044288</v>
      </c>
      <c r="T160" s="7">
        <f>VLOOKUP($D160,'other demand hist forec prov'!$C$1:$T$33,17,0)</f>
        <v>1.581971865044288</v>
      </c>
      <c r="U160" s="7">
        <f>VLOOKUP($D160,'other demand hist forec prov'!$C$1:$T$33,18,0)</f>
        <v>1.581971865044288</v>
      </c>
    </row>
    <row r="161" spans="1:21" x14ac:dyDescent="0.25">
      <c r="A161" t="s">
        <v>543</v>
      </c>
      <c r="B161" t="s">
        <v>544</v>
      </c>
      <c r="C161" t="s">
        <v>545</v>
      </c>
      <c r="D161" t="s">
        <v>55</v>
      </c>
      <c r="E161" s="4">
        <v>0.52263956773268871</v>
      </c>
      <c r="F161" s="7">
        <f>VLOOKUP($D161,'other demand hist forec prov'!$C$1:$T$33,3,0)</f>
        <v>9.557435734930964</v>
      </c>
      <c r="G161" s="7">
        <f>VLOOKUP($D161,'other demand hist forec prov'!$C$1:$T$33,4,0)</f>
        <v>4.2532445892202988</v>
      </c>
      <c r="H161" s="7">
        <f>VLOOKUP($D161,'other demand hist forec prov'!$C$1:$T$33,5,0)</f>
        <v>2.7321030164590754</v>
      </c>
      <c r="I161" s="7">
        <f>VLOOKUP($D161,'other demand hist forec prov'!$C$1:$T$33,6,0)</f>
        <v>1.5640784924739279</v>
      </c>
      <c r="J161" s="7">
        <f>VLOOKUP($D161,'other demand hist forec prov'!$C$1:$T$33,7,0)</f>
        <v>0.84877503434364387</v>
      </c>
      <c r="K161" s="7">
        <f>VLOOKUP($D161,'other demand hist forec prov'!$C$1:$T$33,8,0)</f>
        <v>1.2670909039371567</v>
      </c>
      <c r="L161" s="7">
        <f>VLOOKUP($D161,'other demand hist forec prov'!$C$1:$T$33,9,0)</f>
        <v>1.2266481435849095</v>
      </c>
      <c r="M161" s="7">
        <f>VLOOKUP($D161,'other demand hist forec prov'!$C$1:$T$33,10,0)</f>
        <v>1.2266481435849095</v>
      </c>
      <c r="N161" s="7">
        <f>VLOOKUP($D161,'other demand hist forec prov'!$C$1:$T$33,11,0)</f>
        <v>1.2266481435849095</v>
      </c>
      <c r="O161" s="7">
        <f>VLOOKUP($D161,'other demand hist forec prov'!$C$1:$T$33,12,0)</f>
        <v>1.2266481435849095</v>
      </c>
      <c r="P161" s="7">
        <f>VLOOKUP($D161,'other demand hist forec prov'!$C$1:$T$33,13,0)</f>
        <v>1.2266481435849095</v>
      </c>
      <c r="Q161" s="7">
        <f>VLOOKUP($D161,'other demand hist forec prov'!$C$1:$T$33,14,0)</f>
        <v>1.2266481435849095</v>
      </c>
      <c r="R161" s="7">
        <f>VLOOKUP($D161,'other demand hist forec prov'!$C$1:$T$33,15,0)</f>
        <v>1.2266481435849095</v>
      </c>
      <c r="S161" s="7">
        <f>VLOOKUP($D161,'other demand hist forec prov'!$C$1:$T$33,16,0)</f>
        <v>1.2266481435849095</v>
      </c>
      <c r="T161" s="7">
        <f>VLOOKUP($D161,'other demand hist forec prov'!$C$1:$T$33,17,0)</f>
        <v>1.2266481435849095</v>
      </c>
      <c r="U161" s="7">
        <f>VLOOKUP($D161,'other demand hist forec prov'!$C$1:$T$33,18,0)</f>
        <v>1.2266481435849095</v>
      </c>
    </row>
    <row r="162" spans="1:21" x14ac:dyDescent="0.25">
      <c r="A162" t="s">
        <v>546</v>
      </c>
      <c r="B162" t="s">
        <v>547</v>
      </c>
      <c r="C162" t="s">
        <v>548</v>
      </c>
      <c r="D162" t="s">
        <v>38</v>
      </c>
      <c r="E162" s="4">
        <v>0</v>
      </c>
      <c r="F162" s="7">
        <f>VLOOKUP($D162,'other demand hist forec prov'!$C$1:$T$33,3,0)</f>
        <v>9.8565191572647226</v>
      </c>
      <c r="G162" s="7">
        <f>VLOOKUP($D162,'other demand hist forec prov'!$C$1:$T$33,4,0)</f>
        <v>4.386342522917861</v>
      </c>
      <c r="H162" s="7">
        <f>VLOOKUP($D162,'other demand hist forec prov'!$C$1:$T$33,5,0)</f>
        <v>2.817599455356854</v>
      </c>
      <c r="I162" s="7">
        <f>VLOOKUP($D162,'other demand hist forec prov'!$C$1:$T$33,6,0)</f>
        <v>1.6130236239193876</v>
      </c>
      <c r="J162" s="7">
        <f>VLOOKUP($D162,'other demand hist forec prov'!$C$1:$T$33,7,0)</f>
        <v>0.87533598113977584</v>
      </c>
      <c r="K162" s="7">
        <f>VLOOKUP($D162,'other demand hist forec prov'!$C$1:$T$33,8,0)</f>
        <v>1.3067423224209285</v>
      </c>
      <c r="L162" s="7">
        <f>VLOOKUP($D162,'other demand hist forec prov'!$C$1:$T$33,9,0)</f>
        <v>1.2650339758266973</v>
      </c>
      <c r="M162" s="7">
        <f>VLOOKUP($D162,'other demand hist forec prov'!$C$1:$T$33,10,0)</f>
        <v>1.2650339758266973</v>
      </c>
      <c r="N162" s="7">
        <f>VLOOKUP($D162,'other demand hist forec prov'!$C$1:$T$33,11,0)</f>
        <v>1.2650339758266973</v>
      </c>
      <c r="O162" s="7">
        <f>VLOOKUP($D162,'other demand hist forec prov'!$C$1:$T$33,12,0)</f>
        <v>1.2650339758266973</v>
      </c>
      <c r="P162" s="7">
        <f>VLOOKUP($D162,'other demand hist forec prov'!$C$1:$T$33,13,0)</f>
        <v>1.2650339758266973</v>
      </c>
      <c r="Q162" s="7">
        <f>VLOOKUP($D162,'other demand hist forec prov'!$C$1:$T$33,14,0)</f>
        <v>1.2650339758266973</v>
      </c>
      <c r="R162" s="7">
        <f>VLOOKUP($D162,'other demand hist forec prov'!$C$1:$T$33,15,0)</f>
        <v>1.2650339758266973</v>
      </c>
      <c r="S162" s="7">
        <f>VLOOKUP($D162,'other demand hist forec prov'!$C$1:$T$33,16,0)</f>
        <v>1.2650339758266973</v>
      </c>
      <c r="T162" s="7">
        <f>VLOOKUP($D162,'other demand hist forec prov'!$C$1:$T$33,17,0)</f>
        <v>1.2650339758266973</v>
      </c>
      <c r="U162" s="7">
        <f>VLOOKUP($D162,'other demand hist forec prov'!$C$1:$T$33,18,0)</f>
        <v>1.2650339758266973</v>
      </c>
    </row>
    <row r="163" spans="1:21" x14ac:dyDescent="0.25">
      <c r="A163" t="s">
        <v>549</v>
      </c>
      <c r="B163" t="s">
        <v>550</v>
      </c>
      <c r="C163" t="s">
        <v>551</v>
      </c>
      <c r="D163" t="s">
        <v>59</v>
      </c>
      <c r="E163" s="4">
        <v>0</v>
      </c>
      <c r="F163" s="7">
        <f>VLOOKUP($D163,'other demand hist forec prov'!$C$1:$T$33,3,0)</f>
        <v>1.8289083613506774</v>
      </c>
      <c r="G163" s="7">
        <f>VLOOKUP($D163,'other demand hist forec prov'!$C$1:$T$33,4,0)</f>
        <v>0.81389975384968893</v>
      </c>
      <c r="H163" s="7">
        <f>VLOOKUP($D163,'other demand hist forec prov'!$C$1:$T$33,5,0)</f>
        <v>0.52281450688818099</v>
      </c>
      <c r="I163" s="7">
        <f>VLOOKUP($D163,'other demand hist forec prov'!$C$1:$T$33,6,0)</f>
        <v>0.29930164450276497</v>
      </c>
      <c r="J163" s="7">
        <f>VLOOKUP($D163,'other demand hist forec prov'!$C$1:$T$33,7,0)</f>
        <v>0.16242136492147827</v>
      </c>
      <c r="K163" s="7">
        <f>VLOOKUP($D163,'other demand hist forec prov'!$C$1:$T$33,8,0)</f>
        <v>0.24247017851580599</v>
      </c>
      <c r="L163" s="7">
        <f>VLOOKUP($D163,'other demand hist forec prov'!$C$1:$T$33,9,0)</f>
        <v>0.23473106264668309</v>
      </c>
      <c r="M163" s="7">
        <f>VLOOKUP($D163,'other demand hist forec prov'!$C$1:$T$33,10,0)</f>
        <v>0.23473106264668309</v>
      </c>
      <c r="N163" s="7">
        <f>VLOOKUP($D163,'other demand hist forec prov'!$C$1:$T$33,11,0)</f>
        <v>0.23473106264668309</v>
      </c>
      <c r="O163" s="7">
        <f>VLOOKUP($D163,'other demand hist forec prov'!$C$1:$T$33,12,0)</f>
        <v>0.23473106264668309</v>
      </c>
      <c r="P163" s="7">
        <f>VLOOKUP($D163,'other demand hist forec prov'!$C$1:$T$33,13,0)</f>
        <v>0.23473106264668309</v>
      </c>
      <c r="Q163" s="7">
        <f>VLOOKUP($D163,'other demand hist forec prov'!$C$1:$T$33,14,0)</f>
        <v>0.23473106264668309</v>
      </c>
      <c r="R163" s="7">
        <f>VLOOKUP($D163,'other demand hist forec prov'!$C$1:$T$33,15,0)</f>
        <v>0.23473106264668309</v>
      </c>
      <c r="S163" s="7">
        <f>VLOOKUP($D163,'other demand hist forec prov'!$C$1:$T$33,16,0)</f>
        <v>0.23473106264668309</v>
      </c>
      <c r="T163" s="7">
        <f>VLOOKUP($D163,'other demand hist forec prov'!$C$1:$T$33,17,0)</f>
        <v>0.23473106264668309</v>
      </c>
      <c r="U163" s="7">
        <f>VLOOKUP($D163,'other demand hist forec prov'!$C$1:$T$33,18,0)</f>
        <v>0.23473106264668309</v>
      </c>
    </row>
    <row r="164" spans="1:21" x14ac:dyDescent="0.25">
      <c r="A164" t="s">
        <v>552</v>
      </c>
      <c r="B164" t="s">
        <v>553</v>
      </c>
      <c r="C164" t="s">
        <v>554</v>
      </c>
      <c r="D164" t="s">
        <v>41</v>
      </c>
      <c r="E164" s="4">
        <v>0</v>
      </c>
      <c r="F164" s="7">
        <f>VLOOKUP($D164,'other demand hist forec prov'!$C$1:$T$33,3,0)</f>
        <v>21.332852955841474</v>
      </c>
      <c r="G164" s="7">
        <f>VLOOKUP($D164,'other demand hist forec prov'!$C$1:$T$33,4,0)</f>
        <v>9.4935340318791486</v>
      </c>
      <c r="H164" s="7">
        <f>VLOOKUP($D164,'other demand hist forec prov'!$C$1:$T$33,5,0)</f>
        <v>6.0982415709388391</v>
      </c>
      <c r="I164" s="7">
        <f>VLOOKUP($D164,'other demand hist forec prov'!$C$1:$T$33,6,0)</f>
        <v>3.4911306146053334</v>
      </c>
      <c r="J164" s="7">
        <f>VLOOKUP($D164,'other demand hist forec prov'!$C$1:$T$33,7,0)</f>
        <v>1.8945241697063888</v>
      </c>
      <c r="K164" s="7">
        <f>VLOOKUP($D164,'other demand hist forec prov'!$C$1:$T$33,8,0)</f>
        <v>2.8282339201698932</v>
      </c>
      <c r="L164" s="7">
        <f>VLOOKUP($D164,'other demand hist forec prov'!$C$1:$T$33,9,0)</f>
        <v>2.7379629014938716</v>
      </c>
      <c r="M164" s="7">
        <f>VLOOKUP($D164,'other demand hist forec prov'!$C$1:$T$33,10,0)</f>
        <v>2.7379629014938716</v>
      </c>
      <c r="N164" s="7">
        <f>VLOOKUP($D164,'other demand hist forec prov'!$C$1:$T$33,11,0)</f>
        <v>2.7379629014938716</v>
      </c>
      <c r="O164" s="7">
        <f>VLOOKUP($D164,'other demand hist forec prov'!$C$1:$T$33,12,0)</f>
        <v>2.7379629014938716</v>
      </c>
      <c r="P164" s="7">
        <f>VLOOKUP($D164,'other demand hist forec prov'!$C$1:$T$33,13,0)</f>
        <v>2.7379629014938716</v>
      </c>
      <c r="Q164" s="7">
        <f>VLOOKUP($D164,'other demand hist forec prov'!$C$1:$T$33,14,0)</f>
        <v>2.7379629014938716</v>
      </c>
      <c r="R164" s="7">
        <f>VLOOKUP($D164,'other demand hist forec prov'!$C$1:$T$33,15,0)</f>
        <v>2.7379629014938716</v>
      </c>
      <c r="S164" s="7">
        <f>VLOOKUP($D164,'other demand hist forec prov'!$C$1:$T$33,16,0)</f>
        <v>2.7379629014938716</v>
      </c>
      <c r="T164" s="7">
        <f>VLOOKUP($D164,'other demand hist forec prov'!$C$1:$T$33,17,0)</f>
        <v>2.7379629014938716</v>
      </c>
      <c r="U164" s="7">
        <f>VLOOKUP($D164,'other demand hist forec prov'!$C$1:$T$33,18,0)</f>
        <v>2.7379629014938716</v>
      </c>
    </row>
    <row r="165" spans="1:21" x14ac:dyDescent="0.25">
      <c r="A165" t="s">
        <v>555</v>
      </c>
      <c r="B165" t="s">
        <v>556</v>
      </c>
      <c r="C165" t="s">
        <v>557</v>
      </c>
      <c r="D165" t="s">
        <v>39</v>
      </c>
      <c r="E165" s="4">
        <v>9.2753898982843742E-3</v>
      </c>
      <c r="F165" s="7">
        <f>VLOOKUP($D165,'other demand hist forec prov'!$C$1:$T$33,3,0)</f>
        <v>11.52926891757388</v>
      </c>
      <c r="G165" s="7">
        <f>VLOOKUP($D165,'other demand hist forec prov'!$C$1:$T$33,4,0)</f>
        <v>5.1307486653679382</v>
      </c>
      <c r="H165" s="7">
        <f>VLOOKUP($D165,'other demand hist forec prov'!$C$1:$T$33,5,0)</f>
        <v>3.2957742286612395</v>
      </c>
      <c r="I165" s="7">
        <f>VLOOKUP($D165,'other demand hist forec prov'!$C$1:$T$33,6,0)</f>
        <v>1.8867698458090365</v>
      </c>
      <c r="J165" s="7">
        <f>VLOOKUP($D165,'other demand hist forec prov'!$C$1:$T$33,7,0)</f>
        <v>1.023889241096902</v>
      </c>
      <c r="K165" s="7">
        <f>VLOOKUP($D165,'other demand hist forec prov'!$C$1:$T$33,8,0)</f>
        <v>1.5285095479230839</v>
      </c>
      <c r="L165" s="7">
        <f>VLOOKUP($D165,'other demand hist forec prov'!$C$1:$T$33,9,0)</f>
        <v>1.4797228782763405</v>
      </c>
      <c r="M165" s="7">
        <f>VLOOKUP($D165,'other demand hist forec prov'!$C$1:$T$33,10,0)</f>
        <v>1.4797228782763405</v>
      </c>
      <c r="N165" s="7">
        <f>VLOOKUP($D165,'other demand hist forec prov'!$C$1:$T$33,11,0)</f>
        <v>1.4797228782763405</v>
      </c>
      <c r="O165" s="7">
        <f>VLOOKUP($D165,'other demand hist forec prov'!$C$1:$T$33,12,0)</f>
        <v>1.4797228782763405</v>
      </c>
      <c r="P165" s="7">
        <f>VLOOKUP($D165,'other demand hist forec prov'!$C$1:$T$33,13,0)</f>
        <v>1.4797228782763405</v>
      </c>
      <c r="Q165" s="7">
        <f>VLOOKUP($D165,'other demand hist forec prov'!$C$1:$T$33,14,0)</f>
        <v>1.4797228782763405</v>
      </c>
      <c r="R165" s="7">
        <f>VLOOKUP($D165,'other demand hist forec prov'!$C$1:$T$33,15,0)</f>
        <v>1.4797228782763405</v>
      </c>
      <c r="S165" s="7">
        <f>VLOOKUP($D165,'other demand hist forec prov'!$C$1:$T$33,16,0)</f>
        <v>1.4797228782763405</v>
      </c>
      <c r="T165" s="7">
        <f>VLOOKUP($D165,'other demand hist forec prov'!$C$1:$T$33,17,0)</f>
        <v>1.4797228782763405</v>
      </c>
      <c r="U165" s="7">
        <f>VLOOKUP($D165,'other demand hist forec prov'!$C$1:$T$33,18,0)</f>
        <v>1.4797228782763405</v>
      </c>
    </row>
    <row r="166" spans="1:21" x14ac:dyDescent="0.25">
      <c r="A166" t="s">
        <v>558</v>
      </c>
      <c r="B166" t="s">
        <v>559</v>
      </c>
      <c r="C166" t="s">
        <v>560</v>
      </c>
      <c r="D166" t="s">
        <v>58</v>
      </c>
      <c r="E166" s="4">
        <v>0</v>
      </c>
      <c r="F166" s="7">
        <f>VLOOKUP($D166,'other demand hist forec prov'!$C$1:$T$33,3,0)</f>
        <v>1.6039341056128951</v>
      </c>
      <c r="G166" s="7">
        <f>VLOOKUP($D166,'other demand hist forec prov'!$C$1:$T$33,4,0)</f>
        <v>0.71378183912143478</v>
      </c>
      <c r="H166" s="7">
        <f>VLOOKUP($D166,'other demand hist forec prov'!$C$1:$T$33,5,0)</f>
        <v>0.45850302630135692</v>
      </c>
      <c r="I166" s="7">
        <f>VLOOKUP($D166,'other demand hist forec prov'!$C$1:$T$33,6,0)</f>
        <v>0.26248451022963176</v>
      </c>
      <c r="J166" s="7">
        <f>VLOOKUP($D166,'other demand hist forec prov'!$C$1:$T$33,7,0)</f>
        <v>0.14244189166775081</v>
      </c>
      <c r="K166" s="7">
        <f>VLOOKUP($D166,'other demand hist forec prov'!$C$1:$T$33,8,0)</f>
        <v>0.21264389027580088</v>
      </c>
      <c r="L166" s="7">
        <f>VLOOKUP($D166,'other demand hist forec prov'!$C$1:$T$33,9,0)</f>
        <v>0.20585676405772782</v>
      </c>
      <c r="M166" s="7">
        <f>VLOOKUP($D166,'other demand hist forec prov'!$C$1:$T$33,10,0)</f>
        <v>0.20585676405772782</v>
      </c>
      <c r="N166" s="7">
        <f>VLOOKUP($D166,'other demand hist forec prov'!$C$1:$T$33,11,0)</f>
        <v>0.20585676405772782</v>
      </c>
      <c r="O166" s="7">
        <f>VLOOKUP($D166,'other demand hist forec prov'!$C$1:$T$33,12,0)</f>
        <v>0.20585676405772782</v>
      </c>
      <c r="P166" s="7">
        <f>VLOOKUP($D166,'other demand hist forec prov'!$C$1:$T$33,13,0)</f>
        <v>0.20585676405772782</v>
      </c>
      <c r="Q166" s="7">
        <f>VLOOKUP($D166,'other demand hist forec prov'!$C$1:$T$33,14,0)</f>
        <v>0.20585676405772782</v>
      </c>
      <c r="R166" s="7">
        <f>VLOOKUP($D166,'other demand hist forec prov'!$C$1:$T$33,15,0)</f>
        <v>0.20585676405772782</v>
      </c>
      <c r="S166" s="7">
        <f>VLOOKUP($D166,'other demand hist forec prov'!$C$1:$T$33,16,0)</f>
        <v>0.20585676405772782</v>
      </c>
      <c r="T166" s="7">
        <f>VLOOKUP($D166,'other demand hist forec prov'!$C$1:$T$33,17,0)</f>
        <v>0.20585676405772782</v>
      </c>
      <c r="U166" s="7">
        <f>VLOOKUP($D166,'other demand hist forec prov'!$C$1:$T$33,18,0)</f>
        <v>0.20585676405772782</v>
      </c>
    </row>
    <row r="167" spans="1:21" x14ac:dyDescent="0.25">
      <c r="A167" t="s">
        <v>561</v>
      </c>
      <c r="B167" t="s">
        <v>562</v>
      </c>
      <c r="C167" t="s">
        <v>563</v>
      </c>
      <c r="D167" t="s">
        <v>52</v>
      </c>
      <c r="E167" s="4">
        <v>0.27099950189344352</v>
      </c>
      <c r="F167" s="7">
        <f>VLOOKUP($D167,'other demand hist forec prov'!$C$1:$T$33,3,0)</f>
        <v>2.4879505928648866</v>
      </c>
      <c r="G167" s="7">
        <f>VLOOKUP($D167,'other demand hist forec prov'!$C$1:$T$33,4,0)</f>
        <v>1.1071863511124567</v>
      </c>
      <c r="H167" s="7">
        <f>VLOOKUP($D167,'other demand hist forec prov'!$C$1:$T$33,5,0)</f>
        <v>0.71120931472487714</v>
      </c>
      <c r="I167" s="7">
        <f>VLOOKUP($D167,'other demand hist forec prov'!$C$1:$T$33,6,0)</f>
        <v>0.4071541907852374</v>
      </c>
      <c r="J167" s="7">
        <f>VLOOKUP($D167,'other demand hist forec prov'!$C$1:$T$33,7,0)</f>
        <v>0.22094946892357389</v>
      </c>
      <c r="K167" s="7">
        <f>VLOOKUP($D167,'other demand hist forec prov'!$C$1:$T$33,8,0)</f>
        <v>0.32984365818358558</v>
      </c>
      <c r="L167" s="7">
        <f>VLOOKUP($D167,'other demand hist forec prov'!$C$1:$T$33,9,0)</f>
        <v>0.31931577263079897</v>
      </c>
      <c r="M167" s="7">
        <f>VLOOKUP($D167,'other demand hist forec prov'!$C$1:$T$33,10,0)</f>
        <v>0.31931577263079897</v>
      </c>
      <c r="N167" s="7">
        <f>VLOOKUP($D167,'other demand hist forec prov'!$C$1:$T$33,11,0)</f>
        <v>0.31931577263079897</v>
      </c>
      <c r="O167" s="7">
        <f>VLOOKUP($D167,'other demand hist forec prov'!$C$1:$T$33,12,0)</f>
        <v>0.31931577263079897</v>
      </c>
      <c r="P167" s="7">
        <f>VLOOKUP($D167,'other demand hist forec prov'!$C$1:$T$33,13,0)</f>
        <v>0.31931577263079897</v>
      </c>
      <c r="Q167" s="7">
        <f>VLOOKUP($D167,'other demand hist forec prov'!$C$1:$T$33,14,0)</f>
        <v>0.31931577263079897</v>
      </c>
      <c r="R167" s="7">
        <f>VLOOKUP($D167,'other demand hist forec prov'!$C$1:$T$33,15,0)</f>
        <v>0.31931577263079897</v>
      </c>
      <c r="S167" s="7">
        <f>VLOOKUP($D167,'other demand hist forec prov'!$C$1:$T$33,16,0)</f>
        <v>0.31931577263079897</v>
      </c>
      <c r="T167" s="7">
        <f>VLOOKUP($D167,'other demand hist forec prov'!$C$1:$T$33,17,0)</f>
        <v>0.31931577263079897</v>
      </c>
      <c r="U167" s="7">
        <f>VLOOKUP($D167,'other demand hist forec prov'!$C$1:$T$33,18,0)</f>
        <v>0.31931577263079897</v>
      </c>
    </row>
    <row r="168" spans="1:21" x14ac:dyDescent="0.25">
      <c r="A168" t="s">
        <v>564</v>
      </c>
      <c r="B168" t="s">
        <v>565</v>
      </c>
      <c r="C168" t="s">
        <v>566</v>
      </c>
      <c r="D168" t="s">
        <v>63</v>
      </c>
      <c r="E168" s="4">
        <v>0</v>
      </c>
      <c r="F168" s="7">
        <f>VLOOKUP($D168,'other demand hist forec prov'!$C$1:$T$33,3,0)</f>
        <v>9.9570958833592602</v>
      </c>
      <c r="G168" s="7">
        <f>VLOOKUP($D168,'other demand hist forec prov'!$C$1:$T$33,4,0)</f>
        <v>4.4311011200904913</v>
      </c>
      <c r="H168" s="7">
        <f>VLOOKUP($D168,'other demand hist forec prov'!$C$1:$T$33,5,0)</f>
        <v>2.8463504702074336</v>
      </c>
      <c r="I168" s="7">
        <f>VLOOKUP($D168,'other demand hist forec prov'!$C$1:$T$33,6,0)</f>
        <v>1.6294830486532588</v>
      </c>
      <c r="J168" s="7">
        <f>VLOOKUP($D168,'other demand hist forec prov'!$C$1:$T$33,7,0)</f>
        <v>0.88426798094732451</v>
      </c>
      <c r="K168" s="7">
        <f>VLOOKUP($D168,'other demand hist forec prov'!$C$1:$T$33,8,0)</f>
        <v>1.320076427751754</v>
      </c>
      <c r="L168" s="7">
        <f>VLOOKUP($D168,'other demand hist forec prov'!$C$1:$T$33,9,0)</f>
        <v>1.2779424857841126</v>
      </c>
      <c r="M168" s="7">
        <f>VLOOKUP($D168,'other demand hist forec prov'!$C$1:$T$33,10,0)</f>
        <v>1.2779424857841126</v>
      </c>
      <c r="N168" s="7">
        <f>VLOOKUP($D168,'other demand hist forec prov'!$C$1:$T$33,11,0)</f>
        <v>1.2779424857841126</v>
      </c>
      <c r="O168" s="7">
        <f>VLOOKUP($D168,'other demand hist forec prov'!$C$1:$T$33,12,0)</f>
        <v>1.2779424857841126</v>
      </c>
      <c r="P168" s="7">
        <f>VLOOKUP($D168,'other demand hist forec prov'!$C$1:$T$33,13,0)</f>
        <v>1.2779424857841126</v>
      </c>
      <c r="Q168" s="7">
        <f>VLOOKUP($D168,'other demand hist forec prov'!$C$1:$T$33,14,0)</f>
        <v>1.2779424857841126</v>
      </c>
      <c r="R168" s="7">
        <f>VLOOKUP($D168,'other demand hist forec prov'!$C$1:$T$33,15,0)</f>
        <v>1.2779424857841126</v>
      </c>
      <c r="S168" s="7">
        <f>VLOOKUP($D168,'other demand hist forec prov'!$C$1:$T$33,16,0)</f>
        <v>1.2779424857841126</v>
      </c>
      <c r="T168" s="7">
        <f>VLOOKUP($D168,'other demand hist forec prov'!$C$1:$T$33,17,0)</f>
        <v>1.2779424857841126</v>
      </c>
      <c r="U168" s="7">
        <f>VLOOKUP($D168,'other demand hist forec prov'!$C$1:$T$33,18,0)</f>
        <v>1.2779424857841126</v>
      </c>
    </row>
    <row r="169" spans="1:21" x14ac:dyDescent="0.25">
      <c r="A169" t="s">
        <v>567</v>
      </c>
      <c r="B169" t="s">
        <v>568</v>
      </c>
      <c r="C169" t="s">
        <v>569</v>
      </c>
      <c r="D169" t="s">
        <v>63</v>
      </c>
      <c r="E169" s="4">
        <v>8.253533502483661E-3</v>
      </c>
      <c r="F169" s="7">
        <f>VLOOKUP($D169,'other demand hist forec prov'!$C$1:$T$33,3,0)</f>
        <v>9.9570958833592602</v>
      </c>
      <c r="G169" s="7">
        <f>VLOOKUP($D169,'other demand hist forec prov'!$C$1:$T$33,4,0)</f>
        <v>4.4311011200904913</v>
      </c>
      <c r="H169" s="7">
        <f>VLOOKUP($D169,'other demand hist forec prov'!$C$1:$T$33,5,0)</f>
        <v>2.8463504702074336</v>
      </c>
      <c r="I169" s="7">
        <f>VLOOKUP($D169,'other demand hist forec prov'!$C$1:$T$33,6,0)</f>
        <v>1.6294830486532588</v>
      </c>
      <c r="J169" s="7">
        <f>VLOOKUP($D169,'other demand hist forec prov'!$C$1:$T$33,7,0)</f>
        <v>0.88426798094732451</v>
      </c>
      <c r="K169" s="7">
        <f>VLOOKUP($D169,'other demand hist forec prov'!$C$1:$T$33,8,0)</f>
        <v>1.320076427751754</v>
      </c>
      <c r="L169" s="7">
        <f>VLOOKUP($D169,'other demand hist forec prov'!$C$1:$T$33,9,0)</f>
        <v>1.2779424857841126</v>
      </c>
      <c r="M169" s="7">
        <f>VLOOKUP($D169,'other demand hist forec prov'!$C$1:$T$33,10,0)</f>
        <v>1.2779424857841126</v>
      </c>
      <c r="N169" s="7">
        <f>VLOOKUP($D169,'other demand hist forec prov'!$C$1:$T$33,11,0)</f>
        <v>1.2779424857841126</v>
      </c>
      <c r="O169" s="7">
        <f>VLOOKUP($D169,'other demand hist forec prov'!$C$1:$T$33,12,0)</f>
        <v>1.2779424857841126</v>
      </c>
      <c r="P169" s="7">
        <f>VLOOKUP($D169,'other demand hist forec prov'!$C$1:$T$33,13,0)</f>
        <v>1.2779424857841126</v>
      </c>
      <c r="Q169" s="7">
        <f>VLOOKUP($D169,'other demand hist forec prov'!$C$1:$T$33,14,0)</f>
        <v>1.2779424857841126</v>
      </c>
      <c r="R169" s="7">
        <f>VLOOKUP($D169,'other demand hist forec prov'!$C$1:$T$33,15,0)</f>
        <v>1.2779424857841126</v>
      </c>
      <c r="S169" s="7">
        <f>VLOOKUP($D169,'other demand hist forec prov'!$C$1:$T$33,16,0)</f>
        <v>1.2779424857841126</v>
      </c>
      <c r="T169" s="7">
        <f>VLOOKUP($D169,'other demand hist forec prov'!$C$1:$T$33,17,0)</f>
        <v>1.2779424857841126</v>
      </c>
      <c r="U169" s="7">
        <f>VLOOKUP($D169,'other demand hist forec prov'!$C$1:$T$33,18,0)</f>
        <v>1.2779424857841126</v>
      </c>
    </row>
    <row r="170" spans="1:21" x14ac:dyDescent="0.25">
      <c r="A170" t="s">
        <v>570</v>
      </c>
      <c r="B170" t="s">
        <v>571</v>
      </c>
      <c r="C170" t="s">
        <v>572</v>
      </c>
      <c r="D170" t="s">
        <v>42</v>
      </c>
      <c r="E170" s="4">
        <v>0</v>
      </c>
      <c r="F170" s="7">
        <f>VLOOKUP($D170,'other demand hist forec prov'!$C$1:$T$33,3,0)</f>
        <v>15.335303973467184</v>
      </c>
      <c r="G170" s="7">
        <f>VLOOKUP($D170,'other demand hist forec prov'!$C$1:$T$33,4,0)</f>
        <v>6.8245082110059299</v>
      </c>
      <c r="H170" s="7">
        <f>VLOOKUP($D170,'other demand hist forec prov'!$C$1:$T$33,5,0)</f>
        <v>4.3837731590595084</v>
      </c>
      <c r="I170" s="7">
        <f>VLOOKUP($D170,'other demand hist forec prov'!$C$1:$T$33,6,0)</f>
        <v>2.5096291291592188</v>
      </c>
      <c r="J170" s="7">
        <f>VLOOKUP($D170,'other demand hist forec prov'!$C$1:$T$33,7,0)</f>
        <v>1.3618949180246671</v>
      </c>
      <c r="K170" s="7">
        <f>VLOOKUP($D170,'other demand hist forec prov'!$C$1:$T$33,8,0)</f>
        <v>2.0331001654422285</v>
      </c>
      <c r="L170" s="7">
        <f>VLOOKUP($D170,'other demand hist forec prov'!$C$1:$T$33,9,0)</f>
        <v>1.9682080708753713</v>
      </c>
      <c r="M170" s="7">
        <f>VLOOKUP($D170,'other demand hist forec prov'!$C$1:$T$33,10,0)</f>
        <v>1.9682080708753713</v>
      </c>
      <c r="N170" s="7">
        <f>VLOOKUP($D170,'other demand hist forec prov'!$C$1:$T$33,11,0)</f>
        <v>1.9682080708753713</v>
      </c>
      <c r="O170" s="7">
        <f>VLOOKUP($D170,'other demand hist forec prov'!$C$1:$T$33,12,0)</f>
        <v>1.9682080708753713</v>
      </c>
      <c r="P170" s="7">
        <f>VLOOKUP($D170,'other demand hist forec prov'!$C$1:$T$33,13,0)</f>
        <v>1.9682080708753713</v>
      </c>
      <c r="Q170" s="7">
        <f>VLOOKUP($D170,'other demand hist forec prov'!$C$1:$T$33,14,0)</f>
        <v>1.9682080708753713</v>
      </c>
      <c r="R170" s="7">
        <f>VLOOKUP($D170,'other demand hist forec prov'!$C$1:$T$33,15,0)</f>
        <v>1.9682080708753713</v>
      </c>
      <c r="S170" s="7">
        <f>VLOOKUP($D170,'other demand hist forec prov'!$C$1:$T$33,16,0)</f>
        <v>1.9682080708753713</v>
      </c>
      <c r="T170" s="7">
        <f>VLOOKUP($D170,'other demand hist forec prov'!$C$1:$T$33,17,0)</f>
        <v>1.9682080708753713</v>
      </c>
      <c r="U170" s="7">
        <f>VLOOKUP($D170,'other demand hist forec prov'!$C$1:$T$33,18,0)</f>
        <v>1.9682080708753713</v>
      </c>
    </row>
    <row r="171" spans="1:21" x14ac:dyDescent="0.25">
      <c r="A171" t="s">
        <v>573</v>
      </c>
      <c r="B171" t="s">
        <v>574</v>
      </c>
      <c r="C171" t="s">
        <v>575</v>
      </c>
      <c r="D171" t="s">
        <v>46</v>
      </c>
      <c r="E171" s="4">
        <v>0</v>
      </c>
      <c r="F171" s="7">
        <f>VLOOKUP($D171,'other demand hist forec prov'!$C$1:$T$33,3,0)</f>
        <v>26.623718099604147</v>
      </c>
      <c r="G171" s="7">
        <f>VLOOKUP($D171,'other demand hist forec prov'!$C$1:$T$33,4,0)</f>
        <v>11.848071814723621</v>
      </c>
      <c r="H171" s="7">
        <f>VLOOKUP($D171,'other demand hist forec prov'!$C$1:$T$33,5,0)</f>
        <v>7.6106962732101486</v>
      </c>
      <c r="I171" s="7">
        <f>VLOOKUP($D171,'other demand hist forec prov'!$C$1:$T$33,6,0)</f>
        <v>4.3569829841581953</v>
      </c>
      <c r="J171" s="7">
        <f>VLOOKUP($D171,'other demand hist forec prov'!$C$1:$T$33,7,0)</f>
        <v>2.3643943701087555</v>
      </c>
      <c r="K171" s="7">
        <f>VLOOKUP($D171,'other demand hist forec prov'!$C$1:$T$33,8,0)</f>
        <v>3.5296780400730716</v>
      </c>
      <c r="L171" s="7">
        <f>VLOOKUP($D171,'other demand hist forec prov'!$C$1:$T$33,9,0)</f>
        <v>3.417018464780007</v>
      </c>
      <c r="M171" s="7">
        <f>VLOOKUP($D171,'other demand hist forec prov'!$C$1:$T$33,10,0)</f>
        <v>3.417018464780007</v>
      </c>
      <c r="N171" s="7">
        <f>VLOOKUP($D171,'other demand hist forec prov'!$C$1:$T$33,11,0)</f>
        <v>3.417018464780007</v>
      </c>
      <c r="O171" s="7">
        <f>VLOOKUP($D171,'other demand hist forec prov'!$C$1:$T$33,12,0)</f>
        <v>3.417018464780007</v>
      </c>
      <c r="P171" s="7">
        <f>VLOOKUP($D171,'other demand hist forec prov'!$C$1:$T$33,13,0)</f>
        <v>3.417018464780007</v>
      </c>
      <c r="Q171" s="7">
        <f>VLOOKUP($D171,'other demand hist forec prov'!$C$1:$T$33,14,0)</f>
        <v>3.417018464780007</v>
      </c>
      <c r="R171" s="7">
        <f>VLOOKUP($D171,'other demand hist forec prov'!$C$1:$T$33,15,0)</f>
        <v>3.417018464780007</v>
      </c>
      <c r="S171" s="7">
        <f>VLOOKUP($D171,'other demand hist forec prov'!$C$1:$T$33,16,0)</f>
        <v>3.417018464780007</v>
      </c>
      <c r="T171" s="7">
        <f>VLOOKUP($D171,'other demand hist forec prov'!$C$1:$T$33,17,0)</f>
        <v>3.417018464780007</v>
      </c>
      <c r="U171" s="7">
        <f>VLOOKUP($D171,'other demand hist forec prov'!$C$1:$T$33,18,0)</f>
        <v>3.417018464780007</v>
      </c>
    </row>
    <row r="172" spans="1:21" x14ac:dyDescent="0.25">
      <c r="A172" t="s">
        <v>576</v>
      </c>
      <c r="B172" t="s">
        <v>577</v>
      </c>
      <c r="C172" t="s">
        <v>578</v>
      </c>
      <c r="D172" t="s">
        <v>60</v>
      </c>
      <c r="E172" s="4">
        <v>2.0830233867517877E-2</v>
      </c>
      <c r="F172" s="7">
        <f>VLOOKUP($D172,'other demand hist forec prov'!$C$1:$T$33,3,0)</f>
        <v>6.630123654389938</v>
      </c>
      <c r="G172" s="7">
        <f>VLOOKUP($D172,'other demand hist forec prov'!$C$1:$T$33,4,0)</f>
        <v>2.9505338399326639</v>
      </c>
      <c r="H172" s="7">
        <f>VLOOKUP($D172,'other demand hist forec prov'!$C$1:$T$33,5,0)</f>
        <v>1.8952971631764013</v>
      </c>
      <c r="I172" s="7">
        <f>VLOOKUP($D172,'other demand hist forec prov'!$C$1:$T$33,6,0)</f>
        <v>1.0850226041670423</v>
      </c>
      <c r="J172" s="7">
        <f>VLOOKUP($D172,'other demand hist forec prov'!$C$1:$T$33,7,0)</f>
        <v>0.58880682941867302</v>
      </c>
      <c r="K172" s="7">
        <f>VLOOKUP($D172,'other demand hist forec prov'!$C$1:$T$33,8,0)</f>
        <v>0.87899825930838504</v>
      </c>
      <c r="L172" s="7">
        <f>VLOOKUP($D172,'other demand hist forec prov'!$C$1:$T$33,9,0)</f>
        <v>0.8509425642980335</v>
      </c>
      <c r="M172" s="7">
        <f>VLOOKUP($D172,'other demand hist forec prov'!$C$1:$T$33,10,0)</f>
        <v>0.8509425642980335</v>
      </c>
      <c r="N172" s="7">
        <f>VLOOKUP($D172,'other demand hist forec prov'!$C$1:$T$33,11,0)</f>
        <v>0.8509425642980335</v>
      </c>
      <c r="O172" s="7">
        <f>VLOOKUP($D172,'other demand hist forec prov'!$C$1:$T$33,12,0)</f>
        <v>0.8509425642980335</v>
      </c>
      <c r="P172" s="7">
        <f>VLOOKUP($D172,'other demand hist forec prov'!$C$1:$T$33,13,0)</f>
        <v>0.8509425642980335</v>
      </c>
      <c r="Q172" s="7">
        <f>VLOOKUP($D172,'other demand hist forec prov'!$C$1:$T$33,14,0)</f>
        <v>0.8509425642980335</v>
      </c>
      <c r="R172" s="7">
        <f>VLOOKUP($D172,'other demand hist forec prov'!$C$1:$T$33,15,0)</f>
        <v>0.8509425642980335</v>
      </c>
      <c r="S172" s="7">
        <f>VLOOKUP($D172,'other demand hist forec prov'!$C$1:$T$33,16,0)</f>
        <v>0.8509425642980335</v>
      </c>
      <c r="T172" s="7">
        <f>VLOOKUP($D172,'other demand hist forec prov'!$C$1:$T$33,17,0)</f>
        <v>0.8509425642980335</v>
      </c>
      <c r="U172" s="7">
        <f>VLOOKUP($D172,'other demand hist forec prov'!$C$1:$T$33,18,0)</f>
        <v>0.8509425642980335</v>
      </c>
    </row>
    <row r="173" spans="1:21" x14ac:dyDescent="0.25">
      <c r="A173" t="s">
        <v>579</v>
      </c>
      <c r="B173" t="s">
        <v>580</v>
      </c>
      <c r="C173" t="s">
        <v>581</v>
      </c>
      <c r="D173" t="s">
        <v>56</v>
      </c>
      <c r="E173" s="4">
        <v>0</v>
      </c>
      <c r="F173" s="7">
        <f>VLOOKUP($D173,'other demand hist forec prov'!$C$1:$T$33,3,0)</f>
        <v>10.242945525943737</v>
      </c>
      <c r="G173" s="7">
        <f>VLOOKUP($D173,'other demand hist forec prov'!$C$1:$T$33,4,0)</f>
        <v>4.5583097646863919</v>
      </c>
      <c r="H173" s="7">
        <f>VLOOKUP($D173,'other demand hist forec prov'!$C$1:$T$33,5,0)</f>
        <v>2.9280638808353987</v>
      </c>
      <c r="I173" s="7">
        <f>VLOOKUP($D173,'other demand hist forec prov'!$C$1:$T$33,6,0)</f>
        <v>1.6762624663179457</v>
      </c>
      <c r="J173" s="7">
        <f>VLOOKUP($D173,'other demand hist forec prov'!$C$1:$T$33,7,0)</f>
        <v>0.90965366461088415</v>
      </c>
      <c r="K173" s="7">
        <f>VLOOKUP($D173,'other demand hist forec prov'!$C$1:$T$33,8,0)</f>
        <v>1.357973358691996</v>
      </c>
      <c r="L173" s="7">
        <f>VLOOKUP($D173,'other demand hist forec prov'!$C$1:$T$33,9,0)</f>
        <v>1.3146298298736085</v>
      </c>
      <c r="M173" s="7">
        <f>VLOOKUP($D173,'other demand hist forec prov'!$C$1:$T$33,10,0)</f>
        <v>1.3146298298736085</v>
      </c>
      <c r="N173" s="7">
        <f>VLOOKUP($D173,'other demand hist forec prov'!$C$1:$T$33,11,0)</f>
        <v>1.3146298298736085</v>
      </c>
      <c r="O173" s="7">
        <f>VLOOKUP($D173,'other demand hist forec prov'!$C$1:$T$33,12,0)</f>
        <v>1.3146298298736085</v>
      </c>
      <c r="P173" s="7">
        <f>VLOOKUP($D173,'other demand hist forec prov'!$C$1:$T$33,13,0)</f>
        <v>1.3146298298736085</v>
      </c>
      <c r="Q173" s="7">
        <f>VLOOKUP($D173,'other demand hist forec prov'!$C$1:$T$33,14,0)</f>
        <v>1.3146298298736085</v>
      </c>
      <c r="R173" s="7">
        <f>VLOOKUP($D173,'other demand hist forec prov'!$C$1:$T$33,15,0)</f>
        <v>1.3146298298736085</v>
      </c>
      <c r="S173" s="7">
        <f>VLOOKUP($D173,'other demand hist forec prov'!$C$1:$T$33,16,0)</f>
        <v>1.3146298298736085</v>
      </c>
      <c r="T173" s="7">
        <f>VLOOKUP($D173,'other demand hist forec prov'!$C$1:$T$33,17,0)</f>
        <v>1.3146298298736085</v>
      </c>
      <c r="U173" s="7">
        <f>VLOOKUP($D173,'other demand hist forec prov'!$C$1:$T$33,18,0)</f>
        <v>1.3146298298736085</v>
      </c>
    </row>
    <row r="174" spans="1:21" x14ac:dyDescent="0.25">
      <c r="A174" t="s">
        <v>582</v>
      </c>
      <c r="B174" t="s">
        <v>583</v>
      </c>
      <c r="C174" t="s">
        <v>584</v>
      </c>
      <c r="D174" t="s">
        <v>48</v>
      </c>
      <c r="E174" s="4">
        <v>0</v>
      </c>
      <c r="F174" s="7">
        <f>VLOOKUP($D174,'other demand hist forec prov'!$C$1:$T$33,3,0)</f>
        <v>15.674088735048786</v>
      </c>
      <c r="G174" s="7">
        <f>VLOOKUP($D174,'other demand hist forec prov'!$C$1:$T$33,4,0)</f>
        <v>6.9752740120084766</v>
      </c>
      <c r="H174" s="7">
        <f>VLOOKUP($D174,'other demand hist forec prov'!$C$1:$T$33,5,0)</f>
        <v>4.4806186827667256</v>
      </c>
      <c r="I174" s="7">
        <f>VLOOKUP($D174,'other demand hist forec prov'!$C$1:$T$33,6,0)</f>
        <v>2.5650714019469958</v>
      </c>
      <c r="J174" s="7">
        <f>VLOOKUP($D174,'other demand hist forec prov'!$C$1:$T$33,7,0)</f>
        <v>1.3919816542185155</v>
      </c>
      <c r="K174" s="7">
        <f>VLOOKUP($D174,'other demand hist forec prov'!$C$1:$T$33,8,0)</f>
        <v>2.078015046556589</v>
      </c>
      <c r="L174" s="7">
        <f>VLOOKUP($D174,'other demand hist forec prov'!$C$1:$T$33,9,0)</f>
        <v>2.0116893675740335</v>
      </c>
      <c r="M174" s="7">
        <f>VLOOKUP($D174,'other demand hist forec prov'!$C$1:$T$33,10,0)</f>
        <v>2.0116893675740335</v>
      </c>
      <c r="N174" s="7">
        <f>VLOOKUP($D174,'other demand hist forec prov'!$C$1:$T$33,11,0)</f>
        <v>2.0116893675740335</v>
      </c>
      <c r="O174" s="7">
        <f>VLOOKUP($D174,'other demand hist forec prov'!$C$1:$T$33,12,0)</f>
        <v>2.0116893675740335</v>
      </c>
      <c r="P174" s="7">
        <f>VLOOKUP($D174,'other demand hist forec prov'!$C$1:$T$33,13,0)</f>
        <v>2.0116893675740335</v>
      </c>
      <c r="Q174" s="7">
        <f>VLOOKUP($D174,'other demand hist forec prov'!$C$1:$T$33,14,0)</f>
        <v>2.0116893675740335</v>
      </c>
      <c r="R174" s="7">
        <f>VLOOKUP($D174,'other demand hist forec prov'!$C$1:$T$33,15,0)</f>
        <v>2.0116893675740335</v>
      </c>
      <c r="S174" s="7">
        <f>VLOOKUP($D174,'other demand hist forec prov'!$C$1:$T$33,16,0)</f>
        <v>2.0116893675740335</v>
      </c>
      <c r="T174" s="7">
        <f>VLOOKUP($D174,'other demand hist forec prov'!$C$1:$T$33,17,0)</f>
        <v>2.0116893675740335</v>
      </c>
      <c r="U174" s="7">
        <f>VLOOKUP($D174,'other demand hist forec prov'!$C$1:$T$33,18,0)</f>
        <v>2.0116893675740335</v>
      </c>
    </row>
    <row r="175" spans="1:21" x14ac:dyDescent="0.25">
      <c r="A175" t="s">
        <v>585</v>
      </c>
      <c r="B175" t="s">
        <v>586</v>
      </c>
      <c r="C175" t="s">
        <v>587</v>
      </c>
      <c r="D175" t="s">
        <v>37</v>
      </c>
      <c r="E175" s="4">
        <v>9.6326351255647535E-2</v>
      </c>
      <c r="F175" s="7">
        <f>VLOOKUP($D175,'other demand hist forec prov'!$C$1:$T$33,3,0)</f>
        <v>20.04652956421133</v>
      </c>
      <c r="G175" s="7">
        <f>VLOOKUP($D175,'other demand hist forec prov'!$C$1:$T$33,4,0)</f>
        <v>8.9210951311976032</v>
      </c>
      <c r="H175" s="7">
        <f>VLOOKUP($D175,'other demand hist forec prov'!$C$1:$T$33,5,0)</f>
        <v>5.7305312231129992</v>
      </c>
      <c r="I175" s="7">
        <f>VLOOKUP($D175,'other demand hist forec prov'!$C$1:$T$33,6,0)</f>
        <v>3.2806232351142426</v>
      </c>
      <c r="J175" s="7">
        <f>VLOOKUP($D175,'other demand hist forec prov'!$C$1:$T$33,7,0)</f>
        <v>1.7802885932203709</v>
      </c>
      <c r="K175" s="7">
        <f>VLOOKUP($D175,'other demand hist forec prov'!$C$1:$T$33,8,0)</f>
        <v>2.6576977309388052</v>
      </c>
      <c r="L175" s="7">
        <f>VLOOKUP($D175,'other demand hist forec prov'!$C$1:$T$33,9,0)</f>
        <v>2.5728698530911394</v>
      </c>
      <c r="M175" s="7">
        <f>VLOOKUP($D175,'other demand hist forec prov'!$C$1:$T$33,10,0)</f>
        <v>2.5728698530911394</v>
      </c>
      <c r="N175" s="7">
        <f>VLOOKUP($D175,'other demand hist forec prov'!$C$1:$T$33,11,0)</f>
        <v>2.5728698530911394</v>
      </c>
      <c r="O175" s="7">
        <f>VLOOKUP($D175,'other demand hist forec prov'!$C$1:$T$33,12,0)</f>
        <v>2.5728698530911394</v>
      </c>
      <c r="P175" s="7">
        <f>VLOOKUP($D175,'other demand hist forec prov'!$C$1:$T$33,13,0)</f>
        <v>2.5728698530911394</v>
      </c>
      <c r="Q175" s="7">
        <f>VLOOKUP($D175,'other demand hist forec prov'!$C$1:$T$33,14,0)</f>
        <v>2.5728698530911394</v>
      </c>
      <c r="R175" s="7">
        <f>VLOOKUP($D175,'other demand hist forec prov'!$C$1:$T$33,15,0)</f>
        <v>2.5728698530911394</v>
      </c>
      <c r="S175" s="7">
        <f>VLOOKUP($D175,'other demand hist forec prov'!$C$1:$T$33,16,0)</f>
        <v>2.5728698530911394</v>
      </c>
      <c r="T175" s="7">
        <f>VLOOKUP($D175,'other demand hist forec prov'!$C$1:$T$33,17,0)</f>
        <v>2.5728698530911394</v>
      </c>
      <c r="U175" s="7">
        <f>VLOOKUP($D175,'other demand hist forec prov'!$C$1:$T$33,18,0)</f>
        <v>2.5728698530911394</v>
      </c>
    </row>
    <row r="176" spans="1:21" x14ac:dyDescent="0.25">
      <c r="A176" t="s">
        <v>588</v>
      </c>
      <c r="B176" t="s">
        <v>589</v>
      </c>
      <c r="C176" t="s">
        <v>590</v>
      </c>
      <c r="D176" t="s">
        <v>42</v>
      </c>
      <c r="E176" s="4">
        <v>0.40128436021333874</v>
      </c>
      <c r="F176" s="7">
        <f>VLOOKUP($D176,'other demand hist forec prov'!$C$1:$T$33,3,0)</f>
        <v>15.335303973467184</v>
      </c>
      <c r="G176" s="7">
        <f>VLOOKUP($D176,'other demand hist forec prov'!$C$1:$T$33,4,0)</f>
        <v>6.8245082110059299</v>
      </c>
      <c r="H176" s="7">
        <f>VLOOKUP($D176,'other demand hist forec prov'!$C$1:$T$33,5,0)</f>
        <v>4.3837731590595084</v>
      </c>
      <c r="I176" s="7">
        <f>VLOOKUP($D176,'other demand hist forec prov'!$C$1:$T$33,6,0)</f>
        <v>2.5096291291592188</v>
      </c>
      <c r="J176" s="7">
        <f>VLOOKUP($D176,'other demand hist forec prov'!$C$1:$T$33,7,0)</f>
        <v>1.3618949180246671</v>
      </c>
      <c r="K176" s="7">
        <f>VLOOKUP($D176,'other demand hist forec prov'!$C$1:$T$33,8,0)</f>
        <v>2.0331001654422285</v>
      </c>
      <c r="L176" s="7">
        <f>VLOOKUP($D176,'other demand hist forec prov'!$C$1:$T$33,9,0)</f>
        <v>1.9682080708753713</v>
      </c>
      <c r="M176" s="7">
        <f>VLOOKUP($D176,'other demand hist forec prov'!$C$1:$T$33,10,0)</f>
        <v>1.9682080708753713</v>
      </c>
      <c r="N176" s="7">
        <f>VLOOKUP($D176,'other demand hist forec prov'!$C$1:$T$33,11,0)</f>
        <v>1.9682080708753713</v>
      </c>
      <c r="O176" s="7">
        <f>VLOOKUP($D176,'other demand hist forec prov'!$C$1:$T$33,12,0)</f>
        <v>1.9682080708753713</v>
      </c>
      <c r="P176" s="7">
        <f>VLOOKUP($D176,'other demand hist forec prov'!$C$1:$T$33,13,0)</f>
        <v>1.9682080708753713</v>
      </c>
      <c r="Q176" s="7">
        <f>VLOOKUP($D176,'other demand hist forec prov'!$C$1:$T$33,14,0)</f>
        <v>1.9682080708753713</v>
      </c>
      <c r="R176" s="7">
        <f>VLOOKUP($D176,'other demand hist forec prov'!$C$1:$T$33,15,0)</f>
        <v>1.9682080708753713</v>
      </c>
      <c r="S176" s="7">
        <f>VLOOKUP($D176,'other demand hist forec prov'!$C$1:$T$33,16,0)</f>
        <v>1.9682080708753713</v>
      </c>
      <c r="T176" s="7">
        <f>VLOOKUP($D176,'other demand hist forec prov'!$C$1:$T$33,17,0)</f>
        <v>1.9682080708753713</v>
      </c>
      <c r="U176" s="7">
        <f>VLOOKUP($D176,'other demand hist forec prov'!$C$1:$T$33,18,0)</f>
        <v>1.9682080708753713</v>
      </c>
    </row>
    <row r="177" spans="1:21" x14ac:dyDescent="0.25">
      <c r="A177" t="s">
        <v>591</v>
      </c>
      <c r="B177" t="s">
        <v>592</v>
      </c>
      <c r="C177" t="s">
        <v>593</v>
      </c>
      <c r="D177" t="s">
        <v>56</v>
      </c>
      <c r="E177" s="4">
        <v>1.6515929274723916E-2</v>
      </c>
      <c r="F177" s="7">
        <f>VLOOKUP($D177,'other demand hist forec prov'!$C$1:$T$33,3,0)</f>
        <v>10.242945525943737</v>
      </c>
      <c r="G177" s="7">
        <f>VLOOKUP($D177,'other demand hist forec prov'!$C$1:$T$33,4,0)</f>
        <v>4.5583097646863919</v>
      </c>
      <c r="H177" s="7">
        <f>VLOOKUP($D177,'other demand hist forec prov'!$C$1:$T$33,5,0)</f>
        <v>2.9280638808353987</v>
      </c>
      <c r="I177" s="7">
        <f>VLOOKUP($D177,'other demand hist forec prov'!$C$1:$T$33,6,0)</f>
        <v>1.6762624663179457</v>
      </c>
      <c r="J177" s="7">
        <f>VLOOKUP($D177,'other demand hist forec prov'!$C$1:$T$33,7,0)</f>
        <v>0.90965366461088415</v>
      </c>
      <c r="K177" s="7">
        <f>VLOOKUP($D177,'other demand hist forec prov'!$C$1:$T$33,8,0)</f>
        <v>1.357973358691996</v>
      </c>
      <c r="L177" s="7">
        <f>VLOOKUP($D177,'other demand hist forec prov'!$C$1:$T$33,9,0)</f>
        <v>1.3146298298736085</v>
      </c>
      <c r="M177" s="7">
        <f>VLOOKUP($D177,'other demand hist forec prov'!$C$1:$T$33,10,0)</f>
        <v>1.3146298298736085</v>
      </c>
      <c r="N177" s="7">
        <f>VLOOKUP($D177,'other demand hist forec prov'!$C$1:$T$33,11,0)</f>
        <v>1.3146298298736085</v>
      </c>
      <c r="O177" s="7">
        <f>VLOOKUP($D177,'other demand hist forec prov'!$C$1:$T$33,12,0)</f>
        <v>1.3146298298736085</v>
      </c>
      <c r="P177" s="7">
        <f>VLOOKUP($D177,'other demand hist forec prov'!$C$1:$T$33,13,0)</f>
        <v>1.3146298298736085</v>
      </c>
      <c r="Q177" s="7">
        <f>VLOOKUP($D177,'other demand hist forec prov'!$C$1:$T$33,14,0)</f>
        <v>1.3146298298736085</v>
      </c>
      <c r="R177" s="7">
        <f>VLOOKUP($D177,'other demand hist forec prov'!$C$1:$T$33,15,0)</f>
        <v>1.3146298298736085</v>
      </c>
      <c r="S177" s="7">
        <f>VLOOKUP($D177,'other demand hist forec prov'!$C$1:$T$33,16,0)</f>
        <v>1.3146298298736085</v>
      </c>
      <c r="T177" s="7">
        <f>VLOOKUP($D177,'other demand hist forec prov'!$C$1:$T$33,17,0)</f>
        <v>1.3146298298736085</v>
      </c>
      <c r="U177" s="7">
        <f>VLOOKUP($D177,'other demand hist forec prov'!$C$1:$T$33,18,0)</f>
        <v>1.3146298298736085</v>
      </c>
    </row>
    <row r="178" spans="1:21" x14ac:dyDescent="0.25">
      <c r="A178" t="s">
        <v>594</v>
      </c>
      <c r="B178" t="s">
        <v>595</v>
      </c>
      <c r="C178" t="s">
        <v>596</v>
      </c>
      <c r="D178" t="s">
        <v>63</v>
      </c>
      <c r="E178" s="4">
        <v>0.46227133702645801</v>
      </c>
      <c r="F178" s="7">
        <f>VLOOKUP($D178,'other demand hist forec prov'!$C$1:$T$33,3,0)</f>
        <v>9.9570958833592602</v>
      </c>
      <c r="G178" s="7">
        <f>VLOOKUP($D178,'other demand hist forec prov'!$C$1:$T$33,4,0)</f>
        <v>4.4311011200904913</v>
      </c>
      <c r="H178" s="7">
        <f>VLOOKUP($D178,'other demand hist forec prov'!$C$1:$T$33,5,0)</f>
        <v>2.8463504702074336</v>
      </c>
      <c r="I178" s="7">
        <f>VLOOKUP($D178,'other demand hist forec prov'!$C$1:$T$33,6,0)</f>
        <v>1.6294830486532588</v>
      </c>
      <c r="J178" s="7">
        <f>VLOOKUP($D178,'other demand hist forec prov'!$C$1:$T$33,7,0)</f>
        <v>0.88426798094732451</v>
      </c>
      <c r="K178" s="7">
        <f>VLOOKUP($D178,'other demand hist forec prov'!$C$1:$T$33,8,0)</f>
        <v>1.320076427751754</v>
      </c>
      <c r="L178" s="7">
        <f>VLOOKUP($D178,'other demand hist forec prov'!$C$1:$T$33,9,0)</f>
        <v>1.2779424857841126</v>
      </c>
      <c r="M178" s="7">
        <f>VLOOKUP($D178,'other demand hist forec prov'!$C$1:$T$33,10,0)</f>
        <v>1.2779424857841126</v>
      </c>
      <c r="N178" s="7">
        <f>VLOOKUP($D178,'other demand hist forec prov'!$C$1:$T$33,11,0)</f>
        <v>1.2779424857841126</v>
      </c>
      <c r="O178" s="7">
        <f>VLOOKUP($D178,'other demand hist forec prov'!$C$1:$T$33,12,0)</f>
        <v>1.2779424857841126</v>
      </c>
      <c r="P178" s="7">
        <f>VLOOKUP($D178,'other demand hist forec prov'!$C$1:$T$33,13,0)</f>
        <v>1.2779424857841126</v>
      </c>
      <c r="Q178" s="7">
        <f>VLOOKUP($D178,'other demand hist forec prov'!$C$1:$T$33,14,0)</f>
        <v>1.2779424857841126</v>
      </c>
      <c r="R178" s="7">
        <f>VLOOKUP($D178,'other demand hist forec prov'!$C$1:$T$33,15,0)</f>
        <v>1.2779424857841126</v>
      </c>
      <c r="S178" s="7">
        <f>VLOOKUP($D178,'other demand hist forec prov'!$C$1:$T$33,16,0)</f>
        <v>1.2779424857841126</v>
      </c>
      <c r="T178" s="7">
        <f>VLOOKUP($D178,'other demand hist forec prov'!$C$1:$T$33,17,0)</f>
        <v>1.2779424857841126</v>
      </c>
      <c r="U178" s="7">
        <f>VLOOKUP($D178,'other demand hist forec prov'!$C$1:$T$33,18,0)</f>
        <v>1.2779424857841126</v>
      </c>
    </row>
    <row r="179" spans="1:21" x14ac:dyDescent="0.25">
      <c r="A179" t="s">
        <v>597</v>
      </c>
      <c r="B179" t="s">
        <v>598</v>
      </c>
      <c r="C179" t="s">
        <v>599</v>
      </c>
      <c r="D179" t="s">
        <v>47</v>
      </c>
      <c r="E179" s="4">
        <v>1.2942382692960589E-2</v>
      </c>
      <c r="F179" s="7">
        <f>VLOOKUP($D179,'other demand hist forec prov'!$C$1:$T$33,3,0)</f>
        <v>25.467085749516958</v>
      </c>
      <c r="G179" s="7">
        <f>VLOOKUP($D179,'other demand hist forec prov'!$C$1:$T$33,4,0)</f>
        <v>11.333347947238359</v>
      </c>
      <c r="H179" s="7">
        <f>VLOOKUP($D179,'other demand hist forec prov'!$C$1:$T$33,5,0)</f>
        <v>7.2800596024284756</v>
      </c>
      <c r="I179" s="7">
        <f>VLOOKUP($D179,'other demand hist forec prov'!$C$1:$T$33,6,0)</f>
        <v>4.1676995997186745</v>
      </c>
      <c r="J179" s="7">
        <f>VLOOKUP($D179,'other demand hist forec prov'!$C$1:$T$33,7,0)</f>
        <v>2.2616763723219444</v>
      </c>
      <c r="K179" s="7">
        <f>VLOOKUP($D179,'other demand hist forec prov'!$C$1:$T$33,8,0)</f>
        <v>3.3763358287685743</v>
      </c>
      <c r="L179" s="7">
        <f>VLOOKUP($D179,'other demand hist forec prov'!$C$1:$T$33,9,0)</f>
        <v>3.2685706002697312</v>
      </c>
      <c r="M179" s="7">
        <f>VLOOKUP($D179,'other demand hist forec prov'!$C$1:$T$33,10,0)</f>
        <v>3.2685706002697312</v>
      </c>
      <c r="N179" s="7">
        <f>VLOOKUP($D179,'other demand hist forec prov'!$C$1:$T$33,11,0)</f>
        <v>3.2685706002697312</v>
      </c>
      <c r="O179" s="7">
        <f>VLOOKUP($D179,'other demand hist forec prov'!$C$1:$T$33,12,0)</f>
        <v>3.2685706002697312</v>
      </c>
      <c r="P179" s="7">
        <f>VLOOKUP($D179,'other demand hist forec prov'!$C$1:$T$33,13,0)</f>
        <v>3.2685706002697312</v>
      </c>
      <c r="Q179" s="7">
        <f>VLOOKUP($D179,'other demand hist forec prov'!$C$1:$T$33,14,0)</f>
        <v>3.2685706002697312</v>
      </c>
      <c r="R179" s="7">
        <f>VLOOKUP($D179,'other demand hist forec prov'!$C$1:$T$33,15,0)</f>
        <v>3.2685706002697312</v>
      </c>
      <c r="S179" s="7">
        <f>VLOOKUP($D179,'other demand hist forec prov'!$C$1:$T$33,16,0)</f>
        <v>3.2685706002697312</v>
      </c>
      <c r="T179" s="7">
        <f>VLOOKUP($D179,'other demand hist forec prov'!$C$1:$T$33,17,0)</f>
        <v>3.2685706002697312</v>
      </c>
      <c r="U179" s="7">
        <f>VLOOKUP($D179,'other demand hist forec prov'!$C$1:$T$33,18,0)</f>
        <v>3.2685706002697312</v>
      </c>
    </row>
    <row r="180" spans="1:21" x14ac:dyDescent="0.25">
      <c r="A180" t="s">
        <v>600</v>
      </c>
      <c r="B180" t="s">
        <v>601</v>
      </c>
      <c r="C180" t="s">
        <v>602</v>
      </c>
      <c r="D180" t="s">
        <v>51</v>
      </c>
      <c r="E180" s="4">
        <v>0</v>
      </c>
      <c r="F180" s="7">
        <f>VLOOKUP($D180,'other demand hist forec prov'!$C$1:$T$33,3,0)</f>
        <v>13.082914660139506</v>
      </c>
      <c r="G180" s="7">
        <f>VLOOKUP($D180,'other demand hist forec prov'!$C$1:$T$33,4,0)</f>
        <v>5.8221512059030571</v>
      </c>
      <c r="H180" s="7">
        <f>VLOOKUP($D180,'other demand hist forec prov'!$C$1:$T$33,5,0)</f>
        <v>3.7399017475373064</v>
      </c>
      <c r="I180" s="7">
        <f>VLOOKUP($D180,'other demand hist forec prov'!$C$1:$T$33,6,0)</f>
        <v>2.1410246436717326</v>
      </c>
      <c r="J180" s="7">
        <f>VLOOKUP($D180,'other demand hist forec prov'!$C$1:$T$33,7,0)</f>
        <v>1.1618651328608787</v>
      </c>
      <c r="K180" s="7">
        <f>VLOOKUP($D180,'other demand hist forec prov'!$C$1:$T$33,8,0)</f>
        <v>1.7344863855334718</v>
      </c>
      <c r="L180" s="7">
        <f>VLOOKUP($D180,'other demand hist forec prov'!$C$1:$T$33,9,0)</f>
        <v>1.6791253873553611</v>
      </c>
      <c r="M180" s="7">
        <f>VLOOKUP($D180,'other demand hist forec prov'!$C$1:$T$33,10,0)</f>
        <v>1.6791253873553611</v>
      </c>
      <c r="N180" s="7">
        <f>VLOOKUP($D180,'other demand hist forec prov'!$C$1:$T$33,11,0)</f>
        <v>1.6791253873553611</v>
      </c>
      <c r="O180" s="7">
        <f>VLOOKUP($D180,'other demand hist forec prov'!$C$1:$T$33,12,0)</f>
        <v>1.6791253873553611</v>
      </c>
      <c r="P180" s="7">
        <f>VLOOKUP($D180,'other demand hist forec prov'!$C$1:$T$33,13,0)</f>
        <v>1.6791253873553611</v>
      </c>
      <c r="Q180" s="7">
        <f>VLOOKUP($D180,'other demand hist forec prov'!$C$1:$T$33,14,0)</f>
        <v>1.6791253873553611</v>
      </c>
      <c r="R180" s="7">
        <f>VLOOKUP($D180,'other demand hist forec prov'!$C$1:$T$33,15,0)</f>
        <v>1.6791253873553611</v>
      </c>
      <c r="S180" s="7">
        <f>VLOOKUP($D180,'other demand hist forec prov'!$C$1:$T$33,16,0)</f>
        <v>1.6791253873553611</v>
      </c>
      <c r="T180" s="7">
        <f>VLOOKUP($D180,'other demand hist forec prov'!$C$1:$T$33,17,0)</f>
        <v>1.6791253873553611</v>
      </c>
      <c r="U180" s="7">
        <f>VLOOKUP($D180,'other demand hist forec prov'!$C$1:$T$33,18,0)</f>
        <v>1.6791253873553611</v>
      </c>
    </row>
    <row r="181" spans="1:21" x14ac:dyDescent="0.25">
      <c r="A181" t="s">
        <v>603</v>
      </c>
      <c r="B181" t="s">
        <v>604</v>
      </c>
      <c r="C181" t="s">
        <v>605</v>
      </c>
      <c r="D181" t="s">
        <v>43</v>
      </c>
      <c r="E181" s="4">
        <v>0.23275849218458855</v>
      </c>
      <c r="F181" s="7">
        <f>VLOOKUP($D181,'other demand hist forec prov'!$C$1:$T$33,3,0)</f>
        <v>16.793666501837986</v>
      </c>
      <c r="G181" s="7">
        <f>VLOOKUP($D181,'other demand hist forec prov'!$C$1:$T$33,4,0)</f>
        <v>7.4735078700090831</v>
      </c>
      <c r="H181" s="7">
        <f>VLOOKUP($D181,'other demand hist forec prov'!$C$1:$T$33,5,0)</f>
        <v>4.8006628743929207</v>
      </c>
      <c r="I181" s="7">
        <f>VLOOKUP($D181,'other demand hist forec prov'!$C$1:$T$33,6,0)</f>
        <v>2.7482907878003529</v>
      </c>
      <c r="J181" s="7">
        <f>VLOOKUP($D181,'other demand hist forec prov'!$C$1:$T$33,7,0)</f>
        <v>1.4914089152341239</v>
      </c>
      <c r="K181" s="7">
        <f>VLOOKUP($D181,'other demand hist forec prov'!$C$1:$T$33,8,0)</f>
        <v>2.2264446927392028</v>
      </c>
      <c r="L181" s="7">
        <f>VLOOKUP($D181,'other demand hist forec prov'!$C$1:$T$33,9,0)</f>
        <v>2.1553814652578933</v>
      </c>
      <c r="M181" s="7">
        <f>VLOOKUP($D181,'other demand hist forec prov'!$C$1:$T$33,10,0)</f>
        <v>2.1553814652578933</v>
      </c>
      <c r="N181" s="7">
        <f>VLOOKUP($D181,'other demand hist forec prov'!$C$1:$T$33,11,0)</f>
        <v>2.1553814652578933</v>
      </c>
      <c r="O181" s="7">
        <f>VLOOKUP($D181,'other demand hist forec prov'!$C$1:$T$33,12,0)</f>
        <v>2.1553814652578933</v>
      </c>
      <c r="P181" s="7">
        <f>VLOOKUP($D181,'other demand hist forec prov'!$C$1:$T$33,13,0)</f>
        <v>2.1553814652578933</v>
      </c>
      <c r="Q181" s="7">
        <f>VLOOKUP($D181,'other demand hist forec prov'!$C$1:$T$33,14,0)</f>
        <v>2.1553814652578933</v>
      </c>
      <c r="R181" s="7">
        <f>VLOOKUP($D181,'other demand hist forec prov'!$C$1:$T$33,15,0)</f>
        <v>2.1553814652578933</v>
      </c>
      <c r="S181" s="7">
        <f>VLOOKUP($D181,'other demand hist forec prov'!$C$1:$T$33,16,0)</f>
        <v>2.1553814652578933</v>
      </c>
      <c r="T181" s="7">
        <f>VLOOKUP($D181,'other demand hist forec prov'!$C$1:$T$33,17,0)</f>
        <v>2.1553814652578933</v>
      </c>
      <c r="U181" s="7">
        <f>VLOOKUP($D181,'other demand hist forec prov'!$C$1:$T$33,18,0)</f>
        <v>2.1553814652578933</v>
      </c>
    </row>
    <row r="182" spans="1:21" x14ac:dyDescent="0.25">
      <c r="A182" t="s">
        <v>606</v>
      </c>
      <c r="B182" t="s">
        <v>607</v>
      </c>
      <c r="C182" t="s">
        <v>608</v>
      </c>
      <c r="D182" t="s">
        <v>63</v>
      </c>
      <c r="E182" s="4">
        <v>5.5832302464762999E-2</v>
      </c>
      <c r="F182" s="7">
        <f>VLOOKUP($D182,'other demand hist forec prov'!$C$1:$T$33,3,0)</f>
        <v>9.9570958833592602</v>
      </c>
      <c r="G182" s="7">
        <f>VLOOKUP($D182,'other demand hist forec prov'!$C$1:$T$33,4,0)</f>
        <v>4.4311011200904913</v>
      </c>
      <c r="H182" s="7">
        <f>VLOOKUP($D182,'other demand hist forec prov'!$C$1:$T$33,5,0)</f>
        <v>2.8463504702074336</v>
      </c>
      <c r="I182" s="7">
        <f>VLOOKUP($D182,'other demand hist forec prov'!$C$1:$T$33,6,0)</f>
        <v>1.6294830486532588</v>
      </c>
      <c r="J182" s="7">
        <f>VLOOKUP($D182,'other demand hist forec prov'!$C$1:$T$33,7,0)</f>
        <v>0.88426798094732451</v>
      </c>
      <c r="K182" s="7">
        <f>VLOOKUP($D182,'other demand hist forec prov'!$C$1:$T$33,8,0)</f>
        <v>1.320076427751754</v>
      </c>
      <c r="L182" s="7">
        <f>VLOOKUP($D182,'other demand hist forec prov'!$C$1:$T$33,9,0)</f>
        <v>1.2779424857841126</v>
      </c>
      <c r="M182" s="7">
        <f>VLOOKUP($D182,'other demand hist forec prov'!$C$1:$T$33,10,0)</f>
        <v>1.2779424857841126</v>
      </c>
      <c r="N182" s="7">
        <f>VLOOKUP($D182,'other demand hist forec prov'!$C$1:$T$33,11,0)</f>
        <v>1.2779424857841126</v>
      </c>
      <c r="O182" s="7">
        <f>VLOOKUP($D182,'other demand hist forec prov'!$C$1:$T$33,12,0)</f>
        <v>1.2779424857841126</v>
      </c>
      <c r="P182" s="7">
        <f>VLOOKUP($D182,'other demand hist forec prov'!$C$1:$T$33,13,0)</f>
        <v>1.2779424857841126</v>
      </c>
      <c r="Q182" s="7">
        <f>VLOOKUP($D182,'other demand hist forec prov'!$C$1:$T$33,14,0)</f>
        <v>1.2779424857841126</v>
      </c>
      <c r="R182" s="7">
        <f>VLOOKUP($D182,'other demand hist forec prov'!$C$1:$T$33,15,0)</f>
        <v>1.2779424857841126</v>
      </c>
      <c r="S182" s="7">
        <f>VLOOKUP($D182,'other demand hist forec prov'!$C$1:$T$33,16,0)</f>
        <v>1.2779424857841126</v>
      </c>
      <c r="T182" s="7">
        <f>VLOOKUP($D182,'other demand hist forec prov'!$C$1:$T$33,17,0)</f>
        <v>1.2779424857841126</v>
      </c>
      <c r="U182" s="7">
        <f>VLOOKUP($D182,'other demand hist forec prov'!$C$1:$T$33,18,0)</f>
        <v>1.2779424857841126</v>
      </c>
    </row>
    <row r="183" spans="1:21" x14ac:dyDescent="0.25">
      <c r="A183" t="s">
        <v>609</v>
      </c>
      <c r="B183" t="s">
        <v>610</v>
      </c>
      <c r="C183" t="s">
        <v>611</v>
      </c>
      <c r="D183" t="s">
        <v>63</v>
      </c>
      <c r="E183" s="4">
        <v>0</v>
      </c>
      <c r="F183" s="7">
        <f>VLOOKUP($D183,'other demand hist forec prov'!$C$1:$T$33,3,0)</f>
        <v>9.9570958833592602</v>
      </c>
      <c r="G183" s="7">
        <f>VLOOKUP($D183,'other demand hist forec prov'!$C$1:$T$33,4,0)</f>
        <v>4.4311011200904913</v>
      </c>
      <c r="H183" s="7">
        <f>VLOOKUP($D183,'other demand hist forec prov'!$C$1:$T$33,5,0)</f>
        <v>2.8463504702074336</v>
      </c>
      <c r="I183" s="7">
        <f>VLOOKUP($D183,'other demand hist forec prov'!$C$1:$T$33,6,0)</f>
        <v>1.6294830486532588</v>
      </c>
      <c r="J183" s="7">
        <f>VLOOKUP($D183,'other demand hist forec prov'!$C$1:$T$33,7,0)</f>
        <v>0.88426798094732451</v>
      </c>
      <c r="K183" s="7">
        <f>VLOOKUP($D183,'other demand hist forec prov'!$C$1:$T$33,8,0)</f>
        <v>1.320076427751754</v>
      </c>
      <c r="L183" s="7">
        <f>VLOOKUP($D183,'other demand hist forec prov'!$C$1:$T$33,9,0)</f>
        <v>1.2779424857841126</v>
      </c>
      <c r="M183" s="7">
        <f>VLOOKUP($D183,'other demand hist forec prov'!$C$1:$T$33,10,0)</f>
        <v>1.2779424857841126</v>
      </c>
      <c r="N183" s="7">
        <f>VLOOKUP($D183,'other demand hist forec prov'!$C$1:$T$33,11,0)</f>
        <v>1.2779424857841126</v>
      </c>
      <c r="O183" s="7">
        <f>VLOOKUP($D183,'other demand hist forec prov'!$C$1:$T$33,12,0)</f>
        <v>1.2779424857841126</v>
      </c>
      <c r="P183" s="7">
        <f>VLOOKUP($D183,'other demand hist forec prov'!$C$1:$T$33,13,0)</f>
        <v>1.2779424857841126</v>
      </c>
      <c r="Q183" s="7">
        <f>VLOOKUP($D183,'other demand hist forec prov'!$C$1:$T$33,14,0)</f>
        <v>1.2779424857841126</v>
      </c>
      <c r="R183" s="7">
        <f>VLOOKUP($D183,'other demand hist forec prov'!$C$1:$T$33,15,0)</f>
        <v>1.2779424857841126</v>
      </c>
      <c r="S183" s="7">
        <f>VLOOKUP($D183,'other demand hist forec prov'!$C$1:$T$33,16,0)</f>
        <v>1.2779424857841126</v>
      </c>
      <c r="T183" s="7">
        <f>VLOOKUP($D183,'other demand hist forec prov'!$C$1:$T$33,17,0)</f>
        <v>1.2779424857841126</v>
      </c>
      <c r="U183" s="7">
        <f>VLOOKUP($D183,'other demand hist forec prov'!$C$1:$T$33,18,0)</f>
        <v>1.2779424857841126</v>
      </c>
    </row>
    <row r="184" spans="1:21" x14ac:dyDescent="0.25">
      <c r="A184" t="s">
        <v>612</v>
      </c>
      <c r="B184" t="s">
        <v>613</v>
      </c>
      <c r="C184" t="s">
        <v>614</v>
      </c>
      <c r="D184" t="s">
        <v>37</v>
      </c>
      <c r="E184" s="4">
        <v>0</v>
      </c>
      <c r="F184" s="7">
        <f>VLOOKUP($D184,'other demand hist forec prov'!$C$1:$T$33,3,0)</f>
        <v>20.04652956421133</v>
      </c>
      <c r="G184" s="7">
        <f>VLOOKUP($D184,'other demand hist forec prov'!$C$1:$T$33,4,0)</f>
        <v>8.9210951311976032</v>
      </c>
      <c r="H184" s="7">
        <f>VLOOKUP($D184,'other demand hist forec prov'!$C$1:$T$33,5,0)</f>
        <v>5.7305312231129992</v>
      </c>
      <c r="I184" s="7">
        <f>VLOOKUP($D184,'other demand hist forec prov'!$C$1:$T$33,6,0)</f>
        <v>3.2806232351142426</v>
      </c>
      <c r="J184" s="7">
        <f>VLOOKUP($D184,'other demand hist forec prov'!$C$1:$T$33,7,0)</f>
        <v>1.7802885932203709</v>
      </c>
      <c r="K184" s="7">
        <f>VLOOKUP($D184,'other demand hist forec prov'!$C$1:$T$33,8,0)</f>
        <v>2.6576977309388052</v>
      </c>
      <c r="L184" s="7">
        <f>VLOOKUP($D184,'other demand hist forec prov'!$C$1:$T$33,9,0)</f>
        <v>2.5728698530911394</v>
      </c>
      <c r="M184" s="7">
        <f>VLOOKUP($D184,'other demand hist forec prov'!$C$1:$T$33,10,0)</f>
        <v>2.5728698530911394</v>
      </c>
      <c r="N184" s="7">
        <f>VLOOKUP($D184,'other demand hist forec prov'!$C$1:$T$33,11,0)</f>
        <v>2.5728698530911394</v>
      </c>
      <c r="O184" s="7">
        <f>VLOOKUP($D184,'other demand hist forec prov'!$C$1:$T$33,12,0)</f>
        <v>2.5728698530911394</v>
      </c>
      <c r="P184" s="7">
        <f>VLOOKUP($D184,'other demand hist forec prov'!$C$1:$T$33,13,0)</f>
        <v>2.5728698530911394</v>
      </c>
      <c r="Q184" s="7">
        <f>VLOOKUP($D184,'other demand hist forec prov'!$C$1:$T$33,14,0)</f>
        <v>2.5728698530911394</v>
      </c>
      <c r="R184" s="7">
        <f>VLOOKUP($D184,'other demand hist forec prov'!$C$1:$T$33,15,0)</f>
        <v>2.5728698530911394</v>
      </c>
      <c r="S184" s="7">
        <f>VLOOKUP($D184,'other demand hist forec prov'!$C$1:$T$33,16,0)</f>
        <v>2.5728698530911394</v>
      </c>
      <c r="T184" s="7">
        <f>VLOOKUP($D184,'other demand hist forec prov'!$C$1:$T$33,17,0)</f>
        <v>2.5728698530911394</v>
      </c>
      <c r="U184" s="7">
        <f>VLOOKUP($D184,'other demand hist forec prov'!$C$1:$T$33,18,0)</f>
        <v>2.5728698530911394</v>
      </c>
    </row>
    <row r="185" spans="1:21" x14ac:dyDescent="0.25">
      <c r="A185" t="s">
        <v>615</v>
      </c>
      <c r="B185" t="s">
        <v>616</v>
      </c>
      <c r="C185" t="s">
        <v>617</v>
      </c>
      <c r="D185" t="s">
        <v>38</v>
      </c>
      <c r="E185" s="4">
        <v>0</v>
      </c>
      <c r="F185" s="7">
        <f>VLOOKUP($D185,'other demand hist forec prov'!$C$1:$T$33,3,0)</f>
        <v>9.8565191572647226</v>
      </c>
      <c r="G185" s="7">
        <f>VLOOKUP($D185,'other demand hist forec prov'!$C$1:$T$33,4,0)</f>
        <v>4.386342522917861</v>
      </c>
      <c r="H185" s="7">
        <f>VLOOKUP($D185,'other demand hist forec prov'!$C$1:$T$33,5,0)</f>
        <v>2.817599455356854</v>
      </c>
      <c r="I185" s="7">
        <f>VLOOKUP($D185,'other demand hist forec prov'!$C$1:$T$33,6,0)</f>
        <v>1.6130236239193876</v>
      </c>
      <c r="J185" s="7">
        <f>VLOOKUP($D185,'other demand hist forec prov'!$C$1:$T$33,7,0)</f>
        <v>0.87533598113977584</v>
      </c>
      <c r="K185" s="7">
        <f>VLOOKUP($D185,'other demand hist forec prov'!$C$1:$T$33,8,0)</f>
        <v>1.3067423224209285</v>
      </c>
      <c r="L185" s="7">
        <f>VLOOKUP($D185,'other demand hist forec prov'!$C$1:$T$33,9,0)</f>
        <v>1.2650339758266973</v>
      </c>
      <c r="M185" s="7">
        <f>VLOOKUP($D185,'other demand hist forec prov'!$C$1:$T$33,10,0)</f>
        <v>1.2650339758266973</v>
      </c>
      <c r="N185" s="7">
        <f>VLOOKUP($D185,'other demand hist forec prov'!$C$1:$T$33,11,0)</f>
        <v>1.2650339758266973</v>
      </c>
      <c r="O185" s="7">
        <f>VLOOKUP($D185,'other demand hist forec prov'!$C$1:$T$33,12,0)</f>
        <v>1.2650339758266973</v>
      </c>
      <c r="P185" s="7">
        <f>VLOOKUP($D185,'other demand hist forec prov'!$C$1:$T$33,13,0)</f>
        <v>1.2650339758266973</v>
      </c>
      <c r="Q185" s="7">
        <f>VLOOKUP($D185,'other demand hist forec prov'!$C$1:$T$33,14,0)</f>
        <v>1.2650339758266973</v>
      </c>
      <c r="R185" s="7">
        <f>VLOOKUP($D185,'other demand hist forec prov'!$C$1:$T$33,15,0)</f>
        <v>1.2650339758266973</v>
      </c>
      <c r="S185" s="7">
        <f>VLOOKUP($D185,'other demand hist forec prov'!$C$1:$T$33,16,0)</f>
        <v>1.2650339758266973</v>
      </c>
      <c r="T185" s="7">
        <f>VLOOKUP($D185,'other demand hist forec prov'!$C$1:$T$33,17,0)</f>
        <v>1.2650339758266973</v>
      </c>
      <c r="U185" s="7">
        <f>VLOOKUP($D185,'other demand hist forec prov'!$C$1:$T$33,18,0)</f>
        <v>1.2650339758266973</v>
      </c>
    </row>
    <row r="186" spans="1:21" x14ac:dyDescent="0.25">
      <c r="A186" t="s">
        <v>618</v>
      </c>
      <c r="B186" t="s">
        <v>619</v>
      </c>
      <c r="C186" t="s">
        <v>620</v>
      </c>
      <c r="D186" t="s">
        <v>40</v>
      </c>
      <c r="E186" s="4">
        <v>0</v>
      </c>
      <c r="F186" s="7">
        <f>VLOOKUP($D186,'other demand hist forec prov'!$C$1:$T$33,3,0)</f>
        <v>7.1383007967623406</v>
      </c>
      <c r="G186" s="7">
        <f>VLOOKUP($D186,'other demand hist forec prov'!$C$1:$T$33,4,0)</f>
        <v>3.176682541436485</v>
      </c>
      <c r="H186" s="7">
        <f>VLOOKUP($D186,'other demand hist forec prov'!$C$1:$T$33,5,0)</f>
        <v>2.0405654487372273</v>
      </c>
      <c r="I186" s="7">
        <f>VLOOKUP($D186,'other demand hist forec prov'!$C$1:$T$33,6,0)</f>
        <v>1.1681860133487079</v>
      </c>
      <c r="J186" s="7">
        <f>VLOOKUP($D186,'other demand hist forec prov'!$C$1:$T$33,7,0)</f>
        <v>0.63393693370944548</v>
      </c>
      <c r="K186" s="7">
        <f>VLOOKUP($D186,'other demand hist forec prov'!$C$1:$T$33,8,0)</f>
        <v>0.94637058097992588</v>
      </c>
      <c r="L186" s="7">
        <f>VLOOKUP($D186,'other demand hist forec prov'!$C$1:$T$33,9,0)</f>
        <v>0.91616450934602645</v>
      </c>
      <c r="M186" s="7">
        <f>VLOOKUP($D186,'other demand hist forec prov'!$C$1:$T$33,10,0)</f>
        <v>0.91616450934602645</v>
      </c>
      <c r="N186" s="7">
        <f>VLOOKUP($D186,'other demand hist forec prov'!$C$1:$T$33,11,0)</f>
        <v>0.91616450934602645</v>
      </c>
      <c r="O186" s="7">
        <f>VLOOKUP($D186,'other demand hist forec prov'!$C$1:$T$33,12,0)</f>
        <v>0.91616450934602645</v>
      </c>
      <c r="P186" s="7">
        <f>VLOOKUP($D186,'other demand hist forec prov'!$C$1:$T$33,13,0)</f>
        <v>0.91616450934602645</v>
      </c>
      <c r="Q186" s="7">
        <f>VLOOKUP($D186,'other demand hist forec prov'!$C$1:$T$33,14,0)</f>
        <v>0.91616450934602645</v>
      </c>
      <c r="R186" s="7">
        <f>VLOOKUP($D186,'other demand hist forec prov'!$C$1:$T$33,15,0)</f>
        <v>0.91616450934602645</v>
      </c>
      <c r="S186" s="7">
        <f>VLOOKUP($D186,'other demand hist forec prov'!$C$1:$T$33,16,0)</f>
        <v>0.91616450934602645</v>
      </c>
      <c r="T186" s="7">
        <f>VLOOKUP($D186,'other demand hist forec prov'!$C$1:$T$33,17,0)</f>
        <v>0.91616450934602645</v>
      </c>
      <c r="U186" s="7">
        <f>VLOOKUP($D186,'other demand hist forec prov'!$C$1:$T$33,18,0)</f>
        <v>0.91616450934602645</v>
      </c>
    </row>
    <row r="187" spans="1:21" x14ac:dyDescent="0.25">
      <c r="A187" t="s">
        <v>621</v>
      </c>
      <c r="B187" t="s">
        <v>622</v>
      </c>
      <c r="C187" t="s">
        <v>623</v>
      </c>
      <c r="D187" t="s">
        <v>37</v>
      </c>
      <c r="E187" s="4">
        <v>2.9939328962408415E-2</v>
      </c>
      <c r="F187" s="7">
        <f>VLOOKUP($D187,'other demand hist forec prov'!$C$1:$T$33,3,0)</f>
        <v>20.04652956421133</v>
      </c>
      <c r="G187" s="7">
        <f>VLOOKUP($D187,'other demand hist forec prov'!$C$1:$T$33,4,0)</f>
        <v>8.9210951311976032</v>
      </c>
      <c r="H187" s="7">
        <f>VLOOKUP($D187,'other demand hist forec prov'!$C$1:$T$33,5,0)</f>
        <v>5.7305312231129992</v>
      </c>
      <c r="I187" s="7">
        <f>VLOOKUP($D187,'other demand hist forec prov'!$C$1:$T$33,6,0)</f>
        <v>3.2806232351142426</v>
      </c>
      <c r="J187" s="7">
        <f>VLOOKUP($D187,'other demand hist forec prov'!$C$1:$T$33,7,0)</f>
        <v>1.7802885932203709</v>
      </c>
      <c r="K187" s="7">
        <f>VLOOKUP($D187,'other demand hist forec prov'!$C$1:$T$33,8,0)</f>
        <v>2.6576977309388052</v>
      </c>
      <c r="L187" s="7">
        <f>VLOOKUP($D187,'other demand hist forec prov'!$C$1:$T$33,9,0)</f>
        <v>2.5728698530911394</v>
      </c>
      <c r="M187" s="7">
        <f>VLOOKUP($D187,'other demand hist forec prov'!$C$1:$T$33,10,0)</f>
        <v>2.5728698530911394</v>
      </c>
      <c r="N187" s="7">
        <f>VLOOKUP($D187,'other demand hist forec prov'!$C$1:$T$33,11,0)</f>
        <v>2.5728698530911394</v>
      </c>
      <c r="O187" s="7">
        <f>VLOOKUP($D187,'other demand hist forec prov'!$C$1:$T$33,12,0)</f>
        <v>2.5728698530911394</v>
      </c>
      <c r="P187" s="7">
        <f>VLOOKUP($D187,'other demand hist forec prov'!$C$1:$T$33,13,0)</f>
        <v>2.5728698530911394</v>
      </c>
      <c r="Q187" s="7">
        <f>VLOOKUP($D187,'other demand hist forec prov'!$C$1:$T$33,14,0)</f>
        <v>2.5728698530911394</v>
      </c>
      <c r="R187" s="7">
        <f>VLOOKUP($D187,'other demand hist forec prov'!$C$1:$T$33,15,0)</f>
        <v>2.5728698530911394</v>
      </c>
      <c r="S187" s="7">
        <f>VLOOKUP($D187,'other demand hist forec prov'!$C$1:$T$33,16,0)</f>
        <v>2.5728698530911394</v>
      </c>
      <c r="T187" s="7">
        <f>VLOOKUP($D187,'other demand hist forec prov'!$C$1:$T$33,17,0)</f>
        <v>2.5728698530911394</v>
      </c>
      <c r="U187" s="7">
        <f>VLOOKUP($D187,'other demand hist forec prov'!$C$1:$T$33,18,0)</f>
        <v>2.5728698530911394</v>
      </c>
    </row>
    <row r="188" spans="1:21" x14ac:dyDescent="0.25">
      <c r="A188" t="s">
        <v>624</v>
      </c>
      <c r="B188" t="s">
        <v>625</v>
      </c>
      <c r="C188" t="s">
        <v>626</v>
      </c>
      <c r="D188" t="s">
        <v>49</v>
      </c>
      <c r="E188" s="4">
        <v>7.9050472698935878E-2</v>
      </c>
      <c r="F188" s="7">
        <f>VLOOKUP($D188,'other demand hist forec prov'!$C$1:$T$33,3,0)</f>
        <v>18.286436857556918</v>
      </c>
      <c r="G188" s="7">
        <f>VLOOKUP($D188,'other demand hist forec prov'!$C$1:$T$33,4,0)</f>
        <v>8.1378196806765573</v>
      </c>
      <c r="H188" s="7">
        <f>VLOOKUP($D188,'other demand hist forec prov'!$C$1:$T$33,5,0)</f>
        <v>5.2273884632278476</v>
      </c>
      <c r="I188" s="7">
        <f>VLOOKUP($D188,'other demand hist forec prov'!$C$1:$T$33,6,0)</f>
        <v>2.9925833022714956</v>
      </c>
      <c r="J188" s="7">
        <f>VLOOKUP($D188,'other demand hist forec prov'!$C$1:$T$33,7,0)</f>
        <v>1.6239785965882683</v>
      </c>
      <c r="K188" s="7">
        <f>VLOOKUP($D188,'other demand hist forec prov'!$C$1:$T$33,8,0)</f>
        <v>2.424350887649354</v>
      </c>
      <c r="L188" s="7">
        <f>VLOOKUP($D188,'other demand hist forec prov'!$C$1:$T$33,9,0)</f>
        <v>2.3469709288363725</v>
      </c>
      <c r="M188" s="7">
        <f>VLOOKUP($D188,'other demand hist forec prov'!$C$1:$T$33,10,0)</f>
        <v>2.3469709288363725</v>
      </c>
      <c r="N188" s="7">
        <f>VLOOKUP($D188,'other demand hist forec prov'!$C$1:$T$33,11,0)</f>
        <v>2.3469709288363725</v>
      </c>
      <c r="O188" s="7">
        <f>VLOOKUP($D188,'other demand hist forec prov'!$C$1:$T$33,12,0)</f>
        <v>2.3469709288363725</v>
      </c>
      <c r="P188" s="7">
        <f>VLOOKUP($D188,'other demand hist forec prov'!$C$1:$T$33,13,0)</f>
        <v>2.3469709288363725</v>
      </c>
      <c r="Q188" s="7">
        <f>VLOOKUP($D188,'other demand hist forec prov'!$C$1:$T$33,14,0)</f>
        <v>2.3469709288363725</v>
      </c>
      <c r="R188" s="7">
        <f>VLOOKUP($D188,'other demand hist forec prov'!$C$1:$T$33,15,0)</f>
        <v>2.3469709288363725</v>
      </c>
      <c r="S188" s="7">
        <f>VLOOKUP($D188,'other demand hist forec prov'!$C$1:$T$33,16,0)</f>
        <v>2.3469709288363725</v>
      </c>
      <c r="T188" s="7">
        <f>VLOOKUP($D188,'other demand hist forec prov'!$C$1:$T$33,17,0)</f>
        <v>2.3469709288363725</v>
      </c>
      <c r="U188" s="7">
        <f>VLOOKUP($D188,'other demand hist forec prov'!$C$1:$T$33,18,0)</f>
        <v>2.3469709288363725</v>
      </c>
    </row>
    <row r="189" spans="1:21" x14ac:dyDescent="0.25">
      <c r="A189" t="s">
        <v>627</v>
      </c>
      <c r="B189" t="s">
        <v>628</v>
      </c>
      <c r="C189" t="s">
        <v>629</v>
      </c>
      <c r="D189" t="s">
        <v>51</v>
      </c>
      <c r="E189" s="4">
        <v>0</v>
      </c>
      <c r="F189" s="7">
        <f>VLOOKUP($D189,'other demand hist forec prov'!$C$1:$T$33,3,0)</f>
        <v>13.082914660139506</v>
      </c>
      <c r="G189" s="7">
        <f>VLOOKUP($D189,'other demand hist forec prov'!$C$1:$T$33,4,0)</f>
        <v>5.8221512059030571</v>
      </c>
      <c r="H189" s="7">
        <f>VLOOKUP($D189,'other demand hist forec prov'!$C$1:$T$33,5,0)</f>
        <v>3.7399017475373064</v>
      </c>
      <c r="I189" s="7">
        <f>VLOOKUP($D189,'other demand hist forec prov'!$C$1:$T$33,6,0)</f>
        <v>2.1410246436717326</v>
      </c>
      <c r="J189" s="7">
        <f>VLOOKUP($D189,'other demand hist forec prov'!$C$1:$T$33,7,0)</f>
        <v>1.1618651328608787</v>
      </c>
      <c r="K189" s="7">
        <f>VLOOKUP($D189,'other demand hist forec prov'!$C$1:$T$33,8,0)</f>
        <v>1.7344863855334718</v>
      </c>
      <c r="L189" s="7">
        <f>VLOOKUP($D189,'other demand hist forec prov'!$C$1:$T$33,9,0)</f>
        <v>1.6791253873553611</v>
      </c>
      <c r="M189" s="7">
        <f>VLOOKUP($D189,'other demand hist forec prov'!$C$1:$T$33,10,0)</f>
        <v>1.6791253873553611</v>
      </c>
      <c r="N189" s="7">
        <f>VLOOKUP($D189,'other demand hist forec prov'!$C$1:$T$33,11,0)</f>
        <v>1.6791253873553611</v>
      </c>
      <c r="O189" s="7">
        <f>VLOOKUP($D189,'other demand hist forec prov'!$C$1:$T$33,12,0)</f>
        <v>1.6791253873553611</v>
      </c>
      <c r="P189" s="7">
        <f>VLOOKUP($D189,'other demand hist forec prov'!$C$1:$T$33,13,0)</f>
        <v>1.6791253873553611</v>
      </c>
      <c r="Q189" s="7">
        <f>VLOOKUP($D189,'other demand hist forec prov'!$C$1:$T$33,14,0)</f>
        <v>1.6791253873553611</v>
      </c>
      <c r="R189" s="7">
        <f>VLOOKUP($D189,'other demand hist forec prov'!$C$1:$T$33,15,0)</f>
        <v>1.6791253873553611</v>
      </c>
      <c r="S189" s="7">
        <f>VLOOKUP($D189,'other demand hist forec prov'!$C$1:$T$33,16,0)</f>
        <v>1.6791253873553611</v>
      </c>
      <c r="T189" s="7">
        <f>VLOOKUP($D189,'other demand hist forec prov'!$C$1:$T$33,17,0)</f>
        <v>1.6791253873553611</v>
      </c>
      <c r="U189" s="7">
        <f>VLOOKUP($D189,'other demand hist forec prov'!$C$1:$T$33,18,0)</f>
        <v>1.6791253873553611</v>
      </c>
    </row>
    <row r="190" spans="1:21" x14ac:dyDescent="0.25">
      <c r="A190" t="s">
        <v>630</v>
      </c>
      <c r="B190" t="s">
        <v>628</v>
      </c>
      <c r="C190" t="s">
        <v>631</v>
      </c>
      <c r="D190" t="s">
        <v>50</v>
      </c>
      <c r="E190" s="4">
        <v>0</v>
      </c>
      <c r="F190" s="7">
        <f>VLOOKUP($D190,'other demand hist forec prov'!$C$1:$T$33,3,0)</f>
        <v>30.263007530656505</v>
      </c>
      <c r="G190" s="7">
        <f>VLOOKUP($D190,'other demand hist forec prov'!$C$1:$T$33,4,0)</f>
        <v>13.46762631768067</v>
      </c>
      <c r="H190" s="7">
        <f>VLOOKUP($D190,'other demand hist forec prov'!$C$1:$T$33,5,0)</f>
        <v>8.6510290474087714</v>
      </c>
      <c r="I190" s="7">
        <f>VLOOKUP($D190,'other demand hist forec prov'!$C$1:$T$33,6,0)</f>
        <v>4.9525542738706436</v>
      </c>
      <c r="J190" s="7">
        <f>VLOOKUP($D190,'other demand hist forec prov'!$C$1:$T$33,7,0)</f>
        <v>2.6875917315661106</v>
      </c>
      <c r="K190" s="7">
        <f>VLOOKUP($D190,'other demand hist forec prov'!$C$1:$T$33,8,0)</f>
        <v>4.0121621145437416</v>
      </c>
      <c r="L190" s="7">
        <f>VLOOKUP($D190,'other demand hist forec prov'!$C$1:$T$33,9,0)</f>
        <v>3.8841027066601654</v>
      </c>
      <c r="M190" s="7">
        <f>VLOOKUP($D190,'other demand hist forec prov'!$C$1:$T$33,10,0)</f>
        <v>3.8841027066601654</v>
      </c>
      <c r="N190" s="7">
        <f>VLOOKUP($D190,'other demand hist forec prov'!$C$1:$T$33,11,0)</f>
        <v>3.8841027066601654</v>
      </c>
      <c r="O190" s="7">
        <f>VLOOKUP($D190,'other demand hist forec prov'!$C$1:$T$33,12,0)</f>
        <v>3.8841027066601654</v>
      </c>
      <c r="P190" s="7">
        <f>VLOOKUP($D190,'other demand hist forec prov'!$C$1:$T$33,13,0)</f>
        <v>3.8841027066601654</v>
      </c>
      <c r="Q190" s="7">
        <f>VLOOKUP($D190,'other demand hist forec prov'!$C$1:$T$33,14,0)</f>
        <v>3.8841027066601654</v>
      </c>
      <c r="R190" s="7">
        <f>VLOOKUP($D190,'other demand hist forec prov'!$C$1:$T$33,15,0)</f>
        <v>3.8841027066601654</v>
      </c>
      <c r="S190" s="7">
        <f>VLOOKUP($D190,'other demand hist forec prov'!$C$1:$T$33,16,0)</f>
        <v>3.8841027066601654</v>
      </c>
      <c r="T190" s="7">
        <f>VLOOKUP($D190,'other demand hist forec prov'!$C$1:$T$33,17,0)</f>
        <v>3.8841027066601654</v>
      </c>
      <c r="U190" s="7">
        <f>VLOOKUP($D190,'other demand hist forec prov'!$C$1:$T$33,18,0)</f>
        <v>3.8841027066601654</v>
      </c>
    </row>
    <row r="191" spans="1:21" x14ac:dyDescent="0.25">
      <c r="A191" t="s">
        <v>632</v>
      </c>
      <c r="B191" t="s">
        <v>633</v>
      </c>
      <c r="C191" t="s">
        <v>634</v>
      </c>
      <c r="D191" t="s">
        <v>50</v>
      </c>
      <c r="E191" s="4">
        <v>0</v>
      </c>
      <c r="F191" s="7">
        <f>VLOOKUP($D191,'other demand hist forec prov'!$C$1:$T$33,3,0)</f>
        <v>30.263007530656505</v>
      </c>
      <c r="G191" s="7">
        <f>VLOOKUP($D191,'other demand hist forec prov'!$C$1:$T$33,4,0)</f>
        <v>13.46762631768067</v>
      </c>
      <c r="H191" s="7">
        <f>VLOOKUP($D191,'other demand hist forec prov'!$C$1:$T$33,5,0)</f>
        <v>8.6510290474087714</v>
      </c>
      <c r="I191" s="7">
        <f>VLOOKUP($D191,'other demand hist forec prov'!$C$1:$T$33,6,0)</f>
        <v>4.9525542738706436</v>
      </c>
      <c r="J191" s="7">
        <f>VLOOKUP($D191,'other demand hist forec prov'!$C$1:$T$33,7,0)</f>
        <v>2.6875917315661106</v>
      </c>
      <c r="K191" s="7">
        <f>VLOOKUP($D191,'other demand hist forec prov'!$C$1:$T$33,8,0)</f>
        <v>4.0121621145437416</v>
      </c>
      <c r="L191" s="7">
        <f>VLOOKUP($D191,'other demand hist forec prov'!$C$1:$T$33,9,0)</f>
        <v>3.8841027066601654</v>
      </c>
      <c r="M191" s="7">
        <f>VLOOKUP($D191,'other demand hist forec prov'!$C$1:$T$33,10,0)</f>
        <v>3.8841027066601654</v>
      </c>
      <c r="N191" s="7">
        <f>VLOOKUP($D191,'other demand hist forec prov'!$C$1:$T$33,11,0)</f>
        <v>3.8841027066601654</v>
      </c>
      <c r="O191" s="7">
        <f>VLOOKUP($D191,'other demand hist forec prov'!$C$1:$T$33,12,0)</f>
        <v>3.8841027066601654</v>
      </c>
      <c r="P191" s="7">
        <f>VLOOKUP($D191,'other demand hist forec prov'!$C$1:$T$33,13,0)</f>
        <v>3.8841027066601654</v>
      </c>
      <c r="Q191" s="7">
        <f>VLOOKUP($D191,'other demand hist forec prov'!$C$1:$T$33,14,0)</f>
        <v>3.8841027066601654</v>
      </c>
      <c r="R191" s="7">
        <f>VLOOKUP($D191,'other demand hist forec prov'!$C$1:$T$33,15,0)</f>
        <v>3.8841027066601654</v>
      </c>
      <c r="S191" s="7">
        <f>VLOOKUP($D191,'other demand hist forec prov'!$C$1:$T$33,16,0)</f>
        <v>3.8841027066601654</v>
      </c>
      <c r="T191" s="7">
        <f>VLOOKUP($D191,'other demand hist forec prov'!$C$1:$T$33,17,0)</f>
        <v>3.8841027066601654</v>
      </c>
      <c r="U191" s="7">
        <f>VLOOKUP($D191,'other demand hist forec prov'!$C$1:$T$33,18,0)</f>
        <v>3.8841027066601654</v>
      </c>
    </row>
    <row r="192" spans="1:21" x14ac:dyDescent="0.25">
      <c r="A192" t="s">
        <v>635</v>
      </c>
      <c r="B192" t="s">
        <v>636</v>
      </c>
      <c r="C192" t="s">
        <v>637</v>
      </c>
      <c r="D192" t="s">
        <v>46</v>
      </c>
      <c r="E192" s="4">
        <v>1.0633926570348385E-2</v>
      </c>
      <c r="F192" s="7">
        <f>VLOOKUP($D192,'other demand hist forec prov'!$C$1:$T$33,3,0)</f>
        <v>26.623718099604147</v>
      </c>
      <c r="G192" s="7">
        <f>VLOOKUP($D192,'other demand hist forec prov'!$C$1:$T$33,4,0)</f>
        <v>11.848071814723621</v>
      </c>
      <c r="H192" s="7">
        <f>VLOOKUP($D192,'other demand hist forec prov'!$C$1:$T$33,5,0)</f>
        <v>7.6106962732101486</v>
      </c>
      <c r="I192" s="7">
        <f>VLOOKUP($D192,'other demand hist forec prov'!$C$1:$T$33,6,0)</f>
        <v>4.3569829841581953</v>
      </c>
      <c r="J192" s="7">
        <f>VLOOKUP($D192,'other demand hist forec prov'!$C$1:$T$33,7,0)</f>
        <v>2.3643943701087555</v>
      </c>
      <c r="K192" s="7">
        <f>VLOOKUP($D192,'other demand hist forec prov'!$C$1:$T$33,8,0)</f>
        <v>3.5296780400730716</v>
      </c>
      <c r="L192" s="7">
        <f>VLOOKUP($D192,'other demand hist forec prov'!$C$1:$T$33,9,0)</f>
        <v>3.417018464780007</v>
      </c>
      <c r="M192" s="7">
        <f>VLOOKUP($D192,'other demand hist forec prov'!$C$1:$T$33,10,0)</f>
        <v>3.417018464780007</v>
      </c>
      <c r="N192" s="7">
        <f>VLOOKUP($D192,'other demand hist forec prov'!$C$1:$T$33,11,0)</f>
        <v>3.417018464780007</v>
      </c>
      <c r="O192" s="7">
        <f>VLOOKUP($D192,'other demand hist forec prov'!$C$1:$T$33,12,0)</f>
        <v>3.417018464780007</v>
      </c>
      <c r="P192" s="7">
        <f>VLOOKUP($D192,'other demand hist forec prov'!$C$1:$T$33,13,0)</f>
        <v>3.417018464780007</v>
      </c>
      <c r="Q192" s="7">
        <f>VLOOKUP($D192,'other demand hist forec prov'!$C$1:$T$33,14,0)</f>
        <v>3.417018464780007</v>
      </c>
      <c r="R192" s="7">
        <f>VLOOKUP($D192,'other demand hist forec prov'!$C$1:$T$33,15,0)</f>
        <v>3.417018464780007</v>
      </c>
      <c r="S192" s="7">
        <f>VLOOKUP($D192,'other demand hist forec prov'!$C$1:$T$33,16,0)</f>
        <v>3.417018464780007</v>
      </c>
      <c r="T192" s="7">
        <f>VLOOKUP($D192,'other demand hist forec prov'!$C$1:$T$33,17,0)</f>
        <v>3.417018464780007</v>
      </c>
      <c r="U192" s="7">
        <f>VLOOKUP($D192,'other demand hist forec prov'!$C$1:$T$33,18,0)</f>
        <v>3.417018464780007</v>
      </c>
    </row>
    <row r="193" spans="1:21" x14ac:dyDescent="0.25">
      <c r="A193" t="s">
        <v>638</v>
      </c>
      <c r="B193" t="s">
        <v>639</v>
      </c>
      <c r="C193" t="s">
        <v>640</v>
      </c>
      <c r="D193" t="s">
        <v>51</v>
      </c>
      <c r="E193" s="4">
        <v>0</v>
      </c>
      <c r="F193" s="7">
        <f>VLOOKUP($D193,'other demand hist forec prov'!$C$1:$T$33,3,0)</f>
        <v>13.082914660139506</v>
      </c>
      <c r="G193" s="7">
        <f>VLOOKUP($D193,'other demand hist forec prov'!$C$1:$T$33,4,0)</f>
        <v>5.8221512059030571</v>
      </c>
      <c r="H193" s="7">
        <f>VLOOKUP($D193,'other demand hist forec prov'!$C$1:$T$33,5,0)</f>
        <v>3.7399017475373064</v>
      </c>
      <c r="I193" s="7">
        <f>VLOOKUP($D193,'other demand hist forec prov'!$C$1:$T$33,6,0)</f>
        <v>2.1410246436717326</v>
      </c>
      <c r="J193" s="7">
        <f>VLOOKUP($D193,'other demand hist forec prov'!$C$1:$T$33,7,0)</f>
        <v>1.1618651328608787</v>
      </c>
      <c r="K193" s="7">
        <f>VLOOKUP($D193,'other demand hist forec prov'!$C$1:$T$33,8,0)</f>
        <v>1.7344863855334718</v>
      </c>
      <c r="L193" s="7">
        <f>VLOOKUP($D193,'other demand hist forec prov'!$C$1:$T$33,9,0)</f>
        <v>1.6791253873553611</v>
      </c>
      <c r="M193" s="7">
        <f>VLOOKUP($D193,'other demand hist forec prov'!$C$1:$T$33,10,0)</f>
        <v>1.6791253873553611</v>
      </c>
      <c r="N193" s="7">
        <f>VLOOKUP($D193,'other demand hist forec prov'!$C$1:$T$33,11,0)</f>
        <v>1.6791253873553611</v>
      </c>
      <c r="O193" s="7">
        <f>VLOOKUP($D193,'other demand hist forec prov'!$C$1:$T$33,12,0)</f>
        <v>1.6791253873553611</v>
      </c>
      <c r="P193" s="7">
        <f>VLOOKUP($D193,'other demand hist forec prov'!$C$1:$T$33,13,0)</f>
        <v>1.6791253873553611</v>
      </c>
      <c r="Q193" s="7">
        <f>VLOOKUP($D193,'other demand hist forec prov'!$C$1:$T$33,14,0)</f>
        <v>1.6791253873553611</v>
      </c>
      <c r="R193" s="7">
        <f>VLOOKUP($D193,'other demand hist forec prov'!$C$1:$T$33,15,0)</f>
        <v>1.6791253873553611</v>
      </c>
      <c r="S193" s="7">
        <f>VLOOKUP($D193,'other demand hist forec prov'!$C$1:$T$33,16,0)</f>
        <v>1.6791253873553611</v>
      </c>
      <c r="T193" s="7">
        <f>VLOOKUP($D193,'other demand hist forec prov'!$C$1:$T$33,17,0)</f>
        <v>1.6791253873553611</v>
      </c>
      <c r="U193" s="7">
        <f>VLOOKUP($D193,'other demand hist forec prov'!$C$1:$T$33,18,0)</f>
        <v>1.6791253873553611</v>
      </c>
    </row>
    <row r="194" spans="1:21" x14ac:dyDescent="0.25">
      <c r="A194" t="s">
        <v>641</v>
      </c>
      <c r="B194" t="s">
        <v>642</v>
      </c>
      <c r="C194" t="s">
        <v>643</v>
      </c>
      <c r="D194" t="s">
        <v>57</v>
      </c>
      <c r="E194" s="4">
        <v>0</v>
      </c>
      <c r="F194" s="7">
        <f>VLOOKUP($D194,'other demand hist forec prov'!$C$1:$T$33,3,0)</f>
        <v>6.9927292195202453</v>
      </c>
      <c r="G194" s="7">
        <f>VLOOKUP($D194,'other demand hist forec prov'!$C$1:$T$33,4,0)</f>
        <v>3.1119003613182028</v>
      </c>
      <c r="H194" s="7">
        <f>VLOOKUP($D194,'other demand hist forec prov'!$C$1:$T$33,5,0)</f>
        <v>1.9989521377692823</v>
      </c>
      <c r="I194" s="7">
        <f>VLOOKUP($D194,'other demand hist forec prov'!$C$1:$T$33,6,0)</f>
        <v>1.1443631617602099</v>
      </c>
      <c r="J194" s="7">
        <f>VLOOKUP($D194,'other demand hist forec prov'!$C$1:$T$33,7,0)</f>
        <v>0.62100903925115136</v>
      </c>
      <c r="K194" s="7">
        <f>VLOOKUP($D194,'other demand hist forec prov'!$C$1:$T$33,8,0)</f>
        <v>0.92707121800109904</v>
      </c>
      <c r="L194" s="7">
        <f>VLOOKUP($D194,'other demand hist forec prov'!$C$1:$T$33,9,0)</f>
        <v>0.89748113967082011</v>
      </c>
      <c r="M194" s="7">
        <f>VLOOKUP($D194,'other demand hist forec prov'!$C$1:$T$33,10,0)</f>
        <v>0.89748113967082011</v>
      </c>
      <c r="N194" s="7">
        <f>VLOOKUP($D194,'other demand hist forec prov'!$C$1:$T$33,11,0)</f>
        <v>0.89748113967082011</v>
      </c>
      <c r="O194" s="7">
        <f>VLOOKUP($D194,'other demand hist forec prov'!$C$1:$T$33,12,0)</f>
        <v>0.89748113967082011</v>
      </c>
      <c r="P194" s="7">
        <f>VLOOKUP($D194,'other demand hist forec prov'!$C$1:$T$33,13,0)</f>
        <v>0.89748113967082011</v>
      </c>
      <c r="Q194" s="7">
        <f>VLOOKUP($D194,'other demand hist forec prov'!$C$1:$T$33,14,0)</f>
        <v>0.89748113967082011</v>
      </c>
      <c r="R194" s="7">
        <f>VLOOKUP($D194,'other demand hist forec prov'!$C$1:$T$33,15,0)</f>
        <v>0.89748113967082011</v>
      </c>
      <c r="S194" s="7">
        <f>VLOOKUP($D194,'other demand hist forec prov'!$C$1:$T$33,16,0)</f>
        <v>0.89748113967082011</v>
      </c>
      <c r="T194" s="7">
        <f>VLOOKUP($D194,'other demand hist forec prov'!$C$1:$T$33,17,0)</f>
        <v>0.89748113967082011</v>
      </c>
      <c r="U194" s="7">
        <f>VLOOKUP($D194,'other demand hist forec prov'!$C$1:$T$33,18,0)</f>
        <v>0.89748113967082011</v>
      </c>
    </row>
    <row r="195" spans="1:21" x14ac:dyDescent="0.25">
      <c r="A195" t="s">
        <v>644</v>
      </c>
      <c r="B195" t="s">
        <v>645</v>
      </c>
      <c r="C195" t="s">
        <v>646</v>
      </c>
      <c r="D195" t="s">
        <v>62</v>
      </c>
      <c r="E195" s="4">
        <v>0.10354806725035016</v>
      </c>
      <c r="F195" s="7">
        <f>VLOOKUP($D195,'other demand hist forec prov'!$C$1:$T$33,3,0)</f>
        <v>6.714819844785338</v>
      </c>
      <c r="G195" s="7">
        <f>VLOOKUP($D195,'other demand hist forec prov'!$C$1:$T$33,4,0)</f>
        <v>2.9882252901833004</v>
      </c>
      <c r="H195" s="7">
        <f>VLOOKUP($D195,'other demand hist forec prov'!$C$1:$T$33,5,0)</f>
        <v>1.9195085441032054</v>
      </c>
      <c r="I195" s="7">
        <f>VLOOKUP($D195,'other demand hist forec prov'!$C$1:$T$33,6,0)</f>
        <v>1.0988831723639865</v>
      </c>
      <c r="J195" s="7">
        <f>VLOOKUP($D195,'other demand hist forec prov'!$C$1:$T$33,7,0)</f>
        <v>0.596328513467135</v>
      </c>
      <c r="K195" s="7">
        <f>VLOOKUP($D195,'other demand hist forec prov'!$C$1:$T$33,8,0)</f>
        <v>0.89022697958697505</v>
      </c>
      <c r="L195" s="7">
        <f>VLOOKUP($D195,'other demand hist forec prov'!$C$1:$T$33,9,0)</f>
        <v>0.86181288847269888</v>
      </c>
      <c r="M195" s="7">
        <f>VLOOKUP($D195,'other demand hist forec prov'!$C$1:$T$33,10,0)</f>
        <v>0.86181288847269888</v>
      </c>
      <c r="N195" s="7">
        <f>VLOOKUP($D195,'other demand hist forec prov'!$C$1:$T$33,11,0)</f>
        <v>0.86181288847269888</v>
      </c>
      <c r="O195" s="7">
        <f>VLOOKUP($D195,'other demand hist forec prov'!$C$1:$T$33,12,0)</f>
        <v>0.86181288847269888</v>
      </c>
      <c r="P195" s="7">
        <f>VLOOKUP($D195,'other demand hist forec prov'!$C$1:$T$33,13,0)</f>
        <v>0.86181288847269888</v>
      </c>
      <c r="Q195" s="7">
        <f>VLOOKUP($D195,'other demand hist forec prov'!$C$1:$T$33,14,0)</f>
        <v>0.86181288847269888</v>
      </c>
      <c r="R195" s="7">
        <f>VLOOKUP($D195,'other demand hist forec prov'!$C$1:$T$33,15,0)</f>
        <v>0.86181288847269888</v>
      </c>
      <c r="S195" s="7">
        <f>VLOOKUP($D195,'other demand hist forec prov'!$C$1:$T$33,16,0)</f>
        <v>0.86181288847269888</v>
      </c>
      <c r="T195" s="7">
        <f>VLOOKUP($D195,'other demand hist forec prov'!$C$1:$T$33,17,0)</f>
        <v>0.86181288847269888</v>
      </c>
      <c r="U195" s="7">
        <f>VLOOKUP($D195,'other demand hist forec prov'!$C$1:$T$33,18,0)</f>
        <v>0.86181288847269888</v>
      </c>
    </row>
    <row r="196" spans="1:21" x14ac:dyDescent="0.25">
      <c r="A196" t="s">
        <v>647</v>
      </c>
      <c r="B196" t="s">
        <v>648</v>
      </c>
      <c r="C196" t="s">
        <v>649</v>
      </c>
      <c r="D196" t="s">
        <v>62</v>
      </c>
      <c r="E196" s="4">
        <v>0</v>
      </c>
      <c r="F196" s="7">
        <f>VLOOKUP($D196,'other demand hist forec prov'!$C$1:$T$33,3,0)</f>
        <v>6.714819844785338</v>
      </c>
      <c r="G196" s="7">
        <f>VLOOKUP($D196,'other demand hist forec prov'!$C$1:$T$33,4,0)</f>
        <v>2.9882252901833004</v>
      </c>
      <c r="H196" s="7">
        <f>VLOOKUP($D196,'other demand hist forec prov'!$C$1:$T$33,5,0)</f>
        <v>1.9195085441032054</v>
      </c>
      <c r="I196" s="7">
        <f>VLOOKUP($D196,'other demand hist forec prov'!$C$1:$T$33,6,0)</f>
        <v>1.0988831723639865</v>
      </c>
      <c r="J196" s="7">
        <f>VLOOKUP($D196,'other demand hist forec prov'!$C$1:$T$33,7,0)</f>
        <v>0.596328513467135</v>
      </c>
      <c r="K196" s="7">
        <f>VLOOKUP($D196,'other demand hist forec prov'!$C$1:$T$33,8,0)</f>
        <v>0.89022697958697505</v>
      </c>
      <c r="L196" s="7">
        <f>VLOOKUP($D196,'other demand hist forec prov'!$C$1:$T$33,9,0)</f>
        <v>0.86181288847269888</v>
      </c>
      <c r="M196" s="7">
        <f>VLOOKUP($D196,'other demand hist forec prov'!$C$1:$T$33,10,0)</f>
        <v>0.86181288847269888</v>
      </c>
      <c r="N196" s="7">
        <f>VLOOKUP($D196,'other demand hist forec prov'!$C$1:$T$33,11,0)</f>
        <v>0.86181288847269888</v>
      </c>
      <c r="O196" s="7">
        <f>VLOOKUP($D196,'other demand hist forec prov'!$C$1:$T$33,12,0)</f>
        <v>0.86181288847269888</v>
      </c>
      <c r="P196" s="7">
        <f>VLOOKUP($D196,'other demand hist forec prov'!$C$1:$T$33,13,0)</f>
        <v>0.86181288847269888</v>
      </c>
      <c r="Q196" s="7">
        <f>VLOOKUP($D196,'other demand hist forec prov'!$C$1:$T$33,14,0)</f>
        <v>0.86181288847269888</v>
      </c>
      <c r="R196" s="7">
        <f>VLOOKUP($D196,'other demand hist forec prov'!$C$1:$T$33,15,0)</f>
        <v>0.86181288847269888</v>
      </c>
      <c r="S196" s="7">
        <f>VLOOKUP($D196,'other demand hist forec prov'!$C$1:$T$33,16,0)</f>
        <v>0.86181288847269888</v>
      </c>
      <c r="T196" s="7">
        <f>VLOOKUP($D196,'other demand hist forec prov'!$C$1:$T$33,17,0)</f>
        <v>0.86181288847269888</v>
      </c>
      <c r="U196" s="7">
        <f>VLOOKUP($D196,'other demand hist forec prov'!$C$1:$T$33,18,0)</f>
        <v>0.86181288847269888</v>
      </c>
    </row>
    <row r="197" spans="1:21" x14ac:dyDescent="0.25">
      <c r="A197" t="s">
        <v>650</v>
      </c>
      <c r="B197" t="s">
        <v>651</v>
      </c>
      <c r="C197" t="s">
        <v>652</v>
      </c>
      <c r="D197" t="s">
        <v>651</v>
      </c>
      <c r="E197" s="4">
        <v>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</row>
    <row r="198" spans="1:21" x14ac:dyDescent="0.25">
      <c r="A198" t="s">
        <v>653</v>
      </c>
      <c r="B198" t="s">
        <v>654</v>
      </c>
      <c r="C198" t="s">
        <v>655</v>
      </c>
      <c r="D198" t="s">
        <v>48</v>
      </c>
      <c r="E198" s="4">
        <v>0</v>
      </c>
      <c r="F198" s="7">
        <f>VLOOKUP($D198,'other demand hist forec prov'!$C$1:$T$33,3,0)</f>
        <v>15.674088735048786</v>
      </c>
      <c r="G198" s="7">
        <f>VLOOKUP($D198,'other demand hist forec prov'!$C$1:$T$33,4,0)</f>
        <v>6.9752740120084766</v>
      </c>
      <c r="H198" s="7">
        <f>VLOOKUP($D198,'other demand hist forec prov'!$C$1:$T$33,5,0)</f>
        <v>4.4806186827667256</v>
      </c>
      <c r="I198" s="7">
        <f>VLOOKUP($D198,'other demand hist forec prov'!$C$1:$T$33,6,0)</f>
        <v>2.5650714019469958</v>
      </c>
      <c r="J198" s="7">
        <f>VLOOKUP($D198,'other demand hist forec prov'!$C$1:$T$33,7,0)</f>
        <v>1.3919816542185155</v>
      </c>
      <c r="K198" s="7">
        <f>VLOOKUP($D198,'other demand hist forec prov'!$C$1:$T$33,8,0)</f>
        <v>2.078015046556589</v>
      </c>
      <c r="L198" s="7">
        <f>VLOOKUP($D198,'other demand hist forec prov'!$C$1:$T$33,9,0)</f>
        <v>2.0116893675740335</v>
      </c>
      <c r="M198" s="7">
        <f>VLOOKUP($D198,'other demand hist forec prov'!$C$1:$T$33,10,0)</f>
        <v>2.0116893675740335</v>
      </c>
      <c r="N198" s="7">
        <f>VLOOKUP($D198,'other demand hist forec prov'!$C$1:$T$33,11,0)</f>
        <v>2.0116893675740335</v>
      </c>
      <c r="O198" s="7">
        <f>VLOOKUP($D198,'other demand hist forec prov'!$C$1:$T$33,12,0)</f>
        <v>2.0116893675740335</v>
      </c>
      <c r="P198" s="7">
        <f>VLOOKUP($D198,'other demand hist forec prov'!$C$1:$T$33,13,0)</f>
        <v>2.0116893675740335</v>
      </c>
      <c r="Q198" s="7">
        <f>VLOOKUP($D198,'other demand hist forec prov'!$C$1:$T$33,14,0)</f>
        <v>2.0116893675740335</v>
      </c>
      <c r="R198" s="7">
        <f>VLOOKUP($D198,'other demand hist forec prov'!$C$1:$T$33,15,0)</f>
        <v>2.0116893675740335</v>
      </c>
      <c r="S198" s="7">
        <f>VLOOKUP($D198,'other demand hist forec prov'!$C$1:$T$33,16,0)</f>
        <v>2.0116893675740335</v>
      </c>
      <c r="T198" s="7">
        <f>VLOOKUP($D198,'other demand hist forec prov'!$C$1:$T$33,17,0)</f>
        <v>2.0116893675740335</v>
      </c>
      <c r="U198" s="7">
        <f>VLOOKUP($D198,'other demand hist forec prov'!$C$1:$T$33,18,0)</f>
        <v>2.0116893675740335</v>
      </c>
    </row>
    <row r="199" spans="1:21" x14ac:dyDescent="0.25">
      <c r="A199" t="s">
        <v>656</v>
      </c>
      <c r="B199" t="s">
        <v>657</v>
      </c>
      <c r="C199" t="s">
        <v>658</v>
      </c>
      <c r="D199" t="s">
        <v>49</v>
      </c>
      <c r="E199" s="4">
        <v>0</v>
      </c>
      <c r="F199" s="7">
        <f>VLOOKUP($D199,'other demand hist forec prov'!$C$1:$T$33,3,0)</f>
        <v>18.286436857556918</v>
      </c>
      <c r="G199" s="7">
        <f>VLOOKUP($D199,'other demand hist forec prov'!$C$1:$T$33,4,0)</f>
        <v>8.1378196806765573</v>
      </c>
      <c r="H199" s="7">
        <f>VLOOKUP($D199,'other demand hist forec prov'!$C$1:$T$33,5,0)</f>
        <v>5.2273884632278476</v>
      </c>
      <c r="I199" s="7">
        <f>VLOOKUP($D199,'other demand hist forec prov'!$C$1:$T$33,6,0)</f>
        <v>2.9925833022714956</v>
      </c>
      <c r="J199" s="7">
        <f>VLOOKUP($D199,'other demand hist forec prov'!$C$1:$T$33,7,0)</f>
        <v>1.6239785965882683</v>
      </c>
      <c r="K199" s="7">
        <f>VLOOKUP($D199,'other demand hist forec prov'!$C$1:$T$33,8,0)</f>
        <v>2.424350887649354</v>
      </c>
      <c r="L199" s="7">
        <f>VLOOKUP($D199,'other demand hist forec prov'!$C$1:$T$33,9,0)</f>
        <v>2.3469709288363725</v>
      </c>
      <c r="M199" s="7">
        <f>VLOOKUP($D199,'other demand hist forec prov'!$C$1:$T$33,10,0)</f>
        <v>2.3469709288363725</v>
      </c>
      <c r="N199" s="7">
        <f>VLOOKUP($D199,'other demand hist forec prov'!$C$1:$T$33,11,0)</f>
        <v>2.3469709288363725</v>
      </c>
      <c r="O199" s="7">
        <f>VLOOKUP($D199,'other demand hist forec prov'!$C$1:$T$33,12,0)</f>
        <v>2.3469709288363725</v>
      </c>
      <c r="P199" s="7">
        <f>VLOOKUP($D199,'other demand hist forec prov'!$C$1:$T$33,13,0)</f>
        <v>2.3469709288363725</v>
      </c>
      <c r="Q199" s="7">
        <f>VLOOKUP($D199,'other demand hist forec prov'!$C$1:$T$33,14,0)</f>
        <v>2.3469709288363725</v>
      </c>
      <c r="R199" s="7">
        <f>VLOOKUP($D199,'other demand hist forec prov'!$C$1:$T$33,15,0)</f>
        <v>2.3469709288363725</v>
      </c>
      <c r="S199" s="7">
        <f>VLOOKUP($D199,'other demand hist forec prov'!$C$1:$T$33,16,0)</f>
        <v>2.3469709288363725</v>
      </c>
      <c r="T199" s="7">
        <f>VLOOKUP($D199,'other demand hist forec prov'!$C$1:$T$33,17,0)</f>
        <v>2.3469709288363725</v>
      </c>
      <c r="U199" s="7">
        <f>VLOOKUP($D199,'other demand hist forec prov'!$C$1:$T$33,18,0)</f>
        <v>2.3469709288363725</v>
      </c>
    </row>
    <row r="200" spans="1:21" x14ac:dyDescent="0.25">
      <c r="A200" t="s">
        <v>659</v>
      </c>
      <c r="B200" t="s">
        <v>660</v>
      </c>
      <c r="C200" t="s">
        <v>661</v>
      </c>
      <c r="D200" t="s">
        <v>60</v>
      </c>
      <c r="E200" s="4">
        <v>1.7324082678424755E-2</v>
      </c>
      <c r="F200" s="7">
        <f>VLOOKUP($D200,'other demand hist forec prov'!$C$1:$T$33,3,0)</f>
        <v>6.630123654389938</v>
      </c>
      <c r="G200" s="7">
        <f>VLOOKUP($D200,'other demand hist forec prov'!$C$1:$T$33,4,0)</f>
        <v>2.9505338399326639</v>
      </c>
      <c r="H200" s="7">
        <f>VLOOKUP($D200,'other demand hist forec prov'!$C$1:$T$33,5,0)</f>
        <v>1.8952971631764013</v>
      </c>
      <c r="I200" s="7">
        <f>VLOOKUP($D200,'other demand hist forec prov'!$C$1:$T$33,6,0)</f>
        <v>1.0850226041670423</v>
      </c>
      <c r="J200" s="7">
        <f>VLOOKUP($D200,'other demand hist forec prov'!$C$1:$T$33,7,0)</f>
        <v>0.58880682941867302</v>
      </c>
      <c r="K200" s="7">
        <f>VLOOKUP($D200,'other demand hist forec prov'!$C$1:$T$33,8,0)</f>
        <v>0.87899825930838504</v>
      </c>
      <c r="L200" s="7">
        <f>VLOOKUP($D200,'other demand hist forec prov'!$C$1:$T$33,9,0)</f>
        <v>0.8509425642980335</v>
      </c>
      <c r="M200" s="7">
        <f>VLOOKUP($D200,'other demand hist forec prov'!$C$1:$T$33,10,0)</f>
        <v>0.8509425642980335</v>
      </c>
      <c r="N200" s="7">
        <f>VLOOKUP($D200,'other demand hist forec prov'!$C$1:$T$33,11,0)</f>
        <v>0.8509425642980335</v>
      </c>
      <c r="O200" s="7">
        <f>VLOOKUP($D200,'other demand hist forec prov'!$C$1:$T$33,12,0)</f>
        <v>0.8509425642980335</v>
      </c>
      <c r="P200" s="7">
        <f>VLOOKUP($D200,'other demand hist forec prov'!$C$1:$T$33,13,0)</f>
        <v>0.8509425642980335</v>
      </c>
      <c r="Q200" s="7">
        <f>VLOOKUP($D200,'other demand hist forec prov'!$C$1:$T$33,14,0)</f>
        <v>0.8509425642980335</v>
      </c>
      <c r="R200" s="7">
        <f>VLOOKUP($D200,'other demand hist forec prov'!$C$1:$T$33,15,0)</f>
        <v>0.8509425642980335</v>
      </c>
      <c r="S200" s="7">
        <f>VLOOKUP($D200,'other demand hist forec prov'!$C$1:$T$33,16,0)</f>
        <v>0.8509425642980335</v>
      </c>
      <c r="T200" s="7">
        <f>VLOOKUP($D200,'other demand hist forec prov'!$C$1:$T$33,17,0)</f>
        <v>0.8509425642980335</v>
      </c>
      <c r="U200" s="7">
        <f>VLOOKUP($D200,'other demand hist forec prov'!$C$1:$T$33,18,0)</f>
        <v>0.8509425642980335</v>
      </c>
    </row>
    <row r="201" spans="1:21" x14ac:dyDescent="0.25">
      <c r="A201" t="s">
        <v>662</v>
      </c>
      <c r="B201" t="s">
        <v>663</v>
      </c>
      <c r="C201" t="s">
        <v>664</v>
      </c>
      <c r="D201" t="s">
        <v>38</v>
      </c>
      <c r="E201" s="4">
        <v>0</v>
      </c>
      <c r="F201" s="7">
        <f>VLOOKUP($D201,'other demand hist forec prov'!$C$1:$T$33,3,0)</f>
        <v>9.8565191572647226</v>
      </c>
      <c r="G201" s="7">
        <f>VLOOKUP($D201,'other demand hist forec prov'!$C$1:$T$33,4,0)</f>
        <v>4.386342522917861</v>
      </c>
      <c r="H201" s="7">
        <f>VLOOKUP($D201,'other demand hist forec prov'!$C$1:$T$33,5,0)</f>
        <v>2.817599455356854</v>
      </c>
      <c r="I201" s="7">
        <f>VLOOKUP($D201,'other demand hist forec prov'!$C$1:$T$33,6,0)</f>
        <v>1.6130236239193876</v>
      </c>
      <c r="J201" s="7">
        <f>VLOOKUP($D201,'other demand hist forec prov'!$C$1:$T$33,7,0)</f>
        <v>0.87533598113977584</v>
      </c>
      <c r="K201" s="7">
        <f>VLOOKUP($D201,'other demand hist forec prov'!$C$1:$T$33,8,0)</f>
        <v>1.3067423224209285</v>
      </c>
      <c r="L201" s="7">
        <f>VLOOKUP($D201,'other demand hist forec prov'!$C$1:$T$33,9,0)</f>
        <v>1.2650339758266973</v>
      </c>
      <c r="M201" s="7">
        <f>VLOOKUP($D201,'other demand hist forec prov'!$C$1:$T$33,10,0)</f>
        <v>1.2650339758266973</v>
      </c>
      <c r="N201" s="7">
        <f>VLOOKUP($D201,'other demand hist forec prov'!$C$1:$T$33,11,0)</f>
        <v>1.2650339758266973</v>
      </c>
      <c r="O201" s="7">
        <f>VLOOKUP($D201,'other demand hist forec prov'!$C$1:$T$33,12,0)</f>
        <v>1.2650339758266973</v>
      </c>
      <c r="P201" s="7">
        <f>VLOOKUP($D201,'other demand hist forec prov'!$C$1:$T$33,13,0)</f>
        <v>1.2650339758266973</v>
      </c>
      <c r="Q201" s="7">
        <f>VLOOKUP($D201,'other demand hist forec prov'!$C$1:$T$33,14,0)</f>
        <v>1.2650339758266973</v>
      </c>
      <c r="R201" s="7">
        <f>VLOOKUP($D201,'other demand hist forec prov'!$C$1:$T$33,15,0)</f>
        <v>1.2650339758266973</v>
      </c>
      <c r="S201" s="7">
        <f>VLOOKUP($D201,'other demand hist forec prov'!$C$1:$T$33,16,0)</f>
        <v>1.2650339758266973</v>
      </c>
      <c r="T201" s="7">
        <f>VLOOKUP($D201,'other demand hist forec prov'!$C$1:$T$33,17,0)</f>
        <v>1.2650339758266973</v>
      </c>
      <c r="U201" s="7">
        <f>VLOOKUP($D201,'other demand hist forec prov'!$C$1:$T$33,18,0)</f>
        <v>1.2650339758266973</v>
      </c>
    </row>
    <row r="202" spans="1:21" x14ac:dyDescent="0.25">
      <c r="A202" t="s">
        <v>665</v>
      </c>
      <c r="B202" t="s">
        <v>666</v>
      </c>
      <c r="C202" t="s">
        <v>667</v>
      </c>
      <c r="D202" t="s">
        <v>40</v>
      </c>
      <c r="E202" s="4">
        <v>1.3887059268611083E-2</v>
      </c>
      <c r="F202" s="7">
        <f>VLOOKUP($D202,'other demand hist forec prov'!$C$1:$T$33,3,0)</f>
        <v>7.1383007967623406</v>
      </c>
      <c r="G202" s="7">
        <f>VLOOKUP($D202,'other demand hist forec prov'!$C$1:$T$33,4,0)</f>
        <v>3.176682541436485</v>
      </c>
      <c r="H202" s="7">
        <f>VLOOKUP($D202,'other demand hist forec prov'!$C$1:$T$33,5,0)</f>
        <v>2.0405654487372273</v>
      </c>
      <c r="I202" s="7">
        <f>VLOOKUP($D202,'other demand hist forec prov'!$C$1:$T$33,6,0)</f>
        <v>1.1681860133487079</v>
      </c>
      <c r="J202" s="7">
        <f>VLOOKUP($D202,'other demand hist forec prov'!$C$1:$T$33,7,0)</f>
        <v>0.63393693370944548</v>
      </c>
      <c r="K202" s="7">
        <f>VLOOKUP($D202,'other demand hist forec prov'!$C$1:$T$33,8,0)</f>
        <v>0.94637058097992588</v>
      </c>
      <c r="L202" s="7">
        <f>VLOOKUP($D202,'other demand hist forec prov'!$C$1:$T$33,9,0)</f>
        <v>0.91616450934602645</v>
      </c>
      <c r="M202" s="7">
        <f>VLOOKUP($D202,'other demand hist forec prov'!$C$1:$T$33,10,0)</f>
        <v>0.91616450934602645</v>
      </c>
      <c r="N202" s="7">
        <f>VLOOKUP($D202,'other demand hist forec prov'!$C$1:$T$33,11,0)</f>
        <v>0.91616450934602645</v>
      </c>
      <c r="O202" s="7">
        <f>VLOOKUP($D202,'other demand hist forec prov'!$C$1:$T$33,12,0)</f>
        <v>0.91616450934602645</v>
      </c>
      <c r="P202" s="7">
        <f>VLOOKUP($D202,'other demand hist forec prov'!$C$1:$T$33,13,0)</f>
        <v>0.91616450934602645</v>
      </c>
      <c r="Q202" s="7">
        <f>VLOOKUP($D202,'other demand hist forec prov'!$C$1:$T$33,14,0)</f>
        <v>0.91616450934602645</v>
      </c>
      <c r="R202" s="7">
        <f>VLOOKUP($D202,'other demand hist forec prov'!$C$1:$T$33,15,0)</f>
        <v>0.91616450934602645</v>
      </c>
      <c r="S202" s="7">
        <f>VLOOKUP($D202,'other demand hist forec prov'!$C$1:$T$33,16,0)</f>
        <v>0.91616450934602645</v>
      </c>
      <c r="T202" s="7">
        <f>VLOOKUP($D202,'other demand hist forec prov'!$C$1:$T$33,17,0)</f>
        <v>0.91616450934602645</v>
      </c>
      <c r="U202" s="7">
        <f>VLOOKUP($D202,'other demand hist forec prov'!$C$1:$T$33,18,0)</f>
        <v>0.91616450934602645</v>
      </c>
    </row>
    <row r="203" spans="1:21" x14ac:dyDescent="0.25">
      <c r="A203" t="s">
        <v>668</v>
      </c>
      <c r="B203" t="s">
        <v>669</v>
      </c>
      <c r="C203" t="s">
        <v>670</v>
      </c>
      <c r="D203" t="s">
        <v>41</v>
      </c>
      <c r="E203" s="4">
        <v>2.1016204238003527E-2</v>
      </c>
      <c r="F203" s="7">
        <f>VLOOKUP($D203,'other demand hist forec prov'!$C$1:$T$33,3,0)</f>
        <v>21.332852955841474</v>
      </c>
      <c r="G203" s="7">
        <f>VLOOKUP($D203,'other demand hist forec prov'!$C$1:$T$33,4,0)</f>
        <v>9.4935340318791486</v>
      </c>
      <c r="H203" s="7">
        <f>VLOOKUP($D203,'other demand hist forec prov'!$C$1:$T$33,5,0)</f>
        <v>6.0982415709388391</v>
      </c>
      <c r="I203" s="7">
        <f>VLOOKUP($D203,'other demand hist forec prov'!$C$1:$T$33,6,0)</f>
        <v>3.4911306146053334</v>
      </c>
      <c r="J203" s="7">
        <f>VLOOKUP($D203,'other demand hist forec prov'!$C$1:$T$33,7,0)</f>
        <v>1.8945241697063888</v>
      </c>
      <c r="K203" s="7">
        <f>VLOOKUP($D203,'other demand hist forec prov'!$C$1:$T$33,8,0)</f>
        <v>2.8282339201698932</v>
      </c>
      <c r="L203" s="7">
        <f>VLOOKUP($D203,'other demand hist forec prov'!$C$1:$T$33,9,0)</f>
        <v>2.7379629014938716</v>
      </c>
      <c r="M203" s="7">
        <f>VLOOKUP($D203,'other demand hist forec prov'!$C$1:$T$33,10,0)</f>
        <v>2.7379629014938716</v>
      </c>
      <c r="N203" s="7">
        <f>VLOOKUP($D203,'other demand hist forec prov'!$C$1:$T$33,11,0)</f>
        <v>2.7379629014938716</v>
      </c>
      <c r="O203" s="7">
        <f>VLOOKUP($D203,'other demand hist forec prov'!$C$1:$T$33,12,0)</f>
        <v>2.7379629014938716</v>
      </c>
      <c r="P203" s="7">
        <f>VLOOKUP($D203,'other demand hist forec prov'!$C$1:$T$33,13,0)</f>
        <v>2.7379629014938716</v>
      </c>
      <c r="Q203" s="7">
        <f>VLOOKUP($D203,'other demand hist forec prov'!$C$1:$T$33,14,0)</f>
        <v>2.7379629014938716</v>
      </c>
      <c r="R203" s="7">
        <f>VLOOKUP($D203,'other demand hist forec prov'!$C$1:$T$33,15,0)</f>
        <v>2.7379629014938716</v>
      </c>
      <c r="S203" s="7">
        <f>VLOOKUP($D203,'other demand hist forec prov'!$C$1:$T$33,16,0)</f>
        <v>2.7379629014938716</v>
      </c>
      <c r="T203" s="7">
        <f>VLOOKUP($D203,'other demand hist forec prov'!$C$1:$T$33,17,0)</f>
        <v>2.7379629014938716</v>
      </c>
      <c r="U203" s="7">
        <f>VLOOKUP($D203,'other demand hist forec prov'!$C$1:$T$33,18,0)</f>
        <v>2.7379629014938716</v>
      </c>
    </row>
    <row r="204" spans="1:21" x14ac:dyDescent="0.25">
      <c r="A204" t="s">
        <v>671</v>
      </c>
      <c r="B204" t="s">
        <v>672</v>
      </c>
      <c r="C204" t="s">
        <v>673</v>
      </c>
      <c r="D204" t="s">
        <v>43</v>
      </c>
      <c r="E204" s="4">
        <v>6.3496368277093776E-2</v>
      </c>
      <c r="F204" s="7">
        <f>VLOOKUP($D204,'other demand hist forec prov'!$C$1:$T$33,3,0)</f>
        <v>16.793666501837986</v>
      </c>
      <c r="G204" s="7">
        <f>VLOOKUP($D204,'other demand hist forec prov'!$C$1:$T$33,4,0)</f>
        <v>7.4735078700090831</v>
      </c>
      <c r="H204" s="7">
        <f>VLOOKUP($D204,'other demand hist forec prov'!$C$1:$T$33,5,0)</f>
        <v>4.8006628743929207</v>
      </c>
      <c r="I204" s="7">
        <f>VLOOKUP($D204,'other demand hist forec prov'!$C$1:$T$33,6,0)</f>
        <v>2.7482907878003529</v>
      </c>
      <c r="J204" s="7">
        <f>VLOOKUP($D204,'other demand hist forec prov'!$C$1:$T$33,7,0)</f>
        <v>1.4914089152341239</v>
      </c>
      <c r="K204" s="7">
        <f>VLOOKUP($D204,'other demand hist forec prov'!$C$1:$T$33,8,0)</f>
        <v>2.2264446927392028</v>
      </c>
      <c r="L204" s="7">
        <f>VLOOKUP($D204,'other demand hist forec prov'!$C$1:$T$33,9,0)</f>
        <v>2.1553814652578933</v>
      </c>
      <c r="M204" s="7">
        <f>VLOOKUP($D204,'other demand hist forec prov'!$C$1:$T$33,10,0)</f>
        <v>2.1553814652578933</v>
      </c>
      <c r="N204" s="7">
        <f>VLOOKUP($D204,'other demand hist forec prov'!$C$1:$T$33,11,0)</f>
        <v>2.1553814652578933</v>
      </c>
      <c r="O204" s="7">
        <f>VLOOKUP($D204,'other demand hist forec prov'!$C$1:$T$33,12,0)</f>
        <v>2.1553814652578933</v>
      </c>
      <c r="P204" s="7">
        <f>VLOOKUP($D204,'other demand hist forec prov'!$C$1:$T$33,13,0)</f>
        <v>2.1553814652578933</v>
      </c>
      <c r="Q204" s="7">
        <f>VLOOKUP($D204,'other demand hist forec prov'!$C$1:$T$33,14,0)</f>
        <v>2.1553814652578933</v>
      </c>
      <c r="R204" s="7">
        <f>VLOOKUP($D204,'other demand hist forec prov'!$C$1:$T$33,15,0)</f>
        <v>2.1553814652578933</v>
      </c>
      <c r="S204" s="7">
        <f>VLOOKUP($D204,'other demand hist forec prov'!$C$1:$T$33,16,0)</f>
        <v>2.1553814652578933</v>
      </c>
      <c r="T204" s="7">
        <f>VLOOKUP($D204,'other demand hist forec prov'!$C$1:$T$33,17,0)</f>
        <v>2.1553814652578933</v>
      </c>
      <c r="U204" s="7">
        <f>VLOOKUP($D204,'other demand hist forec prov'!$C$1:$T$33,18,0)</f>
        <v>2.1553814652578933</v>
      </c>
    </row>
    <row r="205" spans="1:21" x14ac:dyDescent="0.25">
      <c r="A205" t="s">
        <v>674</v>
      </c>
      <c r="B205" t="s">
        <v>675</v>
      </c>
      <c r="C205" t="s">
        <v>676</v>
      </c>
      <c r="D205" t="s">
        <v>49</v>
      </c>
      <c r="E205" s="4">
        <v>5.1755444540141006E-2</v>
      </c>
      <c r="F205" s="7">
        <f>VLOOKUP($D205,'other demand hist forec prov'!$C$1:$T$33,3,0)</f>
        <v>18.286436857556918</v>
      </c>
      <c r="G205" s="7">
        <f>VLOOKUP($D205,'other demand hist forec prov'!$C$1:$T$33,4,0)</f>
        <v>8.1378196806765573</v>
      </c>
      <c r="H205" s="7">
        <f>VLOOKUP($D205,'other demand hist forec prov'!$C$1:$T$33,5,0)</f>
        <v>5.2273884632278476</v>
      </c>
      <c r="I205" s="7">
        <f>VLOOKUP($D205,'other demand hist forec prov'!$C$1:$T$33,6,0)</f>
        <v>2.9925833022714956</v>
      </c>
      <c r="J205" s="7">
        <f>VLOOKUP($D205,'other demand hist forec prov'!$C$1:$T$33,7,0)</f>
        <v>1.6239785965882683</v>
      </c>
      <c r="K205" s="7">
        <f>VLOOKUP($D205,'other demand hist forec prov'!$C$1:$T$33,8,0)</f>
        <v>2.424350887649354</v>
      </c>
      <c r="L205" s="7">
        <f>VLOOKUP($D205,'other demand hist forec prov'!$C$1:$T$33,9,0)</f>
        <v>2.3469709288363725</v>
      </c>
      <c r="M205" s="7">
        <f>VLOOKUP($D205,'other demand hist forec prov'!$C$1:$T$33,10,0)</f>
        <v>2.3469709288363725</v>
      </c>
      <c r="N205" s="7">
        <f>VLOOKUP($D205,'other demand hist forec prov'!$C$1:$T$33,11,0)</f>
        <v>2.3469709288363725</v>
      </c>
      <c r="O205" s="7">
        <f>VLOOKUP($D205,'other demand hist forec prov'!$C$1:$T$33,12,0)</f>
        <v>2.3469709288363725</v>
      </c>
      <c r="P205" s="7">
        <f>VLOOKUP($D205,'other demand hist forec prov'!$C$1:$T$33,13,0)</f>
        <v>2.3469709288363725</v>
      </c>
      <c r="Q205" s="7">
        <f>VLOOKUP($D205,'other demand hist forec prov'!$C$1:$T$33,14,0)</f>
        <v>2.3469709288363725</v>
      </c>
      <c r="R205" s="7">
        <f>VLOOKUP($D205,'other demand hist forec prov'!$C$1:$T$33,15,0)</f>
        <v>2.3469709288363725</v>
      </c>
      <c r="S205" s="7">
        <f>VLOOKUP($D205,'other demand hist forec prov'!$C$1:$T$33,16,0)</f>
        <v>2.3469709288363725</v>
      </c>
      <c r="T205" s="7">
        <f>VLOOKUP($D205,'other demand hist forec prov'!$C$1:$T$33,17,0)</f>
        <v>2.3469709288363725</v>
      </c>
      <c r="U205" s="7">
        <f>VLOOKUP($D205,'other demand hist forec prov'!$C$1:$T$33,18,0)</f>
        <v>2.3469709288363725</v>
      </c>
    </row>
    <row r="206" spans="1:21" x14ac:dyDescent="0.25">
      <c r="A206" t="s">
        <v>677</v>
      </c>
      <c r="B206" t="s">
        <v>678</v>
      </c>
      <c r="C206" t="s">
        <v>679</v>
      </c>
      <c r="D206" t="s">
        <v>43</v>
      </c>
      <c r="E206" s="4">
        <v>7.2258629297070012E-2</v>
      </c>
      <c r="F206" s="7">
        <f>VLOOKUP($D206,'other demand hist forec prov'!$C$1:$T$33,3,0)</f>
        <v>16.793666501837986</v>
      </c>
      <c r="G206" s="7">
        <f>VLOOKUP($D206,'other demand hist forec prov'!$C$1:$T$33,4,0)</f>
        <v>7.4735078700090831</v>
      </c>
      <c r="H206" s="7">
        <f>VLOOKUP($D206,'other demand hist forec prov'!$C$1:$T$33,5,0)</f>
        <v>4.8006628743929207</v>
      </c>
      <c r="I206" s="7">
        <f>VLOOKUP($D206,'other demand hist forec prov'!$C$1:$T$33,6,0)</f>
        <v>2.7482907878003529</v>
      </c>
      <c r="J206" s="7">
        <f>VLOOKUP($D206,'other demand hist forec prov'!$C$1:$T$33,7,0)</f>
        <v>1.4914089152341239</v>
      </c>
      <c r="K206" s="7">
        <f>VLOOKUP($D206,'other demand hist forec prov'!$C$1:$T$33,8,0)</f>
        <v>2.2264446927392028</v>
      </c>
      <c r="L206" s="7">
        <f>VLOOKUP($D206,'other demand hist forec prov'!$C$1:$T$33,9,0)</f>
        <v>2.1553814652578933</v>
      </c>
      <c r="M206" s="7">
        <f>VLOOKUP($D206,'other demand hist forec prov'!$C$1:$T$33,10,0)</f>
        <v>2.1553814652578933</v>
      </c>
      <c r="N206" s="7">
        <f>VLOOKUP($D206,'other demand hist forec prov'!$C$1:$T$33,11,0)</f>
        <v>2.1553814652578933</v>
      </c>
      <c r="O206" s="7">
        <f>VLOOKUP($D206,'other demand hist forec prov'!$C$1:$T$33,12,0)</f>
        <v>2.1553814652578933</v>
      </c>
      <c r="P206" s="7">
        <f>VLOOKUP($D206,'other demand hist forec prov'!$C$1:$T$33,13,0)</f>
        <v>2.1553814652578933</v>
      </c>
      <c r="Q206" s="7">
        <f>VLOOKUP($D206,'other demand hist forec prov'!$C$1:$T$33,14,0)</f>
        <v>2.1553814652578933</v>
      </c>
      <c r="R206" s="7">
        <f>VLOOKUP($D206,'other demand hist forec prov'!$C$1:$T$33,15,0)</f>
        <v>2.1553814652578933</v>
      </c>
      <c r="S206" s="7">
        <f>VLOOKUP($D206,'other demand hist forec prov'!$C$1:$T$33,16,0)</f>
        <v>2.1553814652578933</v>
      </c>
      <c r="T206" s="7">
        <f>VLOOKUP($D206,'other demand hist forec prov'!$C$1:$T$33,17,0)</f>
        <v>2.1553814652578933</v>
      </c>
      <c r="U206" s="7">
        <f>VLOOKUP($D206,'other demand hist forec prov'!$C$1:$T$33,18,0)</f>
        <v>2.1553814652578933</v>
      </c>
    </row>
    <row r="207" spans="1:21" x14ac:dyDescent="0.25">
      <c r="A207" t="s">
        <v>680</v>
      </c>
      <c r="B207" t="s">
        <v>681</v>
      </c>
      <c r="C207" t="s">
        <v>682</v>
      </c>
      <c r="D207" t="s">
        <v>38</v>
      </c>
      <c r="E207" s="4">
        <v>0</v>
      </c>
      <c r="F207" s="7">
        <f>VLOOKUP($D207,'other demand hist forec prov'!$C$1:$T$33,3,0)</f>
        <v>9.8565191572647226</v>
      </c>
      <c r="G207" s="7">
        <f>VLOOKUP($D207,'other demand hist forec prov'!$C$1:$T$33,4,0)</f>
        <v>4.386342522917861</v>
      </c>
      <c r="H207" s="7">
        <f>VLOOKUP($D207,'other demand hist forec prov'!$C$1:$T$33,5,0)</f>
        <v>2.817599455356854</v>
      </c>
      <c r="I207" s="7">
        <f>VLOOKUP($D207,'other demand hist forec prov'!$C$1:$T$33,6,0)</f>
        <v>1.6130236239193876</v>
      </c>
      <c r="J207" s="7">
        <f>VLOOKUP($D207,'other demand hist forec prov'!$C$1:$T$33,7,0)</f>
        <v>0.87533598113977584</v>
      </c>
      <c r="K207" s="7">
        <f>VLOOKUP($D207,'other demand hist forec prov'!$C$1:$T$33,8,0)</f>
        <v>1.3067423224209285</v>
      </c>
      <c r="L207" s="7">
        <f>VLOOKUP($D207,'other demand hist forec prov'!$C$1:$T$33,9,0)</f>
        <v>1.2650339758266973</v>
      </c>
      <c r="M207" s="7">
        <f>VLOOKUP($D207,'other demand hist forec prov'!$C$1:$T$33,10,0)</f>
        <v>1.2650339758266973</v>
      </c>
      <c r="N207" s="7">
        <f>VLOOKUP($D207,'other demand hist forec prov'!$C$1:$T$33,11,0)</f>
        <v>1.2650339758266973</v>
      </c>
      <c r="O207" s="7">
        <f>VLOOKUP($D207,'other demand hist forec prov'!$C$1:$T$33,12,0)</f>
        <v>1.2650339758266973</v>
      </c>
      <c r="P207" s="7">
        <f>VLOOKUP($D207,'other demand hist forec prov'!$C$1:$T$33,13,0)</f>
        <v>1.2650339758266973</v>
      </c>
      <c r="Q207" s="7">
        <f>VLOOKUP($D207,'other demand hist forec prov'!$C$1:$T$33,14,0)</f>
        <v>1.2650339758266973</v>
      </c>
      <c r="R207" s="7">
        <f>VLOOKUP($D207,'other demand hist forec prov'!$C$1:$T$33,15,0)</f>
        <v>1.2650339758266973</v>
      </c>
      <c r="S207" s="7">
        <f>VLOOKUP($D207,'other demand hist forec prov'!$C$1:$T$33,16,0)</f>
        <v>1.2650339758266973</v>
      </c>
      <c r="T207" s="7">
        <f>VLOOKUP($D207,'other demand hist forec prov'!$C$1:$T$33,17,0)</f>
        <v>1.2650339758266973</v>
      </c>
      <c r="U207" s="7">
        <f>VLOOKUP($D207,'other demand hist forec prov'!$C$1:$T$33,18,0)</f>
        <v>1.2650339758266973</v>
      </c>
    </row>
    <row r="208" spans="1:21" x14ac:dyDescent="0.25">
      <c r="A208" t="s">
        <v>683</v>
      </c>
      <c r="B208" t="s">
        <v>684</v>
      </c>
      <c r="C208" t="s">
        <v>685</v>
      </c>
      <c r="D208" t="s">
        <v>48</v>
      </c>
      <c r="E208" s="4">
        <v>1.1669640852646691E-2</v>
      </c>
      <c r="F208" s="7">
        <f>VLOOKUP($D208,'other demand hist forec prov'!$C$1:$T$33,3,0)</f>
        <v>15.674088735048786</v>
      </c>
      <c r="G208" s="7">
        <f>VLOOKUP($D208,'other demand hist forec prov'!$C$1:$T$33,4,0)</f>
        <v>6.9752740120084766</v>
      </c>
      <c r="H208" s="7">
        <f>VLOOKUP($D208,'other demand hist forec prov'!$C$1:$T$33,5,0)</f>
        <v>4.4806186827667256</v>
      </c>
      <c r="I208" s="7">
        <f>VLOOKUP($D208,'other demand hist forec prov'!$C$1:$T$33,6,0)</f>
        <v>2.5650714019469958</v>
      </c>
      <c r="J208" s="7">
        <f>VLOOKUP($D208,'other demand hist forec prov'!$C$1:$T$33,7,0)</f>
        <v>1.3919816542185155</v>
      </c>
      <c r="K208" s="7">
        <f>VLOOKUP($D208,'other demand hist forec prov'!$C$1:$T$33,8,0)</f>
        <v>2.078015046556589</v>
      </c>
      <c r="L208" s="7">
        <f>VLOOKUP($D208,'other demand hist forec prov'!$C$1:$T$33,9,0)</f>
        <v>2.0116893675740335</v>
      </c>
      <c r="M208" s="7">
        <f>VLOOKUP($D208,'other demand hist forec prov'!$C$1:$T$33,10,0)</f>
        <v>2.0116893675740335</v>
      </c>
      <c r="N208" s="7">
        <f>VLOOKUP($D208,'other demand hist forec prov'!$C$1:$T$33,11,0)</f>
        <v>2.0116893675740335</v>
      </c>
      <c r="O208" s="7">
        <f>VLOOKUP($D208,'other demand hist forec prov'!$C$1:$T$33,12,0)</f>
        <v>2.0116893675740335</v>
      </c>
      <c r="P208" s="7">
        <f>VLOOKUP($D208,'other demand hist forec prov'!$C$1:$T$33,13,0)</f>
        <v>2.0116893675740335</v>
      </c>
      <c r="Q208" s="7">
        <f>VLOOKUP($D208,'other demand hist forec prov'!$C$1:$T$33,14,0)</f>
        <v>2.0116893675740335</v>
      </c>
      <c r="R208" s="7">
        <f>VLOOKUP($D208,'other demand hist forec prov'!$C$1:$T$33,15,0)</f>
        <v>2.0116893675740335</v>
      </c>
      <c r="S208" s="7">
        <f>VLOOKUP($D208,'other demand hist forec prov'!$C$1:$T$33,16,0)</f>
        <v>2.0116893675740335</v>
      </c>
      <c r="T208" s="7">
        <f>VLOOKUP($D208,'other demand hist forec prov'!$C$1:$T$33,17,0)</f>
        <v>2.0116893675740335</v>
      </c>
      <c r="U208" s="7">
        <f>VLOOKUP($D208,'other demand hist forec prov'!$C$1:$T$33,18,0)</f>
        <v>2.0116893675740335</v>
      </c>
    </row>
    <row r="209" spans="1:21" x14ac:dyDescent="0.25">
      <c r="A209" t="s">
        <v>686</v>
      </c>
      <c r="B209" t="s">
        <v>687</v>
      </c>
      <c r="C209" t="s">
        <v>688</v>
      </c>
      <c r="D209" t="s">
        <v>37</v>
      </c>
      <c r="E209" s="4">
        <v>0</v>
      </c>
      <c r="F209" s="7">
        <f>VLOOKUP($D209,'other demand hist forec prov'!$C$1:$T$33,3,0)</f>
        <v>20.04652956421133</v>
      </c>
      <c r="G209" s="7">
        <f>VLOOKUP($D209,'other demand hist forec prov'!$C$1:$T$33,4,0)</f>
        <v>8.9210951311976032</v>
      </c>
      <c r="H209" s="7">
        <f>VLOOKUP($D209,'other demand hist forec prov'!$C$1:$T$33,5,0)</f>
        <v>5.7305312231129992</v>
      </c>
      <c r="I209" s="7">
        <f>VLOOKUP($D209,'other demand hist forec prov'!$C$1:$T$33,6,0)</f>
        <v>3.2806232351142426</v>
      </c>
      <c r="J209" s="7">
        <f>VLOOKUP($D209,'other demand hist forec prov'!$C$1:$T$33,7,0)</f>
        <v>1.7802885932203709</v>
      </c>
      <c r="K209" s="7">
        <f>VLOOKUP($D209,'other demand hist forec prov'!$C$1:$T$33,8,0)</f>
        <v>2.6576977309388052</v>
      </c>
      <c r="L209" s="7">
        <f>VLOOKUP($D209,'other demand hist forec prov'!$C$1:$T$33,9,0)</f>
        <v>2.5728698530911394</v>
      </c>
      <c r="M209" s="7">
        <f>VLOOKUP($D209,'other demand hist forec prov'!$C$1:$T$33,10,0)</f>
        <v>2.5728698530911394</v>
      </c>
      <c r="N209" s="7">
        <f>VLOOKUP($D209,'other demand hist forec prov'!$C$1:$T$33,11,0)</f>
        <v>2.5728698530911394</v>
      </c>
      <c r="O209" s="7">
        <f>VLOOKUP($D209,'other demand hist forec prov'!$C$1:$T$33,12,0)</f>
        <v>2.5728698530911394</v>
      </c>
      <c r="P209" s="7">
        <f>VLOOKUP($D209,'other demand hist forec prov'!$C$1:$T$33,13,0)</f>
        <v>2.5728698530911394</v>
      </c>
      <c r="Q209" s="7">
        <f>VLOOKUP($D209,'other demand hist forec prov'!$C$1:$T$33,14,0)</f>
        <v>2.5728698530911394</v>
      </c>
      <c r="R209" s="7">
        <f>VLOOKUP($D209,'other demand hist forec prov'!$C$1:$T$33,15,0)</f>
        <v>2.5728698530911394</v>
      </c>
      <c r="S209" s="7">
        <f>VLOOKUP($D209,'other demand hist forec prov'!$C$1:$T$33,16,0)</f>
        <v>2.5728698530911394</v>
      </c>
      <c r="T209" s="7">
        <f>VLOOKUP($D209,'other demand hist forec prov'!$C$1:$T$33,17,0)</f>
        <v>2.5728698530911394</v>
      </c>
      <c r="U209" s="7">
        <f>VLOOKUP($D209,'other demand hist forec prov'!$C$1:$T$33,18,0)</f>
        <v>2.5728698530911394</v>
      </c>
    </row>
    <row r="210" spans="1:21" x14ac:dyDescent="0.25">
      <c r="A210" t="s">
        <v>689</v>
      </c>
      <c r="B210" t="s">
        <v>690</v>
      </c>
      <c r="C210" t="s">
        <v>691</v>
      </c>
      <c r="D210" t="s">
        <v>43</v>
      </c>
      <c r="E210" s="4">
        <v>0</v>
      </c>
      <c r="F210" s="7">
        <f>VLOOKUP($D210,'other demand hist forec prov'!$C$1:$T$33,3,0)</f>
        <v>16.793666501837986</v>
      </c>
      <c r="G210" s="7">
        <f>VLOOKUP($D210,'other demand hist forec prov'!$C$1:$T$33,4,0)</f>
        <v>7.4735078700090831</v>
      </c>
      <c r="H210" s="7">
        <f>VLOOKUP($D210,'other demand hist forec prov'!$C$1:$T$33,5,0)</f>
        <v>4.8006628743929207</v>
      </c>
      <c r="I210" s="7">
        <f>VLOOKUP($D210,'other demand hist forec prov'!$C$1:$T$33,6,0)</f>
        <v>2.7482907878003529</v>
      </c>
      <c r="J210" s="7">
        <f>VLOOKUP($D210,'other demand hist forec prov'!$C$1:$T$33,7,0)</f>
        <v>1.4914089152341239</v>
      </c>
      <c r="K210" s="7">
        <f>VLOOKUP($D210,'other demand hist forec prov'!$C$1:$T$33,8,0)</f>
        <v>2.2264446927392028</v>
      </c>
      <c r="L210" s="7">
        <f>VLOOKUP($D210,'other demand hist forec prov'!$C$1:$T$33,9,0)</f>
        <v>2.1553814652578933</v>
      </c>
      <c r="M210" s="7">
        <f>VLOOKUP($D210,'other demand hist forec prov'!$C$1:$T$33,10,0)</f>
        <v>2.1553814652578933</v>
      </c>
      <c r="N210" s="7">
        <f>VLOOKUP($D210,'other demand hist forec prov'!$C$1:$T$33,11,0)</f>
        <v>2.1553814652578933</v>
      </c>
      <c r="O210" s="7">
        <f>VLOOKUP($D210,'other demand hist forec prov'!$C$1:$T$33,12,0)</f>
        <v>2.1553814652578933</v>
      </c>
      <c r="P210" s="7">
        <f>VLOOKUP($D210,'other demand hist forec prov'!$C$1:$T$33,13,0)</f>
        <v>2.1553814652578933</v>
      </c>
      <c r="Q210" s="7">
        <f>VLOOKUP($D210,'other demand hist forec prov'!$C$1:$T$33,14,0)</f>
        <v>2.1553814652578933</v>
      </c>
      <c r="R210" s="7">
        <f>VLOOKUP($D210,'other demand hist forec prov'!$C$1:$T$33,15,0)</f>
        <v>2.1553814652578933</v>
      </c>
      <c r="S210" s="7">
        <f>VLOOKUP($D210,'other demand hist forec prov'!$C$1:$T$33,16,0)</f>
        <v>2.1553814652578933</v>
      </c>
      <c r="T210" s="7">
        <f>VLOOKUP($D210,'other demand hist forec prov'!$C$1:$T$33,17,0)</f>
        <v>2.1553814652578933</v>
      </c>
      <c r="U210" s="7">
        <f>VLOOKUP($D210,'other demand hist forec prov'!$C$1:$T$33,18,0)</f>
        <v>2.1553814652578933</v>
      </c>
    </row>
    <row r="211" spans="1:21" x14ac:dyDescent="0.25">
      <c r="A211" t="s">
        <v>692</v>
      </c>
      <c r="B211" t="s">
        <v>693</v>
      </c>
      <c r="C211" t="s">
        <v>694</v>
      </c>
      <c r="D211" t="s">
        <v>48</v>
      </c>
      <c r="E211" s="4">
        <v>3.5536844227626894E-2</v>
      </c>
      <c r="F211" s="7">
        <f>VLOOKUP($D211,'other demand hist forec prov'!$C$1:$T$33,3,0)</f>
        <v>15.674088735048786</v>
      </c>
      <c r="G211" s="7">
        <f>VLOOKUP($D211,'other demand hist forec prov'!$C$1:$T$33,4,0)</f>
        <v>6.9752740120084766</v>
      </c>
      <c r="H211" s="7">
        <f>VLOOKUP($D211,'other demand hist forec prov'!$C$1:$T$33,5,0)</f>
        <v>4.4806186827667256</v>
      </c>
      <c r="I211" s="7">
        <f>VLOOKUP($D211,'other demand hist forec prov'!$C$1:$T$33,6,0)</f>
        <v>2.5650714019469958</v>
      </c>
      <c r="J211" s="7">
        <f>VLOOKUP($D211,'other demand hist forec prov'!$C$1:$T$33,7,0)</f>
        <v>1.3919816542185155</v>
      </c>
      <c r="K211" s="7">
        <f>VLOOKUP($D211,'other demand hist forec prov'!$C$1:$T$33,8,0)</f>
        <v>2.078015046556589</v>
      </c>
      <c r="L211" s="7">
        <f>VLOOKUP($D211,'other demand hist forec prov'!$C$1:$T$33,9,0)</f>
        <v>2.0116893675740335</v>
      </c>
      <c r="M211" s="7">
        <f>VLOOKUP($D211,'other demand hist forec prov'!$C$1:$T$33,10,0)</f>
        <v>2.0116893675740335</v>
      </c>
      <c r="N211" s="7">
        <f>VLOOKUP($D211,'other demand hist forec prov'!$C$1:$T$33,11,0)</f>
        <v>2.0116893675740335</v>
      </c>
      <c r="O211" s="7">
        <f>VLOOKUP($D211,'other demand hist forec prov'!$C$1:$T$33,12,0)</f>
        <v>2.0116893675740335</v>
      </c>
      <c r="P211" s="7">
        <f>VLOOKUP($D211,'other demand hist forec prov'!$C$1:$T$33,13,0)</f>
        <v>2.0116893675740335</v>
      </c>
      <c r="Q211" s="7">
        <f>VLOOKUP($D211,'other demand hist forec prov'!$C$1:$T$33,14,0)</f>
        <v>2.0116893675740335</v>
      </c>
      <c r="R211" s="7">
        <f>VLOOKUP($D211,'other demand hist forec prov'!$C$1:$T$33,15,0)</f>
        <v>2.0116893675740335</v>
      </c>
      <c r="S211" s="7">
        <f>VLOOKUP($D211,'other demand hist forec prov'!$C$1:$T$33,16,0)</f>
        <v>2.0116893675740335</v>
      </c>
      <c r="T211" s="7">
        <f>VLOOKUP($D211,'other demand hist forec prov'!$C$1:$T$33,17,0)</f>
        <v>2.0116893675740335</v>
      </c>
      <c r="U211" s="7">
        <f>VLOOKUP($D211,'other demand hist forec prov'!$C$1:$T$33,18,0)</f>
        <v>2.0116893675740335</v>
      </c>
    </row>
    <row r="212" spans="1:21" x14ac:dyDescent="0.25">
      <c r="A212" t="s">
        <v>695</v>
      </c>
      <c r="B212" t="s">
        <v>696</v>
      </c>
      <c r="C212" t="s">
        <v>697</v>
      </c>
      <c r="D212" t="s">
        <v>57</v>
      </c>
      <c r="E212" s="4">
        <v>0</v>
      </c>
      <c r="F212" s="7">
        <f>VLOOKUP($D212,'other demand hist forec prov'!$C$1:$T$33,3,0)</f>
        <v>6.9927292195202453</v>
      </c>
      <c r="G212" s="7">
        <f>VLOOKUP($D212,'other demand hist forec prov'!$C$1:$T$33,4,0)</f>
        <v>3.1119003613182028</v>
      </c>
      <c r="H212" s="7">
        <f>VLOOKUP($D212,'other demand hist forec prov'!$C$1:$T$33,5,0)</f>
        <v>1.9989521377692823</v>
      </c>
      <c r="I212" s="7">
        <f>VLOOKUP($D212,'other demand hist forec prov'!$C$1:$T$33,6,0)</f>
        <v>1.1443631617602099</v>
      </c>
      <c r="J212" s="7">
        <f>VLOOKUP($D212,'other demand hist forec prov'!$C$1:$T$33,7,0)</f>
        <v>0.62100903925115136</v>
      </c>
      <c r="K212" s="7">
        <f>VLOOKUP($D212,'other demand hist forec prov'!$C$1:$T$33,8,0)</f>
        <v>0.92707121800109904</v>
      </c>
      <c r="L212" s="7">
        <f>VLOOKUP($D212,'other demand hist forec prov'!$C$1:$T$33,9,0)</f>
        <v>0.89748113967082011</v>
      </c>
      <c r="M212" s="7">
        <f>VLOOKUP($D212,'other demand hist forec prov'!$C$1:$T$33,10,0)</f>
        <v>0.89748113967082011</v>
      </c>
      <c r="N212" s="7">
        <f>VLOOKUP($D212,'other demand hist forec prov'!$C$1:$T$33,11,0)</f>
        <v>0.89748113967082011</v>
      </c>
      <c r="O212" s="7">
        <f>VLOOKUP($D212,'other demand hist forec prov'!$C$1:$T$33,12,0)</f>
        <v>0.89748113967082011</v>
      </c>
      <c r="P212" s="7">
        <f>VLOOKUP($D212,'other demand hist forec prov'!$C$1:$T$33,13,0)</f>
        <v>0.89748113967082011</v>
      </c>
      <c r="Q212" s="7">
        <f>VLOOKUP($D212,'other demand hist forec prov'!$C$1:$T$33,14,0)</f>
        <v>0.89748113967082011</v>
      </c>
      <c r="R212" s="7">
        <f>VLOOKUP($D212,'other demand hist forec prov'!$C$1:$T$33,15,0)</f>
        <v>0.89748113967082011</v>
      </c>
      <c r="S212" s="7">
        <f>VLOOKUP($D212,'other demand hist forec prov'!$C$1:$T$33,16,0)</f>
        <v>0.89748113967082011</v>
      </c>
      <c r="T212" s="7">
        <f>VLOOKUP($D212,'other demand hist forec prov'!$C$1:$T$33,17,0)</f>
        <v>0.89748113967082011</v>
      </c>
      <c r="U212" s="7">
        <f>VLOOKUP($D212,'other demand hist forec prov'!$C$1:$T$33,18,0)</f>
        <v>0.89748113967082011</v>
      </c>
    </row>
    <row r="213" spans="1:21" x14ac:dyDescent="0.25">
      <c r="A213" t="s">
        <v>698</v>
      </c>
      <c r="B213" t="s">
        <v>699</v>
      </c>
      <c r="C213" t="s">
        <v>700</v>
      </c>
      <c r="D213" t="s">
        <v>56</v>
      </c>
      <c r="E213" s="4">
        <v>2.7433552929522372E-2</v>
      </c>
      <c r="F213" s="7">
        <f>VLOOKUP($D213,'other demand hist forec prov'!$C$1:$T$33,3,0)</f>
        <v>10.242945525943737</v>
      </c>
      <c r="G213" s="7">
        <f>VLOOKUP($D213,'other demand hist forec prov'!$C$1:$T$33,4,0)</f>
        <v>4.5583097646863919</v>
      </c>
      <c r="H213" s="7">
        <f>VLOOKUP($D213,'other demand hist forec prov'!$C$1:$T$33,5,0)</f>
        <v>2.9280638808353987</v>
      </c>
      <c r="I213" s="7">
        <f>VLOOKUP($D213,'other demand hist forec prov'!$C$1:$T$33,6,0)</f>
        <v>1.6762624663179457</v>
      </c>
      <c r="J213" s="7">
        <f>VLOOKUP($D213,'other demand hist forec prov'!$C$1:$T$33,7,0)</f>
        <v>0.90965366461088415</v>
      </c>
      <c r="K213" s="7">
        <f>VLOOKUP($D213,'other demand hist forec prov'!$C$1:$T$33,8,0)</f>
        <v>1.357973358691996</v>
      </c>
      <c r="L213" s="7">
        <f>VLOOKUP($D213,'other demand hist forec prov'!$C$1:$T$33,9,0)</f>
        <v>1.3146298298736085</v>
      </c>
      <c r="M213" s="7">
        <f>VLOOKUP($D213,'other demand hist forec prov'!$C$1:$T$33,10,0)</f>
        <v>1.3146298298736085</v>
      </c>
      <c r="N213" s="7">
        <f>VLOOKUP($D213,'other demand hist forec prov'!$C$1:$T$33,11,0)</f>
        <v>1.3146298298736085</v>
      </c>
      <c r="O213" s="7">
        <f>VLOOKUP($D213,'other demand hist forec prov'!$C$1:$T$33,12,0)</f>
        <v>1.3146298298736085</v>
      </c>
      <c r="P213" s="7">
        <f>VLOOKUP($D213,'other demand hist forec prov'!$C$1:$T$33,13,0)</f>
        <v>1.3146298298736085</v>
      </c>
      <c r="Q213" s="7">
        <f>VLOOKUP($D213,'other demand hist forec prov'!$C$1:$T$33,14,0)</f>
        <v>1.3146298298736085</v>
      </c>
      <c r="R213" s="7">
        <f>VLOOKUP($D213,'other demand hist forec prov'!$C$1:$T$33,15,0)</f>
        <v>1.3146298298736085</v>
      </c>
      <c r="S213" s="7">
        <f>VLOOKUP($D213,'other demand hist forec prov'!$C$1:$T$33,16,0)</f>
        <v>1.3146298298736085</v>
      </c>
      <c r="T213" s="7">
        <f>VLOOKUP($D213,'other demand hist forec prov'!$C$1:$T$33,17,0)</f>
        <v>1.3146298298736085</v>
      </c>
      <c r="U213" s="7">
        <f>VLOOKUP($D213,'other demand hist forec prov'!$C$1:$T$33,18,0)</f>
        <v>1.3146298298736085</v>
      </c>
    </row>
    <row r="214" spans="1:21" x14ac:dyDescent="0.25">
      <c r="A214" t="s">
        <v>701</v>
      </c>
      <c r="B214" t="s">
        <v>702</v>
      </c>
      <c r="C214" t="s">
        <v>703</v>
      </c>
      <c r="D214" t="s">
        <v>54</v>
      </c>
      <c r="E214" s="4">
        <v>0</v>
      </c>
      <c r="F214" s="7">
        <f>VLOOKUP($D214,'other demand hist forec prov'!$C$1:$T$33,3,0)</f>
        <v>22.121586228898643</v>
      </c>
      <c r="G214" s="7">
        <f>VLOOKUP($D214,'other demand hist forec prov'!$C$1:$T$33,4,0)</f>
        <v>9.8445356623382061</v>
      </c>
      <c r="H214" s="7">
        <f>VLOOKUP($D214,'other demand hist forec prov'!$C$1:$T$33,5,0)</f>
        <v>6.3237100558197055</v>
      </c>
      <c r="I214" s="7">
        <f>VLOOKUP($D214,'other demand hist forec prov'!$C$1:$T$33,6,0)</f>
        <v>3.6202071559393771</v>
      </c>
      <c r="J214" s="7">
        <f>VLOOKUP($D214,'other demand hist forec prov'!$C$1:$T$33,7,0)</f>
        <v>1.9645698524076922</v>
      </c>
      <c r="K214" s="7">
        <f>VLOOKUP($D214,'other demand hist forec prov'!$C$1:$T$33,8,0)</f>
        <v>2.9328013777642639</v>
      </c>
      <c r="L214" s="7">
        <f>VLOOKUP($D214,'other demand hist forec prov'!$C$1:$T$33,9,0)</f>
        <v>2.8391927953704443</v>
      </c>
      <c r="M214" s="7">
        <f>VLOOKUP($D214,'other demand hist forec prov'!$C$1:$T$33,10,0)</f>
        <v>2.8391927953704443</v>
      </c>
      <c r="N214" s="7">
        <f>VLOOKUP($D214,'other demand hist forec prov'!$C$1:$T$33,11,0)</f>
        <v>2.8391927953704443</v>
      </c>
      <c r="O214" s="7">
        <f>VLOOKUP($D214,'other demand hist forec prov'!$C$1:$T$33,12,0)</f>
        <v>2.8391927953704443</v>
      </c>
      <c r="P214" s="7">
        <f>VLOOKUP($D214,'other demand hist forec prov'!$C$1:$T$33,13,0)</f>
        <v>2.8391927953704443</v>
      </c>
      <c r="Q214" s="7">
        <f>VLOOKUP($D214,'other demand hist forec prov'!$C$1:$T$33,14,0)</f>
        <v>2.8391927953704443</v>
      </c>
      <c r="R214" s="7">
        <f>VLOOKUP($D214,'other demand hist forec prov'!$C$1:$T$33,15,0)</f>
        <v>2.8391927953704443</v>
      </c>
      <c r="S214" s="7">
        <f>VLOOKUP($D214,'other demand hist forec prov'!$C$1:$T$33,16,0)</f>
        <v>2.8391927953704443</v>
      </c>
      <c r="T214" s="7">
        <f>VLOOKUP($D214,'other demand hist forec prov'!$C$1:$T$33,17,0)</f>
        <v>2.8391927953704443</v>
      </c>
      <c r="U214" s="7">
        <f>VLOOKUP($D214,'other demand hist forec prov'!$C$1:$T$33,18,0)</f>
        <v>2.8391927953704443</v>
      </c>
    </row>
    <row r="215" spans="1:21" x14ac:dyDescent="0.25">
      <c r="A215" t="s">
        <v>704</v>
      </c>
      <c r="B215" t="s">
        <v>705</v>
      </c>
      <c r="C215" t="s">
        <v>706</v>
      </c>
      <c r="D215" t="s">
        <v>50</v>
      </c>
      <c r="E215" s="4">
        <v>0</v>
      </c>
      <c r="F215" s="7">
        <f>VLOOKUP($D215,'other demand hist forec prov'!$C$1:$T$33,3,0)</f>
        <v>30.263007530656505</v>
      </c>
      <c r="G215" s="7">
        <f>VLOOKUP($D215,'other demand hist forec prov'!$C$1:$T$33,4,0)</f>
        <v>13.46762631768067</v>
      </c>
      <c r="H215" s="7">
        <f>VLOOKUP($D215,'other demand hist forec prov'!$C$1:$T$33,5,0)</f>
        <v>8.6510290474087714</v>
      </c>
      <c r="I215" s="7">
        <f>VLOOKUP($D215,'other demand hist forec prov'!$C$1:$T$33,6,0)</f>
        <v>4.9525542738706436</v>
      </c>
      <c r="J215" s="7">
        <f>VLOOKUP($D215,'other demand hist forec prov'!$C$1:$T$33,7,0)</f>
        <v>2.6875917315661106</v>
      </c>
      <c r="K215" s="7">
        <f>VLOOKUP($D215,'other demand hist forec prov'!$C$1:$T$33,8,0)</f>
        <v>4.0121621145437416</v>
      </c>
      <c r="L215" s="7">
        <f>VLOOKUP($D215,'other demand hist forec prov'!$C$1:$T$33,9,0)</f>
        <v>3.8841027066601654</v>
      </c>
      <c r="M215" s="7">
        <f>VLOOKUP($D215,'other demand hist forec prov'!$C$1:$T$33,10,0)</f>
        <v>3.8841027066601654</v>
      </c>
      <c r="N215" s="7">
        <f>VLOOKUP($D215,'other demand hist forec prov'!$C$1:$T$33,11,0)</f>
        <v>3.8841027066601654</v>
      </c>
      <c r="O215" s="7">
        <f>VLOOKUP($D215,'other demand hist forec prov'!$C$1:$T$33,12,0)</f>
        <v>3.8841027066601654</v>
      </c>
      <c r="P215" s="7">
        <f>VLOOKUP($D215,'other demand hist forec prov'!$C$1:$T$33,13,0)</f>
        <v>3.8841027066601654</v>
      </c>
      <c r="Q215" s="7">
        <f>VLOOKUP($D215,'other demand hist forec prov'!$C$1:$T$33,14,0)</f>
        <v>3.8841027066601654</v>
      </c>
      <c r="R215" s="7">
        <f>VLOOKUP($D215,'other demand hist forec prov'!$C$1:$T$33,15,0)</f>
        <v>3.8841027066601654</v>
      </c>
      <c r="S215" s="7">
        <f>VLOOKUP($D215,'other demand hist forec prov'!$C$1:$T$33,16,0)</f>
        <v>3.8841027066601654</v>
      </c>
      <c r="T215" s="7">
        <f>VLOOKUP($D215,'other demand hist forec prov'!$C$1:$T$33,17,0)</f>
        <v>3.8841027066601654</v>
      </c>
      <c r="U215" s="7">
        <f>VLOOKUP($D215,'other demand hist forec prov'!$C$1:$T$33,18,0)</f>
        <v>3.8841027066601654</v>
      </c>
    </row>
    <row r="216" spans="1:21" x14ac:dyDescent="0.25">
      <c r="A216" t="s">
        <v>707</v>
      </c>
      <c r="B216" t="s">
        <v>708</v>
      </c>
      <c r="C216" t="s">
        <v>709</v>
      </c>
      <c r="D216" t="s">
        <v>47</v>
      </c>
      <c r="E216" s="4">
        <v>0</v>
      </c>
      <c r="F216" s="7">
        <f>VLOOKUP($D216,'other demand hist forec prov'!$C$1:$T$33,3,0)</f>
        <v>25.467085749516958</v>
      </c>
      <c r="G216" s="7">
        <f>VLOOKUP($D216,'other demand hist forec prov'!$C$1:$T$33,4,0)</f>
        <v>11.333347947238359</v>
      </c>
      <c r="H216" s="7">
        <f>VLOOKUP($D216,'other demand hist forec prov'!$C$1:$T$33,5,0)</f>
        <v>7.2800596024284756</v>
      </c>
      <c r="I216" s="7">
        <f>VLOOKUP($D216,'other demand hist forec prov'!$C$1:$T$33,6,0)</f>
        <v>4.1676995997186745</v>
      </c>
      <c r="J216" s="7">
        <f>VLOOKUP($D216,'other demand hist forec prov'!$C$1:$T$33,7,0)</f>
        <v>2.2616763723219444</v>
      </c>
      <c r="K216" s="7">
        <f>VLOOKUP($D216,'other demand hist forec prov'!$C$1:$T$33,8,0)</f>
        <v>3.3763358287685743</v>
      </c>
      <c r="L216" s="7">
        <f>VLOOKUP($D216,'other demand hist forec prov'!$C$1:$T$33,9,0)</f>
        <v>3.2685706002697312</v>
      </c>
      <c r="M216" s="7">
        <f>VLOOKUP($D216,'other demand hist forec prov'!$C$1:$T$33,10,0)</f>
        <v>3.2685706002697312</v>
      </c>
      <c r="N216" s="7">
        <f>VLOOKUP($D216,'other demand hist forec prov'!$C$1:$T$33,11,0)</f>
        <v>3.2685706002697312</v>
      </c>
      <c r="O216" s="7">
        <f>VLOOKUP($D216,'other demand hist forec prov'!$C$1:$T$33,12,0)</f>
        <v>3.2685706002697312</v>
      </c>
      <c r="P216" s="7">
        <f>VLOOKUP($D216,'other demand hist forec prov'!$C$1:$T$33,13,0)</f>
        <v>3.2685706002697312</v>
      </c>
      <c r="Q216" s="7">
        <f>VLOOKUP($D216,'other demand hist forec prov'!$C$1:$T$33,14,0)</f>
        <v>3.2685706002697312</v>
      </c>
      <c r="R216" s="7">
        <f>VLOOKUP($D216,'other demand hist forec prov'!$C$1:$T$33,15,0)</f>
        <v>3.2685706002697312</v>
      </c>
      <c r="S216" s="7">
        <f>VLOOKUP($D216,'other demand hist forec prov'!$C$1:$T$33,16,0)</f>
        <v>3.2685706002697312</v>
      </c>
      <c r="T216" s="7">
        <f>VLOOKUP($D216,'other demand hist forec prov'!$C$1:$T$33,17,0)</f>
        <v>3.2685706002697312</v>
      </c>
      <c r="U216" s="7">
        <f>VLOOKUP($D216,'other demand hist forec prov'!$C$1:$T$33,18,0)</f>
        <v>3.2685706002697312</v>
      </c>
    </row>
    <row r="217" spans="1:21" x14ac:dyDescent="0.25">
      <c r="A217" t="s">
        <v>710</v>
      </c>
      <c r="B217" t="s">
        <v>711</v>
      </c>
      <c r="C217" t="s">
        <v>712</v>
      </c>
      <c r="D217" t="s">
        <v>50</v>
      </c>
      <c r="E217" s="4">
        <v>9.9375514018074217E-3</v>
      </c>
      <c r="F217" s="7">
        <f>VLOOKUP($D217,'other demand hist forec prov'!$C$1:$T$33,3,0)</f>
        <v>30.263007530656505</v>
      </c>
      <c r="G217" s="7">
        <f>VLOOKUP($D217,'other demand hist forec prov'!$C$1:$T$33,4,0)</f>
        <v>13.46762631768067</v>
      </c>
      <c r="H217" s="7">
        <f>VLOOKUP($D217,'other demand hist forec prov'!$C$1:$T$33,5,0)</f>
        <v>8.6510290474087714</v>
      </c>
      <c r="I217" s="7">
        <f>VLOOKUP($D217,'other demand hist forec prov'!$C$1:$T$33,6,0)</f>
        <v>4.9525542738706436</v>
      </c>
      <c r="J217" s="7">
        <f>VLOOKUP($D217,'other demand hist forec prov'!$C$1:$T$33,7,0)</f>
        <v>2.6875917315661106</v>
      </c>
      <c r="K217" s="7">
        <f>VLOOKUP($D217,'other demand hist forec prov'!$C$1:$T$33,8,0)</f>
        <v>4.0121621145437416</v>
      </c>
      <c r="L217" s="7">
        <f>VLOOKUP($D217,'other demand hist forec prov'!$C$1:$T$33,9,0)</f>
        <v>3.8841027066601654</v>
      </c>
      <c r="M217" s="7">
        <f>VLOOKUP($D217,'other demand hist forec prov'!$C$1:$T$33,10,0)</f>
        <v>3.8841027066601654</v>
      </c>
      <c r="N217" s="7">
        <f>VLOOKUP($D217,'other demand hist forec prov'!$C$1:$T$33,11,0)</f>
        <v>3.8841027066601654</v>
      </c>
      <c r="O217" s="7">
        <f>VLOOKUP($D217,'other demand hist forec prov'!$C$1:$T$33,12,0)</f>
        <v>3.8841027066601654</v>
      </c>
      <c r="P217" s="7">
        <f>VLOOKUP($D217,'other demand hist forec prov'!$C$1:$T$33,13,0)</f>
        <v>3.8841027066601654</v>
      </c>
      <c r="Q217" s="7">
        <f>VLOOKUP($D217,'other demand hist forec prov'!$C$1:$T$33,14,0)</f>
        <v>3.8841027066601654</v>
      </c>
      <c r="R217" s="7">
        <f>VLOOKUP($D217,'other demand hist forec prov'!$C$1:$T$33,15,0)</f>
        <v>3.8841027066601654</v>
      </c>
      <c r="S217" s="7">
        <f>VLOOKUP($D217,'other demand hist forec prov'!$C$1:$T$33,16,0)</f>
        <v>3.8841027066601654</v>
      </c>
      <c r="T217" s="7">
        <f>VLOOKUP($D217,'other demand hist forec prov'!$C$1:$T$33,17,0)</f>
        <v>3.8841027066601654</v>
      </c>
      <c r="U217" s="7">
        <f>VLOOKUP($D217,'other demand hist forec prov'!$C$1:$T$33,18,0)</f>
        <v>3.8841027066601654</v>
      </c>
    </row>
    <row r="218" spans="1:21" x14ac:dyDescent="0.25">
      <c r="A218" t="s">
        <v>713</v>
      </c>
      <c r="B218" t="s">
        <v>714</v>
      </c>
      <c r="C218" t="s">
        <v>715</v>
      </c>
      <c r="D218" t="s">
        <v>63</v>
      </c>
      <c r="E218" s="4">
        <v>0</v>
      </c>
      <c r="F218" s="7">
        <f>VLOOKUP($D218,'other demand hist forec prov'!$C$1:$T$33,3,0)</f>
        <v>9.9570958833592602</v>
      </c>
      <c r="G218" s="7">
        <f>VLOOKUP($D218,'other demand hist forec prov'!$C$1:$T$33,4,0)</f>
        <v>4.4311011200904913</v>
      </c>
      <c r="H218" s="7">
        <f>VLOOKUP($D218,'other demand hist forec prov'!$C$1:$T$33,5,0)</f>
        <v>2.8463504702074336</v>
      </c>
      <c r="I218" s="7">
        <f>VLOOKUP($D218,'other demand hist forec prov'!$C$1:$T$33,6,0)</f>
        <v>1.6294830486532588</v>
      </c>
      <c r="J218" s="7">
        <f>VLOOKUP($D218,'other demand hist forec prov'!$C$1:$T$33,7,0)</f>
        <v>0.88426798094732451</v>
      </c>
      <c r="K218" s="7">
        <f>VLOOKUP($D218,'other demand hist forec prov'!$C$1:$T$33,8,0)</f>
        <v>1.320076427751754</v>
      </c>
      <c r="L218" s="7">
        <f>VLOOKUP($D218,'other demand hist forec prov'!$C$1:$T$33,9,0)</f>
        <v>1.2779424857841126</v>
      </c>
      <c r="M218" s="7">
        <f>VLOOKUP($D218,'other demand hist forec prov'!$C$1:$T$33,10,0)</f>
        <v>1.2779424857841126</v>
      </c>
      <c r="N218" s="7">
        <f>VLOOKUP($D218,'other demand hist forec prov'!$C$1:$T$33,11,0)</f>
        <v>1.2779424857841126</v>
      </c>
      <c r="O218" s="7">
        <f>VLOOKUP($D218,'other demand hist forec prov'!$C$1:$T$33,12,0)</f>
        <v>1.2779424857841126</v>
      </c>
      <c r="P218" s="7">
        <f>VLOOKUP($D218,'other demand hist forec prov'!$C$1:$T$33,13,0)</f>
        <v>1.2779424857841126</v>
      </c>
      <c r="Q218" s="7">
        <f>VLOOKUP($D218,'other demand hist forec prov'!$C$1:$T$33,14,0)</f>
        <v>1.2779424857841126</v>
      </c>
      <c r="R218" s="7">
        <f>VLOOKUP($D218,'other demand hist forec prov'!$C$1:$T$33,15,0)</f>
        <v>1.2779424857841126</v>
      </c>
      <c r="S218" s="7">
        <f>VLOOKUP($D218,'other demand hist forec prov'!$C$1:$T$33,16,0)</f>
        <v>1.2779424857841126</v>
      </c>
      <c r="T218" s="7">
        <f>VLOOKUP($D218,'other demand hist forec prov'!$C$1:$T$33,17,0)</f>
        <v>1.2779424857841126</v>
      </c>
      <c r="U218" s="7">
        <f>VLOOKUP($D218,'other demand hist forec prov'!$C$1:$T$33,18,0)</f>
        <v>1.2779424857841126</v>
      </c>
    </row>
    <row r="219" spans="1:21" x14ac:dyDescent="0.25">
      <c r="A219" t="s">
        <v>716</v>
      </c>
      <c r="B219" t="s">
        <v>717</v>
      </c>
      <c r="C219" t="s">
        <v>718</v>
      </c>
      <c r="D219" t="s">
        <v>39</v>
      </c>
      <c r="E219" s="4">
        <v>2.2760812052397623E-2</v>
      </c>
      <c r="F219" s="7">
        <f>VLOOKUP($D219,'other demand hist forec prov'!$C$1:$T$33,3,0)</f>
        <v>11.52926891757388</v>
      </c>
      <c r="G219" s="7">
        <f>VLOOKUP($D219,'other demand hist forec prov'!$C$1:$T$33,4,0)</f>
        <v>5.1307486653679382</v>
      </c>
      <c r="H219" s="7">
        <f>VLOOKUP($D219,'other demand hist forec prov'!$C$1:$T$33,5,0)</f>
        <v>3.2957742286612395</v>
      </c>
      <c r="I219" s="7">
        <f>VLOOKUP($D219,'other demand hist forec prov'!$C$1:$T$33,6,0)</f>
        <v>1.8867698458090365</v>
      </c>
      <c r="J219" s="7">
        <f>VLOOKUP($D219,'other demand hist forec prov'!$C$1:$T$33,7,0)</f>
        <v>1.023889241096902</v>
      </c>
      <c r="K219" s="7">
        <f>VLOOKUP($D219,'other demand hist forec prov'!$C$1:$T$33,8,0)</f>
        <v>1.5285095479230839</v>
      </c>
      <c r="L219" s="7">
        <f>VLOOKUP($D219,'other demand hist forec prov'!$C$1:$T$33,9,0)</f>
        <v>1.4797228782763405</v>
      </c>
      <c r="M219" s="7">
        <f>VLOOKUP($D219,'other demand hist forec prov'!$C$1:$T$33,10,0)</f>
        <v>1.4797228782763405</v>
      </c>
      <c r="N219" s="7">
        <f>VLOOKUP($D219,'other demand hist forec prov'!$C$1:$T$33,11,0)</f>
        <v>1.4797228782763405</v>
      </c>
      <c r="O219" s="7">
        <f>VLOOKUP($D219,'other demand hist forec prov'!$C$1:$T$33,12,0)</f>
        <v>1.4797228782763405</v>
      </c>
      <c r="P219" s="7">
        <f>VLOOKUP($D219,'other demand hist forec prov'!$C$1:$T$33,13,0)</f>
        <v>1.4797228782763405</v>
      </c>
      <c r="Q219" s="7">
        <f>VLOOKUP($D219,'other demand hist forec prov'!$C$1:$T$33,14,0)</f>
        <v>1.4797228782763405</v>
      </c>
      <c r="R219" s="7">
        <f>VLOOKUP($D219,'other demand hist forec prov'!$C$1:$T$33,15,0)</f>
        <v>1.4797228782763405</v>
      </c>
      <c r="S219" s="7">
        <f>VLOOKUP($D219,'other demand hist forec prov'!$C$1:$T$33,16,0)</f>
        <v>1.4797228782763405</v>
      </c>
      <c r="T219" s="7">
        <f>VLOOKUP($D219,'other demand hist forec prov'!$C$1:$T$33,17,0)</f>
        <v>1.4797228782763405</v>
      </c>
      <c r="U219" s="7">
        <f>VLOOKUP($D219,'other demand hist forec prov'!$C$1:$T$33,18,0)</f>
        <v>1.4797228782763405</v>
      </c>
    </row>
    <row r="220" spans="1:21" x14ac:dyDescent="0.25">
      <c r="A220" t="s">
        <v>719</v>
      </c>
      <c r="B220" t="s">
        <v>720</v>
      </c>
      <c r="C220" t="s">
        <v>721</v>
      </c>
      <c r="D220" t="s">
        <v>62</v>
      </c>
      <c r="E220" s="4">
        <v>2.8219658378831659E-2</v>
      </c>
      <c r="F220" s="7">
        <f>VLOOKUP($D220,'other demand hist forec prov'!$C$1:$T$33,3,0)</f>
        <v>6.714819844785338</v>
      </c>
      <c r="G220" s="7">
        <f>VLOOKUP($D220,'other demand hist forec prov'!$C$1:$T$33,4,0)</f>
        <v>2.9882252901833004</v>
      </c>
      <c r="H220" s="7">
        <f>VLOOKUP($D220,'other demand hist forec prov'!$C$1:$T$33,5,0)</f>
        <v>1.9195085441032054</v>
      </c>
      <c r="I220" s="7">
        <f>VLOOKUP($D220,'other demand hist forec prov'!$C$1:$T$33,6,0)</f>
        <v>1.0988831723639865</v>
      </c>
      <c r="J220" s="7">
        <f>VLOOKUP($D220,'other demand hist forec prov'!$C$1:$T$33,7,0)</f>
        <v>0.596328513467135</v>
      </c>
      <c r="K220" s="7">
        <f>VLOOKUP($D220,'other demand hist forec prov'!$C$1:$T$33,8,0)</f>
        <v>0.89022697958697505</v>
      </c>
      <c r="L220" s="7">
        <f>VLOOKUP($D220,'other demand hist forec prov'!$C$1:$T$33,9,0)</f>
        <v>0.86181288847269888</v>
      </c>
      <c r="M220" s="7">
        <f>VLOOKUP($D220,'other demand hist forec prov'!$C$1:$T$33,10,0)</f>
        <v>0.86181288847269888</v>
      </c>
      <c r="N220" s="7">
        <f>VLOOKUP($D220,'other demand hist forec prov'!$C$1:$T$33,11,0)</f>
        <v>0.86181288847269888</v>
      </c>
      <c r="O220" s="7">
        <f>VLOOKUP($D220,'other demand hist forec prov'!$C$1:$T$33,12,0)</f>
        <v>0.86181288847269888</v>
      </c>
      <c r="P220" s="7">
        <f>VLOOKUP($D220,'other demand hist forec prov'!$C$1:$T$33,13,0)</f>
        <v>0.86181288847269888</v>
      </c>
      <c r="Q220" s="7">
        <f>VLOOKUP($D220,'other demand hist forec prov'!$C$1:$T$33,14,0)</f>
        <v>0.86181288847269888</v>
      </c>
      <c r="R220" s="7">
        <f>VLOOKUP($D220,'other demand hist forec prov'!$C$1:$T$33,15,0)</f>
        <v>0.86181288847269888</v>
      </c>
      <c r="S220" s="7">
        <f>VLOOKUP($D220,'other demand hist forec prov'!$C$1:$T$33,16,0)</f>
        <v>0.86181288847269888</v>
      </c>
      <c r="T220" s="7">
        <f>VLOOKUP($D220,'other demand hist forec prov'!$C$1:$T$33,17,0)</f>
        <v>0.86181288847269888</v>
      </c>
      <c r="U220" s="7">
        <f>VLOOKUP($D220,'other demand hist forec prov'!$C$1:$T$33,18,0)</f>
        <v>0.86181288847269888</v>
      </c>
    </row>
    <row r="221" spans="1:21" x14ac:dyDescent="0.25">
      <c r="A221" t="s">
        <v>722</v>
      </c>
      <c r="B221" t="s">
        <v>723</v>
      </c>
      <c r="C221" t="s">
        <v>724</v>
      </c>
      <c r="D221" t="s">
        <v>40</v>
      </c>
      <c r="E221" s="4">
        <v>0</v>
      </c>
      <c r="F221" s="7">
        <f>VLOOKUP($D221,'other demand hist forec prov'!$C$1:$T$33,3,0)</f>
        <v>7.1383007967623406</v>
      </c>
      <c r="G221" s="7">
        <f>VLOOKUP($D221,'other demand hist forec prov'!$C$1:$T$33,4,0)</f>
        <v>3.176682541436485</v>
      </c>
      <c r="H221" s="7">
        <f>VLOOKUP($D221,'other demand hist forec prov'!$C$1:$T$33,5,0)</f>
        <v>2.0405654487372273</v>
      </c>
      <c r="I221" s="7">
        <f>VLOOKUP($D221,'other demand hist forec prov'!$C$1:$T$33,6,0)</f>
        <v>1.1681860133487079</v>
      </c>
      <c r="J221" s="7">
        <f>VLOOKUP($D221,'other demand hist forec prov'!$C$1:$T$33,7,0)</f>
        <v>0.63393693370944548</v>
      </c>
      <c r="K221" s="7">
        <f>VLOOKUP($D221,'other demand hist forec prov'!$C$1:$T$33,8,0)</f>
        <v>0.94637058097992588</v>
      </c>
      <c r="L221" s="7">
        <f>VLOOKUP($D221,'other demand hist forec prov'!$C$1:$T$33,9,0)</f>
        <v>0.91616450934602645</v>
      </c>
      <c r="M221" s="7">
        <f>VLOOKUP($D221,'other demand hist forec prov'!$C$1:$T$33,10,0)</f>
        <v>0.91616450934602645</v>
      </c>
      <c r="N221" s="7">
        <f>VLOOKUP($D221,'other demand hist forec prov'!$C$1:$T$33,11,0)</f>
        <v>0.91616450934602645</v>
      </c>
      <c r="O221" s="7">
        <f>VLOOKUP($D221,'other demand hist forec prov'!$C$1:$T$33,12,0)</f>
        <v>0.91616450934602645</v>
      </c>
      <c r="P221" s="7">
        <f>VLOOKUP($D221,'other demand hist forec prov'!$C$1:$T$33,13,0)</f>
        <v>0.91616450934602645</v>
      </c>
      <c r="Q221" s="7">
        <f>VLOOKUP($D221,'other demand hist forec prov'!$C$1:$T$33,14,0)</f>
        <v>0.91616450934602645</v>
      </c>
      <c r="R221" s="7">
        <f>VLOOKUP($D221,'other demand hist forec prov'!$C$1:$T$33,15,0)</f>
        <v>0.91616450934602645</v>
      </c>
      <c r="S221" s="7">
        <f>VLOOKUP($D221,'other demand hist forec prov'!$C$1:$T$33,16,0)</f>
        <v>0.91616450934602645</v>
      </c>
      <c r="T221" s="7">
        <f>VLOOKUP($D221,'other demand hist forec prov'!$C$1:$T$33,17,0)</f>
        <v>0.91616450934602645</v>
      </c>
      <c r="U221" s="7">
        <f>VLOOKUP($D221,'other demand hist forec prov'!$C$1:$T$33,18,0)</f>
        <v>0.91616450934602645</v>
      </c>
    </row>
    <row r="222" spans="1:21" x14ac:dyDescent="0.25">
      <c r="A222" t="s">
        <v>725</v>
      </c>
      <c r="B222" t="s">
        <v>726</v>
      </c>
      <c r="C222" t="s">
        <v>727</v>
      </c>
      <c r="D222" t="s">
        <v>38</v>
      </c>
      <c r="E222" s="4">
        <v>0</v>
      </c>
      <c r="F222" s="7">
        <f>VLOOKUP($D222,'other demand hist forec prov'!$C$1:$T$33,3,0)</f>
        <v>9.8565191572647226</v>
      </c>
      <c r="G222" s="7">
        <f>VLOOKUP($D222,'other demand hist forec prov'!$C$1:$T$33,4,0)</f>
        <v>4.386342522917861</v>
      </c>
      <c r="H222" s="7">
        <f>VLOOKUP($D222,'other demand hist forec prov'!$C$1:$T$33,5,0)</f>
        <v>2.817599455356854</v>
      </c>
      <c r="I222" s="7">
        <f>VLOOKUP($D222,'other demand hist forec prov'!$C$1:$T$33,6,0)</f>
        <v>1.6130236239193876</v>
      </c>
      <c r="J222" s="7">
        <f>VLOOKUP($D222,'other demand hist forec prov'!$C$1:$T$33,7,0)</f>
        <v>0.87533598113977584</v>
      </c>
      <c r="K222" s="7">
        <f>VLOOKUP($D222,'other demand hist forec prov'!$C$1:$T$33,8,0)</f>
        <v>1.3067423224209285</v>
      </c>
      <c r="L222" s="7">
        <f>VLOOKUP($D222,'other demand hist forec prov'!$C$1:$T$33,9,0)</f>
        <v>1.2650339758266973</v>
      </c>
      <c r="M222" s="7">
        <f>VLOOKUP($D222,'other demand hist forec prov'!$C$1:$T$33,10,0)</f>
        <v>1.2650339758266973</v>
      </c>
      <c r="N222" s="7">
        <f>VLOOKUP($D222,'other demand hist forec prov'!$C$1:$T$33,11,0)</f>
        <v>1.2650339758266973</v>
      </c>
      <c r="O222" s="7">
        <f>VLOOKUP($D222,'other demand hist forec prov'!$C$1:$T$33,12,0)</f>
        <v>1.2650339758266973</v>
      </c>
      <c r="P222" s="7">
        <f>VLOOKUP($D222,'other demand hist forec prov'!$C$1:$T$33,13,0)</f>
        <v>1.2650339758266973</v>
      </c>
      <c r="Q222" s="7">
        <f>VLOOKUP($D222,'other demand hist forec prov'!$C$1:$T$33,14,0)</f>
        <v>1.2650339758266973</v>
      </c>
      <c r="R222" s="7">
        <f>VLOOKUP($D222,'other demand hist forec prov'!$C$1:$T$33,15,0)</f>
        <v>1.2650339758266973</v>
      </c>
      <c r="S222" s="7">
        <f>VLOOKUP($D222,'other demand hist forec prov'!$C$1:$T$33,16,0)</f>
        <v>1.2650339758266973</v>
      </c>
      <c r="T222" s="7">
        <f>VLOOKUP($D222,'other demand hist forec prov'!$C$1:$T$33,17,0)</f>
        <v>1.2650339758266973</v>
      </c>
      <c r="U222" s="7">
        <f>VLOOKUP($D222,'other demand hist forec prov'!$C$1:$T$33,18,0)</f>
        <v>1.2650339758266973</v>
      </c>
    </row>
    <row r="223" spans="1:21" x14ac:dyDescent="0.25">
      <c r="A223" t="s">
        <v>728</v>
      </c>
      <c r="B223" t="s">
        <v>729</v>
      </c>
      <c r="C223" t="s">
        <v>730</v>
      </c>
      <c r="D223" t="s">
        <v>42</v>
      </c>
      <c r="E223" s="4">
        <v>1.0178089566416727E-2</v>
      </c>
      <c r="F223" s="7">
        <f>VLOOKUP($D223,'other demand hist forec prov'!$C$1:$T$33,3,0)</f>
        <v>15.335303973467184</v>
      </c>
      <c r="G223" s="7">
        <f>VLOOKUP($D223,'other demand hist forec prov'!$C$1:$T$33,4,0)</f>
        <v>6.8245082110059299</v>
      </c>
      <c r="H223" s="7">
        <f>VLOOKUP($D223,'other demand hist forec prov'!$C$1:$T$33,5,0)</f>
        <v>4.3837731590595084</v>
      </c>
      <c r="I223" s="7">
        <f>VLOOKUP($D223,'other demand hist forec prov'!$C$1:$T$33,6,0)</f>
        <v>2.5096291291592188</v>
      </c>
      <c r="J223" s="7">
        <f>VLOOKUP($D223,'other demand hist forec prov'!$C$1:$T$33,7,0)</f>
        <v>1.3618949180246671</v>
      </c>
      <c r="K223" s="7">
        <f>VLOOKUP($D223,'other demand hist forec prov'!$C$1:$T$33,8,0)</f>
        <v>2.0331001654422285</v>
      </c>
      <c r="L223" s="7">
        <f>VLOOKUP($D223,'other demand hist forec prov'!$C$1:$T$33,9,0)</f>
        <v>1.9682080708753713</v>
      </c>
      <c r="M223" s="7">
        <f>VLOOKUP($D223,'other demand hist forec prov'!$C$1:$T$33,10,0)</f>
        <v>1.9682080708753713</v>
      </c>
      <c r="N223" s="7">
        <f>VLOOKUP($D223,'other demand hist forec prov'!$C$1:$T$33,11,0)</f>
        <v>1.9682080708753713</v>
      </c>
      <c r="O223" s="7">
        <f>VLOOKUP($D223,'other demand hist forec prov'!$C$1:$T$33,12,0)</f>
        <v>1.9682080708753713</v>
      </c>
      <c r="P223" s="7">
        <f>VLOOKUP($D223,'other demand hist forec prov'!$C$1:$T$33,13,0)</f>
        <v>1.9682080708753713</v>
      </c>
      <c r="Q223" s="7">
        <f>VLOOKUP($D223,'other demand hist forec prov'!$C$1:$T$33,14,0)</f>
        <v>1.9682080708753713</v>
      </c>
      <c r="R223" s="7">
        <f>VLOOKUP($D223,'other demand hist forec prov'!$C$1:$T$33,15,0)</f>
        <v>1.9682080708753713</v>
      </c>
      <c r="S223" s="7">
        <f>VLOOKUP($D223,'other demand hist forec prov'!$C$1:$T$33,16,0)</f>
        <v>1.9682080708753713</v>
      </c>
      <c r="T223" s="7">
        <f>VLOOKUP($D223,'other demand hist forec prov'!$C$1:$T$33,17,0)</f>
        <v>1.9682080708753713</v>
      </c>
      <c r="U223" s="7">
        <f>VLOOKUP($D223,'other demand hist forec prov'!$C$1:$T$33,18,0)</f>
        <v>1.9682080708753713</v>
      </c>
    </row>
    <row r="224" spans="1:21" x14ac:dyDescent="0.25">
      <c r="A224" t="s">
        <v>731</v>
      </c>
      <c r="B224" t="s">
        <v>732</v>
      </c>
      <c r="C224" t="s">
        <v>733</v>
      </c>
      <c r="D224" t="s">
        <v>63</v>
      </c>
      <c r="E224" s="4">
        <v>4.1278483839393469E-2</v>
      </c>
      <c r="F224" s="7">
        <f>VLOOKUP($D224,'other demand hist forec prov'!$C$1:$T$33,3,0)</f>
        <v>9.9570958833592602</v>
      </c>
      <c r="G224" s="7">
        <f>VLOOKUP($D224,'other demand hist forec prov'!$C$1:$T$33,4,0)</f>
        <v>4.4311011200904913</v>
      </c>
      <c r="H224" s="7">
        <f>VLOOKUP($D224,'other demand hist forec prov'!$C$1:$T$33,5,0)</f>
        <v>2.8463504702074336</v>
      </c>
      <c r="I224" s="7">
        <f>VLOOKUP($D224,'other demand hist forec prov'!$C$1:$T$33,6,0)</f>
        <v>1.6294830486532588</v>
      </c>
      <c r="J224" s="7">
        <f>VLOOKUP($D224,'other demand hist forec prov'!$C$1:$T$33,7,0)</f>
        <v>0.88426798094732451</v>
      </c>
      <c r="K224" s="7">
        <f>VLOOKUP($D224,'other demand hist forec prov'!$C$1:$T$33,8,0)</f>
        <v>1.320076427751754</v>
      </c>
      <c r="L224" s="7">
        <f>VLOOKUP($D224,'other demand hist forec prov'!$C$1:$T$33,9,0)</f>
        <v>1.2779424857841126</v>
      </c>
      <c r="M224" s="7">
        <f>VLOOKUP($D224,'other demand hist forec prov'!$C$1:$T$33,10,0)</f>
        <v>1.2779424857841126</v>
      </c>
      <c r="N224" s="7">
        <f>VLOOKUP($D224,'other demand hist forec prov'!$C$1:$T$33,11,0)</f>
        <v>1.2779424857841126</v>
      </c>
      <c r="O224" s="7">
        <f>VLOOKUP($D224,'other demand hist forec prov'!$C$1:$T$33,12,0)</f>
        <v>1.2779424857841126</v>
      </c>
      <c r="P224" s="7">
        <f>VLOOKUP($D224,'other demand hist forec prov'!$C$1:$T$33,13,0)</f>
        <v>1.2779424857841126</v>
      </c>
      <c r="Q224" s="7">
        <f>VLOOKUP($D224,'other demand hist forec prov'!$C$1:$T$33,14,0)</f>
        <v>1.2779424857841126</v>
      </c>
      <c r="R224" s="7">
        <f>VLOOKUP($D224,'other demand hist forec prov'!$C$1:$T$33,15,0)</f>
        <v>1.2779424857841126</v>
      </c>
      <c r="S224" s="7">
        <f>VLOOKUP($D224,'other demand hist forec prov'!$C$1:$T$33,16,0)</f>
        <v>1.2779424857841126</v>
      </c>
      <c r="T224" s="7">
        <f>VLOOKUP($D224,'other demand hist forec prov'!$C$1:$T$33,17,0)</f>
        <v>1.2779424857841126</v>
      </c>
      <c r="U224" s="7">
        <f>VLOOKUP($D224,'other demand hist forec prov'!$C$1:$T$33,18,0)</f>
        <v>1.2779424857841126</v>
      </c>
    </row>
    <row r="225" spans="1:21" x14ac:dyDescent="0.25">
      <c r="A225" t="s">
        <v>734</v>
      </c>
      <c r="B225" t="s">
        <v>735</v>
      </c>
      <c r="C225" t="s">
        <v>736</v>
      </c>
      <c r="D225" t="s">
        <v>45</v>
      </c>
      <c r="E225" s="4">
        <v>4.3807614836298095E-2</v>
      </c>
      <c r="F225" s="7">
        <f>VLOOKUP($D225,'other demand hist forec prov'!$C$1:$T$33,3,0)</f>
        <v>12.325942458480615</v>
      </c>
      <c r="G225" s="7">
        <f>VLOOKUP($D225,'other demand hist forec prov'!$C$1:$T$33,4,0)</f>
        <v>5.4852838692879899</v>
      </c>
      <c r="H225" s="7">
        <f>VLOOKUP($D225,'other demand hist forec prov'!$C$1:$T$33,5,0)</f>
        <v>3.523512530503992</v>
      </c>
      <c r="I225" s="7">
        <f>VLOOKUP($D225,'other demand hist forec prov'!$C$1:$T$33,6,0)</f>
        <v>2.0171458154115434</v>
      </c>
      <c r="J225" s="7">
        <f>VLOOKUP($D225,'other demand hist forec prov'!$C$1:$T$33,7,0)</f>
        <v>1.0946400816777484</v>
      </c>
      <c r="K225" s="7">
        <f>VLOOKUP($D225,'other demand hist forec prov'!$C$1:$T$33,8,0)</f>
        <v>1.6341296980435722</v>
      </c>
      <c r="L225" s="7">
        <f>VLOOKUP($D225,'other demand hist forec prov'!$C$1:$T$33,9,0)</f>
        <v>1.581971865044288</v>
      </c>
      <c r="M225" s="7">
        <f>VLOOKUP($D225,'other demand hist forec prov'!$C$1:$T$33,10,0)</f>
        <v>1.581971865044288</v>
      </c>
      <c r="N225" s="7">
        <f>VLOOKUP($D225,'other demand hist forec prov'!$C$1:$T$33,11,0)</f>
        <v>1.581971865044288</v>
      </c>
      <c r="O225" s="7">
        <f>VLOOKUP($D225,'other demand hist forec prov'!$C$1:$T$33,12,0)</f>
        <v>1.581971865044288</v>
      </c>
      <c r="P225" s="7">
        <f>VLOOKUP($D225,'other demand hist forec prov'!$C$1:$T$33,13,0)</f>
        <v>1.581971865044288</v>
      </c>
      <c r="Q225" s="7">
        <f>VLOOKUP($D225,'other demand hist forec prov'!$C$1:$T$33,14,0)</f>
        <v>1.581971865044288</v>
      </c>
      <c r="R225" s="7">
        <f>VLOOKUP($D225,'other demand hist forec prov'!$C$1:$T$33,15,0)</f>
        <v>1.581971865044288</v>
      </c>
      <c r="S225" s="7">
        <f>VLOOKUP($D225,'other demand hist forec prov'!$C$1:$T$33,16,0)</f>
        <v>1.581971865044288</v>
      </c>
      <c r="T225" s="7">
        <f>VLOOKUP($D225,'other demand hist forec prov'!$C$1:$T$33,17,0)</f>
        <v>1.581971865044288</v>
      </c>
      <c r="U225" s="7">
        <f>VLOOKUP($D225,'other demand hist forec prov'!$C$1:$T$33,18,0)</f>
        <v>1.581971865044288</v>
      </c>
    </row>
    <row r="226" spans="1:21" x14ac:dyDescent="0.25">
      <c r="A226" t="s">
        <v>737</v>
      </c>
      <c r="B226" t="s">
        <v>735</v>
      </c>
      <c r="C226" t="s">
        <v>738</v>
      </c>
      <c r="D226" t="s">
        <v>40</v>
      </c>
      <c r="E226" s="4">
        <v>2.4468917134563964E-2</v>
      </c>
      <c r="F226" s="7">
        <f>VLOOKUP($D226,'other demand hist forec prov'!$C$1:$T$33,3,0)</f>
        <v>7.1383007967623406</v>
      </c>
      <c r="G226" s="7">
        <f>VLOOKUP($D226,'other demand hist forec prov'!$C$1:$T$33,4,0)</f>
        <v>3.176682541436485</v>
      </c>
      <c r="H226" s="7">
        <f>VLOOKUP($D226,'other demand hist forec prov'!$C$1:$T$33,5,0)</f>
        <v>2.0405654487372273</v>
      </c>
      <c r="I226" s="7">
        <f>VLOOKUP($D226,'other demand hist forec prov'!$C$1:$T$33,6,0)</f>
        <v>1.1681860133487079</v>
      </c>
      <c r="J226" s="7">
        <f>VLOOKUP($D226,'other demand hist forec prov'!$C$1:$T$33,7,0)</f>
        <v>0.63393693370944548</v>
      </c>
      <c r="K226" s="7">
        <f>VLOOKUP($D226,'other demand hist forec prov'!$C$1:$T$33,8,0)</f>
        <v>0.94637058097992588</v>
      </c>
      <c r="L226" s="7">
        <f>VLOOKUP($D226,'other demand hist forec prov'!$C$1:$T$33,9,0)</f>
        <v>0.91616450934602645</v>
      </c>
      <c r="M226" s="7">
        <f>VLOOKUP($D226,'other demand hist forec prov'!$C$1:$T$33,10,0)</f>
        <v>0.91616450934602645</v>
      </c>
      <c r="N226" s="7">
        <f>VLOOKUP($D226,'other demand hist forec prov'!$C$1:$T$33,11,0)</f>
        <v>0.91616450934602645</v>
      </c>
      <c r="O226" s="7">
        <f>VLOOKUP($D226,'other demand hist forec prov'!$C$1:$T$33,12,0)</f>
        <v>0.91616450934602645</v>
      </c>
      <c r="P226" s="7">
        <f>VLOOKUP($D226,'other demand hist forec prov'!$C$1:$T$33,13,0)</f>
        <v>0.91616450934602645</v>
      </c>
      <c r="Q226" s="7">
        <f>VLOOKUP($D226,'other demand hist forec prov'!$C$1:$T$33,14,0)</f>
        <v>0.91616450934602645</v>
      </c>
      <c r="R226" s="7">
        <f>VLOOKUP($D226,'other demand hist forec prov'!$C$1:$T$33,15,0)</f>
        <v>0.91616450934602645</v>
      </c>
      <c r="S226" s="7">
        <f>VLOOKUP($D226,'other demand hist forec prov'!$C$1:$T$33,16,0)</f>
        <v>0.91616450934602645</v>
      </c>
      <c r="T226" s="7">
        <f>VLOOKUP($D226,'other demand hist forec prov'!$C$1:$T$33,17,0)</f>
        <v>0.91616450934602645</v>
      </c>
      <c r="U226" s="7">
        <f>VLOOKUP($D226,'other demand hist forec prov'!$C$1:$T$33,18,0)</f>
        <v>0.91616450934602645</v>
      </c>
    </row>
    <row r="227" spans="1:21" x14ac:dyDescent="0.25">
      <c r="A227" t="s">
        <v>739</v>
      </c>
      <c r="B227" t="s">
        <v>740</v>
      </c>
      <c r="C227" t="s">
        <v>741</v>
      </c>
      <c r="D227" t="s">
        <v>42</v>
      </c>
      <c r="E227" s="4">
        <v>0</v>
      </c>
      <c r="F227" s="7">
        <f>VLOOKUP($D227,'other demand hist forec prov'!$C$1:$T$33,3,0)</f>
        <v>15.335303973467184</v>
      </c>
      <c r="G227" s="7">
        <f>VLOOKUP($D227,'other demand hist forec prov'!$C$1:$T$33,4,0)</f>
        <v>6.8245082110059299</v>
      </c>
      <c r="H227" s="7">
        <f>VLOOKUP($D227,'other demand hist forec prov'!$C$1:$T$33,5,0)</f>
        <v>4.3837731590595084</v>
      </c>
      <c r="I227" s="7">
        <f>VLOOKUP($D227,'other demand hist forec prov'!$C$1:$T$33,6,0)</f>
        <v>2.5096291291592188</v>
      </c>
      <c r="J227" s="7">
        <f>VLOOKUP($D227,'other demand hist forec prov'!$C$1:$T$33,7,0)</f>
        <v>1.3618949180246671</v>
      </c>
      <c r="K227" s="7">
        <f>VLOOKUP($D227,'other demand hist forec prov'!$C$1:$T$33,8,0)</f>
        <v>2.0331001654422285</v>
      </c>
      <c r="L227" s="7">
        <f>VLOOKUP($D227,'other demand hist forec prov'!$C$1:$T$33,9,0)</f>
        <v>1.9682080708753713</v>
      </c>
      <c r="M227" s="7">
        <f>VLOOKUP($D227,'other demand hist forec prov'!$C$1:$T$33,10,0)</f>
        <v>1.9682080708753713</v>
      </c>
      <c r="N227" s="7">
        <f>VLOOKUP($D227,'other demand hist forec prov'!$C$1:$T$33,11,0)</f>
        <v>1.9682080708753713</v>
      </c>
      <c r="O227" s="7">
        <f>VLOOKUP($D227,'other demand hist forec prov'!$C$1:$T$33,12,0)</f>
        <v>1.9682080708753713</v>
      </c>
      <c r="P227" s="7">
        <f>VLOOKUP($D227,'other demand hist forec prov'!$C$1:$T$33,13,0)</f>
        <v>1.9682080708753713</v>
      </c>
      <c r="Q227" s="7">
        <f>VLOOKUP($D227,'other demand hist forec prov'!$C$1:$T$33,14,0)</f>
        <v>1.9682080708753713</v>
      </c>
      <c r="R227" s="7">
        <f>VLOOKUP($D227,'other demand hist forec prov'!$C$1:$T$33,15,0)</f>
        <v>1.9682080708753713</v>
      </c>
      <c r="S227" s="7">
        <f>VLOOKUP($D227,'other demand hist forec prov'!$C$1:$T$33,16,0)</f>
        <v>1.9682080708753713</v>
      </c>
      <c r="T227" s="7">
        <f>VLOOKUP($D227,'other demand hist forec prov'!$C$1:$T$33,17,0)</f>
        <v>1.9682080708753713</v>
      </c>
      <c r="U227" s="7">
        <f>VLOOKUP($D227,'other demand hist forec prov'!$C$1:$T$33,18,0)</f>
        <v>1.9682080708753713</v>
      </c>
    </row>
    <row r="228" spans="1:21" x14ac:dyDescent="0.25">
      <c r="A228" t="s">
        <v>742</v>
      </c>
      <c r="B228" t="s">
        <v>743</v>
      </c>
      <c r="C228" t="s">
        <v>744</v>
      </c>
      <c r="D228" t="s">
        <v>50</v>
      </c>
      <c r="E228" s="4">
        <v>1.5735239893117269E-2</v>
      </c>
      <c r="F228" s="7">
        <f>VLOOKUP($D228,'other demand hist forec prov'!$C$1:$T$33,3,0)</f>
        <v>30.263007530656505</v>
      </c>
      <c r="G228" s="7">
        <f>VLOOKUP($D228,'other demand hist forec prov'!$C$1:$T$33,4,0)</f>
        <v>13.46762631768067</v>
      </c>
      <c r="H228" s="7">
        <f>VLOOKUP($D228,'other demand hist forec prov'!$C$1:$T$33,5,0)</f>
        <v>8.6510290474087714</v>
      </c>
      <c r="I228" s="7">
        <f>VLOOKUP($D228,'other demand hist forec prov'!$C$1:$T$33,6,0)</f>
        <v>4.9525542738706436</v>
      </c>
      <c r="J228" s="7">
        <f>VLOOKUP($D228,'other demand hist forec prov'!$C$1:$T$33,7,0)</f>
        <v>2.6875917315661106</v>
      </c>
      <c r="K228" s="7">
        <f>VLOOKUP($D228,'other demand hist forec prov'!$C$1:$T$33,8,0)</f>
        <v>4.0121621145437416</v>
      </c>
      <c r="L228" s="7">
        <f>VLOOKUP($D228,'other demand hist forec prov'!$C$1:$T$33,9,0)</f>
        <v>3.8841027066601654</v>
      </c>
      <c r="M228" s="7">
        <f>VLOOKUP($D228,'other demand hist forec prov'!$C$1:$T$33,10,0)</f>
        <v>3.8841027066601654</v>
      </c>
      <c r="N228" s="7">
        <f>VLOOKUP($D228,'other demand hist forec prov'!$C$1:$T$33,11,0)</f>
        <v>3.8841027066601654</v>
      </c>
      <c r="O228" s="7">
        <f>VLOOKUP($D228,'other demand hist forec prov'!$C$1:$T$33,12,0)</f>
        <v>3.8841027066601654</v>
      </c>
      <c r="P228" s="7">
        <f>VLOOKUP($D228,'other demand hist forec prov'!$C$1:$T$33,13,0)</f>
        <v>3.8841027066601654</v>
      </c>
      <c r="Q228" s="7">
        <f>VLOOKUP($D228,'other demand hist forec prov'!$C$1:$T$33,14,0)</f>
        <v>3.8841027066601654</v>
      </c>
      <c r="R228" s="7">
        <f>VLOOKUP($D228,'other demand hist forec prov'!$C$1:$T$33,15,0)</f>
        <v>3.8841027066601654</v>
      </c>
      <c r="S228" s="7">
        <f>VLOOKUP($D228,'other demand hist forec prov'!$C$1:$T$33,16,0)</f>
        <v>3.8841027066601654</v>
      </c>
      <c r="T228" s="7">
        <f>VLOOKUP($D228,'other demand hist forec prov'!$C$1:$T$33,17,0)</f>
        <v>3.8841027066601654</v>
      </c>
      <c r="U228" s="7">
        <f>VLOOKUP($D228,'other demand hist forec prov'!$C$1:$T$33,18,0)</f>
        <v>3.8841027066601654</v>
      </c>
    </row>
    <row r="229" spans="1:21" x14ac:dyDescent="0.25">
      <c r="A229" t="s">
        <v>745</v>
      </c>
      <c r="B229" t="s">
        <v>746</v>
      </c>
      <c r="C229" t="s">
        <v>747</v>
      </c>
      <c r="D229" t="s">
        <v>42</v>
      </c>
      <c r="E229" s="4">
        <v>0</v>
      </c>
      <c r="F229" s="7">
        <f>VLOOKUP($D229,'other demand hist forec prov'!$C$1:$T$33,3,0)</f>
        <v>15.335303973467184</v>
      </c>
      <c r="G229" s="7">
        <f>VLOOKUP($D229,'other demand hist forec prov'!$C$1:$T$33,4,0)</f>
        <v>6.8245082110059299</v>
      </c>
      <c r="H229" s="7">
        <f>VLOOKUP($D229,'other demand hist forec prov'!$C$1:$T$33,5,0)</f>
        <v>4.3837731590595084</v>
      </c>
      <c r="I229" s="7">
        <f>VLOOKUP($D229,'other demand hist forec prov'!$C$1:$T$33,6,0)</f>
        <v>2.5096291291592188</v>
      </c>
      <c r="J229" s="7">
        <f>VLOOKUP($D229,'other demand hist forec prov'!$C$1:$T$33,7,0)</f>
        <v>1.3618949180246671</v>
      </c>
      <c r="K229" s="7">
        <f>VLOOKUP($D229,'other demand hist forec prov'!$C$1:$T$33,8,0)</f>
        <v>2.0331001654422285</v>
      </c>
      <c r="L229" s="7">
        <f>VLOOKUP($D229,'other demand hist forec prov'!$C$1:$T$33,9,0)</f>
        <v>1.9682080708753713</v>
      </c>
      <c r="M229" s="7">
        <f>VLOOKUP($D229,'other demand hist forec prov'!$C$1:$T$33,10,0)</f>
        <v>1.9682080708753713</v>
      </c>
      <c r="N229" s="7">
        <f>VLOOKUP($D229,'other demand hist forec prov'!$C$1:$T$33,11,0)</f>
        <v>1.9682080708753713</v>
      </c>
      <c r="O229" s="7">
        <f>VLOOKUP($D229,'other demand hist forec prov'!$C$1:$T$33,12,0)</f>
        <v>1.9682080708753713</v>
      </c>
      <c r="P229" s="7">
        <f>VLOOKUP($D229,'other demand hist forec prov'!$C$1:$T$33,13,0)</f>
        <v>1.9682080708753713</v>
      </c>
      <c r="Q229" s="7">
        <f>VLOOKUP($D229,'other demand hist forec prov'!$C$1:$T$33,14,0)</f>
        <v>1.9682080708753713</v>
      </c>
      <c r="R229" s="7">
        <f>VLOOKUP($D229,'other demand hist forec prov'!$C$1:$T$33,15,0)</f>
        <v>1.9682080708753713</v>
      </c>
      <c r="S229" s="7">
        <f>VLOOKUP($D229,'other demand hist forec prov'!$C$1:$T$33,16,0)</f>
        <v>1.9682080708753713</v>
      </c>
      <c r="T229" s="7">
        <f>VLOOKUP($D229,'other demand hist forec prov'!$C$1:$T$33,17,0)</f>
        <v>1.9682080708753713</v>
      </c>
      <c r="U229" s="7">
        <f>VLOOKUP($D229,'other demand hist forec prov'!$C$1:$T$33,18,0)</f>
        <v>1.9682080708753713</v>
      </c>
    </row>
    <row r="230" spans="1:21" x14ac:dyDescent="0.25">
      <c r="A230" t="s">
        <v>748</v>
      </c>
      <c r="B230" t="s">
        <v>749</v>
      </c>
      <c r="C230" t="s">
        <v>750</v>
      </c>
      <c r="D230" t="s">
        <v>41</v>
      </c>
      <c r="E230" s="4">
        <v>0</v>
      </c>
      <c r="F230" s="7">
        <f>VLOOKUP($D230,'other demand hist forec prov'!$C$1:$T$33,3,0)</f>
        <v>21.332852955841474</v>
      </c>
      <c r="G230" s="7">
        <f>VLOOKUP($D230,'other demand hist forec prov'!$C$1:$T$33,4,0)</f>
        <v>9.4935340318791486</v>
      </c>
      <c r="H230" s="7">
        <f>VLOOKUP($D230,'other demand hist forec prov'!$C$1:$T$33,5,0)</f>
        <v>6.0982415709388391</v>
      </c>
      <c r="I230" s="7">
        <f>VLOOKUP($D230,'other demand hist forec prov'!$C$1:$T$33,6,0)</f>
        <v>3.4911306146053334</v>
      </c>
      <c r="J230" s="7">
        <f>VLOOKUP($D230,'other demand hist forec prov'!$C$1:$T$33,7,0)</f>
        <v>1.8945241697063888</v>
      </c>
      <c r="K230" s="7">
        <f>VLOOKUP($D230,'other demand hist forec prov'!$C$1:$T$33,8,0)</f>
        <v>2.8282339201698932</v>
      </c>
      <c r="L230" s="7">
        <f>VLOOKUP($D230,'other demand hist forec prov'!$C$1:$T$33,9,0)</f>
        <v>2.7379629014938716</v>
      </c>
      <c r="M230" s="7">
        <f>VLOOKUP($D230,'other demand hist forec prov'!$C$1:$T$33,10,0)</f>
        <v>2.7379629014938716</v>
      </c>
      <c r="N230" s="7">
        <f>VLOOKUP($D230,'other demand hist forec prov'!$C$1:$T$33,11,0)</f>
        <v>2.7379629014938716</v>
      </c>
      <c r="O230" s="7">
        <f>VLOOKUP($D230,'other demand hist forec prov'!$C$1:$T$33,12,0)</f>
        <v>2.7379629014938716</v>
      </c>
      <c r="P230" s="7">
        <f>VLOOKUP($D230,'other demand hist forec prov'!$C$1:$T$33,13,0)</f>
        <v>2.7379629014938716</v>
      </c>
      <c r="Q230" s="7">
        <f>VLOOKUP($D230,'other demand hist forec prov'!$C$1:$T$33,14,0)</f>
        <v>2.7379629014938716</v>
      </c>
      <c r="R230" s="7">
        <f>VLOOKUP($D230,'other demand hist forec prov'!$C$1:$T$33,15,0)</f>
        <v>2.7379629014938716</v>
      </c>
      <c r="S230" s="7">
        <f>VLOOKUP($D230,'other demand hist forec prov'!$C$1:$T$33,16,0)</f>
        <v>2.7379629014938716</v>
      </c>
      <c r="T230" s="7">
        <f>VLOOKUP($D230,'other demand hist forec prov'!$C$1:$T$33,17,0)</f>
        <v>2.7379629014938716</v>
      </c>
      <c r="U230" s="7">
        <f>VLOOKUP($D230,'other demand hist forec prov'!$C$1:$T$33,18,0)</f>
        <v>2.7379629014938716</v>
      </c>
    </row>
    <row r="231" spans="1:21" x14ac:dyDescent="0.25">
      <c r="A231" t="s">
        <v>751</v>
      </c>
      <c r="B231" t="s">
        <v>752</v>
      </c>
      <c r="C231" t="s">
        <v>753</v>
      </c>
      <c r="D231" t="s">
        <v>54</v>
      </c>
      <c r="E231" s="4">
        <v>7.1475176863492274E-3</v>
      </c>
      <c r="F231" s="7">
        <f>VLOOKUP($D231,'other demand hist forec prov'!$C$1:$T$33,3,0)</f>
        <v>22.121586228898643</v>
      </c>
      <c r="G231" s="7">
        <f>VLOOKUP($D231,'other demand hist forec prov'!$C$1:$T$33,4,0)</f>
        <v>9.8445356623382061</v>
      </c>
      <c r="H231" s="7">
        <f>VLOOKUP($D231,'other demand hist forec prov'!$C$1:$T$33,5,0)</f>
        <v>6.3237100558197055</v>
      </c>
      <c r="I231" s="7">
        <f>VLOOKUP($D231,'other demand hist forec prov'!$C$1:$T$33,6,0)</f>
        <v>3.6202071559393771</v>
      </c>
      <c r="J231" s="7">
        <f>VLOOKUP($D231,'other demand hist forec prov'!$C$1:$T$33,7,0)</f>
        <v>1.9645698524076922</v>
      </c>
      <c r="K231" s="7">
        <f>VLOOKUP($D231,'other demand hist forec prov'!$C$1:$T$33,8,0)</f>
        <v>2.9328013777642639</v>
      </c>
      <c r="L231" s="7">
        <f>VLOOKUP($D231,'other demand hist forec prov'!$C$1:$T$33,9,0)</f>
        <v>2.8391927953704443</v>
      </c>
      <c r="M231" s="7">
        <f>VLOOKUP($D231,'other demand hist forec prov'!$C$1:$T$33,10,0)</f>
        <v>2.8391927953704443</v>
      </c>
      <c r="N231" s="7">
        <f>VLOOKUP($D231,'other demand hist forec prov'!$C$1:$T$33,11,0)</f>
        <v>2.8391927953704443</v>
      </c>
      <c r="O231" s="7">
        <f>VLOOKUP($D231,'other demand hist forec prov'!$C$1:$T$33,12,0)</f>
        <v>2.8391927953704443</v>
      </c>
      <c r="P231" s="7">
        <f>VLOOKUP($D231,'other demand hist forec prov'!$C$1:$T$33,13,0)</f>
        <v>2.8391927953704443</v>
      </c>
      <c r="Q231" s="7">
        <f>VLOOKUP($D231,'other demand hist forec prov'!$C$1:$T$33,14,0)</f>
        <v>2.8391927953704443</v>
      </c>
      <c r="R231" s="7">
        <f>VLOOKUP($D231,'other demand hist forec prov'!$C$1:$T$33,15,0)</f>
        <v>2.8391927953704443</v>
      </c>
      <c r="S231" s="7">
        <f>VLOOKUP($D231,'other demand hist forec prov'!$C$1:$T$33,16,0)</f>
        <v>2.8391927953704443</v>
      </c>
      <c r="T231" s="7">
        <f>VLOOKUP($D231,'other demand hist forec prov'!$C$1:$T$33,17,0)</f>
        <v>2.8391927953704443</v>
      </c>
      <c r="U231" s="7">
        <f>VLOOKUP($D231,'other demand hist forec prov'!$C$1:$T$33,18,0)</f>
        <v>2.8391927953704443</v>
      </c>
    </row>
    <row r="232" spans="1:21" x14ac:dyDescent="0.25">
      <c r="A232" t="s">
        <v>754</v>
      </c>
      <c r="B232" t="s">
        <v>755</v>
      </c>
      <c r="C232" t="s">
        <v>756</v>
      </c>
      <c r="D232" t="s">
        <v>48</v>
      </c>
      <c r="E232" s="4">
        <v>0</v>
      </c>
      <c r="F232" s="7">
        <f>VLOOKUP($D232,'other demand hist forec prov'!$C$1:$T$33,3,0)</f>
        <v>15.674088735048786</v>
      </c>
      <c r="G232" s="7">
        <f>VLOOKUP($D232,'other demand hist forec prov'!$C$1:$T$33,4,0)</f>
        <v>6.9752740120084766</v>
      </c>
      <c r="H232" s="7">
        <f>VLOOKUP($D232,'other demand hist forec prov'!$C$1:$T$33,5,0)</f>
        <v>4.4806186827667256</v>
      </c>
      <c r="I232" s="7">
        <f>VLOOKUP($D232,'other demand hist forec prov'!$C$1:$T$33,6,0)</f>
        <v>2.5650714019469958</v>
      </c>
      <c r="J232" s="7">
        <f>VLOOKUP($D232,'other demand hist forec prov'!$C$1:$T$33,7,0)</f>
        <v>1.3919816542185155</v>
      </c>
      <c r="K232" s="7">
        <f>VLOOKUP($D232,'other demand hist forec prov'!$C$1:$T$33,8,0)</f>
        <v>2.078015046556589</v>
      </c>
      <c r="L232" s="7">
        <f>VLOOKUP($D232,'other demand hist forec prov'!$C$1:$T$33,9,0)</f>
        <v>2.0116893675740335</v>
      </c>
      <c r="M232" s="7">
        <f>VLOOKUP($D232,'other demand hist forec prov'!$C$1:$T$33,10,0)</f>
        <v>2.0116893675740335</v>
      </c>
      <c r="N232" s="7">
        <f>VLOOKUP($D232,'other demand hist forec prov'!$C$1:$T$33,11,0)</f>
        <v>2.0116893675740335</v>
      </c>
      <c r="O232" s="7">
        <f>VLOOKUP($D232,'other demand hist forec prov'!$C$1:$T$33,12,0)</f>
        <v>2.0116893675740335</v>
      </c>
      <c r="P232" s="7">
        <f>VLOOKUP($D232,'other demand hist forec prov'!$C$1:$T$33,13,0)</f>
        <v>2.0116893675740335</v>
      </c>
      <c r="Q232" s="7">
        <f>VLOOKUP($D232,'other demand hist forec prov'!$C$1:$T$33,14,0)</f>
        <v>2.0116893675740335</v>
      </c>
      <c r="R232" s="7">
        <f>VLOOKUP($D232,'other demand hist forec prov'!$C$1:$T$33,15,0)</f>
        <v>2.0116893675740335</v>
      </c>
      <c r="S232" s="7">
        <f>VLOOKUP($D232,'other demand hist forec prov'!$C$1:$T$33,16,0)</f>
        <v>2.0116893675740335</v>
      </c>
      <c r="T232" s="7">
        <f>VLOOKUP($D232,'other demand hist forec prov'!$C$1:$T$33,17,0)</f>
        <v>2.0116893675740335</v>
      </c>
      <c r="U232" s="7">
        <f>VLOOKUP($D232,'other demand hist forec prov'!$C$1:$T$33,18,0)</f>
        <v>2.0116893675740335</v>
      </c>
    </row>
    <row r="233" spans="1:21" x14ac:dyDescent="0.25">
      <c r="A233" t="s">
        <v>757</v>
      </c>
      <c r="B233" t="s">
        <v>758</v>
      </c>
      <c r="C233" t="s">
        <v>759</v>
      </c>
      <c r="D233" t="s">
        <v>44</v>
      </c>
      <c r="E233" s="4">
        <v>0</v>
      </c>
      <c r="F233" s="7">
        <f>VLOOKUP($D233,'other demand hist forec prov'!$C$1:$T$33,3,0)</f>
        <v>10.473213293581232</v>
      </c>
      <c r="G233" s="7">
        <f>VLOOKUP($D233,'other demand hist forec prov'!$C$1:$T$33,4,0)</f>
        <v>4.6607833950553106</v>
      </c>
      <c r="H233" s="7">
        <f>VLOOKUP($D233,'other demand hist forec prov'!$C$1:$T$33,5,0)</f>
        <v>2.9938885727301479</v>
      </c>
      <c r="I233" s="7">
        <f>VLOOKUP($D233,'other demand hist forec prov'!$C$1:$T$33,6,0)</f>
        <v>1.7139458861033878</v>
      </c>
      <c r="J233" s="7">
        <f>VLOOKUP($D233,'other demand hist forec prov'!$C$1:$T$33,7,0)</f>
        <v>0.93010324311764037</v>
      </c>
      <c r="K233" s="7">
        <f>VLOOKUP($D233,'other demand hist forec prov'!$C$1:$T$33,8,0)</f>
        <v>1.3885014419494131</v>
      </c>
      <c r="L233" s="7">
        <f>VLOOKUP($D233,'other demand hist forec prov'!$C$1:$T$33,9,0)</f>
        <v>1.3441835237234805</v>
      </c>
      <c r="M233" s="7">
        <f>VLOOKUP($D233,'other demand hist forec prov'!$C$1:$T$33,10,0)</f>
        <v>1.3441835237234805</v>
      </c>
      <c r="N233" s="7">
        <f>VLOOKUP($D233,'other demand hist forec prov'!$C$1:$T$33,11,0)</f>
        <v>1.3441835237234805</v>
      </c>
      <c r="O233" s="7">
        <f>VLOOKUP($D233,'other demand hist forec prov'!$C$1:$T$33,12,0)</f>
        <v>1.3441835237234805</v>
      </c>
      <c r="P233" s="7">
        <f>VLOOKUP($D233,'other demand hist forec prov'!$C$1:$T$33,13,0)</f>
        <v>1.3441835237234805</v>
      </c>
      <c r="Q233" s="7">
        <f>VLOOKUP($D233,'other demand hist forec prov'!$C$1:$T$33,14,0)</f>
        <v>1.3441835237234805</v>
      </c>
      <c r="R233" s="7">
        <f>VLOOKUP($D233,'other demand hist forec prov'!$C$1:$T$33,15,0)</f>
        <v>1.3441835237234805</v>
      </c>
      <c r="S233" s="7">
        <f>VLOOKUP($D233,'other demand hist forec prov'!$C$1:$T$33,16,0)</f>
        <v>1.3441835237234805</v>
      </c>
      <c r="T233" s="7">
        <f>VLOOKUP($D233,'other demand hist forec prov'!$C$1:$T$33,17,0)</f>
        <v>1.3441835237234805</v>
      </c>
      <c r="U233" s="7">
        <f>VLOOKUP($D233,'other demand hist forec prov'!$C$1:$T$33,18,0)</f>
        <v>1.3441835237234805</v>
      </c>
    </row>
    <row r="234" spans="1:21" x14ac:dyDescent="0.25">
      <c r="A234" t="s">
        <v>760</v>
      </c>
      <c r="B234" t="s">
        <v>761</v>
      </c>
      <c r="C234" t="s">
        <v>762</v>
      </c>
      <c r="D234" t="s">
        <v>54</v>
      </c>
      <c r="E234" s="4">
        <v>0</v>
      </c>
      <c r="F234" s="7">
        <f>VLOOKUP($D234,'other demand hist forec prov'!$C$1:$T$33,3,0)</f>
        <v>22.121586228898643</v>
      </c>
      <c r="G234" s="7">
        <f>VLOOKUP($D234,'other demand hist forec prov'!$C$1:$T$33,4,0)</f>
        <v>9.8445356623382061</v>
      </c>
      <c r="H234" s="7">
        <f>VLOOKUP($D234,'other demand hist forec prov'!$C$1:$T$33,5,0)</f>
        <v>6.3237100558197055</v>
      </c>
      <c r="I234" s="7">
        <f>VLOOKUP($D234,'other demand hist forec prov'!$C$1:$T$33,6,0)</f>
        <v>3.6202071559393771</v>
      </c>
      <c r="J234" s="7">
        <f>VLOOKUP($D234,'other demand hist forec prov'!$C$1:$T$33,7,0)</f>
        <v>1.9645698524076922</v>
      </c>
      <c r="K234" s="7">
        <f>VLOOKUP($D234,'other demand hist forec prov'!$C$1:$T$33,8,0)</f>
        <v>2.9328013777642639</v>
      </c>
      <c r="L234" s="7">
        <f>VLOOKUP($D234,'other demand hist forec prov'!$C$1:$T$33,9,0)</f>
        <v>2.8391927953704443</v>
      </c>
      <c r="M234" s="7">
        <f>VLOOKUP($D234,'other demand hist forec prov'!$C$1:$T$33,10,0)</f>
        <v>2.8391927953704443</v>
      </c>
      <c r="N234" s="7">
        <f>VLOOKUP($D234,'other demand hist forec prov'!$C$1:$T$33,11,0)</f>
        <v>2.8391927953704443</v>
      </c>
      <c r="O234" s="7">
        <f>VLOOKUP($D234,'other demand hist forec prov'!$C$1:$T$33,12,0)</f>
        <v>2.8391927953704443</v>
      </c>
      <c r="P234" s="7">
        <f>VLOOKUP($D234,'other demand hist forec prov'!$C$1:$T$33,13,0)</f>
        <v>2.8391927953704443</v>
      </c>
      <c r="Q234" s="7">
        <f>VLOOKUP($D234,'other demand hist forec prov'!$C$1:$T$33,14,0)</f>
        <v>2.8391927953704443</v>
      </c>
      <c r="R234" s="7">
        <f>VLOOKUP($D234,'other demand hist forec prov'!$C$1:$T$33,15,0)</f>
        <v>2.8391927953704443</v>
      </c>
      <c r="S234" s="7">
        <f>VLOOKUP($D234,'other demand hist forec prov'!$C$1:$T$33,16,0)</f>
        <v>2.8391927953704443</v>
      </c>
      <c r="T234" s="7">
        <f>VLOOKUP($D234,'other demand hist forec prov'!$C$1:$T$33,17,0)</f>
        <v>2.8391927953704443</v>
      </c>
      <c r="U234" s="7">
        <f>VLOOKUP($D234,'other demand hist forec prov'!$C$1:$T$33,18,0)</f>
        <v>2.8391927953704443</v>
      </c>
    </row>
    <row r="235" spans="1:21" x14ac:dyDescent="0.25">
      <c r="A235" t="s">
        <v>763</v>
      </c>
      <c r="B235" t="s">
        <v>764</v>
      </c>
      <c r="C235" t="s">
        <v>765</v>
      </c>
      <c r="D235" t="s">
        <v>40</v>
      </c>
      <c r="E235" s="4">
        <v>0</v>
      </c>
      <c r="F235" s="7">
        <f>VLOOKUP($D235,'other demand hist forec prov'!$C$1:$T$33,3,0)</f>
        <v>7.1383007967623406</v>
      </c>
      <c r="G235" s="7">
        <f>VLOOKUP($D235,'other demand hist forec prov'!$C$1:$T$33,4,0)</f>
        <v>3.176682541436485</v>
      </c>
      <c r="H235" s="7">
        <f>VLOOKUP($D235,'other demand hist forec prov'!$C$1:$T$33,5,0)</f>
        <v>2.0405654487372273</v>
      </c>
      <c r="I235" s="7">
        <f>VLOOKUP($D235,'other demand hist forec prov'!$C$1:$T$33,6,0)</f>
        <v>1.1681860133487079</v>
      </c>
      <c r="J235" s="7">
        <f>VLOOKUP($D235,'other demand hist forec prov'!$C$1:$T$33,7,0)</f>
        <v>0.63393693370944548</v>
      </c>
      <c r="K235" s="7">
        <f>VLOOKUP($D235,'other demand hist forec prov'!$C$1:$T$33,8,0)</f>
        <v>0.94637058097992588</v>
      </c>
      <c r="L235" s="7">
        <f>VLOOKUP($D235,'other demand hist forec prov'!$C$1:$T$33,9,0)</f>
        <v>0.91616450934602645</v>
      </c>
      <c r="M235" s="7">
        <f>VLOOKUP($D235,'other demand hist forec prov'!$C$1:$T$33,10,0)</f>
        <v>0.91616450934602645</v>
      </c>
      <c r="N235" s="7">
        <f>VLOOKUP($D235,'other demand hist forec prov'!$C$1:$T$33,11,0)</f>
        <v>0.91616450934602645</v>
      </c>
      <c r="O235" s="7">
        <f>VLOOKUP($D235,'other demand hist forec prov'!$C$1:$T$33,12,0)</f>
        <v>0.91616450934602645</v>
      </c>
      <c r="P235" s="7">
        <f>VLOOKUP($D235,'other demand hist forec prov'!$C$1:$T$33,13,0)</f>
        <v>0.91616450934602645</v>
      </c>
      <c r="Q235" s="7">
        <f>VLOOKUP($D235,'other demand hist forec prov'!$C$1:$T$33,14,0)</f>
        <v>0.91616450934602645</v>
      </c>
      <c r="R235" s="7">
        <f>VLOOKUP($D235,'other demand hist forec prov'!$C$1:$T$33,15,0)</f>
        <v>0.91616450934602645</v>
      </c>
      <c r="S235" s="7">
        <f>VLOOKUP($D235,'other demand hist forec prov'!$C$1:$T$33,16,0)</f>
        <v>0.91616450934602645</v>
      </c>
      <c r="T235" s="7">
        <f>VLOOKUP($D235,'other demand hist forec prov'!$C$1:$T$33,17,0)</f>
        <v>0.91616450934602645</v>
      </c>
      <c r="U235" s="7">
        <f>VLOOKUP($D235,'other demand hist forec prov'!$C$1:$T$33,18,0)</f>
        <v>0.91616450934602645</v>
      </c>
    </row>
    <row r="236" spans="1:21" x14ac:dyDescent="0.25">
      <c r="A236" t="s">
        <v>766</v>
      </c>
      <c r="B236" t="s">
        <v>767</v>
      </c>
      <c r="C236" t="s">
        <v>768</v>
      </c>
      <c r="D236" t="s">
        <v>46</v>
      </c>
      <c r="E236" s="4">
        <v>6.892618149890074E-3</v>
      </c>
      <c r="F236" s="7">
        <f>VLOOKUP($D236,'other demand hist forec prov'!$C$1:$T$33,3,0)</f>
        <v>26.623718099604147</v>
      </c>
      <c r="G236" s="7">
        <f>VLOOKUP($D236,'other demand hist forec prov'!$C$1:$T$33,4,0)</f>
        <v>11.848071814723621</v>
      </c>
      <c r="H236" s="7">
        <f>VLOOKUP($D236,'other demand hist forec prov'!$C$1:$T$33,5,0)</f>
        <v>7.6106962732101486</v>
      </c>
      <c r="I236" s="7">
        <f>VLOOKUP($D236,'other demand hist forec prov'!$C$1:$T$33,6,0)</f>
        <v>4.3569829841581953</v>
      </c>
      <c r="J236" s="7">
        <f>VLOOKUP($D236,'other demand hist forec prov'!$C$1:$T$33,7,0)</f>
        <v>2.3643943701087555</v>
      </c>
      <c r="K236" s="7">
        <f>VLOOKUP($D236,'other demand hist forec prov'!$C$1:$T$33,8,0)</f>
        <v>3.5296780400730716</v>
      </c>
      <c r="L236" s="7">
        <f>VLOOKUP($D236,'other demand hist forec prov'!$C$1:$T$33,9,0)</f>
        <v>3.417018464780007</v>
      </c>
      <c r="M236" s="7">
        <f>VLOOKUP($D236,'other demand hist forec prov'!$C$1:$T$33,10,0)</f>
        <v>3.417018464780007</v>
      </c>
      <c r="N236" s="7">
        <f>VLOOKUP($D236,'other demand hist forec prov'!$C$1:$T$33,11,0)</f>
        <v>3.417018464780007</v>
      </c>
      <c r="O236" s="7">
        <f>VLOOKUP($D236,'other demand hist forec prov'!$C$1:$T$33,12,0)</f>
        <v>3.417018464780007</v>
      </c>
      <c r="P236" s="7">
        <f>VLOOKUP($D236,'other demand hist forec prov'!$C$1:$T$33,13,0)</f>
        <v>3.417018464780007</v>
      </c>
      <c r="Q236" s="7">
        <f>VLOOKUP($D236,'other demand hist forec prov'!$C$1:$T$33,14,0)</f>
        <v>3.417018464780007</v>
      </c>
      <c r="R236" s="7">
        <f>VLOOKUP($D236,'other demand hist forec prov'!$C$1:$T$33,15,0)</f>
        <v>3.417018464780007</v>
      </c>
      <c r="S236" s="7">
        <f>VLOOKUP($D236,'other demand hist forec prov'!$C$1:$T$33,16,0)</f>
        <v>3.417018464780007</v>
      </c>
      <c r="T236" s="7">
        <f>VLOOKUP($D236,'other demand hist forec prov'!$C$1:$T$33,17,0)</f>
        <v>3.417018464780007</v>
      </c>
      <c r="U236" s="7">
        <f>VLOOKUP($D236,'other demand hist forec prov'!$C$1:$T$33,18,0)</f>
        <v>3.417018464780007</v>
      </c>
    </row>
    <row r="237" spans="1:21" x14ac:dyDescent="0.25">
      <c r="A237" t="s">
        <v>769</v>
      </c>
      <c r="B237" t="s">
        <v>770</v>
      </c>
      <c r="C237" t="s">
        <v>771</v>
      </c>
      <c r="D237" t="s">
        <v>47</v>
      </c>
      <c r="E237" s="4">
        <v>2.7377364441207964E-2</v>
      </c>
      <c r="F237" s="7">
        <f>VLOOKUP($D237,'other demand hist forec prov'!$C$1:$T$33,3,0)</f>
        <v>25.467085749516958</v>
      </c>
      <c r="G237" s="7">
        <f>VLOOKUP($D237,'other demand hist forec prov'!$C$1:$T$33,4,0)</f>
        <v>11.333347947238359</v>
      </c>
      <c r="H237" s="7">
        <f>VLOOKUP($D237,'other demand hist forec prov'!$C$1:$T$33,5,0)</f>
        <v>7.2800596024284756</v>
      </c>
      <c r="I237" s="7">
        <f>VLOOKUP($D237,'other demand hist forec prov'!$C$1:$T$33,6,0)</f>
        <v>4.1676995997186745</v>
      </c>
      <c r="J237" s="7">
        <f>VLOOKUP($D237,'other demand hist forec prov'!$C$1:$T$33,7,0)</f>
        <v>2.2616763723219444</v>
      </c>
      <c r="K237" s="7">
        <f>VLOOKUP($D237,'other demand hist forec prov'!$C$1:$T$33,8,0)</f>
        <v>3.3763358287685743</v>
      </c>
      <c r="L237" s="7">
        <f>VLOOKUP($D237,'other demand hist forec prov'!$C$1:$T$33,9,0)</f>
        <v>3.2685706002697312</v>
      </c>
      <c r="M237" s="7">
        <f>VLOOKUP($D237,'other demand hist forec prov'!$C$1:$T$33,10,0)</f>
        <v>3.2685706002697312</v>
      </c>
      <c r="N237" s="7">
        <f>VLOOKUP($D237,'other demand hist forec prov'!$C$1:$T$33,11,0)</f>
        <v>3.2685706002697312</v>
      </c>
      <c r="O237" s="7">
        <f>VLOOKUP($D237,'other demand hist forec prov'!$C$1:$T$33,12,0)</f>
        <v>3.2685706002697312</v>
      </c>
      <c r="P237" s="7">
        <f>VLOOKUP($D237,'other demand hist forec prov'!$C$1:$T$33,13,0)</f>
        <v>3.2685706002697312</v>
      </c>
      <c r="Q237" s="7">
        <f>VLOOKUP($D237,'other demand hist forec prov'!$C$1:$T$33,14,0)</f>
        <v>3.2685706002697312</v>
      </c>
      <c r="R237" s="7">
        <f>VLOOKUP($D237,'other demand hist forec prov'!$C$1:$T$33,15,0)</f>
        <v>3.2685706002697312</v>
      </c>
      <c r="S237" s="7">
        <f>VLOOKUP($D237,'other demand hist forec prov'!$C$1:$T$33,16,0)</f>
        <v>3.2685706002697312</v>
      </c>
      <c r="T237" s="7">
        <f>VLOOKUP($D237,'other demand hist forec prov'!$C$1:$T$33,17,0)</f>
        <v>3.2685706002697312</v>
      </c>
      <c r="U237" s="7">
        <f>VLOOKUP($D237,'other demand hist forec prov'!$C$1:$T$33,18,0)</f>
        <v>3.2685706002697312</v>
      </c>
    </row>
    <row r="238" spans="1:21" x14ac:dyDescent="0.25">
      <c r="A238" t="s">
        <v>772</v>
      </c>
      <c r="B238" t="s">
        <v>773</v>
      </c>
      <c r="C238" t="s">
        <v>774</v>
      </c>
      <c r="D238" t="s">
        <v>42</v>
      </c>
      <c r="E238" s="4">
        <v>3.8779408423616303E-2</v>
      </c>
      <c r="F238" s="7">
        <f>VLOOKUP($D238,'other demand hist forec prov'!$C$1:$T$33,3,0)</f>
        <v>15.335303973467184</v>
      </c>
      <c r="G238" s="7">
        <f>VLOOKUP($D238,'other demand hist forec prov'!$C$1:$T$33,4,0)</f>
        <v>6.8245082110059299</v>
      </c>
      <c r="H238" s="7">
        <f>VLOOKUP($D238,'other demand hist forec prov'!$C$1:$T$33,5,0)</f>
        <v>4.3837731590595084</v>
      </c>
      <c r="I238" s="7">
        <f>VLOOKUP($D238,'other demand hist forec prov'!$C$1:$T$33,6,0)</f>
        <v>2.5096291291592188</v>
      </c>
      <c r="J238" s="7">
        <f>VLOOKUP($D238,'other demand hist forec prov'!$C$1:$T$33,7,0)</f>
        <v>1.3618949180246671</v>
      </c>
      <c r="K238" s="7">
        <f>VLOOKUP($D238,'other demand hist forec prov'!$C$1:$T$33,8,0)</f>
        <v>2.0331001654422285</v>
      </c>
      <c r="L238" s="7">
        <f>VLOOKUP($D238,'other demand hist forec prov'!$C$1:$T$33,9,0)</f>
        <v>1.9682080708753713</v>
      </c>
      <c r="M238" s="7">
        <f>VLOOKUP($D238,'other demand hist forec prov'!$C$1:$T$33,10,0)</f>
        <v>1.9682080708753713</v>
      </c>
      <c r="N238" s="7">
        <f>VLOOKUP($D238,'other demand hist forec prov'!$C$1:$T$33,11,0)</f>
        <v>1.9682080708753713</v>
      </c>
      <c r="O238" s="7">
        <f>VLOOKUP($D238,'other demand hist forec prov'!$C$1:$T$33,12,0)</f>
        <v>1.9682080708753713</v>
      </c>
      <c r="P238" s="7">
        <f>VLOOKUP($D238,'other demand hist forec prov'!$C$1:$T$33,13,0)</f>
        <v>1.9682080708753713</v>
      </c>
      <c r="Q238" s="7">
        <f>VLOOKUP($D238,'other demand hist forec prov'!$C$1:$T$33,14,0)</f>
        <v>1.9682080708753713</v>
      </c>
      <c r="R238" s="7">
        <f>VLOOKUP($D238,'other demand hist forec prov'!$C$1:$T$33,15,0)</f>
        <v>1.9682080708753713</v>
      </c>
      <c r="S238" s="7">
        <f>VLOOKUP($D238,'other demand hist forec prov'!$C$1:$T$33,16,0)</f>
        <v>1.9682080708753713</v>
      </c>
      <c r="T238" s="7">
        <f>VLOOKUP($D238,'other demand hist forec prov'!$C$1:$T$33,17,0)</f>
        <v>1.9682080708753713</v>
      </c>
      <c r="U238" s="7">
        <f>VLOOKUP($D238,'other demand hist forec prov'!$C$1:$T$33,18,0)</f>
        <v>1.9682080708753713</v>
      </c>
    </row>
    <row r="239" spans="1:21" x14ac:dyDescent="0.25">
      <c r="A239" t="s">
        <v>775</v>
      </c>
      <c r="B239" t="s">
        <v>776</v>
      </c>
      <c r="C239" t="s">
        <v>777</v>
      </c>
      <c r="D239" t="s">
        <v>57</v>
      </c>
      <c r="E239" s="4">
        <v>1.6814457389069035E-2</v>
      </c>
      <c r="F239" s="7">
        <f>VLOOKUP($D239,'other demand hist forec prov'!$C$1:$T$33,3,0)</f>
        <v>6.9927292195202453</v>
      </c>
      <c r="G239" s="7">
        <f>VLOOKUP($D239,'other demand hist forec prov'!$C$1:$T$33,4,0)</f>
        <v>3.1119003613182028</v>
      </c>
      <c r="H239" s="7">
        <f>VLOOKUP($D239,'other demand hist forec prov'!$C$1:$T$33,5,0)</f>
        <v>1.9989521377692823</v>
      </c>
      <c r="I239" s="7">
        <f>VLOOKUP($D239,'other demand hist forec prov'!$C$1:$T$33,6,0)</f>
        <v>1.1443631617602099</v>
      </c>
      <c r="J239" s="7">
        <f>VLOOKUP($D239,'other demand hist forec prov'!$C$1:$T$33,7,0)</f>
        <v>0.62100903925115136</v>
      </c>
      <c r="K239" s="7">
        <f>VLOOKUP($D239,'other demand hist forec prov'!$C$1:$T$33,8,0)</f>
        <v>0.92707121800109904</v>
      </c>
      <c r="L239" s="7">
        <f>VLOOKUP($D239,'other demand hist forec prov'!$C$1:$T$33,9,0)</f>
        <v>0.89748113967082011</v>
      </c>
      <c r="M239" s="7">
        <f>VLOOKUP($D239,'other demand hist forec prov'!$C$1:$T$33,10,0)</f>
        <v>0.89748113967082011</v>
      </c>
      <c r="N239" s="7">
        <f>VLOOKUP($D239,'other demand hist forec prov'!$C$1:$T$33,11,0)</f>
        <v>0.89748113967082011</v>
      </c>
      <c r="O239" s="7">
        <f>VLOOKUP($D239,'other demand hist forec prov'!$C$1:$T$33,12,0)</f>
        <v>0.89748113967082011</v>
      </c>
      <c r="P239" s="7">
        <f>VLOOKUP($D239,'other demand hist forec prov'!$C$1:$T$33,13,0)</f>
        <v>0.89748113967082011</v>
      </c>
      <c r="Q239" s="7">
        <f>VLOOKUP($D239,'other demand hist forec prov'!$C$1:$T$33,14,0)</f>
        <v>0.89748113967082011</v>
      </c>
      <c r="R239" s="7">
        <f>VLOOKUP($D239,'other demand hist forec prov'!$C$1:$T$33,15,0)</f>
        <v>0.89748113967082011</v>
      </c>
      <c r="S239" s="7">
        <f>VLOOKUP($D239,'other demand hist forec prov'!$C$1:$T$33,16,0)</f>
        <v>0.89748113967082011</v>
      </c>
      <c r="T239" s="7">
        <f>VLOOKUP($D239,'other demand hist forec prov'!$C$1:$T$33,17,0)</f>
        <v>0.89748113967082011</v>
      </c>
      <c r="U239" s="7">
        <f>VLOOKUP($D239,'other demand hist forec prov'!$C$1:$T$33,18,0)</f>
        <v>0.89748113967082011</v>
      </c>
    </row>
    <row r="240" spans="1:21" x14ac:dyDescent="0.25">
      <c r="A240" t="s">
        <v>778</v>
      </c>
      <c r="B240" t="s">
        <v>779</v>
      </c>
      <c r="C240" t="s">
        <v>780</v>
      </c>
      <c r="D240" t="s">
        <v>43</v>
      </c>
      <c r="E240" s="4">
        <v>9.9841090149698705E-3</v>
      </c>
      <c r="F240" s="7">
        <f>VLOOKUP($D240,'other demand hist forec prov'!$C$1:$T$33,3,0)</f>
        <v>16.793666501837986</v>
      </c>
      <c r="G240" s="7">
        <f>VLOOKUP($D240,'other demand hist forec prov'!$C$1:$T$33,4,0)</f>
        <v>7.4735078700090831</v>
      </c>
      <c r="H240" s="7">
        <f>VLOOKUP($D240,'other demand hist forec prov'!$C$1:$T$33,5,0)</f>
        <v>4.8006628743929207</v>
      </c>
      <c r="I240" s="7">
        <f>VLOOKUP($D240,'other demand hist forec prov'!$C$1:$T$33,6,0)</f>
        <v>2.7482907878003529</v>
      </c>
      <c r="J240" s="7">
        <f>VLOOKUP($D240,'other demand hist forec prov'!$C$1:$T$33,7,0)</f>
        <v>1.4914089152341239</v>
      </c>
      <c r="K240" s="7">
        <f>VLOOKUP($D240,'other demand hist forec prov'!$C$1:$T$33,8,0)</f>
        <v>2.2264446927392028</v>
      </c>
      <c r="L240" s="7">
        <f>VLOOKUP($D240,'other demand hist forec prov'!$C$1:$T$33,9,0)</f>
        <v>2.1553814652578933</v>
      </c>
      <c r="M240" s="7">
        <f>VLOOKUP($D240,'other demand hist forec prov'!$C$1:$T$33,10,0)</f>
        <v>2.1553814652578933</v>
      </c>
      <c r="N240" s="7">
        <f>VLOOKUP($D240,'other demand hist forec prov'!$C$1:$T$33,11,0)</f>
        <v>2.1553814652578933</v>
      </c>
      <c r="O240" s="7">
        <f>VLOOKUP($D240,'other demand hist forec prov'!$C$1:$T$33,12,0)</f>
        <v>2.1553814652578933</v>
      </c>
      <c r="P240" s="7">
        <f>VLOOKUP($D240,'other demand hist forec prov'!$C$1:$T$33,13,0)</f>
        <v>2.1553814652578933</v>
      </c>
      <c r="Q240" s="7">
        <f>VLOOKUP($D240,'other demand hist forec prov'!$C$1:$T$33,14,0)</f>
        <v>2.1553814652578933</v>
      </c>
      <c r="R240" s="7">
        <f>VLOOKUP($D240,'other demand hist forec prov'!$C$1:$T$33,15,0)</f>
        <v>2.1553814652578933</v>
      </c>
      <c r="S240" s="7">
        <f>VLOOKUP($D240,'other demand hist forec prov'!$C$1:$T$33,16,0)</f>
        <v>2.1553814652578933</v>
      </c>
      <c r="T240" s="7">
        <f>VLOOKUP($D240,'other demand hist forec prov'!$C$1:$T$33,17,0)</f>
        <v>2.1553814652578933</v>
      </c>
      <c r="U240" s="7">
        <f>VLOOKUP($D240,'other demand hist forec prov'!$C$1:$T$33,18,0)</f>
        <v>2.1553814652578933</v>
      </c>
    </row>
    <row r="241" spans="1:21" x14ac:dyDescent="0.25">
      <c r="A241" t="s">
        <v>781</v>
      </c>
      <c r="B241" t="s">
        <v>782</v>
      </c>
      <c r="C241" t="s">
        <v>783</v>
      </c>
      <c r="D241" t="s">
        <v>38</v>
      </c>
      <c r="E241" s="4">
        <v>0</v>
      </c>
      <c r="F241" s="7">
        <f>VLOOKUP($D241,'other demand hist forec prov'!$C$1:$T$33,3,0)</f>
        <v>9.8565191572647226</v>
      </c>
      <c r="G241" s="7">
        <f>VLOOKUP($D241,'other demand hist forec prov'!$C$1:$T$33,4,0)</f>
        <v>4.386342522917861</v>
      </c>
      <c r="H241" s="7">
        <f>VLOOKUP($D241,'other demand hist forec prov'!$C$1:$T$33,5,0)</f>
        <v>2.817599455356854</v>
      </c>
      <c r="I241" s="7">
        <f>VLOOKUP($D241,'other demand hist forec prov'!$C$1:$T$33,6,0)</f>
        <v>1.6130236239193876</v>
      </c>
      <c r="J241" s="7">
        <f>VLOOKUP($D241,'other demand hist forec prov'!$C$1:$T$33,7,0)</f>
        <v>0.87533598113977584</v>
      </c>
      <c r="K241" s="7">
        <f>VLOOKUP($D241,'other demand hist forec prov'!$C$1:$T$33,8,0)</f>
        <v>1.3067423224209285</v>
      </c>
      <c r="L241" s="7">
        <f>VLOOKUP($D241,'other demand hist forec prov'!$C$1:$T$33,9,0)</f>
        <v>1.2650339758266973</v>
      </c>
      <c r="M241" s="7">
        <f>VLOOKUP($D241,'other demand hist forec prov'!$C$1:$T$33,10,0)</f>
        <v>1.2650339758266973</v>
      </c>
      <c r="N241" s="7">
        <f>VLOOKUP($D241,'other demand hist forec prov'!$C$1:$T$33,11,0)</f>
        <v>1.2650339758266973</v>
      </c>
      <c r="O241" s="7">
        <f>VLOOKUP($D241,'other demand hist forec prov'!$C$1:$T$33,12,0)</f>
        <v>1.2650339758266973</v>
      </c>
      <c r="P241" s="7">
        <f>VLOOKUP($D241,'other demand hist forec prov'!$C$1:$T$33,13,0)</f>
        <v>1.2650339758266973</v>
      </c>
      <c r="Q241" s="7">
        <f>VLOOKUP($D241,'other demand hist forec prov'!$C$1:$T$33,14,0)</f>
        <v>1.2650339758266973</v>
      </c>
      <c r="R241" s="7">
        <f>VLOOKUP($D241,'other demand hist forec prov'!$C$1:$T$33,15,0)</f>
        <v>1.2650339758266973</v>
      </c>
      <c r="S241" s="7">
        <f>VLOOKUP($D241,'other demand hist forec prov'!$C$1:$T$33,16,0)</f>
        <v>1.2650339758266973</v>
      </c>
      <c r="T241" s="7">
        <f>VLOOKUP($D241,'other demand hist forec prov'!$C$1:$T$33,17,0)</f>
        <v>1.2650339758266973</v>
      </c>
      <c r="U241" s="7">
        <f>VLOOKUP($D241,'other demand hist forec prov'!$C$1:$T$33,18,0)</f>
        <v>1.2650339758266973</v>
      </c>
    </row>
    <row r="242" spans="1:21" x14ac:dyDescent="0.25">
      <c r="A242" t="s">
        <v>784</v>
      </c>
      <c r="B242" t="s">
        <v>785</v>
      </c>
      <c r="C242" t="s">
        <v>786</v>
      </c>
      <c r="D242" t="s">
        <v>50</v>
      </c>
      <c r="E242" s="4">
        <v>2.3629855641054666E-2</v>
      </c>
      <c r="F242" s="7">
        <f>VLOOKUP($D242,'other demand hist forec prov'!$C$1:$T$33,3,0)</f>
        <v>30.263007530656505</v>
      </c>
      <c r="G242" s="7">
        <f>VLOOKUP($D242,'other demand hist forec prov'!$C$1:$T$33,4,0)</f>
        <v>13.46762631768067</v>
      </c>
      <c r="H242" s="7">
        <f>VLOOKUP($D242,'other demand hist forec prov'!$C$1:$T$33,5,0)</f>
        <v>8.6510290474087714</v>
      </c>
      <c r="I242" s="7">
        <f>VLOOKUP($D242,'other demand hist forec prov'!$C$1:$T$33,6,0)</f>
        <v>4.9525542738706436</v>
      </c>
      <c r="J242" s="7">
        <f>VLOOKUP($D242,'other demand hist forec prov'!$C$1:$T$33,7,0)</f>
        <v>2.6875917315661106</v>
      </c>
      <c r="K242" s="7">
        <f>VLOOKUP($D242,'other demand hist forec prov'!$C$1:$T$33,8,0)</f>
        <v>4.0121621145437416</v>
      </c>
      <c r="L242" s="7">
        <f>VLOOKUP($D242,'other demand hist forec prov'!$C$1:$T$33,9,0)</f>
        <v>3.8841027066601654</v>
      </c>
      <c r="M242" s="7">
        <f>VLOOKUP($D242,'other demand hist forec prov'!$C$1:$T$33,10,0)</f>
        <v>3.8841027066601654</v>
      </c>
      <c r="N242" s="7">
        <f>VLOOKUP($D242,'other demand hist forec prov'!$C$1:$T$33,11,0)</f>
        <v>3.8841027066601654</v>
      </c>
      <c r="O242" s="7">
        <f>VLOOKUP($D242,'other demand hist forec prov'!$C$1:$T$33,12,0)</f>
        <v>3.8841027066601654</v>
      </c>
      <c r="P242" s="7">
        <f>VLOOKUP($D242,'other demand hist forec prov'!$C$1:$T$33,13,0)</f>
        <v>3.8841027066601654</v>
      </c>
      <c r="Q242" s="7">
        <f>VLOOKUP($D242,'other demand hist forec prov'!$C$1:$T$33,14,0)</f>
        <v>3.8841027066601654</v>
      </c>
      <c r="R242" s="7">
        <f>VLOOKUP($D242,'other demand hist forec prov'!$C$1:$T$33,15,0)</f>
        <v>3.8841027066601654</v>
      </c>
      <c r="S242" s="7">
        <f>VLOOKUP($D242,'other demand hist forec prov'!$C$1:$T$33,16,0)</f>
        <v>3.8841027066601654</v>
      </c>
      <c r="T242" s="7">
        <f>VLOOKUP($D242,'other demand hist forec prov'!$C$1:$T$33,17,0)</f>
        <v>3.8841027066601654</v>
      </c>
      <c r="U242" s="7">
        <f>VLOOKUP($D242,'other demand hist forec prov'!$C$1:$T$33,18,0)</f>
        <v>3.8841027066601654</v>
      </c>
    </row>
    <row r="243" spans="1:21" x14ac:dyDescent="0.25">
      <c r="A243" t="s">
        <v>787</v>
      </c>
      <c r="B243" t="s">
        <v>40</v>
      </c>
      <c r="C243" t="s">
        <v>788</v>
      </c>
      <c r="D243" t="s">
        <v>40</v>
      </c>
      <c r="E243" s="4">
        <v>0.20024512861312274</v>
      </c>
      <c r="F243" s="7">
        <f>VLOOKUP($D243,'other demand hist forec prov'!$C$1:$T$33,3,0)</f>
        <v>7.1383007967623406</v>
      </c>
      <c r="G243" s="7">
        <f>VLOOKUP($D243,'other demand hist forec prov'!$C$1:$T$33,4,0)</f>
        <v>3.176682541436485</v>
      </c>
      <c r="H243" s="7">
        <f>VLOOKUP($D243,'other demand hist forec prov'!$C$1:$T$33,5,0)</f>
        <v>2.0405654487372273</v>
      </c>
      <c r="I243" s="7">
        <f>VLOOKUP($D243,'other demand hist forec prov'!$C$1:$T$33,6,0)</f>
        <v>1.1681860133487079</v>
      </c>
      <c r="J243" s="7">
        <f>VLOOKUP($D243,'other demand hist forec prov'!$C$1:$T$33,7,0)</f>
        <v>0.63393693370944548</v>
      </c>
      <c r="K243" s="7">
        <f>VLOOKUP($D243,'other demand hist forec prov'!$C$1:$T$33,8,0)</f>
        <v>0.94637058097992588</v>
      </c>
      <c r="L243" s="7">
        <f>VLOOKUP($D243,'other demand hist forec prov'!$C$1:$T$33,9,0)</f>
        <v>0.91616450934602645</v>
      </c>
      <c r="M243" s="7">
        <f>VLOOKUP($D243,'other demand hist forec prov'!$C$1:$T$33,10,0)</f>
        <v>0.91616450934602645</v>
      </c>
      <c r="N243" s="7">
        <f>VLOOKUP($D243,'other demand hist forec prov'!$C$1:$T$33,11,0)</f>
        <v>0.91616450934602645</v>
      </c>
      <c r="O243" s="7">
        <f>VLOOKUP($D243,'other demand hist forec prov'!$C$1:$T$33,12,0)</f>
        <v>0.91616450934602645</v>
      </c>
      <c r="P243" s="7">
        <f>VLOOKUP($D243,'other demand hist forec prov'!$C$1:$T$33,13,0)</f>
        <v>0.91616450934602645</v>
      </c>
      <c r="Q243" s="7">
        <f>VLOOKUP($D243,'other demand hist forec prov'!$C$1:$T$33,14,0)</f>
        <v>0.91616450934602645</v>
      </c>
      <c r="R243" s="7">
        <f>VLOOKUP($D243,'other demand hist forec prov'!$C$1:$T$33,15,0)</f>
        <v>0.91616450934602645</v>
      </c>
      <c r="S243" s="7">
        <f>VLOOKUP($D243,'other demand hist forec prov'!$C$1:$T$33,16,0)</f>
        <v>0.91616450934602645</v>
      </c>
      <c r="T243" s="7">
        <f>VLOOKUP($D243,'other demand hist forec prov'!$C$1:$T$33,17,0)</f>
        <v>0.91616450934602645</v>
      </c>
      <c r="U243" s="7">
        <f>VLOOKUP($D243,'other demand hist forec prov'!$C$1:$T$33,18,0)</f>
        <v>0.91616450934602645</v>
      </c>
    </row>
    <row r="244" spans="1:21" x14ac:dyDescent="0.25">
      <c r="A244" t="s">
        <v>789</v>
      </c>
      <c r="B244" t="s">
        <v>790</v>
      </c>
      <c r="C244" t="s">
        <v>791</v>
      </c>
      <c r="D244" t="s">
        <v>46</v>
      </c>
      <c r="E244" s="4">
        <v>0.18589791193256691</v>
      </c>
      <c r="F244" s="7">
        <f>VLOOKUP($D244,'other demand hist forec prov'!$C$1:$T$33,3,0)</f>
        <v>26.623718099604147</v>
      </c>
      <c r="G244" s="7">
        <f>VLOOKUP($D244,'other demand hist forec prov'!$C$1:$T$33,4,0)</f>
        <v>11.848071814723621</v>
      </c>
      <c r="H244" s="7">
        <f>VLOOKUP($D244,'other demand hist forec prov'!$C$1:$T$33,5,0)</f>
        <v>7.6106962732101486</v>
      </c>
      <c r="I244" s="7">
        <f>VLOOKUP($D244,'other demand hist forec prov'!$C$1:$T$33,6,0)</f>
        <v>4.3569829841581953</v>
      </c>
      <c r="J244" s="7">
        <f>VLOOKUP($D244,'other demand hist forec prov'!$C$1:$T$33,7,0)</f>
        <v>2.3643943701087555</v>
      </c>
      <c r="K244" s="7">
        <f>VLOOKUP($D244,'other demand hist forec prov'!$C$1:$T$33,8,0)</f>
        <v>3.5296780400730716</v>
      </c>
      <c r="L244" s="7">
        <f>VLOOKUP($D244,'other demand hist forec prov'!$C$1:$T$33,9,0)</f>
        <v>3.417018464780007</v>
      </c>
      <c r="M244" s="7">
        <f>VLOOKUP($D244,'other demand hist forec prov'!$C$1:$T$33,10,0)</f>
        <v>3.417018464780007</v>
      </c>
      <c r="N244" s="7">
        <f>VLOOKUP($D244,'other demand hist forec prov'!$C$1:$T$33,11,0)</f>
        <v>3.417018464780007</v>
      </c>
      <c r="O244" s="7">
        <f>VLOOKUP($D244,'other demand hist forec prov'!$C$1:$T$33,12,0)</f>
        <v>3.417018464780007</v>
      </c>
      <c r="P244" s="7">
        <f>VLOOKUP($D244,'other demand hist forec prov'!$C$1:$T$33,13,0)</f>
        <v>3.417018464780007</v>
      </c>
      <c r="Q244" s="7">
        <f>VLOOKUP($D244,'other demand hist forec prov'!$C$1:$T$33,14,0)</f>
        <v>3.417018464780007</v>
      </c>
      <c r="R244" s="7">
        <f>VLOOKUP($D244,'other demand hist forec prov'!$C$1:$T$33,15,0)</f>
        <v>3.417018464780007</v>
      </c>
      <c r="S244" s="7">
        <f>VLOOKUP($D244,'other demand hist forec prov'!$C$1:$T$33,16,0)</f>
        <v>3.417018464780007</v>
      </c>
      <c r="T244" s="7">
        <f>VLOOKUP($D244,'other demand hist forec prov'!$C$1:$T$33,17,0)</f>
        <v>3.417018464780007</v>
      </c>
      <c r="U244" s="7">
        <f>VLOOKUP($D244,'other demand hist forec prov'!$C$1:$T$33,18,0)</f>
        <v>3.417018464780007</v>
      </c>
    </row>
    <row r="245" spans="1:21" x14ac:dyDescent="0.25">
      <c r="A245" t="s">
        <v>792</v>
      </c>
      <c r="B245" t="s">
        <v>793</v>
      </c>
      <c r="C245" t="s">
        <v>794</v>
      </c>
      <c r="D245" t="s">
        <v>57</v>
      </c>
      <c r="E245" s="4">
        <v>1.9832229092929289E-2</v>
      </c>
      <c r="F245" s="7">
        <f>VLOOKUP($D245,'other demand hist forec prov'!$C$1:$T$33,3,0)</f>
        <v>6.9927292195202453</v>
      </c>
      <c r="G245" s="7">
        <f>VLOOKUP($D245,'other demand hist forec prov'!$C$1:$T$33,4,0)</f>
        <v>3.1119003613182028</v>
      </c>
      <c r="H245" s="7">
        <f>VLOOKUP($D245,'other demand hist forec prov'!$C$1:$T$33,5,0)</f>
        <v>1.9989521377692823</v>
      </c>
      <c r="I245" s="7">
        <f>VLOOKUP($D245,'other demand hist forec prov'!$C$1:$T$33,6,0)</f>
        <v>1.1443631617602099</v>
      </c>
      <c r="J245" s="7">
        <f>VLOOKUP($D245,'other demand hist forec prov'!$C$1:$T$33,7,0)</f>
        <v>0.62100903925115136</v>
      </c>
      <c r="K245" s="7">
        <f>VLOOKUP($D245,'other demand hist forec prov'!$C$1:$T$33,8,0)</f>
        <v>0.92707121800109904</v>
      </c>
      <c r="L245" s="7">
        <f>VLOOKUP($D245,'other demand hist forec prov'!$C$1:$T$33,9,0)</f>
        <v>0.89748113967082011</v>
      </c>
      <c r="M245" s="7">
        <f>VLOOKUP($D245,'other demand hist forec prov'!$C$1:$T$33,10,0)</f>
        <v>0.89748113967082011</v>
      </c>
      <c r="N245" s="7">
        <f>VLOOKUP($D245,'other demand hist forec prov'!$C$1:$T$33,11,0)</f>
        <v>0.89748113967082011</v>
      </c>
      <c r="O245" s="7">
        <f>VLOOKUP($D245,'other demand hist forec prov'!$C$1:$T$33,12,0)</f>
        <v>0.89748113967082011</v>
      </c>
      <c r="P245" s="7">
        <f>VLOOKUP($D245,'other demand hist forec prov'!$C$1:$T$33,13,0)</f>
        <v>0.89748113967082011</v>
      </c>
      <c r="Q245" s="7">
        <f>VLOOKUP($D245,'other demand hist forec prov'!$C$1:$T$33,14,0)</f>
        <v>0.89748113967082011</v>
      </c>
      <c r="R245" s="7">
        <f>VLOOKUP($D245,'other demand hist forec prov'!$C$1:$T$33,15,0)</f>
        <v>0.89748113967082011</v>
      </c>
      <c r="S245" s="7">
        <f>VLOOKUP($D245,'other demand hist forec prov'!$C$1:$T$33,16,0)</f>
        <v>0.89748113967082011</v>
      </c>
      <c r="T245" s="7">
        <f>VLOOKUP($D245,'other demand hist forec prov'!$C$1:$T$33,17,0)</f>
        <v>0.89748113967082011</v>
      </c>
      <c r="U245" s="7">
        <f>VLOOKUP($D245,'other demand hist forec prov'!$C$1:$T$33,18,0)</f>
        <v>0.89748113967082011</v>
      </c>
    </row>
    <row r="246" spans="1:21" x14ac:dyDescent="0.25">
      <c r="A246" t="s">
        <v>795</v>
      </c>
      <c r="B246" t="s">
        <v>796</v>
      </c>
      <c r="C246" t="s">
        <v>797</v>
      </c>
      <c r="D246" t="s">
        <v>38</v>
      </c>
      <c r="E246" s="4">
        <v>4.7838729193963793E-2</v>
      </c>
      <c r="F246" s="7">
        <f>VLOOKUP($D246,'other demand hist forec prov'!$C$1:$T$33,3,0)</f>
        <v>9.8565191572647226</v>
      </c>
      <c r="G246" s="7">
        <f>VLOOKUP($D246,'other demand hist forec prov'!$C$1:$T$33,4,0)</f>
        <v>4.386342522917861</v>
      </c>
      <c r="H246" s="7">
        <f>VLOOKUP($D246,'other demand hist forec prov'!$C$1:$T$33,5,0)</f>
        <v>2.817599455356854</v>
      </c>
      <c r="I246" s="7">
        <f>VLOOKUP($D246,'other demand hist forec prov'!$C$1:$T$33,6,0)</f>
        <v>1.6130236239193876</v>
      </c>
      <c r="J246" s="7">
        <f>VLOOKUP($D246,'other demand hist forec prov'!$C$1:$T$33,7,0)</f>
        <v>0.87533598113977584</v>
      </c>
      <c r="K246" s="7">
        <f>VLOOKUP($D246,'other demand hist forec prov'!$C$1:$T$33,8,0)</f>
        <v>1.3067423224209285</v>
      </c>
      <c r="L246" s="7">
        <f>VLOOKUP($D246,'other demand hist forec prov'!$C$1:$T$33,9,0)</f>
        <v>1.2650339758266973</v>
      </c>
      <c r="M246" s="7">
        <f>VLOOKUP($D246,'other demand hist forec prov'!$C$1:$T$33,10,0)</f>
        <v>1.2650339758266973</v>
      </c>
      <c r="N246" s="7">
        <f>VLOOKUP($D246,'other demand hist forec prov'!$C$1:$T$33,11,0)</f>
        <v>1.2650339758266973</v>
      </c>
      <c r="O246" s="7">
        <f>VLOOKUP($D246,'other demand hist forec prov'!$C$1:$T$33,12,0)</f>
        <v>1.2650339758266973</v>
      </c>
      <c r="P246" s="7">
        <f>VLOOKUP($D246,'other demand hist forec prov'!$C$1:$T$33,13,0)</f>
        <v>1.2650339758266973</v>
      </c>
      <c r="Q246" s="7">
        <f>VLOOKUP($D246,'other demand hist forec prov'!$C$1:$T$33,14,0)</f>
        <v>1.2650339758266973</v>
      </c>
      <c r="R246" s="7">
        <f>VLOOKUP($D246,'other demand hist forec prov'!$C$1:$T$33,15,0)</f>
        <v>1.2650339758266973</v>
      </c>
      <c r="S246" s="7">
        <f>VLOOKUP($D246,'other demand hist forec prov'!$C$1:$T$33,16,0)</f>
        <v>1.2650339758266973</v>
      </c>
      <c r="T246" s="7">
        <f>VLOOKUP($D246,'other demand hist forec prov'!$C$1:$T$33,17,0)</f>
        <v>1.2650339758266973</v>
      </c>
      <c r="U246" s="7">
        <f>VLOOKUP($D246,'other demand hist forec prov'!$C$1:$T$33,18,0)</f>
        <v>1.2650339758266973</v>
      </c>
    </row>
    <row r="247" spans="1:21" x14ac:dyDescent="0.25">
      <c r="A247" t="s">
        <v>798</v>
      </c>
      <c r="B247" t="s">
        <v>799</v>
      </c>
      <c r="C247" t="s">
        <v>800</v>
      </c>
      <c r="D247" t="s">
        <v>45</v>
      </c>
      <c r="E247" s="4">
        <v>5.5531068986264968E-2</v>
      </c>
      <c r="F247" s="7">
        <f>VLOOKUP($D247,'other demand hist forec prov'!$C$1:$T$33,3,0)</f>
        <v>12.325942458480615</v>
      </c>
      <c r="G247" s="7">
        <f>VLOOKUP($D247,'other demand hist forec prov'!$C$1:$T$33,4,0)</f>
        <v>5.4852838692879899</v>
      </c>
      <c r="H247" s="7">
        <f>VLOOKUP($D247,'other demand hist forec prov'!$C$1:$T$33,5,0)</f>
        <v>3.523512530503992</v>
      </c>
      <c r="I247" s="7">
        <f>VLOOKUP($D247,'other demand hist forec prov'!$C$1:$T$33,6,0)</f>
        <v>2.0171458154115434</v>
      </c>
      <c r="J247" s="7">
        <f>VLOOKUP($D247,'other demand hist forec prov'!$C$1:$T$33,7,0)</f>
        <v>1.0946400816777484</v>
      </c>
      <c r="K247" s="7">
        <f>VLOOKUP($D247,'other demand hist forec prov'!$C$1:$T$33,8,0)</f>
        <v>1.6341296980435722</v>
      </c>
      <c r="L247" s="7">
        <f>VLOOKUP($D247,'other demand hist forec prov'!$C$1:$T$33,9,0)</f>
        <v>1.581971865044288</v>
      </c>
      <c r="M247" s="7">
        <f>VLOOKUP($D247,'other demand hist forec prov'!$C$1:$T$33,10,0)</f>
        <v>1.581971865044288</v>
      </c>
      <c r="N247" s="7">
        <f>VLOOKUP($D247,'other demand hist forec prov'!$C$1:$T$33,11,0)</f>
        <v>1.581971865044288</v>
      </c>
      <c r="O247" s="7">
        <f>VLOOKUP($D247,'other demand hist forec prov'!$C$1:$T$33,12,0)</f>
        <v>1.581971865044288</v>
      </c>
      <c r="P247" s="7">
        <f>VLOOKUP($D247,'other demand hist forec prov'!$C$1:$T$33,13,0)</f>
        <v>1.581971865044288</v>
      </c>
      <c r="Q247" s="7">
        <f>VLOOKUP($D247,'other demand hist forec prov'!$C$1:$T$33,14,0)</f>
        <v>1.581971865044288</v>
      </c>
      <c r="R247" s="7">
        <f>VLOOKUP($D247,'other demand hist forec prov'!$C$1:$T$33,15,0)</f>
        <v>1.581971865044288</v>
      </c>
      <c r="S247" s="7">
        <f>VLOOKUP($D247,'other demand hist forec prov'!$C$1:$T$33,16,0)</f>
        <v>1.581971865044288</v>
      </c>
      <c r="T247" s="7">
        <f>VLOOKUP($D247,'other demand hist forec prov'!$C$1:$T$33,17,0)</f>
        <v>1.581971865044288</v>
      </c>
      <c r="U247" s="7">
        <f>VLOOKUP($D247,'other demand hist forec prov'!$C$1:$T$33,18,0)</f>
        <v>1.581971865044288</v>
      </c>
    </row>
    <row r="248" spans="1:21" x14ac:dyDescent="0.25">
      <c r="A248" t="s">
        <v>801</v>
      </c>
      <c r="B248" t="s">
        <v>802</v>
      </c>
      <c r="C248" t="s">
        <v>803</v>
      </c>
      <c r="D248" t="s">
        <v>45</v>
      </c>
      <c r="E248" s="4">
        <v>0</v>
      </c>
      <c r="F248" s="7">
        <f>VLOOKUP($D248,'other demand hist forec prov'!$C$1:$T$33,3,0)</f>
        <v>12.325942458480615</v>
      </c>
      <c r="G248" s="7">
        <f>VLOOKUP($D248,'other demand hist forec prov'!$C$1:$T$33,4,0)</f>
        <v>5.4852838692879899</v>
      </c>
      <c r="H248" s="7">
        <f>VLOOKUP($D248,'other demand hist forec prov'!$C$1:$T$33,5,0)</f>
        <v>3.523512530503992</v>
      </c>
      <c r="I248" s="7">
        <f>VLOOKUP($D248,'other demand hist forec prov'!$C$1:$T$33,6,0)</f>
        <v>2.0171458154115434</v>
      </c>
      <c r="J248" s="7">
        <f>VLOOKUP($D248,'other demand hist forec prov'!$C$1:$T$33,7,0)</f>
        <v>1.0946400816777484</v>
      </c>
      <c r="K248" s="7">
        <f>VLOOKUP($D248,'other demand hist forec prov'!$C$1:$T$33,8,0)</f>
        <v>1.6341296980435722</v>
      </c>
      <c r="L248" s="7">
        <f>VLOOKUP($D248,'other demand hist forec prov'!$C$1:$T$33,9,0)</f>
        <v>1.581971865044288</v>
      </c>
      <c r="M248" s="7">
        <f>VLOOKUP($D248,'other demand hist forec prov'!$C$1:$T$33,10,0)</f>
        <v>1.581971865044288</v>
      </c>
      <c r="N248" s="7">
        <f>VLOOKUP($D248,'other demand hist forec prov'!$C$1:$T$33,11,0)</f>
        <v>1.581971865044288</v>
      </c>
      <c r="O248" s="7">
        <f>VLOOKUP($D248,'other demand hist forec prov'!$C$1:$T$33,12,0)</f>
        <v>1.581971865044288</v>
      </c>
      <c r="P248" s="7">
        <f>VLOOKUP($D248,'other demand hist forec prov'!$C$1:$T$33,13,0)</f>
        <v>1.581971865044288</v>
      </c>
      <c r="Q248" s="7">
        <f>VLOOKUP($D248,'other demand hist forec prov'!$C$1:$T$33,14,0)</f>
        <v>1.581971865044288</v>
      </c>
      <c r="R248" s="7">
        <f>VLOOKUP($D248,'other demand hist forec prov'!$C$1:$T$33,15,0)</f>
        <v>1.581971865044288</v>
      </c>
      <c r="S248" s="7">
        <f>VLOOKUP($D248,'other demand hist forec prov'!$C$1:$T$33,16,0)</f>
        <v>1.581971865044288</v>
      </c>
      <c r="T248" s="7">
        <f>VLOOKUP($D248,'other demand hist forec prov'!$C$1:$T$33,17,0)</f>
        <v>1.581971865044288</v>
      </c>
      <c r="U248" s="7">
        <f>VLOOKUP($D248,'other demand hist forec prov'!$C$1:$T$33,18,0)</f>
        <v>1.581971865044288</v>
      </c>
    </row>
    <row r="249" spans="1:21" x14ac:dyDescent="0.25">
      <c r="A249" t="s">
        <v>804</v>
      </c>
      <c r="B249" t="s">
        <v>805</v>
      </c>
      <c r="C249" t="s">
        <v>806</v>
      </c>
      <c r="D249" t="s">
        <v>65</v>
      </c>
      <c r="E249" s="4">
        <v>0</v>
      </c>
      <c r="F249" s="7">
        <f>VLOOKUP($D249,'other demand hist forec prov'!$C$1:$T$33,3,0)</f>
        <v>12.820885821103735</v>
      </c>
      <c r="G249" s="7">
        <f>VLOOKUP($D249,'other demand hist forec prov'!$C$1:$T$33,4,0)</f>
        <v>5.705543281690149</v>
      </c>
      <c r="H249" s="7">
        <f>VLOOKUP($D249,'other demand hist forec prov'!$C$1:$T$33,5,0)</f>
        <v>3.6649977877950048</v>
      </c>
      <c r="I249" s="7">
        <f>VLOOKUP($D249,'other demand hist forec prov'!$C$1:$T$33,6,0)</f>
        <v>2.0981435108124362</v>
      </c>
      <c r="J249" s="7">
        <f>VLOOKUP($D249,'other demand hist forec prov'!$C$1:$T$33,7,0)</f>
        <v>1.1385949228359489</v>
      </c>
      <c r="K249" s="7">
        <f>VLOOKUP($D249,'other demand hist forec prov'!$C$1:$T$33,8,0)</f>
        <v>1.6997475321715834</v>
      </c>
      <c r="L249" s="7">
        <f>VLOOKUP($D249,'other demand hist forec prov'!$C$1:$T$33,9,0)</f>
        <v>1.6454953219399895</v>
      </c>
      <c r="M249" s="7">
        <f>VLOOKUP($D249,'other demand hist forec prov'!$C$1:$T$33,10,0)</f>
        <v>1.6454953219399895</v>
      </c>
      <c r="N249" s="7">
        <f>VLOOKUP($D249,'other demand hist forec prov'!$C$1:$T$33,11,0)</f>
        <v>1.6454953219399895</v>
      </c>
      <c r="O249" s="7">
        <f>VLOOKUP($D249,'other demand hist forec prov'!$C$1:$T$33,12,0)</f>
        <v>1.6454953219399895</v>
      </c>
      <c r="P249" s="7">
        <f>VLOOKUP($D249,'other demand hist forec prov'!$C$1:$T$33,13,0)</f>
        <v>1.6454953219399895</v>
      </c>
      <c r="Q249" s="7">
        <f>VLOOKUP($D249,'other demand hist forec prov'!$C$1:$T$33,14,0)</f>
        <v>1.6454953219399895</v>
      </c>
      <c r="R249" s="7">
        <f>VLOOKUP($D249,'other demand hist forec prov'!$C$1:$T$33,15,0)</f>
        <v>1.6454953219399895</v>
      </c>
      <c r="S249" s="7">
        <f>VLOOKUP($D249,'other demand hist forec prov'!$C$1:$T$33,16,0)</f>
        <v>1.6454953219399895</v>
      </c>
      <c r="T249" s="7">
        <f>VLOOKUP($D249,'other demand hist forec prov'!$C$1:$T$33,17,0)</f>
        <v>1.6454953219399895</v>
      </c>
      <c r="U249" s="7">
        <f>VLOOKUP($D249,'other demand hist forec prov'!$C$1:$T$33,18,0)</f>
        <v>1.6454953219399895</v>
      </c>
    </row>
    <row r="250" spans="1:21" x14ac:dyDescent="0.25">
      <c r="A250" t="s">
        <v>807</v>
      </c>
      <c r="B250" t="s">
        <v>808</v>
      </c>
      <c r="C250" t="s">
        <v>809</v>
      </c>
      <c r="D250" t="s">
        <v>41</v>
      </c>
      <c r="E250" s="4">
        <v>0</v>
      </c>
      <c r="F250" s="7">
        <f>VLOOKUP($D250,'other demand hist forec prov'!$C$1:$T$33,3,0)</f>
        <v>21.332852955841474</v>
      </c>
      <c r="G250" s="7">
        <f>VLOOKUP($D250,'other demand hist forec prov'!$C$1:$T$33,4,0)</f>
        <v>9.4935340318791486</v>
      </c>
      <c r="H250" s="7">
        <f>VLOOKUP($D250,'other demand hist forec prov'!$C$1:$T$33,5,0)</f>
        <v>6.0982415709388391</v>
      </c>
      <c r="I250" s="7">
        <f>VLOOKUP($D250,'other demand hist forec prov'!$C$1:$T$33,6,0)</f>
        <v>3.4911306146053334</v>
      </c>
      <c r="J250" s="7">
        <f>VLOOKUP($D250,'other demand hist forec prov'!$C$1:$T$33,7,0)</f>
        <v>1.8945241697063888</v>
      </c>
      <c r="K250" s="7">
        <f>VLOOKUP($D250,'other demand hist forec prov'!$C$1:$T$33,8,0)</f>
        <v>2.8282339201698932</v>
      </c>
      <c r="L250" s="7">
        <f>VLOOKUP($D250,'other demand hist forec prov'!$C$1:$T$33,9,0)</f>
        <v>2.7379629014938716</v>
      </c>
      <c r="M250" s="7">
        <f>VLOOKUP($D250,'other demand hist forec prov'!$C$1:$T$33,10,0)</f>
        <v>2.7379629014938716</v>
      </c>
      <c r="N250" s="7">
        <f>VLOOKUP($D250,'other demand hist forec prov'!$C$1:$T$33,11,0)</f>
        <v>2.7379629014938716</v>
      </c>
      <c r="O250" s="7">
        <f>VLOOKUP($D250,'other demand hist forec prov'!$C$1:$T$33,12,0)</f>
        <v>2.7379629014938716</v>
      </c>
      <c r="P250" s="7">
        <f>VLOOKUP($D250,'other demand hist forec prov'!$C$1:$T$33,13,0)</f>
        <v>2.7379629014938716</v>
      </c>
      <c r="Q250" s="7">
        <f>VLOOKUP($D250,'other demand hist forec prov'!$C$1:$T$33,14,0)</f>
        <v>2.7379629014938716</v>
      </c>
      <c r="R250" s="7">
        <f>VLOOKUP($D250,'other demand hist forec prov'!$C$1:$T$33,15,0)</f>
        <v>2.7379629014938716</v>
      </c>
      <c r="S250" s="7">
        <f>VLOOKUP($D250,'other demand hist forec prov'!$C$1:$T$33,16,0)</f>
        <v>2.7379629014938716</v>
      </c>
      <c r="T250" s="7">
        <f>VLOOKUP($D250,'other demand hist forec prov'!$C$1:$T$33,17,0)</f>
        <v>2.7379629014938716</v>
      </c>
      <c r="U250" s="7">
        <f>VLOOKUP($D250,'other demand hist forec prov'!$C$1:$T$33,18,0)</f>
        <v>2.7379629014938716</v>
      </c>
    </row>
    <row r="251" spans="1:21" x14ac:dyDescent="0.25">
      <c r="A251" t="s">
        <v>810</v>
      </c>
      <c r="B251" t="s">
        <v>811</v>
      </c>
      <c r="C251" t="s">
        <v>812</v>
      </c>
      <c r="D251" t="s">
        <v>48</v>
      </c>
      <c r="E251" s="4">
        <v>8.6635550860852673E-3</v>
      </c>
      <c r="F251" s="7">
        <f>VLOOKUP($D251,'other demand hist forec prov'!$C$1:$T$33,3,0)</f>
        <v>15.674088735048786</v>
      </c>
      <c r="G251" s="7">
        <f>VLOOKUP($D251,'other demand hist forec prov'!$C$1:$T$33,4,0)</f>
        <v>6.9752740120084766</v>
      </c>
      <c r="H251" s="7">
        <f>VLOOKUP($D251,'other demand hist forec prov'!$C$1:$T$33,5,0)</f>
        <v>4.4806186827667256</v>
      </c>
      <c r="I251" s="7">
        <f>VLOOKUP($D251,'other demand hist forec prov'!$C$1:$T$33,6,0)</f>
        <v>2.5650714019469958</v>
      </c>
      <c r="J251" s="7">
        <f>VLOOKUP($D251,'other demand hist forec prov'!$C$1:$T$33,7,0)</f>
        <v>1.3919816542185155</v>
      </c>
      <c r="K251" s="7">
        <f>VLOOKUP($D251,'other demand hist forec prov'!$C$1:$T$33,8,0)</f>
        <v>2.078015046556589</v>
      </c>
      <c r="L251" s="7">
        <f>VLOOKUP($D251,'other demand hist forec prov'!$C$1:$T$33,9,0)</f>
        <v>2.0116893675740335</v>
      </c>
      <c r="M251" s="7">
        <f>VLOOKUP($D251,'other demand hist forec prov'!$C$1:$T$33,10,0)</f>
        <v>2.0116893675740335</v>
      </c>
      <c r="N251" s="7">
        <f>VLOOKUP($D251,'other demand hist forec prov'!$C$1:$T$33,11,0)</f>
        <v>2.0116893675740335</v>
      </c>
      <c r="O251" s="7">
        <f>VLOOKUP($D251,'other demand hist forec prov'!$C$1:$T$33,12,0)</f>
        <v>2.0116893675740335</v>
      </c>
      <c r="P251" s="7">
        <f>VLOOKUP($D251,'other demand hist forec prov'!$C$1:$T$33,13,0)</f>
        <v>2.0116893675740335</v>
      </c>
      <c r="Q251" s="7">
        <f>VLOOKUP($D251,'other demand hist forec prov'!$C$1:$T$33,14,0)</f>
        <v>2.0116893675740335</v>
      </c>
      <c r="R251" s="7">
        <f>VLOOKUP($D251,'other demand hist forec prov'!$C$1:$T$33,15,0)</f>
        <v>2.0116893675740335</v>
      </c>
      <c r="S251" s="7">
        <f>VLOOKUP($D251,'other demand hist forec prov'!$C$1:$T$33,16,0)</f>
        <v>2.0116893675740335</v>
      </c>
      <c r="T251" s="7">
        <f>VLOOKUP($D251,'other demand hist forec prov'!$C$1:$T$33,17,0)</f>
        <v>2.0116893675740335</v>
      </c>
      <c r="U251" s="7">
        <f>VLOOKUP($D251,'other demand hist forec prov'!$C$1:$T$33,18,0)</f>
        <v>2.0116893675740335</v>
      </c>
    </row>
    <row r="252" spans="1:21" x14ac:dyDescent="0.25">
      <c r="A252" t="s">
        <v>813</v>
      </c>
      <c r="B252" t="s">
        <v>814</v>
      </c>
      <c r="C252" t="s">
        <v>815</v>
      </c>
      <c r="D252" t="s">
        <v>48</v>
      </c>
      <c r="E252" s="4">
        <v>0</v>
      </c>
      <c r="F252" s="7">
        <f>VLOOKUP($D252,'other demand hist forec prov'!$C$1:$T$33,3,0)</f>
        <v>15.674088735048786</v>
      </c>
      <c r="G252" s="7">
        <f>VLOOKUP($D252,'other demand hist forec prov'!$C$1:$T$33,4,0)</f>
        <v>6.9752740120084766</v>
      </c>
      <c r="H252" s="7">
        <f>VLOOKUP($D252,'other demand hist forec prov'!$C$1:$T$33,5,0)</f>
        <v>4.4806186827667256</v>
      </c>
      <c r="I252" s="7">
        <f>VLOOKUP($D252,'other demand hist forec prov'!$C$1:$T$33,6,0)</f>
        <v>2.5650714019469958</v>
      </c>
      <c r="J252" s="7">
        <f>VLOOKUP($D252,'other demand hist forec prov'!$C$1:$T$33,7,0)</f>
        <v>1.3919816542185155</v>
      </c>
      <c r="K252" s="7">
        <f>VLOOKUP($D252,'other demand hist forec prov'!$C$1:$T$33,8,0)</f>
        <v>2.078015046556589</v>
      </c>
      <c r="L252" s="7">
        <f>VLOOKUP($D252,'other demand hist forec prov'!$C$1:$T$33,9,0)</f>
        <v>2.0116893675740335</v>
      </c>
      <c r="M252" s="7">
        <f>VLOOKUP($D252,'other demand hist forec prov'!$C$1:$T$33,10,0)</f>
        <v>2.0116893675740335</v>
      </c>
      <c r="N252" s="7">
        <f>VLOOKUP($D252,'other demand hist forec prov'!$C$1:$T$33,11,0)</f>
        <v>2.0116893675740335</v>
      </c>
      <c r="O252" s="7">
        <f>VLOOKUP($D252,'other demand hist forec prov'!$C$1:$T$33,12,0)</f>
        <v>2.0116893675740335</v>
      </c>
      <c r="P252" s="7">
        <f>VLOOKUP($D252,'other demand hist forec prov'!$C$1:$T$33,13,0)</f>
        <v>2.0116893675740335</v>
      </c>
      <c r="Q252" s="7">
        <f>VLOOKUP($D252,'other demand hist forec prov'!$C$1:$T$33,14,0)</f>
        <v>2.0116893675740335</v>
      </c>
      <c r="R252" s="7">
        <f>VLOOKUP($D252,'other demand hist forec prov'!$C$1:$T$33,15,0)</f>
        <v>2.0116893675740335</v>
      </c>
      <c r="S252" s="7">
        <f>VLOOKUP($D252,'other demand hist forec prov'!$C$1:$T$33,16,0)</f>
        <v>2.0116893675740335</v>
      </c>
      <c r="T252" s="7">
        <f>VLOOKUP($D252,'other demand hist forec prov'!$C$1:$T$33,17,0)</f>
        <v>2.0116893675740335</v>
      </c>
      <c r="U252" s="7">
        <f>VLOOKUP($D252,'other demand hist forec prov'!$C$1:$T$33,18,0)</f>
        <v>2.0116893675740335</v>
      </c>
    </row>
    <row r="253" spans="1:21" x14ac:dyDescent="0.25">
      <c r="A253" t="s">
        <v>816</v>
      </c>
      <c r="B253" t="s">
        <v>817</v>
      </c>
      <c r="C253" t="s">
        <v>818</v>
      </c>
      <c r="D253" t="s">
        <v>51</v>
      </c>
      <c r="E253" s="4">
        <v>0</v>
      </c>
      <c r="F253" s="7">
        <f>VLOOKUP($D253,'other demand hist forec prov'!$C$1:$T$33,3,0)</f>
        <v>13.082914660139506</v>
      </c>
      <c r="G253" s="7">
        <f>VLOOKUP($D253,'other demand hist forec prov'!$C$1:$T$33,4,0)</f>
        <v>5.8221512059030571</v>
      </c>
      <c r="H253" s="7">
        <f>VLOOKUP($D253,'other demand hist forec prov'!$C$1:$T$33,5,0)</f>
        <v>3.7399017475373064</v>
      </c>
      <c r="I253" s="7">
        <f>VLOOKUP($D253,'other demand hist forec prov'!$C$1:$T$33,6,0)</f>
        <v>2.1410246436717326</v>
      </c>
      <c r="J253" s="7">
        <f>VLOOKUP($D253,'other demand hist forec prov'!$C$1:$T$33,7,0)</f>
        <v>1.1618651328608787</v>
      </c>
      <c r="K253" s="7">
        <f>VLOOKUP($D253,'other demand hist forec prov'!$C$1:$T$33,8,0)</f>
        <v>1.7344863855334718</v>
      </c>
      <c r="L253" s="7">
        <f>VLOOKUP($D253,'other demand hist forec prov'!$C$1:$T$33,9,0)</f>
        <v>1.6791253873553611</v>
      </c>
      <c r="M253" s="7">
        <f>VLOOKUP($D253,'other demand hist forec prov'!$C$1:$T$33,10,0)</f>
        <v>1.6791253873553611</v>
      </c>
      <c r="N253" s="7">
        <f>VLOOKUP($D253,'other demand hist forec prov'!$C$1:$T$33,11,0)</f>
        <v>1.6791253873553611</v>
      </c>
      <c r="O253" s="7">
        <f>VLOOKUP($D253,'other demand hist forec prov'!$C$1:$T$33,12,0)</f>
        <v>1.6791253873553611</v>
      </c>
      <c r="P253" s="7">
        <f>VLOOKUP($D253,'other demand hist forec prov'!$C$1:$T$33,13,0)</f>
        <v>1.6791253873553611</v>
      </c>
      <c r="Q253" s="7">
        <f>VLOOKUP($D253,'other demand hist forec prov'!$C$1:$T$33,14,0)</f>
        <v>1.6791253873553611</v>
      </c>
      <c r="R253" s="7">
        <f>VLOOKUP($D253,'other demand hist forec prov'!$C$1:$T$33,15,0)</f>
        <v>1.6791253873553611</v>
      </c>
      <c r="S253" s="7">
        <f>VLOOKUP($D253,'other demand hist forec prov'!$C$1:$T$33,16,0)</f>
        <v>1.6791253873553611</v>
      </c>
      <c r="T253" s="7">
        <f>VLOOKUP($D253,'other demand hist forec prov'!$C$1:$T$33,17,0)</f>
        <v>1.6791253873553611</v>
      </c>
      <c r="U253" s="7">
        <f>VLOOKUP($D253,'other demand hist forec prov'!$C$1:$T$33,18,0)</f>
        <v>1.6791253873553611</v>
      </c>
    </row>
    <row r="254" spans="1:21" x14ac:dyDescent="0.25">
      <c r="A254" t="s">
        <v>819</v>
      </c>
      <c r="B254" t="s">
        <v>820</v>
      </c>
      <c r="C254" t="s">
        <v>821</v>
      </c>
      <c r="D254" t="s">
        <v>48</v>
      </c>
      <c r="E254" s="4">
        <v>5.0345713291019376E-2</v>
      </c>
      <c r="F254" s="7">
        <f>VLOOKUP($D254,'other demand hist forec prov'!$C$1:$T$33,3,0)</f>
        <v>15.674088735048786</v>
      </c>
      <c r="G254" s="7">
        <f>VLOOKUP($D254,'other demand hist forec prov'!$C$1:$T$33,4,0)</f>
        <v>6.9752740120084766</v>
      </c>
      <c r="H254" s="7">
        <f>VLOOKUP($D254,'other demand hist forec prov'!$C$1:$T$33,5,0)</f>
        <v>4.4806186827667256</v>
      </c>
      <c r="I254" s="7">
        <f>VLOOKUP($D254,'other demand hist forec prov'!$C$1:$T$33,6,0)</f>
        <v>2.5650714019469958</v>
      </c>
      <c r="J254" s="7">
        <f>VLOOKUP($D254,'other demand hist forec prov'!$C$1:$T$33,7,0)</f>
        <v>1.3919816542185155</v>
      </c>
      <c r="K254" s="7">
        <f>VLOOKUP($D254,'other demand hist forec prov'!$C$1:$T$33,8,0)</f>
        <v>2.078015046556589</v>
      </c>
      <c r="L254" s="7">
        <f>VLOOKUP($D254,'other demand hist forec prov'!$C$1:$T$33,9,0)</f>
        <v>2.0116893675740335</v>
      </c>
      <c r="M254" s="7">
        <f>VLOOKUP($D254,'other demand hist forec prov'!$C$1:$T$33,10,0)</f>
        <v>2.0116893675740335</v>
      </c>
      <c r="N254" s="7">
        <f>VLOOKUP($D254,'other demand hist forec prov'!$C$1:$T$33,11,0)</f>
        <v>2.0116893675740335</v>
      </c>
      <c r="O254" s="7">
        <f>VLOOKUP($D254,'other demand hist forec prov'!$C$1:$T$33,12,0)</f>
        <v>2.0116893675740335</v>
      </c>
      <c r="P254" s="7">
        <f>VLOOKUP($D254,'other demand hist forec prov'!$C$1:$T$33,13,0)</f>
        <v>2.0116893675740335</v>
      </c>
      <c r="Q254" s="7">
        <f>VLOOKUP($D254,'other demand hist forec prov'!$C$1:$T$33,14,0)</f>
        <v>2.0116893675740335</v>
      </c>
      <c r="R254" s="7">
        <f>VLOOKUP($D254,'other demand hist forec prov'!$C$1:$T$33,15,0)</f>
        <v>2.0116893675740335</v>
      </c>
      <c r="S254" s="7">
        <f>VLOOKUP($D254,'other demand hist forec prov'!$C$1:$T$33,16,0)</f>
        <v>2.0116893675740335</v>
      </c>
      <c r="T254" s="7">
        <f>VLOOKUP($D254,'other demand hist forec prov'!$C$1:$T$33,17,0)</f>
        <v>2.0116893675740335</v>
      </c>
      <c r="U254" s="7">
        <f>VLOOKUP($D254,'other demand hist forec prov'!$C$1:$T$33,18,0)</f>
        <v>2.0116893675740335</v>
      </c>
    </row>
    <row r="255" spans="1:21" x14ac:dyDescent="0.25">
      <c r="A255" t="s">
        <v>822</v>
      </c>
      <c r="B255" t="s">
        <v>823</v>
      </c>
      <c r="C255" t="s">
        <v>824</v>
      </c>
      <c r="D255" t="s">
        <v>42</v>
      </c>
      <c r="E255" s="4">
        <v>9.1421513698955095E-3</v>
      </c>
      <c r="F255" s="7">
        <f>VLOOKUP($D255,'other demand hist forec prov'!$C$1:$T$33,3,0)</f>
        <v>15.335303973467184</v>
      </c>
      <c r="G255" s="7">
        <f>VLOOKUP($D255,'other demand hist forec prov'!$C$1:$T$33,4,0)</f>
        <v>6.8245082110059299</v>
      </c>
      <c r="H255" s="7">
        <f>VLOOKUP($D255,'other demand hist forec prov'!$C$1:$T$33,5,0)</f>
        <v>4.3837731590595084</v>
      </c>
      <c r="I255" s="7">
        <f>VLOOKUP($D255,'other demand hist forec prov'!$C$1:$T$33,6,0)</f>
        <v>2.5096291291592188</v>
      </c>
      <c r="J255" s="7">
        <f>VLOOKUP($D255,'other demand hist forec prov'!$C$1:$T$33,7,0)</f>
        <v>1.3618949180246671</v>
      </c>
      <c r="K255" s="7">
        <f>VLOOKUP($D255,'other demand hist forec prov'!$C$1:$T$33,8,0)</f>
        <v>2.0331001654422285</v>
      </c>
      <c r="L255" s="7">
        <f>VLOOKUP($D255,'other demand hist forec prov'!$C$1:$T$33,9,0)</f>
        <v>1.9682080708753713</v>
      </c>
      <c r="M255" s="7">
        <f>VLOOKUP($D255,'other demand hist forec prov'!$C$1:$T$33,10,0)</f>
        <v>1.9682080708753713</v>
      </c>
      <c r="N255" s="7">
        <f>VLOOKUP($D255,'other demand hist forec prov'!$C$1:$T$33,11,0)</f>
        <v>1.9682080708753713</v>
      </c>
      <c r="O255" s="7">
        <f>VLOOKUP($D255,'other demand hist forec prov'!$C$1:$T$33,12,0)</f>
        <v>1.9682080708753713</v>
      </c>
      <c r="P255" s="7">
        <f>VLOOKUP($D255,'other demand hist forec prov'!$C$1:$T$33,13,0)</f>
        <v>1.9682080708753713</v>
      </c>
      <c r="Q255" s="7">
        <f>VLOOKUP($D255,'other demand hist forec prov'!$C$1:$T$33,14,0)</f>
        <v>1.9682080708753713</v>
      </c>
      <c r="R255" s="7">
        <f>VLOOKUP($D255,'other demand hist forec prov'!$C$1:$T$33,15,0)</f>
        <v>1.9682080708753713</v>
      </c>
      <c r="S255" s="7">
        <f>VLOOKUP($D255,'other demand hist forec prov'!$C$1:$T$33,16,0)</f>
        <v>1.9682080708753713</v>
      </c>
      <c r="T255" s="7">
        <f>VLOOKUP($D255,'other demand hist forec prov'!$C$1:$T$33,17,0)</f>
        <v>1.9682080708753713</v>
      </c>
      <c r="U255" s="7">
        <f>VLOOKUP($D255,'other demand hist forec prov'!$C$1:$T$33,18,0)</f>
        <v>1.9682080708753713</v>
      </c>
    </row>
    <row r="256" spans="1:21" x14ac:dyDescent="0.25">
      <c r="A256" t="s">
        <v>825</v>
      </c>
      <c r="B256" t="s">
        <v>826</v>
      </c>
      <c r="C256" t="s">
        <v>827</v>
      </c>
      <c r="D256" t="s">
        <v>46</v>
      </c>
      <c r="E256" s="4">
        <v>3.4864929727672543E-2</v>
      </c>
      <c r="F256" s="7">
        <f>VLOOKUP($D256,'other demand hist forec prov'!$C$1:$T$33,3,0)</f>
        <v>26.623718099604147</v>
      </c>
      <c r="G256" s="7">
        <f>VLOOKUP($D256,'other demand hist forec prov'!$C$1:$T$33,4,0)</f>
        <v>11.848071814723621</v>
      </c>
      <c r="H256" s="7">
        <f>VLOOKUP($D256,'other demand hist forec prov'!$C$1:$T$33,5,0)</f>
        <v>7.6106962732101486</v>
      </c>
      <c r="I256" s="7">
        <f>VLOOKUP($D256,'other demand hist forec prov'!$C$1:$T$33,6,0)</f>
        <v>4.3569829841581953</v>
      </c>
      <c r="J256" s="7">
        <f>VLOOKUP($D256,'other demand hist forec prov'!$C$1:$T$33,7,0)</f>
        <v>2.3643943701087555</v>
      </c>
      <c r="K256" s="7">
        <f>VLOOKUP($D256,'other demand hist forec prov'!$C$1:$T$33,8,0)</f>
        <v>3.5296780400730716</v>
      </c>
      <c r="L256" s="7">
        <f>VLOOKUP($D256,'other demand hist forec prov'!$C$1:$T$33,9,0)</f>
        <v>3.417018464780007</v>
      </c>
      <c r="M256" s="7">
        <f>VLOOKUP($D256,'other demand hist forec prov'!$C$1:$T$33,10,0)</f>
        <v>3.417018464780007</v>
      </c>
      <c r="N256" s="7">
        <f>VLOOKUP($D256,'other demand hist forec prov'!$C$1:$T$33,11,0)</f>
        <v>3.417018464780007</v>
      </c>
      <c r="O256" s="7">
        <f>VLOOKUP($D256,'other demand hist forec prov'!$C$1:$T$33,12,0)</f>
        <v>3.417018464780007</v>
      </c>
      <c r="P256" s="7">
        <f>VLOOKUP($D256,'other demand hist forec prov'!$C$1:$T$33,13,0)</f>
        <v>3.417018464780007</v>
      </c>
      <c r="Q256" s="7">
        <f>VLOOKUP($D256,'other demand hist forec prov'!$C$1:$T$33,14,0)</f>
        <v>3.417018464780007</v>
      </c>
      <c r="R256" s="7">
        <f>VLOOKUP($D256,'other demand hist forec prov'!$C$1:$T$33,15,0)</f>
        <v>3.417018464780007</v>
      </c>
      <c r="S256" s="7">
        <f>VLOOKUP($D256,'other demand hist forec prov'!$C$1:$T$33,16,0)</f>
        <v>3.417018464780007</v>
      </c>
      <c r="T256" s="7">
        <f>VLOOKUP($D256,'other demand hist forec prov'!$C$1:$T$33,17,0)</f>
        <v>3.417018464780007</v>
      </c>
      <c r="U256" s="7">
        <f>VLOOKUP($D256,'other demand hist forec prov'!$C$1:$T$33,18,0)</f>
        <v>3.417018464780007</v>
      </c>
    </row>
    <row r="257" spans="1:21" x14ac:dyDescent="0.25">
      <c r="A257" t="s">
        <v>828</v>
      </c>
      <c r="B257" t="s">
        <v>829</v>
      </c>
      <c r="C257" t="s">
        <v>830</v>
      </c>
      <c r="D257" t="s">
        <v>44</v>
      </c>
      <c r="E257" s="4">
        <v>0</v>
      </c>
      <c r="F257" s="7">
        <f>VLOOKUP($D257,'other demand hist forec prov'!$C$1:$T$33,3,0)</f>
        <v>10.473213293581232</v>
      </c>
      <c r="G257" s="7">
        <f>VLOOKUP($D257,'other demand hist forec prov'!$C$1:$T$33,4,0)</f>
        <v>4.6607833950553106</v>
      </c>
      <c r="H257" s="7">
        <f>VLOOKUP($D257,'other demand hist forec prov'!$C$1:$T$33,5,0)</f>
        <v>2.9938885727301479</v>
      </c>
      <c r="I257" s="7">
        <f>VLOOKUP($D257,'other demand hist forec prov'!$C$1:$T$33,6,0)</f>
        <v>1.7139458861033878</v>
      </c>
      <c r="J257" s="7">
        <f>VLOOKUP($D257,'other demand hist forec prov'!$C$1:$T$33,7,0)</f>
        <v>0.93010324311764037</v>
      </c>
      <c r="K257" s="7">
        <f>VLOOKUP($D257,'other demand hist forec prov'!$C$1:$T$33,8,0)</f>
        <v>1.3885014419494131</v>
      </c>
      <c r="L257" s="7">
        <f>VLOOKUP($D257,'other demand hist forec prov'!$C$1:$T$33,9,0)</f>
        <v>1.3441835237234805</v>
      </c>
      <c r="M257" s="7">
        <f>VLOOKUP($D257,'other demand hist forec prov'!$C$1:$T$33,10,0)</f>
        <v>1.3441835237234805</v>
      </c>
      <c r="N257" s="7">
        <f>VLOOKUP($D257,'other demand hist forec prov'!$C$1:$T$33,11,0)</f>
        <v>1.3441835237234805</v>
      </c>
      <c r="O257" s="7">
        <f>VLOOKUP($D257,'other demand hist forec prov'!$C$1:$T$33,12,0)</f>
        <v>1.3441835237234805</v>
      </c>
      <c r="P257" s="7">
        <f>VLOOKUP($D257,'other demand hist forec prov'!$C$1:$T$33,13,0)</f>
        <v>1.3441835237234805</v>
      </c>
      <c r="Q257" s="7">
        <f>VLOOKUP($D257,'other demand hist forec prov'!$C$1:$T$33,14,0)</f>
        <v>1.3441835237234805</v>
      </c>
      <c r="R257" s="7">
        <f>VLOOKUP($D257,'other demand hist forec prov'!$C$1:$T$33,15,0)</f>
        <v>1.3441835237234805</v>
      </c>
      <c r="S257" s="7">
        <f>VLOOKUP($D257,'other demand hist forec prov'!$C$1:$T$33,16,0)</f>
        <v>1.3441835237234805</v>
      </c>
      <c r="T257" s="7">
        <f>VLOOKUP($D257,'other demand hist forec prov'!$C$1:$T$33,17,0)</f>
        <v>1.3441835237234805</v>
      </c>
      <c r="U257" s="7">
        <f>VLOOKUP($D257,'other demand hist forec prov'!$C$1:$T$33,18,0)</f>
        <v>1.3441835237234805</v>
      </c>
    </row>
    <row r="258" spans="1:21" x14ac:dyDescent="0.25">
      <c r="A258" t="s">
        <v>831</v>
      </c>
      <c r="B258" t="s">
        <v>832</v>
      </c>
      <c r="C258" t="s">
        <v>833</v>
      </c>
      <c r="D258" t="s">
        <v>49</v>
      </c>
      <c r="E258" s="4">
        <v>0</v>
      </c>
      <c r="F258" s="7">
        <f>VLOOKUP($D258,'other demand hist forec prov'!$C$1:$T$33,3,0)</f>
        <v>18.286436857556918</v>
      </c>
      <c r="G258" s="7">
        <f>VLOOKUP($D258,'other demand hist forec prov'!$C$1:$T$33,4,0)</f>
        <v>8.1378196806765573</v>
      </c>
      <c r="H258" s="7">
        <f>VLOOKUP($D258,'other demand hist forec prov'!$C$1:$T$33,5,0)</f>
        <v>5.2273884632278476</v>
      </c>
      <c r="I258" s="7">
        <f>VLOOKUP($D258,'other demand hist forec prov'!$C$1:$T$33,6,0)</f>
        <v>2.9925833022714956</v>
      </c>
      <c r="J258" s="7">
        <f>VLOOKUP($D258,'other demand hist forec prov'!$C$1:$T$33,7,0)</f>
        <v>1.6239785965882683</v>
      </c>
      <c r="K258" s="7">
        <f>VLOOKUP($D258,'other demand hist forec prov'!$C$1:$T$33,8,0)</f>
        <v>2.424350887649354</v>
      </c>
      <c r="L258" s="7">
        <f>VLOOKUP($D258,'other demand hist forec prov'!$C$1:$T$33,9,0)</f>
        <v>2.3469709288363725</v>
      </c>
      <c r="M258" s="7">
        <f>VLOOKUP($D258,'other demand hist forec prov'!$C$1:$T$33,10,0)</f>
        <v>2.3469709288363725</v>
      </c>
      <c r="N258" s="7">
        <f>VLOOKUP($D258,'other demand hist forec prov'!$C$1:$T$33,11,0)</f>
        <v>2.3469709288363725</v>
      </c>
      <c r="O258" s="7">
        <f>VLOOKUP($D258,'other demand hist forec prov'!$C$1:$T$33,12,0)</f>
        <v>2.3469709288363725</v>
      </c>
      <c r="P258" s="7">
        <f>VLOOKUP($D258,'other demand hist forec prov'!$C$1:$T$33,13,0)</f>
        <v>2.3469709288363725</v>
      </c>
      <c r="Q258" s="7">
        <f>VLOOKUP($D258,'other demand hist forec prov'!$C$1:$T$33,14,0)</f>
        <v>2.3469709288363725</v>
      </c>
      <c r="R258" s="7">
        <f>VLOOKUP($D258,'other demand hist forec prov'!$C$1:$T$33,15,0)</f>
        <v>2.3469709288363725</v>
      </c>
      <c r="S258" s="7">
        <f>VLOOKUP($D258,'other demand hist forec prov'!$C$1:$T$33,16,0)</f>
        <v>2.3469709288363725</v>
      </c>
      <c r="T258" s="7">
        <f>VLOOKUP($D258,'other demand hist forec prov'!$C$1:$T$33,17,0)</f>
        <v>2.3469709288363725</v>
      </c>
      <c r="U258" s="7">
        <f>VLOOKUP($D258,'other demand hist forec prov'!$C$1:$T$33,18,0)</f>
        <v>2.3469709288363725</v>
      </c>
    </row>
    <row r="259" spans="1:21" x14ac:dyDescent="0.25">
      <c r="A259" t="s">
        <v>834</v>
      </c>
      <c r="B259" t="s">
        <v>835</v>
      </c>
      <c r="C259" t="s">
        <v>836</v>
      </c>
      <c r="D259" t="s">
        <v>38</v>
      </c>
      <c r="E259" s="4">
        <v>3.3929185450180921E-2</v>
      </c>
      <c r="F259" s="7">
        <f>VLOOKUP($D259,'other demand hist forec prov'!$C$1:$T$33,3,0)</f>
        <v>9.8565191572647226</v>
      </c>
      <c r="G259" s="7">
        <f>VLOOKUP($D259,'other demand hist forec prov'!$C$1:$T$33,4,0)</f>
        <v>4.386342522917861</v>
      </c>
      <c r="H259" s="7">
        <f>VLOOKUP($D259,'other demand hist forec prov'!$C$1:$T$33,5,0)</f>
        <v>2.817599455356854</v>
      </c>
      <c r="I259" s="7">
        <f>VLOOKUP($D259,'other demand hist forec prov'!$C$1:$T$33,6,0)</f>
        <v>1.6130236239193876</v>
      </c>
      <c r="J259" s="7">
        <f>VLOOKUP($D259,'other demand hist forec prov'!$C$1:$T$33,7,0)</f>
        <v>0.87533598113977584</v>
      </c>
      <c r="K259" s="7">
        <f>VLOOKUP($D259,'other demand hist forec prov'!$C$1:$T$33,8,0)</f>
        <v>1.3067423224209285</v>
      </c>
      <c r="L259" s="7">
        <f>VLOOKUP($D259,'other demand hist forec prov'!$C$1:$T$33,9,0)</f>
        <v>1.2650339758266973</v>
      </c>
      <c r="M259" s="7">
        <f>VLOOKUP($D259,'other demand hist forec prov'!$C$1:$T$33,10,0)</f>
        <v>1.2650339758266973</v>
      </c>
      <c r="N259" s="7">
        <f>VLOOKUP($D259,'other demand hist forec prov'!$C$1:$T$33,11,0)</f>
        <v>1.2650339758266973</v>
      </c>
      <c r="O259" s="7">
        <f>VLOOKUP($D259,'other demand hist forec prov'!$C$1:$T$33,12,0)</f>
        <v>1.2650339758266973</v>
      </c>
      <c r="P259" s="7">
        <f>VLOOKUP($D259,'other demand hist forec prov'!$C$1:$T$33,13,0)</f>
        <v>1.2650339758266973</v>
      </c>
      <c r="Q259" s="7">
        <f>VLOOKUP($D259,'other demand hist forec prov'!$C$1:$T$33,14,0)</f>
        <v>1.2650339758266973</v>
      </c>
      <c r="R259" s="7">
        <f>VLOOKUP($D259,'other demand hist forec prov'!$C$1:$T$33,15,0)</f>
        <v>1.2650339758266973</v>
      </c>
      <c r="S259" s="7">
        <f>VLOOKUP($D259,'other demand hist forec prov'!$C$1:$T$33,16,0)</f>
        <v>1.2650339758266973</v>
      </c>
      <c r="T259" s="7">
        <f>VLOOKUP($D259,'other demand hist forec prov'!$C$1:$T$33,17,0)</f>
        <v>1.2650339758266973</v>
      </c>
      <c r="U259" s="7">
        <f>VLOOKUP($D259,'other demand hist forec prov'!$C$1:$T$33,18,0)</f>
        <v>1.2650339758266973</v>
      </c>
    </row>
    <row r="260" spans="1:21" x14ac:dyDescent="0.25">
      <c r="A260" t="s">
        <v>837</v>
      </c>
      <c r="B260" t="s">
        <v>838</v>
      </c>
      <c r="C260" t="s">
        <v>839</v>
      </c>
      <c r="D260" t="s">
        <v>39</v>
      </c>
      <c r="E260" s="4">
        <v>3.9669084466443058E-2</v>
      </c>
      <c r="F260" s="7">
        <f>VLOOKUP($D260,'other demand hist forec prov'!$C$1:$T$33,3,0)</f>
        <v>11.52926891757388</v>
      </c>
      <c r="G260" s="7">
        <f>VLOOKUP($D260,'other demand hist forec prov'!$C$1:$T$33,4,0)</f>
        <v>5.1307486653679382</v>
      </c>
      <c r="H260" s="7">
        <f>VLOOKUP($D260,'other demand hist forec prov'!$C$1:$T$33,5,0)</f>
        <v>3.2957742286612395</v>
      </c>
      <c r="I260" s="7">
        <f>VLOOKUP($D260,'other demand hist forec prov'!$C$1:$T$33,6,0)</f>
        <v>1.8867698458090365</v>
      </c>
      <c r="J260" s="7">
        <f>VLOOKUP($D260,'other demand hist forec prov'!$C$1:$T$33,7,0)</f>
        <v>1.023889241096902</v>
      </c>
      <c r="K260" s="7">
        <f>VLOOKUP($D260,'other demand hist forec prov'!$C$1:$T$33,8,0)</f>
        <v>1.5285095479230839</v>
      </c>
      <c r="L260" s="7">
        <f>VLOOKUP($D260,'other demand hist forec prov'!$C$1:$T$33,9,0)</f>
        <v>1.4797228782763405</v>
      </c>
      <c r="M260" s="7">
        <f>VLOOKUP($D260,'other demand hist forec prov'!$C$1:$T$33,10,0)</f>
        <v>1.4797228782763405</v>
      </c>
      <c r="N260" s="7">
        <f>VLOOKUP($D260,'other demand hist forec prov'!$C$1:$T$33,11,0)</f>
        <v>1.4797228782763405</v>
      </c>
      <c r="O260" s="7">
        <f>VLOOKUP($D260,'other demand hist forec prov'!$C$1:$T$33,12,0)</f>
        <v>1.4797228782763405</v>
      </c>
      <c r="P260" s="7">
        <f>VLOOKUP($D260,'other demand hist forec prov'!$C$1:$T$33,13,0)</f>
        <v>1.4797228782763405</v>
      </c>
      <c r="Q260" s="7">
        <f>VLOOKUP($D260,'other demand hist forec prov'!$C$1:$T$33,14,0)</f>
        <v>1.4797228782763405</v>
      </c>
      <c r="R260" s="7">
        <f>VLOOKUP($D260,'other demand hist forec prov'!$C$1:$T$33,15,0)</f>
        <v>1.4797228782763405</v>
      </c>
      <c r="S260" s="7">
        <f>VLOOKUP($D260,'other demand hist forec prov'!$C$1:$T$33,16,0)</f>
        <v>1.4797228782763405</v>
      </c>
      <c r="T260" s="7">
        <f>VLOOKUP($D260,'other demand hist forec prov'!$C$1:$T$33,17,0)</f>
        <v>1.4797228782763405</v>
      </c>
      <c r="U260" s="7">
        <f>VLOOKUP($D260,'other demand hist forec prov'!$C$1:$T$33,18,0)</f>
        <v>1.4797228782763405</v>
      </c>
    </row>
    <row r="261" spans="1:21" x14ac:dyDescent="0.25">
      <c r="A261" t="s">
        <v>840</v>
      </c>
      <c r="B261" t="s">
        <v>838</v>
      </c>
      <c r="C261" t="s">
        <v>841</v>
      </c>
      <c r="D261" t="s">
        <v>37</v>
      </c>
      <c r="E261" s="4">
        <v>5.3773634357130985E-2</v>
      </c>
      <c r="F261" s="7">
        <f>VLOOKUP($D261,'other demand hist forec prov'!$C$1:$T$33,3,0)</f>
        <v>20.04652956421133</v>
      </c>
      <c r="G261" s="7">
        <f>VLOOKUP($D261,'other demand hist forec prov'!$C$1:$T$33,4,0)</f>
        <v>8.9210951311976032</v>
      </c>
      <c r="H261" s="7">
        <f>VLOOKUP($D261,'other demand hist forec prov'!$C$1:$T$33,5,0)</f>
        <v>5.7305312231129992</v>
      </c>
      <c r="I261" s="7">
        <f>VLOOKUP($D261,'other demand hist forec prov'!$C$1:$T$33,6,0)</f>
        <v>3.2806232351142426</v>
      </c>
      <c r="J261" s="7">
        <f>VLOOKUP($D261,'other demand hist forec prov'!$C$1:$T$33,7,0)</f>
        <v>1.7802885932203709</v>
      </c>
      <c r="K261" s="7">
        <f>VLOOKUP($D261,'other demand hist forec prov'!$C$1:$T$33,8,0)</f>
        <v>2.6576977309388052</v>
      </c>
      <c r="L261" s="7">
        <f>VLOOKUP($D261,'other demand hist forec prov'!$C$1:$T$33,9,0)</f>
        <v>2.5728698530911394</v>
      </c>
      <c r="M261" s="7">
        <f>VLOOKUP($D261,'other demand hist forec prov'!$C$1:$T$33,10,0)</f>
        <v>2.5728698530911394</v>
      </c>
      <c r="N261" s="7">
        <f>VLOOKUP($D261,'other demand hist forec prov'!$C$1:$T$33,11,0)</f>
        <v>2.5728698530911394</v>
      </c>
      <c r="O261" s="7">
        <f>VLOOKUP($D261,'other demand hist forec prov'!$C$1:$T$33,12,0)</f>
        <v>2.5728698530911394</v>
      </c>
      <c r="P261" s="7">
        <f>VLOOKUP($D261,'other demand hist forec prov'!$C$1:$T$33,13,0)</f>
        <v>2.5728698530911394</v>
      </c>
      <c r="Q261" s="7">
        <f>VLOOKUP($D261,'other demand hist forec prov'!$C$1:$T$33,14,0)</f>
        <v>2.5728698530911394</v>
      </c>
      <c r="R261" s="7">
        <f>VLOOKUP($D261,'other demand hist forec prov'!$C$1:$T$33,15,0)</f>
        <v>2.5728698530911394</v>
      </c>
      <c r="S261" s="7">
        <f>VLOOKUP($D261,'other demand hist forec prov'!$C$1:$T$33,16,0)</f>
        <v>2.5728698530911394</v>
      </c>
      <c r="T261" s="7">
        <f>VLOOKUP($D261,'other demand hist forec prov'!$C$1:$T$33,17,0)</f>
        <v>2.5728698530911394</v>
      </c>
      <c r="U261" s="7">
        <f>VLOOKUP($D261,'other demand hist forec prov'!$C$1:$T$33,18,0)</f>
        <v>2.5728698530911394</v>
      </c>
    </row>
    <row r="262" spans="1:21" x14ac:dyDescent="0.25">
      <c r="A262" t="s">
        <v>842</v>
      </c>
      <c r="B262" t="s">
        <v>843</v>
      </c>
      <c r="C262" t="s">
        <v>844</v>
      </c>
      <c r="D262" t="s">
        <v>49</v>
      </c>
      <c r="E262" s="4">
        <v>0</v>
      </c>
      <c r="F262" s="7">
        <f>VLOOKUP($D262,'other demand hist forec prov'!$C$1:$T$33,3,0)</f>
        <v>18.286436857556918</v>
      </c>
      <c r="G262" s="7">
        <f>VLOOKUP($D262,'other demand hist forec prov'!$C$1:$T$33,4,0)</f>
        <v>8.1378196806765573</v>
      </c>
      <c r="H262" s="7">
        <f>VLOOKUP($D262,'other demand hist forec prov'!$C$1:$T$33,5,0)</f>
        <v>5.2273884632278476</v>
      </c>
      <c r="I262" s="7">
        <f>VLOOKUP($D262,'other demand hist forec prov'!$C$1:$T$33,6,0)</f>
        <v>2.9925833022714956</v>
      </c>
      <c r="J262" s="7">
        <f>VLOOKUP($D262,'other demand hist forec prov'!$C$1:$T$33,7,0)</f>
        <v>1.6239785965882683</v>
      </c>
      <c r="K262" s="7">
        <f>VLOOKUP($D262,'other demand hist forec prov'!$C$1:$T$33,8,0)</f>
        <v>2.424350887649354</v>
      </c>
      <c r="L262" s="7">
        <f>VLOOKUP($D262,'other demand hist forec prov'!$C$1:$T$33,9,0)</f>
        <v>2.3469709288363725</v>
      </c>
      <c r="M262" s="7">
        <f>VLOOKUP($D262,'other demand hist forec prov'!$C$1:$T$33,10,0)</f>
        <v>2.3469709288363725</v>
      </c>
      <c r="N262" s="7">
        <f>VLOOKUP($D262,'other demand hist forec prov'!$C$1:$T$33,11,0)</f>
        <v>2.3469709288363725</v>
      </c>
      <c r="O262" s="7">
        <f>VLOOKUP($D262,'other demand hist forec prov'!$C$1:$T$33,12,0)</f>
        <v>2.3469709288363725</v>
      </c>
      <c r="P262" s="7">
        <f>VLOOKUP($D262,'other demand hist forec prov'!$C$1:$T$33,13,0)</f>
        <v>2.3469709288363725</v>
      </c>
      <c r="Q262" s="7">
        <f>VLOOKUP($D262,'other demand hist forec prov'!$C$1:$T$33,14,0)</f>
        <v>2.3469709288363725</v>
      </c>
      <c r="R262" s="7">
        <f>VLOOKUP($D262,'other demand hist forec prov'!$C$1:$T$33,15,0)</f>
        <v>2.3469709288363725</v>
      </c>
      <c r="S262" s="7">
        <f>VLOOKUP($D262,'other demand hist forec prov'!$C$1:$T$33,16,0)</f>
        <v>2.3469709288363725</v>
      </c>
      <c r="T262" s="7">
        <f>VLOOKUP($D262,'other demand hist forec prov'!$C$1:$T$33,17,0)</f>
        <v>2.3469709288363725</v>
      </c>
      <c r="U262" s="7">
        <f>VLOOKUP($D262,'other demand hist forec prov'!$C$1:$T$33,18,0)</f>
        <v>2.3469709288363725</v>
      </c>
    </row>
    <row r="263" spans="1:21" x14ac:dyDescent="0.25">
      <c r="A263" t="s">
        <v>845</v>
      </c>
      <c r="B263" t="s">
        <v>846</v>
      </c>
      <c r="C263" t="s">
        <v>847</v>
      </c>
      <c r="D263" t="s">
        <v>45</v>
      </c>
      <c r="E263" s="4">
        <v>4.6276397440562451E-2</v>
      </c>
      <c r="F263" s="7">
        <f>VLOOKUP($D263,'other demand hist forec prov'!$C$1:$T$33,3,0)</f>
        <v>12.325942458480615</v>
      </c>
      <c r="G263" s="7">
        <f>VLOOKUP($D263,'other demand hist forec prov'!$C$1:$T$33,4,0)</f>
        <v>5.4852838692879899</v>
      </c>
      <c r="H263" s="7">
        <f>VLOOKUP($D263,'other demand hist forec prov'!$C$1:$T$33,5,0)</f>
        <v>3.523512530503992</v>
      </c>
      <c r="I263" s="7">
        <f>VLOOKUP($D263,'other demand hist forec prov'!$C$1:$T$33,6,0)</f>
        <v>2.0171458154115434</v>
      </c>
      <c r="J263" s="7">
        <f>VLOOKUP($D263,'other demand hist forec prov'!$C$1:$T$33,7,0)</f>
        <v>1.0946400816777484</v>
      </c>
      <c r="K263" s="7">
        <f>VLOOKUP($D263,'other demand hist forec prov'!$C$1:$T$33,8,0)</f>
        <v>1.6341296980435722</v>
      </c>
      <c r="L263" s="7">
        <f>VLOOKUP($D263,'other demand hist forec prov'!$C$1:$T$33,9,0)</f>
        <v>1.581971865044288</v>
      </c>
      <c r="M263" s="7">
        <f>VLOOKUP($D263,'other demand hist forec prov'!$C$1:$T$33,10,0)</f>
        <v>1.581971865044288</v>
      </c>
      <c r="N263" s="7">
        <f>VLOOKUP($D263,'other demand hist forec prov'!$C$1:$T$33,11,0)</f>
        <v>1.581971865044288</v>
      </c>
      <c r="O263" s="7">
        <f>VLOOKUP($D263,'other demand hist forec prov'!$C$1:$T$33,12,0)</f>
        <v>1.581971865044288</v>
      </c>
      <c r="P263" s="7">
        <f>VLOOKUP($D263,'other demand hist forec prov'!$C$1:$T$33,13,0)</f>
        <v>1.581971865044288</v>
      </c>
      <c r="Q263" s="7">
        <f>VLOOKUP($D263,'other demand hist forec prov'!$C$1:$T$33,14,0)</f>
        <v>1.581971865044288</v>
      </c>
      <c r="R263" s="7">
        <f>VLOOKUP($D263,'other demand hist forec prov'!$C$1:$T$33,15,0)</f>
        <v>1.581971865044288</v>
      </c>
      <c r="S263" s="7">
        <f>VLOOKUP($D263,'other demand hist forec prov'!$C$1:$T$33,16,0)</f>
        <v>1.581971865044288</v>
      </c>
      <c r="T263" s="7">
        <f>VLOOKUP($D263,'other demand hist forec prov'!$C$1:$T$33,17,0)</f>
        <v>1.581971865044288</v>
      </c>
      <c r="U263" s="7">
        <f>VLOOKUP($D263,'other demand hist forec prov'!$C$1:$T$33,18,0)</f>
        <v>1.581971865044288</v>
      </c>
    </row>
    <row r="264" spans="1:21" x14ac:dyDescent="0.25">
      <c r="A264" t="s">
        <v>848</v>
      </c>
      <c r="B264" t="s">
        <v>849</v>
      </c>
      <c r="C264" t="s">
        <v>850</v>
      </c>
      <c r="D264" t="s">
        <v>57</v>
      </c>
      <c r="E264" s="4">
        <v>0</v>
      </c>
      <c r="F264" s="7">
        <f>VLOOKUP($D264,'other demand hist forec prov'!$C$1:$T$33,3,0)</f>
        <v>6.9927292195202453</v>
      </c>
      <c r="G264" s="7">
        <f>VLOOKUP($D264,'other demand hist forec prov'!$C$1:$T$33,4,0)</f>
        <v>3.1119003613182028</v>
      </c>
      <c r="H264" s="7">
        <f>VLOOKUP($D264,'other demand hist forec prov'!$C$1:$T$33,5,0)</f>
        <v>1.9989521377692823</v>
      </c>
      <c r="I264" s="7">
        <f>VLOOKUP($D264,'other demand hist forec prov'!$C$1:$T$33,6,0)</f>
        <v>1.1443631617602099</v>
      </c>
      <c r="J264" s="7">
        <f>VLOOKUP($D264,'other demand hist forec prov'!$C$1:$T$33,7,0)</f>
        <v>0.62100903925115136</v>
      </c>
      <c r="K264" s="7">
        <f>VLOOKUP($D264,'other demand hist forec prov'!$C$1:$T$33,8,0)</f>
        <v>0.92707121800109904</v>
      </c>
      <c r="L264" s="7">
        <f>VLOOKUP($D264,'other demand hist forec prov'!$C$1:$T$33,9,0)</f>
        <v>0.89748113967082011</v>
      </c>
      <c r="M264" s="7">
        <f>VLOOKUP($D264,'other demand hist forec prov'!$C$1:$T$33,10,0)</f>
        <v>0.89748113967082011</v>
      </c>
      <c r="N264" s="7">
        <f>VLOOKUP($D264,'other demand hist forec prov'!$C$1:$T$33,11,0)</f>
        <v>0.89748113967082011</v>
      </c>
      <c r="O264" s="7">
        <f>VLOOKUP($D264,'other demand hist forec prov'!$C$1:$T$33,12,0)</f>
        <v>0.89748113967082011</v>
      </c>
      <c r="P264" s="7">
        <f>VLOOKUP($D264,'other demand hist forec prov'!$C$1:$T$33,13,0)</f>
        <v>0.89748113967082011</v>
      </c>
      <c r="Q264" s="7">
        <f>VLOOKUP($D264,'other demand hist forec prov'!$C$1:$T$33,14,0)</f>
        <v>0.89748113967082011</v>
      </c>
      <c r="R264" s="7">
        <f>VLOOKUP($D264,'other demand hist forec prov'!$C$1:$T$33,15,0)</f>
        <v>0.89748113967082011</v>
      </c>
      <c r="S264" s="7">
        <f>VLOOKUP($D264,'other demand hist forec prov'!$C$1:$T$33,16,0)</f>
        <v>0.89748113967082011</v>
      </c>
      <c r="T264" s="7">
        <f>VLOOKUP($D264,'other demand hist forec prov'!$C$1:$T$33,17,0)</f>
        <v>0.89748113967082011</v>
      </c>
      <c r="U264" s="7">
        <f>VLOOKUP($D264,'other demand hist forec prov'!$C$1:$T$33,18,0)</f>
        <v>0.89748113967082011</v>
      </c>
    </row>
    <row r="265" spans="1:21" x14ac:dyDescent="0.25">
      <c r="A265" t="s">
        <v>851</v>
      </c>
      <c r="B265" t="s">
        <v>852</v>
      </c>
      <c r="C265" t="s">
        <v>853</v>
      </c>
      <c r="D265" t="s">
        <v>63</v>
      </c>
      <c r="E265" s="4">
        <v>4.2709694215676205E-2</v>
      </c>
      <c r="F265" s="7">
        <f>VLOOKUP($D265,'other demand hist forec prov'!$C$1:$T$33,3,0)</f>
        <v>9.9570958833592602</v>
      </c>
      <c r="G265" s="7">
        <f>VLOOKUP($D265,'other demand hist forec prov'!$C$1:$T$33,4,0)</f>
        <v>4.4311011200904913</v>
      </c>
      <c r="H265" s="7">
        <f>VLOOKUP($D265,'other demand hist forec prov'!$C$1:$T$33,5,0)</f>
        <v>2.8463504702074336</v>
      </c>
      <c r="I265" s="7">
        <f>VLOOKUP($D265,'other demand hist forec prov'!$C$1:$T$33,6,0)</f>
        <v>1.6294830486532588</v>
      </c>
      <c r="J265" s="7">
        <f>VLOOKUP($D265,'other demand hist forec prov'!$C$1:$T$33,7,0)</f>
        <v>0.88426798094732451</v>
      </c>
      <c r="K265" s="7">
        <f>VLOOKUP($D265,'other demand hist forec prov'!$C$1:$T$33,8,0)</f>
        <v>1.320076427751754</v>
      </c>
      <c r="L265" s="7">
        <f>VLOOKUP($D265,'other demand hist forec prov'!$C$1:$T$33,9,0)</f>
        <v>1.2779424857841126</v>
      </c>
      <c r="M265" s="7">
        <f>VLOOKUP($D265,'other demand hist forec prov'!$C$1:$T$33,10,0)</f>
        <v>1.2779424857841126</v>
      </c>
      <c r="N265" s="7">
        <f>VLOOKUP($D265,'other demand hist forec prov'!$C$1:$T$33,11,0)</f>
        <v>1.2779424857841126</v>
      </c>
      <c r="O265" s="7">
        <f>VLOOKUP($D265,'other demand hist forec prov'!$C$1:$T$33,12,0)</f>
        <v>1.2779424857841126</v>
      </c>
      <c r="P265" s="7">
        <f>VLOOKUP($D265,'other demand hist forec prov'!$C$1:$T$33,13,0)</f>
        <v>1.2779424857841126</v>
      </c>
      <c r="Q265" s="7">
        <f>VLOOKUP($D265,'other demand hist forec prov'!$C$1:$T$33,14,0)</f>
        <v>1.2779424857841126</v>
      </c>
      <c r="R265" s="7">
        <f>VLOOKUP($D265,'other demand hist forec prov'!$C$1:$T$33,15,0)</f>
        <v>1.2779424857841126</v>
      </c>
      <c r="S265" s="7">
        <f>VLOOKUP($D265,'other demand hist forec prov'!$C$1:$T$33,16,0)</f>
        <v>1.2779424857841126</v>
      </c>
      <c r="T265" s="7">
        <f>VLOOKUP($D265,'other demand hist forec prov'!$C$1:$T$33,17,0)</f>
        <v>1.2779424857841126</v>
      </c>
      <c r="U265" s="7">
        <f>VLOOKUP($D265,'other demand hist forec prov'!$C$1:$T$33,18,0)</f>
        <v>1.2779424857841126</v>
      </c>
    </row>
    <row r="266" spans="1:21" x14ac:dyDescent="0.25">
      <c r="A266" t="s">
        <v>854</v>
      </c>
      <c r="B266" t="s">
        <v>855</v>
      </c>
      <c r="C266" t="s">
        <v>856</v>
      </c>
      <c r="D266" t="s">
        <v>47</v>
      </c>
      <c r="E266" s="4">
        <v>0</v>
      </c>
      <c r="F266" s="7">
        <f>VLOOKUP($D266,'other demand hist forec prov'!$C$1:$T$33,3,0)</f>
        <v>25.467085749516958</v>
      </c>
      <c r="G266" s="7">
        <f>VLOOKUP($D266,'other demand hist forec prov'!$C$1:$T$33,4,0)</f>
        <v>11.333347947238359</v>
      </c>
      <c r="H266" s="7">
        <f>VLOOKUP($D266,'other demand hist forec prov'!$C$1:$T$33,5,0)</f>
        <v>7.2800596024284756</v>
      </c>
      <c r="I266" s="7">
        <f>VLOOKUP($D266,'other demand hist forec prov'!$C$1:$T$33,6,0)</f>
        <v>4.1676995997186745</v>
      </c>
      <c r="J266" s="7">
        <f>VLOOKUP($D266,'other demand hist forec prov'!$C$1:$T$33,7,0)</f>
        <v>2.2616763723219444</v>
      </c>
      <c r="K266" s="7">
        <f>VLOOKUP($D266,'other demand hist forec prov'!$C$1:$T$33,8,0)</f>
        <v>3.3763358287685743</v>
      </c>
      <c r="L266" s="7">
        <f>VLOOKUP($D266,'other demand hist forec prov'!$C$1:$T$33,9,0)</f>
        <v>3.2685706002697312</v>
      </c>
      <c r="M266" s="7">
        <f>VLOOKUP($D266,'other demand hist forec prov'!$C$1:$T$33,10,0)</f>
        <v>3.2685706002697312</v>
      </c>
      <c r="N266" s="7">
        <f>VLOOKUP($D266,'other demand hist forec prov'!$C$1:$T$33,11,0)</f>
        <v>3.2685706002697312</v>
      </c>
      <c r="O266" s="7">
        <f>VLOOKUP($D266,'other demand hist forec prov'!$C$1:$T$33,12,0)</f>
        <v>3.2685706002697312</v>
      </c>
      <c r="P266" s="7">
        <f>VLOOKUP($D266,'other demand hist forec prov'!$C$1:$T$33,13,0)</f>
        <v>3.2685706002697312</v>
      </c>
      <c r="Q266" s="7">
        <f>VLOOKUP($D266,'other demand hist forec prov'!$C$1:$T$33,14,0)</f>
        <v>3.2685706002697312</v>
      </c>
      <c r="R266" s="7">
        <f>VLOOKUP($D266,'other demand hist forec prov'!$C$1:$T$33,15,0)</f>
        <v>3.2685706002697312</v>
      </c>
      <c r="S266" s="7">
        <f>VLOOKUP($D266,'other demand hist forec prov'!$C$1:$T$33,16,0)</f>
        <v>3.2685706002697312</v>
      </c>
      <c r="T266" s="7">
        <f>VLOOKUP($D266,'other demand hist forec prov'!$C$1:$T$33,17,0)</f>
        <v>3.2685706002697312</v>
      </c>
      <c r="U266" s="7">
        <f>VLOOKUP($D266,'other demand hist forec prov'!$C$1:$T$33,18,0)</f>
        <v>3.2685706002697312</v>
      </c>
    </row>
    <row r="267" spans="1:21" x14ac:dyDescent="0.25">
      <c r="A267" t="s">
        <v>857</v>
      </c>
      <c r="B267" t="s">
        <v>858</v>
      </c>
      <c r="C267" t="s">
        <v>859</v>
      </c>
      <c r="D267" t="s">
        <v>41</v>
      </c>
      <c r="E267" s="4">
        <v>0</v>
      </c>
      <c r="F267" s="7">
        <f>VLOOKUP($D267,'other demand hist forec prov'!$C$1:$T$33,3,0)</f>
        <v>21.332852955841474</v>
      </c>
      <c r="G267" s="7">
        <f>VLOOKUP($D267,'other demand hist forec prov'!$C$1:$T$33,4,0)</f>
        <v>9.4935340318791486</v>
      </c>
      <c r="H267" s="7">
        <f>VLOOKUP($D267,'other demand hist forec prov'!$C$1:$T$33,5,0)</f>
        <v>6.0982415709388391</v>
      </c>
      <c r="I267" s="7">
        <f>VLOOKUP($D267,'other demand hist forec prov'!$C$1:$T$33,6,0)</f>
        <v>3.4911306146053334</v>
      </c>
      <c r="J267" s="7">
        <f>VLOOKUP($D267,'other demand hist forec prov'!$C$1:$T$33,7,0)</f>
        <v>1.8945241697063888</v>
      </c>
      <c r="K267" s="7">
        <f>VLOOKUP($D267,'other demand hist forec prov'!$C$1:$T$33,8,0)</f>
        <v>2.8282339201698932</v>
      </c>
      <c r="L267" s="7">
        <f>VLOOKUP($D267,'other demand hist forec prov'!$C$1:$T$33,9,0)</f>
        <v>2.7379629014938716</v>
      </c>
      <c r="M267" s="7">
        <f>VLOOKUP($D267,'other demand hist forec prov'!$C$1:$T$33,10,0)</f>
        <v>2.7379629014938716</v>
      </c>
      <c r="N267" s="7">
        <f>VLOOKUP($D267,'other demand hist forec prov'!$C$1:$T$33,11,0)</f>
        <v>2.7379629014938716</v>
      </c>
      <c r="O267" s="7">
        <f>VLOOKUP($D267,'other demand hist forec prov'!$C$1:$T$33,12,0)</f>
        <v>2.7379629014938716</v>
      </c>
      <c r="P267" s="7">
        <f>VLOOKUP($D267,'other demand hist forec prov'!$C$1:$T$33,13,0)</f>
        <v>2.7379629014938716</v>
      </c>
      <c r="Q267" s="7">
        <f>VLOOKUP($D267,'other demand hist forec prov'!$C$1:$T$33,14,0)</f>
        <v>2.7379629014938716</v>
      </c>
      <c r="R267" s="7">
        <f>VLOOKUP($D267,'other demand hist forec prov'!$C$1:$T$33,15,0)</f>
        <v>2.7379629014938716</v>
      </c>
      <c r="S267" s="7">
        <f>VLOOKUP($D267,'other demand hist forec prov'!$C$1:$T$33,16,0)</f>
        <v>2.7379629014938716</v>
      </c>
      <c r="T267" s="7">
        <f>VLOOKUP($D267,'other demand hist forec prov'!$C$1:$T$33,17,0)</f>
        <v>2.7379629014938716</v>
      </c>
      <c r="U267" s="7">
        <f>VLOOKUP($D267,'other demand hist forec prov'!$C$1:$T$33,18,0)</f>
        <v>2.7379629014938716</v>
      </c>
    </row>
    <row r="268" spans="1:21" x14ac:dyDescent="0.25">
      <c r="A268" t="s">
        <v>860</v>
      </c>
      <c r="B268" t="s">
        <v>861</v>
      </c>
      <c r="C268" t="s">
        <v>862</v>
      </c>
      <c r="D268" t="s">
        <v>47</v>
      </c>
      <c r="E268" s="4">
        <v>4.760912779125704E-2</v>
      </c>
      <c r="F268" s="7">
        <f>VLOOKUP($D268,'other demand hist forec prov'!$C$1:$T$33,3,0)</f>
        <v>25.467085749516958</v>
      </c>
      <c r="G268" s="7">
        <f>VLOOKUP($D268,'other demand hist forec prov'!$C$1:$T$33,4,0)</f>
        <v>11.333347947238359</v>
      </c>
      <c r="H268" s="7">
        <f>VLOOKUP($D268,'other demand hist forec prov'!$C$1:$T$33,5,0)</f>
        <v>7.2800596024284756</v>
      </c>
      <c r="I268" s="7">
        <f>VLOOKUP($D268,'other demand hist forec prov'!$C$1:$T$33,6,0)</f>
        <v>4.1676995997186745</v>
      </c>
      <c r="J268" s="7">
        <f>VLOOKUP($D268,'other demand hist forec prov'!$C$1:$T$33,7,0)</f>
        <v>2.2616763723219444</v>
      </c>
      <c r="K268" s="7">
        <f>VLOOKUP($D268,'other demand hist forec prov'!$C$1:$T$33,8,0)</f>
        <v>3.3763358287685743</v>
      </c>
      <c r="L268" s="7">
        <f>VLOOKUP($D268,'other demand hist forec prov'!$C$1:$T$33,9,0)</f>
        <v>3.2685706002697312</v>
      </c>
      <c r="M268" s="7">
        <f>VLOOKUP($D268,'other demand hist forec prov'!$C$1:$T$33,10,0)</f>
        <v>3.2685706002697312</v>
      </c>
      <c r="N268" s="7">
        <f>VLOOKUP($D268,'other demand hist forec prov'!$C$1:$T$33,11,0)</f>
        <v>3.2685706002697312</v>
      </c>
      <c r="O268" s="7">
        <f>VLOOKUP($D268,'other demand hist forec prov'!$C$1:$T$33,12,0)</f>
        <v>3.2685706002697312</v>
      </c>
      <c r="P268" s="7">
        <f>VLOOKUP($D268,'other demand hist forec prov'!$C$1:$T$33,13,0)</f>
        <v>3.2685706002697312</v>
      </c>
      <c r="Q268" s="7">
        <f>VLOOKUP($D268,'other demand hist forec prov'!$C$1:$T$33,14,0)</f>
        <v>3.2685706002697312</v>
      </c>
      <c r="R268" s="7">
        <f>VLOOKUP($D268,'other demand hist forec prov'!$C$1:$T$33,15,0)</f>
        <v>3.2685706002697312</v>
      </c>
      <c r="S268" s="7">
        <f>VLOOKUP($D268,'other demand hist forec prov'!$C$1:$T$33,16,0)</f>
        <v>3.2685706002697312</v>
      </c>
      <c r="T268" s="7">
        <f>VLOOKUP($D268,'other demand hist forec prov'!$C$1:$T$33,17,0)</f>
        <v>3.2685706002697312</v>
      </c>
      <c r="U268" s="7">
        <f>VLOOKUP($D268,'other demand hist forec prov'!$C$1:$T$33,18,0)</f>
        <v>3.2685706002697312</v>
      </c>
    </row>
    <row r="269" spans="1:21" x14ac:dyDescent="0.25">
      <c r="A269" t="s">
        <v>863</v>
      </c>
      <c r="B269" t="s">
        <v>864</v>
      </c>
      <c r="C269" t="s">
        <v>865</v>
      </c>
      <c r="D269" t="s">
        <v>55</v>
      </c>
      <c r="E269" s="4">
        <v>0</v>
      </c>
      <c r="F269" s="7">
        <f>VLOOKUP($D269,'other demand hist forec prov'!$C$1:$T$33,3,0)</f>
        <v>9.557435734930964</v>
      </c>
      <c r="G269" s="7">
        <f>VLOOKUP($D269,'other demand hist forec prov'!$C$1:$T$33,4,0)</f>
        <v>4.2532445892202988</v>
      </c>
      <c r="H269" s="7">
        <f>VLOOKUP($D269,'other demand hist forec prov'!$C$1:$T$33,5,0)</f>
        <v>2.7321030164590754</v>
      </c>
      <c r="I269" s="7">
        <f>VLOOKUP($D269,'other demand hist forec prov'!$C$1:$T$33,6,0)</f>
        <v>1.5640784924739279</v>
      </c>
      <c r="J269" s="7">
        <f>VLOOKUP($D269,'other demand hist forec prov'!$C$1:$T$33,7,0)</f>
        <v>0.84877503434364387</v>
      </c>
      <c r="K269" s="7">
        <f>VLOOKUP($D269,'other demand hist forec prov'!$C$1:$T$33,8,0)</f>
        <v>1.2670909039371567</v>
      </c>
      <c r="L269" s="7">
        <f>VLOOKUP($D269,'other demand hist forec prov'!$C$1:$T$33,9,0)</f>
        <v>1.2266481435849095</v>
      </c>
      <c r="M269" s="7">
        <f>VLOOKUP($D269,'other demand hist forec prov'!$C$1:$T$33,10,0)</f>
        <v>1.2266481435849095</v>
      </c>
      <c r="N269" s="7">
        <f>VLOOKUP($D269,'other demand hist forec prov'!$C$1:$T$33,11,0)</f>
        <v>1.2266481435849095</v>
      </c>
      <c r="O269" s="7">
        <f>VLOOKUP($D269,'other demand hist forec prov'!$C$1:$T$33,12,0)</f>
        <v>1.2266481435849095</v>
      </c>
      <c r="P269" s="7">
        <f>VLOOKUP($D269,'other demand hist forec prov'!$C$1:$T$33,13,0)</f>
        <v>1.2266481435849095</v>
      </c>
      <c r="Q269" s="7">
        <f>VLOOKUP($D269,'other demand hist forec prov'!$C$1:$T$33,14,0)</f>
        <v>1.2266481435849095</v>
      </c>
      <c r="R269" s="7">
        <f>VLOOKUP($D269,'other demand hist forec prov'!$C$1:$T$33,15,0)</f>
        <v>1.2266481435849095</v>
      </c>
      <c r="S269" s="7">
        <f>VLOOKUP($D269,'other demand hist forec prov'!$C$1:$T$33,16,0)</f>
        <v>1.2266481435849095</v>
      </c>
      <c r="T269" s="7">
        <f>VLOOKUP($D269,'other demand hist forec prov'!$C$1:$T$33,17,0)</f>
        <v>1.2266481435849095</v>
      </c>
      <c r="U269" s="7">
        <f>VLOOKUP($D269,'other demand hist forec prov'!$C$1:$T$33,18,0)</f>
        <v>1.2266481435849095</v>
      </c>
    </row>
    <row r="270" spans="1:21" x14ac:dyDescent="0.25">
      <c r="A270" t="s">
        <v>866</v>
      </c>
      <c r="B270" t="s">
        <v>867</v>
      </c>
      <c r="C270" t="s">
        <v>868</v>
      </c>
      <c r="D270" t="s">
        <v>50</v>
      </c>
      <c r="E270" s="4">
        <v>0</v>
      </c>
      <c r="F270" s="7">
        <f>VLOOKUP($D270,'other demand hist forec prov'!$C$1:$T$33,3,0)</f>
        <v>30.263007530656505</v>
      </c>
      <c r="G270" s="7">
        <f>VLOOKUP($D270,'other demand hist forec prov'!$C$1:$T$33,4,0)</f>
        <v>13.46762631768067</v>
      </c>
      <c r="H270" s="7">
        <f>VLOOKUP($D270,'other demand hist forec prov'!$C$1:$T$33,5,0)</f>
        <v>8.6510290474087714</v>
      </c>
      <c r="I270" s="7">
        <f>VLOOKUP($D270,'other demand hist forec prov'!$C$1:$T$33,6,0)</f>
        <v>4.9525542738706436</v>
      </c>
      <c r="J270" s="7">
        <f>VLOOKUP($D270,'other demand hist forec prov'!$C$1:$T$33,7,0)</f>
        <v>2.6875917315661106</v>
      </c>
      <c r="K270" s="7">
        <f>VLOOKUP($D270,'other demand hist forec prov'!$C$1:$T$33,8,0)</f>
        <v>4.0121621145437416</v>
      </c>
      <c r="L270" s="7">
        <f>VLOOKUP($D270,'other demand hist forec prov'!$C$1:$T$33,9,0)</f>
        <v>3.8841027066601654</v>
      </c>
      <c r="M270" s="7">
        <f>VLOOKUP($D270,'other demand hist forec prov'!$C$1:$T$33,10,0)</f>
        <v>3.8841027066601654</v>
      </c>
      <c r="N270" s="7">
        <f>VLOOKUP($D270,'other demand hist forec prov'!$C$1:$T$33,11,0)</f>
        <v>3.8841027066601654</v>
      </c>
      <c r="O270" s="7">
        <f>VLOOKUP($D270,'other demand hist forec prov'!$C$1:$T$33,12,0)</f>
        <v>3.8841027066601654</v>
      </c>
      <c r="P270" s="7">
        <f>VLOOKUP($D270,'other demand hist forec prov'!$C$1:$T$33,13,0)</f>
        <v>3.8841027066601654</v>
      </c>
      <c r="Q270" s="7">
        <f>VLOOKUP($D270,'other demand hist forec prov'!$C$1:$T$33,14,0)</f>
        <v>3.8841027066601654</v>
      </c>
      <c r="R270" s="7">
        <f>VLOOKUP($D270,'other demand hist forec prov'!$C$1:$T$33,15,0)</f>
        <v>3.8841027066601654</v>
      </c>
      <c r="S270" s="7">
        <f>VLOOKUP($D270,'other demand hist forec prov'!$C$1:$T$33,16,0)</f>
        <v>3.8841027066601654</v>
      </c>
      <c r="T270" s="7">
        <f>VLOOKUP($D270,'other demand hist forec prov'!$C$1:$T$33,17,0)</f>
        <v>3.8841027066601654</v>
      </c>
      <c r="U270" s="7">
        <f>VLOOKUP($D270,'other demand hist forec prov'!$C$1:$T$33,18,0)</f>
        <v>3.8841027066601654</v>
      </c>
    </row>
    <row r="271" spans="1:21" x14ac:dyDescent="0.25">
      <c r="A271" t="s">
        <v>869</v>
      </c>
      <c r="B271" t="s">
        <v>870</v>
      </c>
      <c r="C271" t="s">
        <v>871</v>
      </c>
      <c r="D271" t="s">
        <v>39</v>
      </c>
      <c r="E271" s="4">
        <v>1.5045992916959147E-2</v>
      </c>
      <c r="F271" s="7">
        <f>VLOOKUP($D271,'other demand hist forec prov'!$C$1:$T$33,3,0)</f>
        <v>11.52926891757388</v>
      </c>
      <c r="G271" s="7">
        <f>VLOOKUP($D271,'other demand hist forec prov'!$C$1:$T$33,4,0)</f>
        <v>5.1307486653679382</v>
      </c>
      <c r="H271" s="7">
        <f>VLOOKUP($D271,'other demand hist forec prov'!$C$1:$T$33,5,0)</f>
        <v>3.2957742286612395</v>
      </c>
      <c r="I271" s="7">
        <f>VLOOKUP($D271,'other demand hist forec prov'!$C$1:$T$33,6,0)</f>
        <v>1.8867698458090365</v>
      </c>
      <c r="J271" s="7">
        <f>VLOOKUP($D271,'other demand hist forec prov'!$C$1:$T$33,7,0)</f>
        <v>1.023889241096902</v>
      </c>
      <c r="K271" s="7">
        <f>VLOOKUP($D271,'other demand hist forec prov'!$C$1:$T$33,8,0)</f>
        <v>1.5285095479230839</v>
      </c>
      <c r="L271" s="7">
        <f>VLOOKUP($D271,'other demand hist forec prov'!$C$1:$T$33,9,0)</f>
        <v>1.4797228782763405</v>
      </c>
      <c r="M271" s="7">
        <f>VLOOKUP($D271,'other demand hist forec prov'!$C$1:$T$33,10,0)</f>
        <v>1.4797228782763405</v>
      </c>
      <c r="N271" s="7">
        <f>VLOOKUP($D271,'other demand hist forec prov'!$C$1:$T$33,11,0)</f>
        <v>1.4797228782763405</v>
      </c>
      <c r="O271" s="7">
        <f>VLOOKUP($D271,'other demand hist forec prov'!$C$1:$T$33,12,0)</f>
        <v>1.4797228782763405</v>
      </c>
      <c r="P271" s="7">
        <f>VLOOKUP($D271,'other demand hist forec prov'!$C$1:$T$33,13,0)</f>
        <v>1.4797228782763405</v>
      </c>
      <c r="Q271" s="7">
        <f>VLOOKUP($D271,'other demand hist forec prov'!$C$1:$T$33,14,0)</f>
        <v>1.4797228782763405</v>
      </c>
      <c r="R271" s="7">
        <f>VLOOKUP($D271,'other demand hist forec prov'!$C$1:$T$33,15,0)</f>
        <v>1.4797228782763405</v>
      </c>
      <c r="S271" s="7">
        <f>VLOOKUP($D271,'other demand hist forec prov'!$C$1:$T$33,16,0)</f>
        <v>1.4797228782763405</v>
      </c>
      <c r="T271" s="7">
        <f>VLOOKUP($D271,'other demand hist forec prov'!$C$1:$T$33,17,0)</f>
        <v>1.4797228782763405</v>
      </c>
      <c r="U271" s="7">
        <f>VLOOKUP($D271,'other demand hist forec prov'!$C$1:$T$33,18,0)</f>
        <v>1.4797228782763405</v>
      </c>
    </row>
    <row r="272" spans="1:21" x14ac:dyDescent="0.25">
      <c r="A272" t="s">
        <v>872</v>
      </c>
      <c r="B272" t="s">
        <v>870</v>
      </c>
      <c r="C272" t="s">
        <v>873</v>
      </c>
      <c r="D272" t="s">
        <v>65</v>
      </c>
      <c r="E272" s="4">
        <v>4.7423479614394491E-2</v>
      </c>
      <c r="F272" s="7">
        <f>VLOOKUP($D272,'other demand hist forec prov'!$C$1:$T$33,3,0)</f>
        <v>12.820885821103735</v>
      </c>
      <c r="G272" s="7">
        <f>VLOOKUP($D272,'other demand hist forec prov'!$C$1:$T$33,4,0)</f>
        <v>5.705543281690149</v>
      </c>
      <c r="H272" s="7">
        <f>VLOOKUP($D272,'other demand hist forec prov'!$C$1:$T$33,5,0)</f>
        <v>3.6649977877950048</v>
      </c>
      <c r="I272" s="7">
        <f>VLOOKUP($D272,'other demand hist forec prov'!$C$1:$T$33,6,0)</f>
        <v>2.0981435108124362</v>
      </c>
      <c r="J272" s="7">
        <f>VLOOKUP($D272,'other demand hist forec prov'!$C$1:$T$33,7,0)</f>
        <v>1.1385949228359489</v>
      </c>
      <c r="K272" s="7">
        <f>VLOOKUP($D272,'other demand hist forec prov'!$C$1:$T$33,8,0)</f>
        <v>1.6997475321715834</v>
      </c>
      <c r="L272" s="7">
        <f>VLOOKUP($D272,'other demand hist forec prov'!$C$1:$T$33,9,0)</f>
        <v>1.6454953219399895</v>
      </c>
      <c r="M272" s="7">
        <f>VLOOKUP($D272,'other demand hist forec prov'!$C$1:$T$33,10,0)</f>
        <v>1.6454953219399895</v>
      </c>
      <c r="N272" s="7">
        <f>VLOOKUP($D272,'other demand hist forec prov'!$C$1:$T$33,11,0)</f>
        <v>1.6454953219399895</v>
      </c>
      <c r="O272" s="7">
        <f>VLOOKUP($D272,'other demand hist forec prov'!$C$1:$T$33,12,0)</f>
        <v>1.6454953219399895</v>
      </c>
      <c r="P272" s="7">
        <f>VLOOKUP($D272,'other demand hist forec prov'!$C$1:$T$33,13,0)</f>
        <v>1.6454953219399895</v>
      </c>
      <c r="Q272" s="7">
        <f>VLOOKUP($D272,'other demand hist forec prov'!$C$1:$T$33,14,0)</f>
        <v>1.6454953219399895</v>
      </c>
      <c r="R272" s="7">
        <f>VLOOKUP($D272,'other demand hist forec prov'!$C$1:$T$33,15,0)</f>
        <v>1.6454953219399895</v>
      </c>
      <c r="S272" s="7">
        <f>VLOOKUP($D272,'other demand hist forec prov'!$C$1:$T$33,16,0)</f>
        <v>1.6454953219399895</v>
      </c>
      <c r="T272" s="7">
        <f>VLOOKUP($D272,'other demand hist forec prov'!$C$1:$T$33,17,0)</f>
        <v>1.6454953219399895</v>
      </c>
      <c r="U272" s="7">
        <f>VLOOKUP($D272,'other demand hist forec prov'!$C$1:$T$33,18,0)</f>
        <v>1.6454953219399895</v>
      </c>
    </row>
    <row r="273" spans="1:21" x14ac:dyDescent="0.25">
      <c r="A273" t="s">
        <v>874</v>
      </c>
      <c r="B273" t="s">
        <v>875</v>
      </c>
      <c r="C273" t="s">
        <v>876</v>
      </c>
      <c r="D273" t="s">
        <v>54</v>
      </c>
      <c r="E273" s="4">
        <v>0</v>
      </c>
      <c r="F273" s="7">
        <f>VLOOKUP($D273,'other demand hist forec prov'!$C$1:$T$33,3,0)</f>
        <v>22.121586228898643</v>
      </c>
      <c r="G273" s="7">
        <f>VLOOKUP($D273,'other demand hist forec prov'!$C$1:$T$33,4,0)</f>
        <v>9.8445356623382061</v>
      </c>
      <c r="H273" s="7">
        <f>VLOOKUP($D273,'other demand hist forec prov'!$C$1:$T$33,5,0)</f>
        <v>6.3237100558197055</v>
      </c>
      <c r="I273" s="7">
        <f>VLOOKUP($D273,'other demand hist forec prov'!$C$1:$T$33,6,0)</f>
        <v>3.6202071559393771</v>
      </c>
      <c r="J273" s="7">
        <f>VLOOKUP($D273,'other demand hist forec prov'!$C$1:$T$33,7,0)</f>
        <v>1.9645698524076922</v>
      </c>
      <c r="K273" s="7">
        <f>VLOOKUP($D273,'other demand hist forec prov'!$C$1:$T$33,8,0)</f>
        <v>2.9328013777642639</v>
      </c>
      <c r="L273" s="7">
        <f>VLOOKUP($D273,'other demand hist forec prov'!$C$1:$T$33,9,0)</f>
        <v>2.8391927953704443</v>
      </c>
      <c r="M273" s="7">
        <f>VLOOKUP($D273,'other demand hist forec prov'!$C$1:$T$33,10,0)</f>
        <v>2.8391927953704443</v>
      </c>
      <c r="N273" s="7">
        <f>VLOOKUP($D273,'other demand hist forec prov'!$C$1:$T$33,11,0)</f>
        <v>2.8391927953704443</v>
      </c>
      <c r="O273" s="7">
        <f>VLOOKUP($D273,'other demand hist forec prov'!$C$1:$T$33,12,0)</f>
        <v>2.8391927953704443</v>
      </c>
      <c r="P273" s="7">
        <f>VLOOKUP($D273,'other demand hist forec prov'!$C$1:$T$33,13,0)</f>
        <v>2.8391927953704443</v>
      </c>
      <c r="Q273" s="7">
        <f>VLOOKUP($D273,'other demand hist forec prov'!$C$1:$T$33,14,0)</f>
        <v>2.8391927953704443</v>
      </c>
      <c r="R273" s="7">
        <f>VLOOKUP($D273,'other demand hist forec prov'!$C$1:$T$33,15,0)</f>
        <v>2.8391927953704443</v>
      </c>
      <c r="S273" s="7">
        <f>VLOOKUP($D273,'other demand hist forec prov'!$C$1:$T$33,16,0)</f>
        <v>2.8391927953704443</v>
      </c>
      <c r="T273" s="7">
        <f>VLOOKUP($D273,'other demand hist forec prov'!$C$1:$T$33,17,0)</f>
        <v>2.8391927953704443</v>
      </c>
      <c r="U273" s="7">
        <f>VLOOKUP($D273,'other demand hist forec prov'!$C$1:$T$33,18,0)</f>
        <v>2.8391927953704443</v>
      </c>
    </row>
    <row r="274" spans="1:21" x14ac:dyDescent="0.25">
      <c r="A274" t="s">
        <v>877</v>
      </c>
      <c r="B274" t="s">
        <v>878</v>
      </c>
      <c r="C274" t="s">
        <v>879</v>
      </c>
      <c r="D274" t="s">
        <v>60</v>
      </c>
      <c r="E274" s="4">
        <v>0.16412288853244505</v>
      </c>
      <c r="F274" s="7">
        <f>VLOOKUP($D274,'other demand hist forec prov'!$C$1:$T$33,3,0)</f>
        <v>6.630123654389938</v>
      </c>
      <c r="G274" s="7">
        <f>VLOOKUP($D274,'other demand hist forec prov'!$C$1:$T$33,4,0)</f>
        <v>2.9505338399326639</v>
      </c>
      <c r="H274" s="7">
        <f>VLOOKUP($D274,'other demand hist forec prov'!$C$1:$T$33,5,0)</f>
        <v>1.8952971631764013</v>
      </c>
      <c r="I274" s="7">
        <f>VLOOKUP($D274,'other demand hist forec prov'!$C$1:$T$33,6,0)</f>
        <v>1.0850226041670423</v>
      </c>
      <c r="J274" s="7">
        <f>VLOOKUP($D274,'other demand hist forec prov'!$C$1:$T$33,7,0)</f>
        <v>0.58880682941867302</v>
      </c>
      <c r="K274" s="7">
        <f>VLOOKUP($D274,'other demand hist forec prov'!$C$1:$T$33,8,0)</f>
        <v>0.87899825930838504</v>
      </c>
      <c r="L274" s="7">
        <f>VLOOKUP($D274,'other demand hist forec prov'!$C$1:$T$33,9,0)</f>
        <v>0.8509425642980335</v>
      </c>
      <c r="M274" s="7">
        <f>VLOOKUP($D274,'other demand hist forec prov'!$C$1:$T$33,10,0)</f>
        <v>0.8509425642980335</v>
      </c>
      <c r="N274" s="7">
        <f>VLOOKUP($D274,'other demand hist forec prov'!$C$1:$T$33,11,0)</f>
        <v>0.8509425642980335</v>
      </c>
      <c r="O274" s="7">
        <f>VLOOKUP($D274,'other demand hist forec prov'!$C$1:$T$33,12,0)</f>
        <v>0.8509425642980335</v>
      </c>
      <c r="P274" s="7">
        <f>VLOOKUP($D274,'other demand hist forec prov'!$C$1:$T$33,13,0)</f>
        <v>0.8509425642980335</v>
      </c>
      <c r="Q274" s="7">
        <f>VLOOKUP($D274,'other demand hist forec prov'!$C$1:$T$33,14,0)</f>
        <v>0.8509425642980335</v>
      </c>
      <c r="R274" s="7">
        <f>VLOOKUP($D274,'other demand hist forec prov'!$C$1:$T$33,15,0)</f>
        <v>0.8509425642980335</v>
      </c>
      <c r="S274" s="7">
        <f>VLOOKUP($D274,'other demand hist forec prov'!$C$1:$T$33,16,0)</f>
        <v>0.8509425642980335</v>
      </c>
      <c r="T274" s="7">
        <f>VLOOKUP($D274,'other demand hist forec prov'!$C$1:$T$33,17,0)</f>
        <v>0.8509425642980335</v>
      </c>
      <c r="U274" s="7">
        <f>VLOOKUP($D274,'other demand hist forec prov'!$C$1:$T$33,18,0)</f>
        <v>0.8509425642980335</v>
      </c>
    </row>
    <row r="275" spans="1:21" x14ac:dyDescent="0.25">
      <c r="A275" t="s">
        <v>880</v>
      </c>
      <c r="B275" t="s">
        <v>881</v>
      </c>
      <c r="C275" t="s">
        <v>882</v>
      </c>
      <c r="D275" t="s">
        <v>60</v>
      </c>
      <c r="E275" s="4">
        <v>4.1747544045340465E-2</v>
      </c>
      <c r="F275" s="7">
        <f>VLOOKUP($D275,'other demand hist forec prov'!$C$1:$T$33,3,0)</f>
        <v>6.630123654389938</v>
      </c>
      <c r="G275" s="7">
        <f>VLOOKUP($D275,'other demand hist forec prov'!$C$1:$T$33,4,0)</f>
        <v>2.9505338399326639</v>
      </c>
      <c r="H275" s="7">
        <f>VLOOKUP($D275,'other demand hist forec prov'!$C$1:$T$33,5,0)</f>
        <v>1.8952971631764013</v>
      </c>
      <c r="I275" s="7">
        <f>VLOOKUP($D275,'other demand hist forec prov'!$C$1:$T$33,6,0)</f>
        <v>1.0850226041670423</v>
      </c>
      <c r="J275" s="7">
        <f>VLOOKUP($D275,'other demand hist forec prov'!$C$1:$T$33,7,0)</f>
        <v>0.58880682941867302</v>
      </c>
      <c r="K275" s="7">
        <f>VLOOKUP($D275,'other demand hist forec prov'!$C$1:$T$33,8,0)</f>
        <v>0.87899825930838504</v>
      </c>
      <c r="L275" s="7">
        <f>VLOOKUP($D275,'other demand hist forec prov'!$C$1:$T$33,9,0)</f>
        <v>0.8509425642980335</v>
      </c>
      <c r="M275" s="7">
        <f>VLOOKUP($D275,'other demand hist forec prov'!$C$1:$T$33,10,0)</f>
        <v>0.8509425642980335</v>
      </c>
      <c r="N275" s="7">
        <f>VLOOKUP($D275,'other demand hist forec prov'!$C$1:$T$33,11,0)</f>
        <v>0.8509425642980335</v>
      </c>
      <c r="O275" s="7">
        <f>VLOOKUP($D275,'other demand hist forec prov'!$C$1:$T$33,12,0)</f>
        <v>0.8509425642980335</v>
      </c>
      <c r="P275" s="7">
        <f>VLOOKUP($D275,'other demand hist forec prov'!$C$1:$T$33,13,0)</f>
        <v>0.8509425642980335</v>
      </c>
      <c r="Q275" s="7">
        <f>VLOOKUP($D275,'other demand hist forec prov'!$C$1:$T$33,14,0)</f>
        <v>0.8509425642980335</v>
      </c>
      <c r="R275" s="7">
        <f>VLOOKUP($D275,'other demand hist forec prov'!$C$1:$T$33,15,0)</f>
        <v>0.8509425642980335</v>
      </c>
      <c r="S275" s="7">
        <f>VLOOKUP($D275,'other demand hist forec prov'!$C$1:$T$33,16,0)</f>
        <v>0.8509425642980335</v>
      </c>
      <c r="T275" s="7">
        <f>VLOOKUP($D275,'other demand hist forec prov'!$C$1:$T$33,17,0)</f>
        <v>0.8509425642980335</v>
      </c>
      <c r="U275" s="7">
        <f>VLOOKUP($D275,'other demand hist forec prov'!$C$1:$T$33,18,0)</f>
        <v>0.8509425642980335</v>
      </c>
    </row>
    <row r="276" spans="1:21" x14ac:dyDescent="0.25">
      <c r="A276" t="s">
        <v>883</v>
      </c>
      <c r="B276" t="s">
        <v>884</v>
      </c>
      <c r="C276" t="s">
        <v>885</v>
      </c>
      <c r="D276" t="s">
        <v>60</v>
      </c>
      <c r="E276" s="4">
        <v>0</v>
      </c>
      <c r="F276" s="7">
        <f>VLOOKUP($D276,'other demand hist forec prov'!$C$1:$T$33,3,0)</f>
        <v>6.630123654389938</v>
      </c>
      <c r="G276" s="7">
        <f>VLOOKUP($D276,'other demand hist forec prov'!$C$1:$T$33,4,0)</f>
        <v>2.9505338399326639</v>
      </c>
      <c r="H276" s="7">
        <f>VLOOKUP($D276,'other demand hist forec prov'!$C$1:$T$33,5,0)</f>
        <v>1.8952971631764013</v>
      </c>
      <c r="I276" s="7">
        <f>VLOOKUP($D276,'other demand hist forec prov'!$C$1:$T$33,6,0)</f>
        <v>1.0850226041670423</v>
      </c>
      <c r="J276" s="7">
        <f>VLOOKUP($D276,'other demand hist forec prov'!$C$1:$T$33,7,0)</f>
        <v>0.58880682941867302</v>
      </c>
      <c r="K276" s="7">
        <f>VLOOKUP($D276,'other demand hist forec prov'!$C$1:$T$33,8,0)</f>
        <v>0.87899825930838504</v>
      </c>
      <c r="L276" s="7">
        <f>VLOOKUP($D276,'other demand hist forec prov'!$C$1:$T$33,9,0)</f>
        <v>0.8509425642980335</v>
      </c>
      <c r="M276" s="7">
        <f>VLOOKUP($D276,'other demand hist forec prov'!$C$1:$T$33,10,0)</f>
        <v>0.8509425642980335</v>
      </c>
      <c r="N276" s="7">
        <f>VLOOKUP($D276,'other demand hist forec prov'!$C$1:$T$33,11,0)</f>
        <v>0.8509425642980335</v>
      </c>
      <c r="O276" s="7">
        <f>VLOOKUP($D276,'other demand hist forec prov'!$C$1:$T$33,12,0)</f>
        <v>0.8509425642980335</v>
      </c>
      <c r="P276" s="7">
        <f>VLOOKUP($D276,'other demand hist forec prov'!$C$1:$T$33,13,0)</f>
        <v>0.8509425642980335</v>
      </c>
      <c r="Q276" s="7">
        <f>VLOOKUP($D276,'other demand hist forec prov'!$C$1:$T$33,14,0)</f>
        <v>0.8509425642980335</v>
      </c>
      <c r="R276" s="7">
        <f>VLOOKUP($D276,'other demand hist forec prov'!$C$1:$T$33,15,0)</f>
        <v>0.8509425642980335</v>
      </c>
      <c r="S276" s="7">
        <f>VLOOKUP($D276,'other demand hist forec prov'!$C$1:$T$33,16,0)</f>
        <v>0.8509425642980335</v>
      </c>
      <c r="T276" s="7">
        <f>VLOOKUP($D276,'other demand hist forec prov'!$C$1:$T$33,17,0)</f>
        <v>0.8509425642980335</v>
      </c>
      <c r="U276" s="7">
        <f>VLOOKUP($D276,'other demand hist forec prov'!$C$1:$T$33,18,0)</f>
        <v>0.8509425642980335</v>
      </c>
    </row>
    <row r="277" spans="1:21" x14ac:dyDescent="0.25">
      <c r="A277" t="s">
        <v>886</v>
      </c>
      <c r="B277" t="s">
        <v>887</v>
      </c>
      <c r="C277" t="s">
        <v>888</v>
      </c>
      <c r="D277" t="s">
        <v>60</v>
      </c>
      <c r="E277" s="4">
        <v>0</v>
      </c>
      <c r="F277" s="7">
        <f>VLOOKUP($D277,'other demand hist forec prov'!$C$1:$T$33,3,0)</f>
        <v>6.630123654389938</v>
      </c>
      <c r="G277" s="7">
        <f>VLOOKUP($D277,'other demand hist forec prov'!$C$1:$T$33,4,0)</f>
        <v>2.9505338399326639</v>
      </c>
      <c r="H277" s="7">
        <f>VLOOKUP($D277,'other demand hist forec prov'!$C$1:$T$33,5,0)</f>
        <v>1.8952971631764013</v>
      </c>
      <c r="I277" s="7">
        <f>VLOOKUP($D277,'other demand hist forec prov'!$C$1:$T$33,6,0)</f>
        <v>1.0850226041670423</v>
      </c>
      <c r="J277" s="7">
        <f>VLOOKUP($D277,'other demand hist forec prov'!$C$1:$T$33,7,0)</f>
        <v>0.58880682941867302</v>
      </c>
      <c r="K277" s="7">
        <f>VLOOKUP($D277,'other demand hist forec prov'!$C$1:$T$33,8,0)</f>
        <v>0.87899825930838504</v>
      </c>
      <c r="L277" s="7">
        <f>VLOOKUP($D277,'other demand hist forec prov'!$C$1:$T$33,9,0)</f>
        <v>0.8509425642980335</v>
      </c>
      <c r="M277" s="7">
        <f>VLOOKUP($D277,'other demand hist forec prov'!$C$1:$T$33,10,0)</f>
        <v>0.8509425642980335</v>
      </c>
      <c r="N277" s="7">
        <f>VLOOKUP($D277,'other demand hist forec prov'!$C$1:$T$33,11,0)</f>
        <v>0.8509425642980335</v>
      </c>
      <c r="O277" s="7">
        <f>VLOOKUP($D277,'other demand hist forec prov'!$C$1:$T$33,12,0)</f>
        <v>0.8509425642980335</v>
      </c>
      <c r="P277" s="7">
        <f>VLOOKUP($D277,'other demand hist forec prov'!$C$1:$T$33,13,0)</f>
        <v>0.8509425642980335</v>
      </c>
      <c r="Q277" s="7">
        <f>VLOOKUP($D277,'other demand hist forec prov'!$C$1:$T$33,14,0)</f>
        <v>0.8509425642980335</v>
      </c>
      <c r="R277" s="7">
        <f>VLOOKUP($D277,'other demand hist forec prov'!$C$1:$T$33,15,0)</f>
        <v>0.8509425642980335</v>
      </c>
      <c r="S277" s="7">
        <f>VLOOKUP($D277,'other demand hist forec prov'!$C$1:$T$33,16,0)</f>
        <v>0.8509425642980335</v>
      </c>
      <c r="T277" s="7">
        <f>VLOOKUP($D277,'other demand hist forec prov'!$C$1:$T$33,17,0)</f>
        <v>0.8509425642980335</v>
      </c>
      <c r="U277" s="7">
        <f>VLOOKUP($D277,'other demand hist forec prov'!$C$1:$T$33,18,0)</f>
        <v>0.8509425642980335</v>
      </c>
    </row>
    <row r="278" spans="1:21" x14ac:dyDescent="0.25">
      <c r="A278" t="s">
        <v>889</v>
      </c>
      <c r="B278" t="s">
        <v>890</v>
      </c>
      <c r="C278" t="s">
        <v>891</v>
      </c>
      <c r="D278" t="s">
        <v>60</v>
      </c>
      <c r="E278" s="4">
        <v>2.7272513139328936E-2</v>
      </c>
      <c r="F278" s="7">
        <f>VLOOKUP($D278,'other demand hist forec prov'!$C$1:$T$33,3,0)</f>
        <v>6.630123654389938</v>
      </c>
      <c r="G278" s="7">
        <f>VLOOKUP($D278,'other demand hist forec prov'!$C$1:$T$33,4,0)</f>
        <v>2.9505338399326639</v>
      </c>
      <c r="H278" s="7">
        <f>VLOOKUP($D278,'other demand hist forec prov'!$C$1:$T$33,5,0)</f>
        <v>1.8952971631764013</v>
      </c>
      <c r="I278" s="7">
        <f>VLOOKUP($D278,'other demand hist forec prov'!$C$1:$T$33,6,0)</f>
        <v>1.0850226041670423</v>
      </c>
      <c r="J278" s="7">
        <f>VLOOKUP($D278,'other demand hist forec prov'!$C$1:$T$33,7,0)</f>
        <v>0.58880682941867302</v>
      </c>
      <c r="K278" s="7">
        <f>VLOOKUP($D278,'other demand hist forec prov'!$C$1:$T$33,8,0)</f>
        <v>0.87899825930838504</v>
      </c>
      <c r="L278" s="7">
        <f>VLOOKUP($D278,'other demand hist forec prov'!$C$1:$T$33,9,0)</f>
        <v>0.8509425642980335</v>
      </c>
      <c r="M278" s="7">
        <f>VLOOKUP($D278,'other demand hist forec prov'!$C$1:$T$33,10,0)</f>
        <v>0.8509425642980335</v>
      </c>
      <c r="N278" s="7">
        <f>VLOOKUP($D278,'other demand hist forec prov'!$C$1:$T$33,11,0)</f>
        <v>0.8509425642980335</v>
      </c>
      <c r="O278" s="7">
        <f>VLOOKUP($D278,'other demand hist forec prov'!$C$1:$T$33,12,0)</f>
        <v>0.8509425642980335</v>
      </c>
      <c r="P278" s="7">
        <f>VLOOKUP($D278,'other demand hist forec prov'!$C$1:$T$33,13,0)</f>
        <v>0.8509425642980335</v>
      </c>
      <c r="Q278" s="7">
        <f>VLOOKUP($D278,'other demand hist forec prov'!$C$1:$T$33,14,0)</f>
        <v>0.8509425642980335</v>
      </c>
      <c r="R278" s="7">
        <f>VLOOKUP($D278,'other demand hist forec prov'!$C$1:$T$33,15,0)</f>
        <v>0.8509425642980335</v>
      </c>
      <c r="S278" s="7">
        <f>VLOOKUP($D278,'other demand hist forec prov'!$C$1:$T$33,16,0)</f>
        <v>0.8509425642980335</v>
      </c>
      <c r="T278" s="7">
        <f>VLOOKUP($D278,'other demand hist forec prov'!$C$1:$T$33,17,0)</f>
        <v>0.8509425642980335</v>
      </c>
      <c r="U278" s="7">
        <f>VLOOKUP($D278,'other demand hist forec prov'!$C$1:$T$33,18,0)</f>
        <v>0.8509425642980335</v>
      </c>
    </row>
    <row r="279" spans="1:21" x14ac:dyDescent="0.25">
      <c r="A279" t="s">
        <v>892</v>
      </c>
      <c r="B279" t="s">
        <v>893</v>
      </c>
      <c r="C279" t="s">
        <v>894</v>
      </c>
      <c r="D279" t="s">
        <v>65</v>
      </c>
      <c r="E279" s="4">
        <v>0.60819725946486525</v>
      </c>
      <c r="F279" s="7">
        <f>VLOOKUP($D279,'other demand hist forec prov'!$C$1:$T$33,3,0)</f>
        <v>12.820885821103735</v>
      </c>
      <c r="G279" s="7">
        <f>VLOOKUP($D279,'other demand hist forec prov'!$C$1:$T$33,4,0)</f>
        <v>5.705543281690149</v>
      </c>
      <c r="H279" s="7">
        <f>VLOOKUP($D279,'other demand hist forec prov'!$C$1:$T$33,5,0)</f>
        <v>3.6649977877950048</v>
      </c>
      <c r="I279" s="7">
        <f>VLOOKUP($D279,'other demand hist forec prov'!$C$1:$T$33,6,0)</f>
        <v>2.0981435108124362</v>
      </c>
      <c r="J279" s="7">
        <f>VLOOKUP($D279,'other demand hist forec prov'!$C$1:$T$33,7,0)</f>
        <v>1.1385949228359489</v>
      </c>
      <c r="K279" s="7">
        <f>VLOOKUP($D279,'other demand hist forec prov'!$C$1:$T$33,8,0)</f>
        <v>1.6997475321715834</v>
      </c>
      <c r="L279" s="7">
        <f>VLOOKUP($D279,'other demand hist forec prov'!$C$1:$T$33,9,0)</f>
        <v>1.6454953219399895</v>
      </c>
      <c r="M279" s="7">
        <f>VLOOKUP($D279,'other demand hist forec prov'!$C$1:$T$33,10,0)</f>
        <v>1.6454953219399895</v>
      </c>
      <c r="N279" s="7">
        <f>VLOOKUP($D279,'other demand hist forec prov'!$C$1:$T$33,11,0)</f>
        <v>1.6454953219399895</v>
      </c>
      <c r="O279" s="7">
        <f>VLOOKUP($D279,'other demand hist forec prov'!$C$1:$T$33,12,0)</f>
        <v>1.6454953219399895</v>
      </c>
      <c r="P279" s="7">
        <f>VLOOKUP($D279,'other demand hist forec prov'!$C$1:$T$33,13,0)</f>
        <v>1.6454953219399895</v>
      </c>
      <c r="Q279" s="7">
        <f>VLOOKUP($D279,'other demand hist forec prov'!$C$1:$T$33,14,0)</f>
        <v>1.6454953219399895</v>
      </c>
      <c r="R279" s="7">
        <f>VLOOKUP($D279,'other demand hist forec prov'!$C$1:$T$33,15,0)</f>
        <v>1.6454953219399895</v>
      </c>
      <c r="S279" s="7">
        <f>VLOOKUP($D279,'other demand hist forec prov'!$C$1:$T$33,16,0)</f>
        <v>1.6454953219399895</v>
      </c>
      <c r="T279" s="7">
        <f>VLOOKUP($D279,'other demand hist forec prov'!$C$1:$T$33,17,0)</f>
        <v>1.6454953219399895</v>
      </c>
      <c r="U279" s="7">
        <f>VLOOKUP($D279,'other demand hist forec prov'!$C$1:$T$33,18,0)</f>
        <v>1.6454953219399895</v>
      </c>
    </row>
    <row r="280" spans="1:21" x14ac:dyDescent="0.25">
      <c r="A280" t="s">
        <v>895</v>
      </c>
      <c r="B280" t="s">
        <v>896</v>
      </c>
      <c r="C280" t="s">
        <v>897</v>
      </c>
      <c r="D280" t="s">
        <v>41</v>
      </c>
      <c r="E280" s="4">
        <v>6.0562157629821228E-2</v>
      </c>
      <c r="F280" s="7">
        <f>VLOOKUP($D280,'other demand hist forec prov'!$C$1:$T$33,3,0)</f>
        <v>21.332852955841474</v>
      </c>
      <c r="G280" s="7">
        <f>VLOOKUP($D280,'other demand hist forec prov'!$C$1:$T$33,4,0)</f>
        <v>9.4935340318791486</v>
      </c>
      <c r="H280" s="7">
        <f>VLOOKUP($D280,'other demand hist forec prov'!$C$1:$T$33,5,0)</f>
        <v>6.0982415709388391</v>
      </c>
      <c r="I280" s="7">
        <f>VLOOKUP($D280,'other demand hist forec prov'!$C$1:$T$33,6,0)</f>
        <v>3.4911306146053334</v>
      </c>
      <c r="J280" s="7">
        <f>VLOOKUP($D280,'other demand hist forec prov'!$C$1:$T$33,7,0)</f>
        <v>1.8945241697063888</v>
      </c>
      <c r="K280" s="7">
        <f>VLOOKUP($D280,'other demand hist forec prov'!$C$1:$T$33,8,0)</f>
        <v>2.8282339201698932</v>
      </c>
      <c r="L280" s="7">
        <f>VLOOKUP($D280,'other demand hist forec prov'!$C$1:$T$33,9,0)</f>
        <v>2.7379629014938716</v>
      </c>
      <c r="M280" s="7">
        <f>VLOOKUP($D280,'other demand hist forec prov'!$C$1:$T$33,10,0)</f>
        <v>2.7379629014938716</v>
      </c>
      <c r="N280" s="7">
        <f>VLOOKUP($D280,'other demand hist forec prov'!$C$1:$T$33,11,0)</f>
        <v>2.7379629014938716</v>
      </c>
      <c r="O280" s="7">
        <f>VLOOKUP($D280,'other demand hist forec prov'!$C$1:$T$33,12,0)</f>
        <v>2.7379629014938716</v>
      </c>
      <c r="P280" s="7">
        <f>VLOOKUP($D280,'other demand hist forec prov'!$C$1:$T$33,13,0)</f>
        <v>2.7379629014938716</v>
      </c>
      <c r="Q280" s="7">
        <f>VLOOKUP($D280,'other demand hist forec prov'!$C$1:$T$33,14,0)</f>
        <v>2.7379629014938716</v>
      </c>
      <c r="R280" s="7">
        <f>VLOOKUP($D280,'other demand hist forec prov'!$C$1:$T$33,15,0)</f>
        <v>2.7379629014938716</v>
      </c>
      <c r="S280" s="7">
        <f>VLOOKUP($D280,'other demand hist forec prov'!$C$1:$T$33,16,0)</f>
        <v>2.7379629014938716</v>
      </c>
      <c r="T280" s="7">
        <f>VLOOKUP($D280,'other demand hist forec prov'!$C$1:$T$33,17,0)</f>
        <v>2.7379629014938716</v>
      </c>
      <c r="U280" s="7">
        <f>VLOOKUP($D280,'other demand hist forec prov'!$C$1:$T$33,18,0)</f>
        <v>2.7379629014938716</v>
      </c>
    </row>
    <row r="281" spans="1:21" x14ac:dyDescent="0.25">
      <c r="A281" t="s">
        <v>898</v>
      </c>
      <c r="B281" t="s">
        <v>899</v>
      </c>
      <c r="C281" t="s">
        <v>900</v>
      </c>
      <c r="D281" t="s">
        <v>60</v>
      </c>
      <c r="E281" s="4">
        <v>0</v>
      </c>
      <c r="F281" s="7">
        <f>VLOOKUP($D281,'other demand hist forec prov'!$C$1:$T$33,3,0)</f>
        <v>6.630123654389938</v>
      </c>
      <c r="G281" s="7">
        <f>VLOOKUP($D281,'other demand hist forec prov'!$C$1:$T$33,4,0)</f>
        <v>2.9505338399326639</v>
      </c>
      <c r="H281" s="7">
        <f>VLOOKUP($D281,'other demand hist forec prov'!$C$1:$T$33,5,0)</f>
        <v>1.8952971631764013</v>
      </c>
      <c r="I281" s="7">
        <f>VLOOKUP($D281,'other demand hist forec prov'!$C$1:$T$33,6,0)</f>
        <v>1.0850226041670423</v>
      </c>
      <c r="J281" s="7">
        <f>VLOOKUP($D281,'other demand hist forec prov'!$C$1:$T$33,7,0)</f>
        <v>0.58880682941867302</v>
      </c>
      <c r="K281" s="7">
        <f>VLOOKUP($D281,'other demand hist forec prov'!$C$1:$T$33,8,0)</f>
        <v>0.87899825930838504</v>
      </c>
      <c r="L281" s="7">
        <f>VLOOKUP($D281,'other demand hist forec prov'!$C$1:$T$33,9,0)</f>
        <v>0.8509425642980335</v>
      </c>
      <c r="M281" s="7">
        <f>VLOOKUP($D281,'other demand hist forec prov'!$C$1:$T$33,10,0)</f>
        <v>0.8509425642980335</v>
      </c>
      <c r="N281" s="7">
        <f>VLOOKUP($D281,'other demand hist forec prov'!$C$1:$T$33,11,0)</f>
        <v>0.8509425642980335</v>
      </c>
      <c r="O281" s="7">
        <f>VLOOKUP($D281,'other demand hist forec prov'!$C$1:$T$33,12,0)</f>
        <v>0.8509425642980335</v>
      </c>
      <c r="P281" s="7">
        <f>VLOOKUP($D281,'other demand hist forec prov'!$C$1:$T$33,13,0)</f>
        <v>0.8509425642980335</v>
      </c>
      <c r="Q281" s="7">
        <f>VLOOKUP($D281,'other demand hist forec prov'!$C$1:$T$33,14,0)</f>
        <v>0.8509425642980335</v>
      </c>
      <c r="R281" s="7">
        <f>VLOOKUP($D281,'other demand hist forec prov'!$C$1:$T$33,15,0)</f>
        <v>0.8509425642980335</v>
      </c>
      <c r="S281" s="7">
        <f>VLOOKUP($D281,'other demand hist forec prov'!$C$1:$T$33,16,0)</f>
        <v>0.8509425642980335</v>
      </c>
      <c r="T281" s="7">
        <f>VLOOKUP($D281,'other demand hist forec prov'!$C$1:$T$33,17,0)</f>
        <v>0.8509425642980335</v>
      </c>
      <c r="U281" s="7">
        <f>VLOOKUP($D281,'other demand hist forec prov'!$C$1:$T$33,18,0)</f>
        <v>0.8509425642980335</v>
      </c>
    </row>
    <row r="282" spans="1:21" x14ac:dyDescent="0.25">
      <c r="A282" t="s">
        <v>901</v>
      </c>
      <c r="B282" t="s">
        <v>902</v>
      </c>
      <c r="C282" t="s">
        <v>903</v>
      </c>
      <c r="D282" t="s">
        <v>60</v>
      </c>
      <c r="E282" s="4">
        <v>0</v>
      </c>
      <c r="F282" s="7">
        <f>VLOOKUP($D282,'other demand hist forec prov'!$C$1:$T$33,3,0)</f>
        <v>6.630123654389938</v>
      </c>
      <c r="G282" s="7">
        <f>VLOOKUP($D282,'other demand hist forec prov'!$C$1:$T$33,4,0)</f>
        <v>2.9505338399326639</v>
      </c>
      <c r="H282" s="7">
        <f>VLOOKUP($D282,'other demand hist forec prov'!$C$1:$T$33,5,0)</f>
        <v>1.8952971631764013</v>
      </c>
      <c r="I282" s="7">
        <f>VLOOKUP($D282,'other demand hist forec prov'!$C$1:$T$33,6,0)</f>
        <v>1.0850226041670423</v>
      </c>
      <c r="J282" s="7">
        <f>VLOOKUP($D282,'other demand hist forec prov'!$C$1:$T$33,7,0)</f>
        <v>0.58880682941867302</v>
      </c>
      <c r="K282" s="7">
        <f>VLOOKUP($D282,'other demand hist forec prov'!$C$1:$T$33,8,0)</f>
        <v>0.87899825930838504</v>
      </c>
      <c r="L282" s="7">
        <f>VLOOKUP($D282,'other demand hist forec prov'!$C$1:$T$33,9,0)</f>
        <v>0.8509425642980335</v>
      </c>
      <c r="M282" s="7">
        <f>VLOOKUP($D282,'other demand hist forec prov'!$C$1:$T$33,10,0)</f>
        <v>0.8509425642980335</v>
      </c>
      <c r="N282" s="7">
        <f>VLOOKUP($D282,'other demand hist forec prov'!$C$1:$T$33,11,0)</f>
        <v>0.8509425642980335</v>
      </c>
      <c r="O282" s="7">
        <f>VLOOKUP($D282,'other demand hist forec prov'!$C$1:$T$33,12,0)</f>
        <v>0.8509425642980335</v>
      </c>
      <c r="P282" s="7">
        <f>VLOOKUP($D282,'other demand hist forec prov'!$C$1:$T$33,13,0)</f>
        <v>0.8509425642980335</v>
      </c>
      <c r="Q282" s="7">
        <f>VLOOKUP($D282,'other demand hist forec prov'!$C$1:$T$33,14,0)</f>
        <v>0.8509425642980335</v>
      </c>
      <c r="R282" s="7">
        <f>VLOOKUP($D282,'other demand hist forec prov'!$C$1:$T$33,15,0)</f>
        <v>0.8509425642980335</v>
      </c>
      <c r="S282" s="7">
        <f>VLOOKUP($D282,'other demand hist forec prov'!$C$1:$T$33,16,0)</f>
        <v>0.8509425642980335</v>
      </c>
      <c r="T282" s="7">
        <f>VLOOKUP($D282,'other demand hist forec prov'!$C$1:$T$33,17,0)</f>
        <v>0.8509425642980335</v>
      </c>
      <c r="U282" s="7">
        <f>VLOOKUP($D282,'other demand hist forec prov'!$C$1:$T$33,18,0)</f>
        <v>0.8509425642980335</v>
      </c>
    </row>
    <row r="283" spans="1:21" x14ac:dyDescent="0.25">
      <c r="A283" t="s">
        <v>904</v>
      </c>
      <c r="B283" t="s">
        <v>905</v>
      </c>
      <c r="C283" t="s">
        <v>906</v>
      </c>
      <c r="D283" t="s">
        <v>60</v>
      </c>
      <c r="E283" s="4">
        <v>0</v>
      </c>
      <c r="F283" s="7">
        <f>VLOOKUP($D283,'other demand hist forec prov'!$C$1:$T$33,3,0)</f>
        <v>6.630123654389938</v>
      </c>
      <c r="G283" s="7">
        <f>VLOOKUP($D283,'other demand hist forec prov'!$C$1:$T$33,4,0)</f>
        <v>2.9505338399326639</v>
      </c>
      <c r="H283" s="7">
        <f>VLOOKUP($D283,'other demand hist forec prov'!$C$1:$T$33,5,0)</f>
        <v>1.8952971631764013</v>
      </c>
      <c r="I283" s="7">
        <f>VLOOKUP($D283,'other demand hist forec prov'!$C$1:$T$33,6,0)</f>
        <v>1.0850226041670423</v>
      </c>
      <c r="J283" s="7">
        <f>VLOOKUP($D283,'other demand hist forec prov'!$C$1:$T$33,7,0)</f>
        <v>0.58880682941867302</v>
      </c>
      <c r="K283" s="7">
        <f>VLOOKUP($D283,'other demand hist forec prov'!$C$1:$T$33,8,0)</f>
        <v>0.87899825930838504</v>
      </c>
      <c r="L283" s="7">
        <f>VLOOKUP($D283,'other demand hist forec prov'!$C$1:$T$33,9,0)</f>
        <v>0.8509425642980335</v>
      </c>
      <c r="M283" s="7">
        <f>VLOOKUP($D283,'other demand hist forec prov'!$C$1:$T$33,10,0)</f>
        <v>0.8509425642980335</v>
      </c>
      <c r="N283" s="7">
        <f>VLOOKUP($D283,'other demand hist forec prov'!$C$1:$T$33,11,0)</f>
        <v>0.8509425642980335</v>
      </c>
      <c r="O283" s="7">
        <f>VLOOKUP($D283,'other demand hist forec prov'!$C$1:$T$33,12,0)</f>
        <v>0.8509425642980335</v>
      </c>
      <c r="P283" s="7">
        <f>VLOOKUP($D283,'other demand hist forec prov'!$C$1:$T$33,13,0)</f>
        <v>0.8509425642980335</v>
      </c>
      <c r="Q283" s="7">
        <f>VLOOKUP($D283,'other demand hist forec prov'!$C$1:$T$33,14,0)</f>
        <v>0.8509425642980335</v>
      </c>
      <c r="R283" s="7">
        <f>VLOOKUP($D283,'other demand hist forec prov'!$C$1:$T$33,15,0)</f>
        <v>0.8509425642980335</v>
      </c>
      <c r="S283" s="7">
        <f>VLOOKUP($D283,'other demand hist forec prov'!$C$1:$T$33,16,0)</f>
        <v>0.8509425642980335</v>
      </c>
      <c r="T283" s="7">
        <f>VLOOKUP($D283,'other demand hist forec prov'!$C$1:$T$33,17,0)</f>
        <v>0.8509425642980335</v>
      </c>
      <c r="U283" s="7">
        <f>VLOOKUP($D283,'other demand hist forec prov'!$C$1:$T$33,18,0)</f>
        <v>0.8509425642980335</v>
      </c>
    </row>
    <row r="284" spans="1:21" x14ac:dyDescent="0.25">
      <c r="A284" t="s">
        <v>907</v>
      </c>
      <c r="B284" t="s">
        <v>908</v>
      </c>
      <c r="C284" t="s">
        <v>909</v>
      </c>
      <c r="D284" t="s">
        <v>51</v>
      </c>
      <c r="E284" s="4">
        <v>0</v>
      </c>
      <c r="F284" s="7">
        <f>VLOOKUP($D284,'other demand hist forec prov'!$C$1:$T$33,3,0)</f>
        <v>13.082914660139506</v>
      </c>
      <c r="G284" s="7">
        <f>VLOOKUP($D284,'other demand hist forec prov'!$C$1:$T$33,4,0)</f>
        <v>5.8221512059030571</v>
      </c>
      <c r="H284" s="7">
        <f>VLOOKUP($D284,'other demand hist forec prov'!$C$1:$T$33,5,0)</f>
        <v>3.7399017475373064</v>
      </c>
      <c r="I284" s="7">
        <f>VLOOKUP($D284,'other demand hist forec prov'!$C$1:$T$33,6,0)</f>
        <v>2.1410246436717326</v>
      </c>
      <c r="J284" s="7">
        <f>VLOOKUP($D284,'other demand hist forec prov'!$C$1:$T$33,7,0)</f>
        <v>1.1618651328608787</v>
      </c>
      <c r="K284" s="7">
        <f>VLOOKUP($D284,'other demand hist forec prov'!$C$1:$T$33,8,0)</f>
        <v>1.7344863855334718</v>
      </c>
      <c r="L284" s="7">
        <f>VLOOKUP($D284,'other demand hist forec prov'!$C$1:$T$33,9,0)</f>
        <v>1.6791253873553611</v>
      </c>
      <c r="M284" s="7">
        <f>VLOOKUP($D284,'other demand hist forec prov'!$C$1:$T$33,10,0)</f>
        <v>1.6791253873553611</v>
      </c>
      <c r="N284" s="7">
        <f>VLOOKUP($D284,'other demand hist forec prov'!$C$1:$T$33,11,0)</f>
        <v>1.6791253873553611</v>
      </c>
      <c r="O284" s="7">
        <f>VLOOKUP($D284,'other demand hist forec prov'!$C$1:$T$33,12,0)</f>
        <v>1.6791253873553611</v>
      </c>
      <c r="P284" s="7">
        <f>VLOOKUP($D284,'other demand hist forec prov'!$C$1:$T$33,13,0)</f>
        <v>1.6791253873553611</v>
      </c>
      <c r="Q284" s="7">
        <f>VLOOKUP($D284,'other demand hist forec prov'!$C$1:$T$33,14,0)</f>
        <v>1.6791253873553611</v>
      </c>
      <c r="R284" s="7">
        <f>VLOOKUP($D284,'other demand hist forec prov'!$C$1:$T$33,15,0)</f>
        <v>1.6791253873553611</v>
      </c>
      <c r="S284" s="7">
        <f>VLOOKUP($D284,'other demand hist forec prov'!$C$1:$T$33,16,0)</f>
        <v>1.6791253873553611</v>
      </c>
      <c r="T284" s="7">
        <f>VLOOKUP($D284,'other demand hist forec prov'!$C$1:$T$33,17,0)</f>
        <v>1.6791253873553611</v>
      </c>
      <c r="U284" s="7">
        <f>VLOOKUP($D284,'other demand hist forec prov'!$C$1:$T$33,18,0)</f>
        <v>1.6791253873553611</v>
      </c>
    </row>
    <row r="285" spans="1:21" x14ac:dyDescent="0.25">
      <c r="A285" t="s">
        <v>910</v>
      </c>
      <c r="B285" t="s">
        <v>911</v>
      </c>
      <c r="C285" t="s">
        <v>912</v>
      </c>
      <c r="D285" t="s">
        <v>46</v>
      </c>
      <c r="E285" s="4">
        <v>0</v>
      </c>
      <c r="F285" s="7">
        <f>VLOOKUP($D285,'other demand hist forec prov'!$C$1:$T$33,3,0)</f>
        <v>26.623718099604147</v>
      </c>
      <c r="G285" s="7">
        <f>VLOOKUP($D285,'other demand hist forec prov'!$C$1:$T$33,4,0)</f>
        <v>11.848071814723621</v>
      </c>
      <c r="H285" s="7">
        <f>VLOOKUP($D285,'other demand hist forec prov'!$C$1:$T$33,5,0)</f>
        <v>7.6106962732101486</v>
      </c>
      <c r="I285" s="7">
        <f>VLOOKUP($D285,'other demand hist forec prov'!$C$1:$T$33,6,0)</f>
        <v>4.3569829841581953</v>
      </c>
      <c r="J285" s="7">
        <f>VLOOKUP($D285,'other demand hist forec prov'!$C$1:$T$33,7,0)</f>
        <v>2.3643943701087555</v>
      </c>
      <c r="K285" s="7">
        <f>VLOOKUP($D285,'other demand hist forec prov'!$C$1:$T$33,8,0)</f>
        <v>3.5296780400730716</v>
      </c>
      <c r="L285" s="7">
        <f>VLOOKUP($D285,'other demand hist forec prov'!$C$1:$T$33,9,0)</f>
        <v>3.417018464780007</v>
      </c>
      <c r="M285" s="7">
        <f>VLOOKUP($D285,'other demand hist forec prov'!$C$1:$T$33,10,0)</f>
        <v>3.417018464780007</v>
      </c>
      <c r="N285" s="7">
        <f>VLOOKUP($D285,'other demand hist forec prov'!$C$1:$T$33,11,0)</f>
        <v>3.417018464780007</v>
      </c>
      <c r="O285" s="7">
        <f>VLOOKUP($D285,'other demand hist forec prov'!$C$1:$T$33,12,0)</f>
        <v>3.417018464780007</v>
      </c>
      <c r="P285" s="7">
        <f>VLOOKUP($D285,'other demand hist forec prov'!$C$1:$T$33,13,0)</f>
        <v>3.417018464780007</v>
      </c>
      <c r="Q285" s="7">
        <f>VLOOKUP($D285,'other demand hist forec prov'!$C$1:$T$33,14,0)</f>
        <v>3.417018464780007</v>
      </c>
      <c r="R285" s="7">
        <f>VLOOKUP($D285,'other demand hist forec prov'!$C$1:$T$33,15,0)</f>
        <v>3.417018464780007</v>
      </c>
      <c r="S285" s="7">
        <f>VLOOKUP($D285,'other demand hist forec prov'!$C$1:$T$33,16,0)</f>
        <v>3.417018464780007</v>
      </c>
      <c r="T285" s="7">
        <f>VLOOKUP($D285,'other demand hist forec prov'!$C$1:$T$33,17,0)</f>
        <v>3.417018464780007</v>
      </c>
      <c r="U285" s="7">
        <f>VLOOKUP($D285,'other demand hist forec prov'!$C$1:$T$33,18,0)</f>
        <v>3.417018464780007</v>
      </c>
    </row>
    <row r="286" spans="1:21" x14ac:dyDescent="0.25">
      <c r="A286" t="s">
        <v>913</v>
      </c>
      <c r="B286" t="s">
        <v>914</v>
      </c>
      <c r="C286" t="s">
        <v>915</v>
      </c>
      <c r="D286" t="s">
        <v>46</v>
      </c>
      <c r="E286" s="4">
        <v>7.083409174993378E-3</v>
      </c>
      <c r="F286" s="7">
        <f>VLOOKUP($D286,'other demand hist forec prov'!$C$1:$T$33,3,0)</f>
        <v>26.623718099604147</v>
      </c>
      <c r="G286" s="7">
        <f>VLOOKUP($D286,'other demand hist forec prov'!$C$1:$T$33,4,0)</f>
        <v>11.848071814723621</v>
      </c>
      <c r="H286" s="7">
        <f>VLOOKUP($D286,'other demand hist forec prov'!$C$1:$T$33,5,0)</f>
        <v>7.6106962732101486</v>
      </c>
      <c r="I286" s="7">
        <f>VLOOKUP($D286,'other demand hist forec prov'!$C$1:$T$33,6,0)</f>
        <v>4.3569829841581953</v>
      </c>
      <c r="J286" s="7">
        <f>VLOOKUP($D286,'other demand hist forec prov'!$C$1:$T$33,7,0)</f>
        <v>2.3643943701087555</v>
      </c>
      <c r="K286" s="7">
        <f>VLOOKUP($D286,'other demand hist forec prov'!$C$1:$T$33,8,0)</f>
        <v>3.5296780400730716</v>
      </c>
      <c r="L286" s="7">
        <f>VLOOKUP($D286,'other demand hist forec prov'!$C$1:$T$33,9,0)</f>
        <v>3.417018464780007</v>
      </c>
      <c r="M286" s="7">
        <f>VLOOKUP($D286,'other demand hist forec prov'!$C$1:$T$33,10,0)</f>
        <v>3.417018464780007</v>
      </c>
      <c r="N286" s="7">
        <f>VLOOKUP($D286,'other demand hist forec prov'!$C$1:$T$33,11,0)</f>
        <v>3.417018464780007</v>
      </c>
      <c r="O286" s="7">
        <f>VLOOKUP($D286,'other demand hist forec prov'!$C$1:$T$33,12,0)</f>
        <v>3.417018464780007</v>
      </c>
      <c r="P286" s="7">
        <f>VLOOKUP($D286,'other demand hist forec prov'!$C$1:$T$33,13,0)</f>
        <v>3.417018464780007</v>
      </c>
      <c r="Q286" s="7">
        <f>VLOOKUP($D286,'other demand hist forec prov'!$C$1:$T$33,14,0)</f>
        <v>3.417018464780007</v>
      </c>
      <c r="R286" s="7">
        <f>VLOOKUP($D286,'other demand hist forec prov'!$C$1:$T$33,15,0)</f>
        <v>3.417018464780007</v>
      </c>
      <c r="S286" s="7">
        <f>VLOOKUP($D286,'other demand hist forec prov'!$C$1:$T$33,16,0)</f>
        <v>3.417018464780007</v>
      </c>
      <c r="T286" s="7">
        <f>VLOOKUP($D286,'other demand hist forec prov'!$C$1:$T$33,17,0)</f>
        <v>3.417018464780007</v>
      </c>
      <c r="U286" s="7">
        <f>VLOOKUP($D286,'other demand hist forec prov'!$C$1:$T$33,18,0)</f>
        <v>3.417018464780007</v>
      </c>
    </row>
    <row r="287" spans="1:21" x14ac:dyDescent="0.25">
      <c r="A287" t="s">
        <v>916</v>
      </c>
      <c r="B287" t="s">
        <v>917</v>
      </c>
      <c r="C287" t="s">
        <v>918</v>
      </c>
      <c r="D287" t="s">
        <v>46</v>
      </c>
      <c r="E287" s="4">
        <v>7.8521700348995541E-3</v>
      </c>
      <c r="F287" s="7">
        <f>VLOOKUP($D287,'other demand hist forec prov'!$C$1:$T$33,3,0)</f>
        <v>26.623718099604147</v>
      </c>
      <c r="G287" s="7">
        <f>VLOOKUP($D287,'other demand hist forec prov'!$C$1:$T$33,4,0)</f>
        <v>11.848071814723621</v>
      </c>
      <c r="H287" s="7">
        <f>VLOOKUP($D287,'other demand hist forec prov'!$C$1:$T$33,5,0)</f>
        <v>7.6106962732101486</v>
      </c>
      <c r="I287" s="7">
        <f>VLOOKUP($D287,'other demand hist forec prov'!$C$1:$T$33,6,0)</f>
        <v>4.3569829841581953</v>
      </c>
      <c r="J287" s="7">
        <f>VLOOKUP($D287,'other demand hist forec prov'!$C$1:$T$33,7,0)</f>
        <v>2.3643943701087555</v>
      </c>
      <c r="K287" s="7">
        <f>VLOOKUP($D287,'other demand hist forec prov'!$C$1:$T$33,8,0)</f>
        <v>3.5296780400730716</v>
      </c>
      <c r="L287" s="7">
        <f>VLOOKUP($D287,'other demand hist forec prov'!$C$1:$T$33,9,0)</f>
        <v>3.417018464780007</v>
      </c>
      <c r="M287" s="7">
        <f>VLOOKUP($D287,'other demand hist forec prov'!$C$1:$T$33,10,0)</f>
        <v>3.417018464780007</v>
      </c>
      <c r="N287" s="7">
        <f>VLOOKUP($D287,'other demand hist forec prov'!$C$1:$T$33,11,0)</f>
        <v>3.417018464780007</v>
      </c>
      <c r="O287" s="7">
        <f>VLOOKUP($D287,'other demand hist forec prov'!$C$1:$T$33,12,0)</f>
        <v>3.417018464780007</v>
      </c>
      <c r="P287" s="7">
        <f>VLOOKUP($D287,'other demand hist forec prov'!$C$1:$T$33,13,0)</f>
        <v>3.417018464780007</v>
      </c>
      <c r="Q287" s="7">
        <f>VLOOKUP($D287,'other demand hist forec prov'!$C$1:$T$33,14,0)</f>
        <v>3.417018464780007</v>
      </c>
      <c r="R287" s="7">
        <f>VLOOKUP($D287,'other demand hist forec prov'!$C$1:$T$33,15,0)</f>
        <v>3.417018464780007</v>
      </c>
      <c r="S287" s="7">
        <f>VLOOKUP($D287,'other demand hist forec prov'!$C$1:$T$33,16,0)</f>
        <v>3.417018464780007</v>
      </c>
      <c r="T287" s="7">
        <f>VLOOKUP($D287,'other demand hist forec prov'!$C$1:$T$33,17,0)</f>
        <v>3.417018464780007</v>
      </c>
      <c r="U287" s="7">
        <f>VLOOKUP($D287,'other demand hist forec prov'!$C$1:$T$33,18,0)</f>
        <v>3.417018464780007</v>
      </c>
    </row>
    <row r="288" spans="1:21" x14ac:dyDescent="0.25">
      <c r="A288" t="s">
        <v>919</v>
      </c>
      <c r="B288" t="s">
        <v>920</v>
      </c>
      <c r="C288" t="s">
        <v>921</v>
      </c>
      <c r="D288" t="s">
        <v>37</v>
      </c>
      <c r="E288" s="4">
        <v>4.7243554665832341E-2</v>
      </c>
      <c r="F288" s="7">
        <f>VLOOKUP($D288,'other demand hist forec prov'!$C$1:$T$33,3,0)</f>
        <v>20.04652956421133</v>
      </c>
      <c r="G288" s="7">
        <f>VLOOKUP($D288,'other demand hist forec prov'!$C$1:$T$33,4,0)</f>
        <v>8.9210951311976032</v>
      </c>
      <c r="H288" s="7">
        <f>VLOOKUP($D288,'other demand hist forec prov'!$C$1:$T$33,5,0)</f>
        <v>5.7305312231129992</v>
      </c>
      <c r="I288" s="7">
        <f>VLOOKUP($D288,'other demand hist forec prov'!$C$1:$T$33,6,0)</f>
        <v>3.2806232351142426</v>
      </c>
      <c r="J288" s="7">
        <f>VLOOKUP($D288,'other demand hist forec prov'!$C$1:$T$33,7,0)</f>
        <v>1.7802885932203709</v>
      </c>
      <c r="K288" s="7">
        <f>VLOOKUP($D288,'other demand hist forec prov'!$C$1:$T$33,8,0)</f>
        <v>2.6576977309388052</v>
      </c>
      <c r="L288" s="7">
        <f>VLOOKUP($D288,'other demand hist forec prov'!$C$1:$T$33,9,0)</f>
        <v>2.5728698530911394</v>
      </c>
      <c r="M288" s="7">
        <f>VLOOKUP($D288,'other demand hist forec prov'!$C$1:$T$33,10,0)</f>
        <v>2.5728698530911394</v>
      </c>
      <c r="N288" s="7">
        <f>VLOOKUP($D288,'other demand hist forec prov'!$C$1:$T$33,11,0)</f>
        <v>2.5728698530911394</v>
      </c>
      <c r="O288" s="7">
        <f>VLOOKUP($D288,'other demand hist forec prov'!$C$1:$T$33,12,0)</f>
        <v>2.5728698530911394</v>
      </c>
      <c r="P288" s="7">
        <f>VLOOKUP($D288,'other demand hist forec prov'!$C$1:$T$33,13,0)</f>
        <v>2.5728698530911394</v>
      </c>
      <c r="Q288" s="7">
        <f>VLOOKUP($D288,'other demand hist forec prov'!$C$1:$T$33,14,0)</f>
        <v>2.5728698530911394</v>
      </c>
      <c r="R288" s="7">
        <f>VLOOKUP($D288,'other demand hist forec prov'!$C$1:$T$33,15,0)</f>
        <v>2.5728698530911394</v>
      </c>
      <c r="S288" s="7">
        <f>VLOOKUP($D288,'other demand hist forec prov'!$C$1:$T$33,16,0)</f>
        <v>2.5728698530911394</v>
      </c>
      <c r="T288" s="7">
        <f>VLOOKUP($D288,'other demand hist forec prov'!$C$1:$T$33,17,0)</f>
        <v>2.5728698530911394</v>
      </c>
      <c r="U288" s="7">
        <f>VLOOKUP($D288,'other demand hist forec prov'!$C$1:$T$33,18,0)</f>
        <v>2.5728698530911394</v>
      </c>
    </row>
    <row r="289" spans="1:21" x14ac:dyDescent="0.25">
      <c r="A289" t="s">
        <v>922</v>
      </c>
      <c r="B289" t="s">
        <v>923</v>
      </c>
      <c r="C289" t="s">
        <v>924</v>
      </c>
      <c r="D289" t="s">
        <v>54</v>
      </c>
      <c r="E289" s="4">
        <v>0</v>
      </c>
      <c r="F289" s="7">
        <f>VLOOKUP($D289,'other demand hist forec prov'!$C$1:$T$33,3,0)</f>
        <v>22.121586228898643</v>
      </c>
      <c r="G289" s="7">
        <f>VLOOKUP($D289,'other demand hist forec prov'!$C$1:$T$33,4,0)</f>
        <v>9.8445356623382061</v>
      </c>
      <c r="H289" s="7">
        <f>VLOOKUP($D289,'other demand hist forec prov'!$C$1:$T$33,5,0)</f>
        <v>6.3237100558197055</v>
      </c>
      <c r="I289" s="7">
        <f>VLOOKUP($D289,'other demand hist forec prov'!$C$1:$T$33,6,0)</f>
        <v>3.6202071559393771</v>
      </c>
      <c r="J289" s="7">
        <f>VLOOKUP($D289,'other demand hist forec prov'!$C$1:$T$33,7,0)</f>
        <v>1.9645698524076922</v>
      </c>
      <c r="K289" s="7">
        <f>VLOOKUP($D289,'other demand hist forec prov'!$C$1:$T$33,8,0)</f>
        <v>2.9328013777642639</v>
      </c>
      <c r="L289" s="7">
        <f>VLOOKUP($D289,'other demand hist forec prov'!$C$1:$T$33,9,0)</f>
        <v>2.8391927953704443</v>
      </c>
      <c r="M289" s="7">
        <f>VLOOKUP($D289,'other demand hist forec prov'!$C$1:$T$33,10,0)</f>
        <v>2.8391927953704443</v>
      </c>
      <c r="N289" s="7">
        <f>VLOOKUP($D289,'other demand hist forec prov'!$C$1:$T$33,11,0)</f>
        <v>2.8391927953704443</v>
      </c>
      <c r="O289" s="7">
        <f>VLOOKUP($D289,'other demand hist forec prov'!$C$1:$T$33,12,0)</f>
        <v>2.8391927953704443</v>
      </c>
      <c r="P289" s="7">
        <f>VLOOKUP($D289,'other demand hist forec prov'!$C$1:$T$33,13,0)</f>
        <v>2.8391927953704443</v>
      </c>
      <c r="Q289" s="7">
        <f>VLOOKUP($D289,'other demand hist forec prov'!$C$1:$T$33,14,0)</f>
        <v>2.8391927953704443</v>
      </c>
      <c r="R289" s="7">
        <f>VLOOKUP($D289,'other demand hist forec prov'!$C$1:$T$33,15,0)</f>
        <v>2.8391927953704443</v>
      </c>
      <c r="S289" s="7">
        <f>VLOOKUP($D289,'other demand hist forec prov'!$C$1:$T$33,16,0)</f>
        <v>2.8391927953704443</v>
      </c>
      <c r="T289" s="7">
        <f>VLOOKUP($D289,'other demand hist forec prov'!$C$1:$T$33,17,0)</f>
        <v>2.8391927953704443</v>
      </c>
      <c r="U289" s="7">
        <f>VLOOKUP($D289,'other demand hist forec prov'!$C$1:$T$33,18,0)</f>
        <v>2.8391927953704443</v>
      </c>
    </row>
    <row r="290" spans="1:21" x14ac:dyDescent="0.25">
      <c r="A290" t="s">
        <v>925</v>
      </c>
      <c r="B290" t="s">
        <v>926</v>
      </c>
      <c r="C290" t="s">
        <v>927</v>
      </c>
      <c r="D290" t="s">
        <v>42</v>
      </c>
      <c r="E290" s="4">
        <v>0</v>
      </c>
      <c r="F290" s="7">
        <f>VLOOKUP($D290,'other demand hist forec prov'!$C$1:$T$33,3,0)</f>
        <v>15.335303973467184</v>
      </c>
      <c r="G290" s="7">
        <f>VLOOKUP($D290,'other demand hist forec prov'!$C$1:$T$33,4,0)</f>
        <v>6.8245082110059299</v>
      </c>
      <c r="H290" s="7">
        <f>VLOOKUP($D290,'other demand hist forec prov'!$C$1:$T$33,5,0)</f>
        <v>4.3837731590595084</v>
      </c>
      <c r="I290" s="7">
        <f>VLOOKUP($D290,'other demand hist forec prov'!$C$1:$T$33,6,0)</f>
        <v>2.5096291291592188</v>
      </c>
      <c r="J290" s="7">
        <f>VLOOKUP($D290,'other demand hist forec prov'!$C$1:$T$33,7,0)</f>
        <v>1.3618949180246671</v>
      </c>
      <c r="K290" s="7">
        <f>VLOOKUP($D290,'other demand hist forec prov'!$C$1:$T$33,8,0)</f>
        <v>2.0331001654422285</v>
      </c>
      <c r="L290" s="7">
        <f>VLOOKUP($D290,'other demand hist forec prov'!$C$1:$T$33,9,0)</f>
        <v>1.9682080708753713</v>
      </c>
      <c r="M290" s="7">
        <f>VLOOKUP($D290,'other demand hist forec prov'!$C$1:$T$33,10,0)</f>
        <v>1.9682080708753713</v>
      </c>
      <c r="N290" s="7">
        <f>VLOOKUP($D290,'other demand hist forec prov'!$C$1:$T$33,11,0)</f>
        <v>1.9682080708753713</v>
      </c>
      <c r="O290" s="7">
        <f>VLOOKUP($D290,'other demand hist forec prov'!$C$1:$T$33,12,0)</f>
        <v>1.9682080708753713</v>
      </c>
      <c r="P290" s="7">
        <f>VLOOKUP($D290,'other demand hist forec prov'!$C$1:$T$33,13,0)</f>
        <v>1.9682080708753713</v>
      </c>
      <c r="Q290" s="7">
        <f>VLOOKUP($D290,'other demand hist forec prov'!$C$1:$T$33,14,0)</f>
        <v>1.9682080708753713</v>
      </c>
      <c r="R290" s="7">
        <f>VLOOKUP($D290,'other demand hist forec prov'!$C$1:$T$33,15,0)</f>
        <v>1.9682080708753713</v>
      </c>
      <c r="S290" s="7">
        <f>VLOOKUP($D290,'other demand hist forec prov'!$C$1:$T$33,16,0)</f>
        <v>1.9682080708753713</v>
      </c>
      <c r="T290" s="7">
        <f>VLOOKUP($D290,'other demand hist forec prov'!$C$1:$T$33,17,0)</f>
        <v>1.9682080708753713</v>
      </c>
      <c r="U290" s="7">
        <f>VLOOKUP($D290,'other demand hist forec prov'!$C$1:$T$33,18,0)</f>
        <v>1.9682080708753713</v>
      </c>
    </row>
    <row r="291" spans="1:21" x14ac:dyDescent="0.25">
      <c r="A291" t="s">
        <v>928</v>
      </c>
      <c r="B291" t="s">
        <v>929</v>
      </c>
      <c r="C291" t="s">
        <v>930</v>
      </c>
      <c r="D291" t="s">
        <v>57</v>
      </c>
      <c r="E291" s="4">
        <v>0.36108661212230114</v>
      </c>
      <c r="F291" s="7">
        <f>VLOOKUP($D291,'other demand hist forec prov'!$C$1:$T$33,3,0)</f>
        <v>6.9927292195202453</v>
      </c>
      <c r="G291" s="7">
        <f>VLOOKUP($D291,'other demand hist forec prov'!$C$1:$T$33,4,0)</f>
        <v>3.1119003613182028</v>
      </c>
      <c r="H291" s="7">
        <f>VLOOKUP($D291,'other demand hist forec prov'!$C$1:$T$33,5,0)</f>
        <v>1.9989521377692823</v>
      </c>
      <c r="I291" s="7">
        <f>VLOOKUP($D291,'other demand hist forec prov'!$C$1:$T$33,6,0)</f>
        <v>1.1443631617602099</v>
      </c>
      <c r="J291" s="7">
        <f>VLOOKUP($D291,'other demand hist forec prov'!$C$1:$T$33,7,0)</f>
        <v>0.62100903925115136</v>
      </c>
      <c r="K291" s="7">
        <f>VLOOKUP($D291,'other demand hist forec prov'!$C$1:$T$33,8,0)</f>
        <v>0.92707121800109904</v>
      </c>
      <c r="L291" s="7">
        <f>VLOOKUP($D291,'other demand hist forec prov'!$C$1:$T$33,9,0)</f>
        <v>0.89748113967082011</v>
      </c>
      <c r="M291" s="7">
        <f>VLOOKUP($D291,'other demand hist forec prov'!$C$1:$T$33,10,0)</f>
        <v>0.89748113967082011</v>
      </c>
      <c r="N291" s="7">
        <f>VLOOKUP($D291,'other demand hist forec prov'!$C$1:$T$33,11,0)</f>
        <v>0.89748113967082011</v>
      </c>
      <c r="O291" s="7">
        <f>VLOOKUP($D291,'other demand hist forec prov'!$C$1:$T$33,12,0)</f>
        <v>0.89748113967082011</v>
      </c>
      <c r="P291" s="7">
        <f>VLOOKUP($D291,'other demand hist forec prov'!$C$1:$T$33,13,0)</f>
        <v>0.89748113967082011</v>
      </c>
      <c r="Q291" s="7">
        <f>VLOOKUP($D291,'other demand hist forec prov'!$C$1:$T$33,14,0)</f>
        <v>0.89748113967082011</v>
      </c>
      <c r="R291" s="7">
        <f>VLOOKUP($D291,'other demand hist forec prov'!$C$1:$T$33,15,0)</f>
        <v>0.89748113967082011</v>
      </c>
      <c r="S291" s="7">
        <f>VLOOKUP($D291,'other demand hist forec prov'!$C$1:$T$33,16,0)</f>
        <v>0.89748113967082011</v>
      </c>
      <c r="T291" s="7">
        <f>VLOOKUP($D291,'other demand hist forec prov'!$C$1:$T$33,17,0)</f>
        <v>0.89748113967082011</v>
      </c>
      <c r="U291" s="7">
        <f>VLOOKUP($D291,'other demand hist forec prov'!$C$1:$T$33,18,0)</f>
        <v>0.89748113967082011</v>
      </c>
    </row>
    <row r="292" spans="1:21" x14ac:dyDescent="0.25">
      <c r="A292" t="s">
        <v>931</v>
      </c>
      <c r="B292" t="s">
        <v>932</v>
      </c>
      <c r="C292" t="s">
        <v>933</v>
      </c>
      <c r="D292" t="s">
        <v>48</v>
      </c>
      <c r="E292" s="4">
        <v>1.3072129686731529E-2</v>
      </c>
      <c r="F292" s="7">
        <f>VLOOKUP($D292,'other demand hist forec prov'!$C$1:$T$33,3,0)</f>
        <v>15.674088735048786</v>
      </c>
      <c r="G292" s="7">
        <f>VLOOKUP($D292,'other demand hist forec prov'!$C$1:$T$33,4,0)</f>
        <v>6.9752740120084766</v>
      </c>
      <c r="H292" s="7">
        <f>VLOOKUP($D292,'other demand hist forec prov'!$C$1:$T$33,5,0)</f>
        <v>4.4806186827667256</v>
      </c>
      <c r="I292" s="7">
        <f>VLOOKUP($D292,'other demand hist forec prov'!$C$1:$T$33,6,0)</f>
        <v>2.5650714019469958</v>
      </c>
      <c r="J292" s="7">
        <f>VLOOKUP($D292,'other demand hist forec prov'!$C$1:$T$33,7,0)</f>
        <v>1.3919816542185155</v>
      </c>
      <c r="K292" s="7">
        <f>VLOOKUP($D292,'other demand hist forec prov'!$C$1:$T$33,8,0)</f>
        <v>2.078015046556589</v>
      </c>
      <c r="L292" s="7">
        <f>VLOOKUP($D292,'other demand hist forec prov'!$C$1:$T$33,9,0)</f>
        <v>2.0116893675740335</v>
      </c>
      <c r="M292" s="7">
        <f>VLOOKUP($D292,'other demand hist forec prov'!$C$1:$T$33,10,0)</f>
        <v>2.0116893675740335</v>
      </c>
      <c r="N292" s="7">
        <f>VLOOKUP($D292,'other demand hist forec prov'!$C$1:$T$33,11,0)</f>
        <v>2.0116893675740335</v>
      </c>
      <c r="O292" s="7">
        <f>VLOOKUP($D292,'other demand hist forec prov'!$C$1:$T$33,12,0)</f>
        <v>2.0116893675740335</v>
      </c>
      <c r="P292" s="7">
        <f>VLOOKUP($D292,'other demand hist forec prov'!$C$1:$T$33,13,0)</f>
        <v>2.0116893675740335</v>
      </c>
      <c r="Q292" s="7">
        <f>VLOOKUP($D292,'other demand hist forec prov'!$C$1:$T$33,14,0)</f>
        <v>2.0116893675740335</v>
      </c>
      <c r="R292" s="7">
        <f>VLOOKUP($D292,'other demand hist forec prov'!$C$1:$T$33,15,0)</f>
        <v>2.0116893675740335</v>
      </c>
      <c r="S292" s="7">
        <f>VLOOKUP($D292,'other demand hist forec prov'!$C$1:$T$33,16,0)</f>
        <v>2.0116893675740335</v>
      </c>
      <c r="T292" s="7">
        <f>VLOOKUP($D292,'other demand hist forec prov'!$C$1:$T$33,17,0)</f>
        <v>2.0116893675740335</v>
      </c>
      <c r="U292" s="7">
        <f>VLOOKUP($D292,'other demand hist forec prov'!$C$1:$T$33,18,0)</f>
        <v>2.0116893675740335</v>
      </c>
    </row>
    <row r="293" spans="1:21" x14ac:dyDescent="0.25">
      <c r="A293" t="s">
        <v>934</v>
      </c>
      <c r="B293" t="s">
        <v>935</v>
      </c>
      <c r="C293" t="s">
        <v>936</v>
      </c>
      <c r="D293" t="s">
        <v>50</v>
      </c>
      <c r="E293" s="4">
        <v>2.3320919330802889E-3</v>
      </c>
      <c r="F293" s="7">
        <f>VLOOKUP($D293,'other demand hist forec prov'!$C$1:$T$33,3,0)</f>
        <v>30.263007530656505</v>
      </c>
      <c r="G293" s="7">
        <f>VLOOKUP($D293,'other demand hist forec prov'!$C$1:$T$33,4,0)</f>
        <v>13.46762631768067</v>
      </c>
      <c r="H293" s="7">
        <f>VLOOKUP($D293,'other demand hist forec prov'!$C$1:$T$33,5,0)</f>
        <v>8.6510290474087714</v>
      </c>
      <c r="I293" s="7">
        <f>VLOOKUP($D293,'other demand hist forec prov'!$C$1:$T$33,6,0)</f>
        <v>4.9525542738706436</v>
      </c>
      <c r="J293" s="7">
        <f>VLOOKUP($D293,'other demand hist forec prov'!$C$1:$T$33,7,0)</f>
        <v>2.6875917315661106</v>
      </c>
      <c r="K293" s="7">
        <f>VLOOKUP($D293,'other demand hist forec prov'!$C$1:$T$33,8,0)</f>
        <v>4.0121621145437416</v>
      </c>
      <c r="L293" s="7">
        <f>VLOOKUP($D293,'other demand hist forec prov'!$C$1:$T$33,9,0)</f>
        <v>3.8841027066601654</v>
      </c>
      <c r="M293" s="7">
        <f>VLOOKUP($D293,'other demand hist forec prov'!$C$1:$T$33,10,0)</f>
        <v>3.8841027066601654</v>
      </c>
      <c r="N293" s="7">
        <f>VLOOKUP($D293,'other demand hist forec prov'!$C$1:$T$33,11,0)</f>
        <v>3.8841027066601654</v>
      </c>
      <c r="O293" s="7">
        <f>VLOOKUP($D293,'other demand hist forec prov'!$C$1:$T$33,12,0)</f>
        <v>3.8841027066601654</v>
      </c>
      <c r="P293" s="7">
        <f>VLOOKUP($D293,'other demand hist forec prov'!$C$1:$T$33,13,0)</f>
        <v>3.8841027066601654</v>
      </c>
      <c r="Q293" s="7">
        <f>VLOOKUP($D293,'other demand hist forec prov'!$C$1:$T$33,14,0)</f>
        <v>3.8841027066601654</v>
      </c>
      <c r="R293" s="7">
        <f>VLOOKUP($D293,'other demand hist forec prov'!$C$1:$T$33,15,0)</f>
        <v>3.8841027066601654</v>
      </c>
      <c r="S293" s="7">
        <f>VLOOKUP($D293,'other demand hist forec prov'!$C$1:$T$33,16,0)</f>
        <v>3.8841027066601654</v>
      </c>
      <c r="T293" s="7">
        <f>VLOOKUP($D293,'other demand hist forec prov'!$C$1:$T$33,17,0)</f>
        <v>3.8841027066601654</v>
      </c>
      <c r="U293" s="7">
        <f>VLOOKUP($D293,'other demand hist forec prov'!$C$1:$T$33,18,0)</f>
        <v>3.8841027066601654</v>
      </c>
    </row>
    <row r="294" spans="1:21" x14ac:dyDescent="0.25">
      <c r="A294" t="s">
        <v>937</v>
      </c>
      <c r="B294" t="s">
        <v>938</v>
      </c>
      <c r="C294" t="s">
        <v>939</v>
      </c>
      <c r="D294" t="s">
        <v>49</v>
      </c>
      <c r="E294" s="4">
        <v>1.343687988314381E-2</v>
      </c>
      <c r="F294" s="7">
        <f>VLOOKUP($D294,'other demand hist forec prov'!$C$1:$T$33,3,0)</f>
        <v>18.286436857556918</v>
      </c>
      <c r="G294" s="7">
        <f>VLOOKUP($D294,'other demand hist forec prov'!$C$1:$T$33,4,0)</f>
        <v>8.1378196806765573</v>
      </c>
      <c r="H294" s="7">
        <f>VLOOKUP($D294,'other demand hist forec prov'!$C$1:$T$33,5,0)</f>
        <v>5.2273884632278476</v>
      </c>
      <c r="I294" s="7">
        <f>VLOOKUP($D294,'other demand hist forec prov'!$C$1:$T$33,6,0)</f>
        <v>2.9925833022714956</v>
      </c>
      <c r="J294" s="7">
        <f>VLOOKUP($D294,'other demand hist forec prov'!$C$1:$T$33,7,0)</f>
        <v>1.6239785965882683</v>
      </c>
      <c r="K294" s="7">
        <f>VLOOKUP($D294,'other demand hist forec prov'!$C$1:$T$33,8,0)</f>
        <v>2.424350887649354</v>
      </c>
      <c r="L294" s="7">
        <f>VLOOKUP($D294,'other demand hist forec prov'!$C$1:$T$33,9,0)</f>
        <v>2.3469709288363725</v>
      </c>
      <c r="M294" s="7">
        <f>VLOOKUP($D294,'other demand hist forec prov'!$C$1:$T$33,10,0)</f>
        <v>2.3469709288363725</v>
      </c>
      <c r="N294" s="7">
        <f>VLOOKUP($D294,'other demand hist forec prov'!$C$1:$T$33,11,0)</f>
        <v>2.3469709288363725</v>
      </c>
      <c r="O294" s="7">
        <f>VLOOKUP($D294,'other demand hist forec prov'!$C$1:$T$33,12,0)</f>
        <v>2.3469709288363725</v>
      </c>
      <c r="P294" s="7">
        <f>VLOOKUP($D294,'other demand hist forec prov'!$C$1:$T$33,13,0)</f>
        <v>2.3469709288363725</v>
      </c>
      <c r="Q294" s="7">
        <f>VLOOKUP($D294,'other demand hist forec prov'!$C$1:$T$33,14,0)</f>
        <v>2.3469709288363725</v>
      </c>
      <c r="R294" s="7">
        <f>VLOOKUP($D294,'other demand hist forec prov'!$C$1:$T$33,15,0)</f>
        <v>2.3469709288363725</v>
      </c>
      <c r="S294" s="7">
        <f>VLOOKUP($D294,'other demand hist forec prov'!$C$1:$T$33,16,0)</f>
        <v>2.3469709288363725</v>
      </c>
      <c r="T294" s="7">
        <f>VLOOKUP($D294,'other demand hist forec prov'!$C$1:$T$33,17,0)</f>
        <v>2.3469709288363725</v>
      </c>
      <c r="U294" s="7">
        <f>VLOOKUP($D294,'other demand hist forec prov'!$C$1:$T$33,18,0)</f>
        <v>2.3469709288363725</v>
      </c>
    </row>
    <row r="295" spans="1:21" x14ac:dyDescent="0.25">
      <c r="A295" t="s">
        <v>940</v>
      </c>
      <c r="B295" t="s">
        <v>941</v>
      </c>
      <c r="C295" t="s">
        <v>942</v>
      </c>
      <c r="D295" t="s">
        <v>50</v>
      </c>
      <c r="E295" s="4">
        <v>0</v>
      </c>
      <c r="F295" s="7">
        <f>VLOOKUP($D295,'other demand hist forec prov'!$C$1:$T$33,3,0)</f>
        <v>30.263007530656505</v>
      </c>
      <c r="G295" s="7">
        <f>VLOOKUP($D295,'other demand hist forec prov'!$C$1:$T$33,4,0)</f>
        <v>13.46762631768067</v>
      </c>
      <c r="H295" s="7">
        <f>VLOOKUP($D295,'other demand hist forec prov'!$C$1:$T$33,5,0)</f>
        <v>8.6510290474087714</v>
      </c>
      <c r="I295" s="7">
        <f>VLOOKUP($D295,'other demand hist forec prov'!$C$1:$T$33,6,0)</f>
        <v>4.9525542738706436</v>
      </c>
      <c r="J295" s="7">
        <f>VLOOKUP($D295,'other demand hist forec prov'!$C$1:$T$33,7,0)</f>
        <v>2.6875917315661106</v>
      </c>
      <c r="K295" s="7">
        <f>VLOOKUP($D295,'other demand hist forec prov'!$C$1:$T$33,8,0)</f>
        <v>4.0121621145437416</v>
      </c>
      <c r="L295" s="7">
        <f>VLOOKUP($D295,'other demand hist forec prov'!$C$1:$T$33,9,0)</f>
        <v>3.8841027066601654</v>
      </c>
      <c r="M295" s="7">
        <f>VLOOKUP($D295,'other demand hist forec prov'!$C$1:$T$33,10,0)</f>
        <v>3.8841027066601654</v>
      </c>
      <c r="N295" s="7">
        <f>VLOOKUP($D295,'other demand hist forec prov'!$C$1:$T$33,11,0)</f>
        <v>3.8841027066601654</v>
      </c>
      <c r="O295" s="7">
        <f>VLOOKUP($D295,'other demand hist forec prov'!$C$1:$T$33,12,0)</f>
        <v>3.8841027066601654</v>
      </c>
      <c r="P295" s="7">
        <f>VLOOKUP($D295,'other demand hist forec prov'!$C$1:$T$33,13,0)</f>
        <v>3.8841027066601654</v>
      </c>
      <c r="Q295" s="7">
        <f>VLOOKUP($D295,'other demand hist forec prov'!$C$1:$T$33,14,0)</f>
        <v>3.8841027066601654</v>
      </c>
      <c r="R295" s="7">
        <f>VLOOKUP($D295,'other demand hist forec prov'!$C$1:$T$33,15,0)</f>
        <v>3.8841027066601654</v>
      </c>
      <c r="S295" s="7">
        <f>VLOOKUP($D295,'other demand hist forec prov'!$C$1:$T$33,16,0)</f>
        <v>3.8841027066601654</v>
      </c>
      <c r="T295" s="7">
        <f>VLOOKUP($D295,'other demand hist forec prov'!$C$1:$T$33,17,0)</f>
        <v>3.8841027066601654</v>
      </c>
      <c r="U295" s="7">
        <f>VLOOKUP($D295,'other demand hist forec prov'!$C$1:$T$33,18,0)</f>
        <v>3.8841027066601654</v>
      </c>
    </row>
    <row r="296" spans="1:21" x14ac:dyDescent="0.25">
      <c r="A296" t="s">
        <v>943</v>
      </c>
      <c r="B296" t="s">
        <v>944</v>
      </c>
      <c r="C296" t="s">
        <v>945</v>
      </c>
      <c r="D296" t="s">
        <v>46</v>
      </c>
      <c r="E296" s="4">
        <v>0</v>
      </c>
      <c r="F296" s="7">
        <f>VLOOKUP($D296,'other demand hist forec prov'!$C$1:$T$33,3,0)</f>
        <v>26.623718099604147</v>
      </c>
      <c r="G296" s="7">
        <f>VLOOKUP($D296,'other demand hist forec prov'!$C$1:$T$33,4,0)</f>
        <v>11.848071814723621</v>
      </c>
      <c r="H296" s="7">
        <f>VLOOKUP($D296,'other demand hist forec prov'!$C$1:$T$33,5,0)</f>
        <v>7.6106962732101486</v>
      </c>
      <c r="I296" s="7">
        <f>VLOOKUP($D296,'other demand hist forec prov'!$C$1:$T$33,6,0)</f>
        <v>4.3569829841581953</v>
      </c>
      <c r="J296" s="7">
        <f>VLOOKUP($D296,'other demand hist forec prov'!$C$1:$T$33,7,0)</f>
        <v>2.3643943701087555</v>
      </c>
      <c r="K296" s="7">
        <f>VLOOKUP($D296,'other demand hist forec prov'!$C$1:$T$33,8,0)</f>
        <v>3.5296780400730716</v>
      </c>
      <c r="L296" s="7">
        <f>VLOOKUP($D296,'other demand hist forec prov'!$C$1:$T$33,9,0)</f>
        <v>3.417018464780007</v>
      </c>
      <c r="M296" s="7">
        <f>VLOOKUP($D296,'other demand hist forec prov'!$C$1:$T$33,10,0)</f>
        <v>3.417018464780007</v>
      </c>
      <c r="N296" s="7">
        <f>VLOOKUP($D296,'other demand hist forec prov'!$C$1:$T$33,11,0)</f>
        <v>3.417018464780007</v>
      </c>
      <c r="O296" s="7">
        <f>VLOOKUP($D296,'other demand hist forec prov'!$C$1:$T$33,12,0)</f>
        <v>3.417018464780007</v>
      </c>
      <c r="P296" s="7">
        <f>VLOOKUP($D296,'other demand hist forec prov'!$C$1:$T$33,13,0)</f>
        <v>3.417018464780007</v>
      </c>
      <c r="Q296" s="7">
        <f>VLOOKUP($D296,'other demand hist forec prov'!$C$1:$T$33,14,0)</f>
        <v>3.417018464780007</v>
      </c>
      <c r="R296" s="7">
        <f>VLOOKUP($D296,'other demand hist forec prov'!$C$1:$T$33,15,0)</f>
        <v>3.417018464780007</v>
      </c>
      <c r="S296" s="7">
        <f>VLOOKUP($D296,'other demand hist forec prov'!$C$1:$T$33,16,0)</f>
        <v>3.417018464780007</v>
      </c>
      <c r="T296" s="7">
        <f>VLOOKUP($D296,'other demand hist forec prov'!$C$1:$T$33,17,0)</f>
        <v>3.417018464780007</v>
      </c>
      <c r="U296" s="7">
        <f>VLOOKUP($D296,'other demand hist forec prov'!$C$1:$T$33,18,0)</f>
        <v>3.417018464780007</v>
      </c>
    </row>
    <row r="297" spans="1:21" x14ac:dyDescent="0.25">
      <c r="A297" t="s">
        <v>946</v>
      </c>
      <c r="B297" t="s">
        <v>947</v>
      </c>
      <c r="C297" t="s">
        <v>948</v>
      </c>
      <c r="D297" t="s">
        <v>49</v>
      </c>
      <c r="E297" s="4">
        <v>1.2009375303098861E-2</v>
      </c>
      <c r="F297" s="7">
        <f>VLOOKUP($D297,'other demand hist forec prov'!$C$1:$T$33,3,0)</f>
        <v>18.286436857556918</v>
      </c>
      <c r="G297" s="7">
        <f>VLOOKUP($D297,'other demand hist forec prov'!$C$1:$T$33,4,0)</f>
        <v>8.1378196806765573</v>
      </c>
      <c r="H297" s="7">
        <f>VLOOKUP($D297,'other demand hist forec prov'!$C$1:$T$33,5,0)</f>
        <v>5.2273884632278476</v>
      </c>
      <c r="I297" s="7">
        <f>VLOOKUP($D297,'other demand hist forec prov'!$C$1:$T$33,6,0)</f>
        <v>2.9925833022714956</v>
      </c>
      <c r="J297" s="7">
        <f>VLOOKUP($D297,'other demand hist forec prov'!$C$1:$T$33,7,0)</f>
        <v>1.6239785965882683</v>
      </c>
      <c r="K297" s="7">
        <f>VLOOKUP($D297,'other demand hist forec prov'!$C$1:$T$33,8,0)</f>
        <v>2.424350887649354</v>
      </c>
      <c r="L297" s="7">
        <f>VLOOKUP($D297,'other demand hist forec prov'!$C$1:$T$33,9,0)</f>
        <v>2.3469709288363725</v>
      </c>
      <c r="M297" s="7">
        <f>VLOOKUP($D297,'other demand hist forec prov'!$C$1:$T$33,10,0)</f>
        <v>2.3469709288363725</v>
      </c>
      <c r="N297" s="7">
        <f>VLOOKUP($D297,'other demand hist forec prov'!$C$1:$T$33,11,0)</f>
        <v>2.3469709288363725</v>
      </c>
      <c r="O297" s="7">
        <f>VLOOKUP($D297,'other demand hist forec prov'!$C$1:$T$33,12,0)</f>
        <v>2.3469709288363725</v>
      </c>
      <c r="P297" s="7">
        <f>VLOOKUP($D297,'other demand hist forec prov'!$C$1:$T$33,13,0)</f>
        <v>2.3469709288363725</v>
      </c>
      <c r="Q297" s="7">
        <f>VLOOKUP($D297,'other demand hist forec prov'!$C$1:$T$33,14,0)</f>
        <v>2.3469709288363725</v>
      </c>
      <c r="R297" s="7">
        <f>VLOOKUP($D297,'other demand hist forec prov'!$C$1:$T$33,15,0)</f>
        <v>2.3469709288363725</v>
      </c>
      <c r="S297" s="7">
        <f>VLOOKUP($D297,'other demand hist forec prov'!$C$1:$T$33,16,0)</f>
        <v>2.3469709288363725</v>
      </c>
      <c r="T297" s="7">
        <f>VLOOKUP($D297,'other demand hist forec prov'!$C$1:$T$33,17,0)</f>
        <v>2.3469709288363725</v>
      </c>
      <c r="U297" s="7">
        <f>VLOOKUP($D297,'other demand hist forec prov'!$C$1:$T$33,18,0)</f>
        <v>2.3469709288363725</v>
      </c>
    </row>
    <row r="298" spans="1:21" x14ac:dyDescent="0.25">
      <c r="A298" t="s">
        <v>949</v>
      </c>
      <c r="B298" t="s">
        <v>950</v>
      </c>
      <c r="C298" t="s">
        <v>951</v>
      </c>
      <c r="D298" t="s">
        <v>45</v>
      </c>
      <c r="E298" s="4">
        <v>0</v>
      </c>
      <c r="F298" s="7">
        <f>VLOOKUP($D298,'other demand hist forec prov'!$C$1:$T$33,3,0)</f>
        <v>12.325942458480615</v>
      </c>
      <c r="G298" s="7">
        <f>VLOOKUP($D298,'other demand hist forec prov'!$C$1:$T$33,4,0)</f>
        <v>5.4852838692879899</v>
      </c>
      <c r="H298" s="7">
        <f>VLOOKUP($D298,'other demand hist forec prov'!$C$1:$T$33,5,0)</f>
        <v>3.523512530503992</v>
      </c>
      <c r="I298" s="7">
        <f>VLOOKUP($D298,'other demand hist forec prov'!$C$1:$T$33,6,0)</f>
        <v>2.0171458154115434</v>
      </c>
      <c r="J298" s="7">
        <f>VLOOKUP($D298,'other demand hist forec prov'!$C$1:$T$33,7,0)</f>
        <v>1.0946400816777484</v>
      </c>
      <c r="K298" s="7">
        <f>VLOOKUP($D298,'other demand hist forec prov'!$C$1:$T$33,8,0)</f>
        <v>1.6341296980435722</v>
      </c>
      <c r="L298" s="7">
        <f>VLOOKUP($D298,'other demand hist forec prov'!$C$1:$T$33,9,0)</f>
        <v>1.581971865044288</v>
      </c>
      <c r="M298" s="7">
        <f>VLOOKUP($D298,'other demand hist forec prov'!$C$1:$T$33,10,0)</f>
        <v>1.581971865044288</v>
      </c>
      <c r="N298" s="7">
        <f>VLOOKUP($D298,'other demand hist forec prov'!$C$1:$T$33,11,0)</f>
        <v>1.581971865044288</v>
      </c>
      <c r="O298" s="7">
        <f>VLOOKUP($D298,'other demand hist forec prov'!$C$1:$T$33,12,0)</f>
        <v>1.581971865044288</v>
      </c>
      <c r="P298" s="7">
        <f>VLOOKUP($D298,'other demand hist forec prov'!$C$1:$T$33,13,0)</f>
        <v>1.581971865044288</v>
      </c>
      <c r="Q298" s="7">
        <f>VLOOKUP($D298,'other demand hist forec prov'!$C$1:$T$33,14,0)</f>
        <v>1.581971865044288</v>
      </c>
      <c r="R298" s="7">
        <f>VLOOKUP($D298,'other demand hist forec prov'!$C$1:$T$33,15,0)</f>
        <v>1.581971865044288</v>
      </c>
      <c r="S298" s="7">
        <f>VLOOKUP($D298,'other demand hist forec prov'!$C$1:$T$33,16,0)</f>
        <v>1.581971865044288</v>
      </c>
      <c r="T298" s="7">
        <f>VLOOKUP($D298,'other demand hist forec prov'!$C$1:$T$33,17,0)</f>
        <v>1.581971865044288</v>
      </c>
      <c r="U298" s="7">
        <f>VLOOKUP($D298,'other demand hist forec prov'!$C$1:$T$33,18,0)</f>
        <v>1.581971865044288</v>
      </c>
    </row>
    <row r="299" spans="1:21" x14ac:dyDescent="0.25">
      <c r="A299" t="s">
        <v>952</v>
      </c>
      <c r="B299" t="s">
        <v>953</v>
      </c>
      <c r="C299" t="s">
        <v>954</v>
      </c>
      <c r="D299" t="s">
        <v>54</v>
      </c>
      <c r="E299" s="4">
        <v>8.6785387277199411E-3</v>
      </c>
      <c r="F299" s="7">
        <f>VLOOKUP($D299,'other demand hist forec prov'!$C$1:$T$33,3,0)</f>
        <v>22.121586228898643</v>
      </c>
      <c r="G299" s="7">
        <f>VLOOKUP($D299,'other demand hist forec prov'!$C$1:$T$33,4,0)</f>
        <v>9.8445356623382061</v>
      </c>
      <c r="H299" s="7">
        <f>VLOOKUP($D299,'other demand hist forec prov'!$C$1:$T$33,5,0)</f>
        <v>6.3237100558197055</v>
      </c>
      <c r="I299" s="7">
        <f>VLOOKUP($D299,'other demand hist forec prov'!$C$1:$T$33,6,0)</f>
        <v>3.6202071559393771</v>
      </c>
      <c r="J299" s="7">
        <f>VLOOKUP($D299,'other demand hist forec prov'!$C$1:$T$33,7,0)</f>
        <v>1.9645698524076922</v>
      </c>
      <c r="K299" s="7">
        <f>VLOOKUP($D299,'other demand hist forec prov'!$C$1:$T$33,8,0)</f>
        <v>2.9328013777642639</v>
      </c>
      <c r="L299" s="7">
        <f>VLOOKUP($D299,'other demand hist forec prov'!$C$1:$T$33,9,0)</f>
        <v>2.8391927953704443</v>
      </c>
      <c r="M299" s="7">
        <f>VLOOKUP($D299,'other demand hist forec prov'!$C$1:$T$33,10,0)</f>
        <v>2.8391927953704443</v>
      </c>
      <c r="N299" s="7">
        <f>VLOOKUP($D299,'other demand hist forec prov'!$C$1:$T$33,11,0)</f>
        <v>2.8391927953704443</v>
      </c>
      <c r="O299" s="7">
        <f>VLOOKUP($D299,'other demand hist forec prov'!$C$1:$T$33,12,0)</f>
        <v>2.8391927953704443</v>
      </c>
      <c r="P299" s="7">
        <f>VLOOKUP($D299,'other demand hist forec prov'!$C$1:$T$33,13,0)</f>
        <v>2.8391927953704443</v>
      </c>
      <c r="Q299" s="7">
        <f>VLOOKUP($D299,'other demand hist forec prov'!$C$1:$T$33,14,0)</f>
        <v>2.8391927953704443</v>
      </c>
      <c r="R299" s="7">
        <f>VLOOKUP($D299,'other demand hist forec prov'!$C$1:$T$33,15,0)</f>
        <v>2.8391927953704443</v>
      </c>
      <c r="S299" s="7">
        <f>VLOOKUP($D299,'other demand hist forec prov'!$C$1:$T$33,16,0)</f>
        <v>2.8391927953704443</v>
      </c>
      <c r="T299" s="7">
        <f>VLOOKUP($D299,'other demand hist forec prov'!$C$1:$T$33,17,0)</f>
        <v>2.8391927953704443</v>
      </c>
      <c r="U299" s="7">
        <f>VLOOKUP($D299,'other demand hist forec prov'!$C$1:$T$33,18,0)</f>
        <v>2.8391927953704443</v>
      </c>
    </row>
    <row r="300" spans="1:21" x14ac:dyDescent="0.25">
      <c r="A300" t="s">
        <v>955</v>
      </c>
      <c r="B300" t="s">
        <v>956</v>
      </c>
      <c r="C300" t="s">
        <v>957</v>
      </c>
      <c r="D300" t="s">
        <v>66</v>
      </c>
      <c r="E300" s="4">
        <v>1</v>
      </c>
      <c r="F300" s="7">
        <f>VLOOKUP($D300,'other demand hist forec prov'!$C$1:$T$33,3,0)</f>
        <v>0.91842431460012319</v>
      </c>
      <c r="G300" s="7">
        <f>VLOOKUP($D300,'other demand hist forec prov'!$C$1:$T$33,4,0)</f>
        <v>0.40871666365534309</v>
      </c>
      <c r="H300" s="7">
        <f>VLOOKUP($D300,'other demand hist forec prov'!$C$1:$T$33,5,0)</f>
        <v>0.26254216192503443</v>
      </c>
      <c r="I300" s="7">
        <f>VLOOKUP($D300,'other demand hist forec prov'!$C$1:$T$33,6,0)</f>
        <v>0.15030053638561428</v>
      </c>
      <c r="J300" s="7">
        <f>VLOOKUP($D300,'other demand hist forec prov'!$C$1:$T$33,7,0)</f>
        <v>8.1563261400510803E-2</v>
      </c>
      <c r="K300" s="7">
        <f>VLOOKUP($D300,'other demand hist forec prov'!$C$1:$T$33,8,0)</f>
        <v>0.12176143552096191</v>
      </c>
      <c r="L300" s="7">
        <f>VLOOKUP($D300,'other demand hist forec prov'!$C$1:$T$33,9,0)</f>
        <v>0.117875077769029</v>
      </c>
      <c r="M300" s="7">
        <f>VLOOKUP($D300,'other demand hist forec prov'!$C$1:$T$33,10,0)</f>
        <v>0.117875077769029</v>
      </c>
      <c r="N300" s="7">
        <f>VLOOKUP($D300,'other demand hist forec prov'!$C$1:$T$33,11,0)</f>
        <v>0.117875077769029</v>
      </c>
      <c r="O300" s="7">
        <f>VLOOKUP($D300,'other demand hist forec prov'!$C$1:$T$33,12,0)</f>
        <v>0.117875077769029</v>
      </c>
      <c r="P300" s="7">
        <f>VLOOKUP($D300,'other demand hist forec prov'!$C$1:$T$33,13,0)</f>
        <v>0.117875077769029</v>
      </c>
      <c r="Q300" s="7">
        <f>VLOOKUP($D300,'other demand hist forec prov'!$C$1:$T$33,14,0)</f>
        <v>0.117875077769029</v>
      </c>
      <c r="R300" s="7">
        <f>VLOOKUP($D300,'other demand hist forec prov'!$C$1:$T$33,15,0)</f>
        <v>0.117875077769029</v>
      </c>
      <c r="S300" s="7">
        <f>VLOOKUP($D300,'other demand hist forec prov'!$C$1:$T$33,16,0)</f>
        <v>0.117875077769029</v>
      </c>
      <c r="T300" s="7">
        <f>VLOOKUP($D300,'other demand hist forec prov'!$C$1:$T$33,17,0)</f>
        <v>0.117875077769029</v>
      </c>
      <c r="U300" s="7">
        <f>VLOOKUP($D300,'other demand hist forec prov'!$C$1:$T$33,18,0)</f>
        <v>0.117875077769029</v>
      </c>
    </row>
    <row r="301" spans="1:21" x14ac:dyDescent="0.25">
      <c r="A301" t="s">
        <v>958</v>
      </c>
      <c r="B301" t="s">
        <v>959</v>
      </c>
      <c r="C301" t="s">
        <v>960</v>
      </c>
      <c r="D301" t="s">
        <v>50</v>
      </c>
      <c r="E301" s="4">
        <v>0</v>
      </c>
      <c r="F301" s="7">
        <f>VLOOKUP($D301,'other demand hist forec prov'!$C$1:$T$33,3,0)</f>
        <v>30.263007530656505</v>
      </c>
      <c r="G301" s="7">
        <f>VLOOKUP($D301,'other demand hist forec prov'!$C$1:$T$33,4,0)</f>
        <v>13.46762631768067</v>
      </c>
      <c r="H301" s="7">
        <f>VLOOKUP($D301,'other demand hist forec prov'!$C$1:$T$33,5,0)</f>
        <v>8.6510290474087714</v>
      </c>
      <c r="I301" s="7">
        <f>VLOOKUP($D301,'other demand hist forec prov'!$C$1:$T$33,6,0)</f>
        <v>4.9525542738706436</v>
      </c>
      <c r="J301" s="7">
        <f>VLOOKUP($D301,'other demand hist forec prov'!$C$1:$T$33,7,0)</f>
        <v>2.6875917315661106</v>
      </c>
      <c r="K301" s="7">
        <f>VLOOKUP($D301,'other demand hist forec prov'!$C$1:$T$33,8,0)</f>
        <v>4.0121621145437416</v>
      </c>
      <c r="L301" s="7">
        <f>VLOOKUP($D301,'other demand hist forec prov'!$C$1:$T$33,9,0)</f>
        <v>3.8841027066601654</v>
      </c>
      <c r="M301" s="7">
        <f>VLOOKUP($D301,'other demand hist forec prov'!$C$1:$T$33,10,0)</f>
        <v>3.8841027066601654</v>
      </c>
      <c r="N301" s="7">
        <f>VLOOKUP($D301,'other demand hist forec prov'!$C$1:$T$33,11,0)</f>
        <v>3.8841027066601654</v>
      </c>
      <c r="O301" s="7">
        <f>VLOOKUP($D301,'other demand hist forec prov'!$C$1:$T$33,12,0)</f>
        <v>3.8841027066601654</v>
      </c>
      <c r="P301" s="7">
        <f>VLOOKUP($D301,'other demand hist forec prov'!$C$1:$T$33,13,0)</f>
        <v>3.8841027066601654</v>
      </c>
      <c r="Q301" s="7">
        <f>VLOOKUP($D301,'other demand hist forec prov'!$C$1:$T$33,14,0)</f>
        <v>3.8841027066601654</v>
      </c>
      <c r="R301" s="7">
        <f>VLOOKUP($D301,'other demand hist forec prov'!$C$1:$T$33,15,0)</f>
        <v>3.8841027066601654</v>
      </c>
      <c r="S301" s="7">
        <f>VLOOKUP($D301,'other demand hist forec prov'!$C$1:$T$33,16,0)</f>
        <v>3.8841027066601654</v>
      </c>
      <c r="T301" s="7">
        <f>VLOOKUP($D301,'other demand hist forec prov'!$C$1:$T$33,17,0)</f>
        <v>3.8841027066601654</v>
      </c>
      <c r="U301" s="7">
        <f>VLOOKUP($D301,'other demand hist forec prov'!$C$1:$T$33,18,0)</f>
        <v>3.8841027066601654</v>
      </c>
    </row>
    <row r="302" spans="1:21" x14ac:dyDescent="0.25">
      <c r="A302" t="s">
        <v>961</v>
      </c>
      <c r="B302" t="s">
        <v>962</v>
      </c>
      <c r="C302" t="s">
        <v>963</v>
      </c>
      <c r="D302" t="s">
        <v>49</v>
      </c>
      <c r="E302" s="4">
        <v>0</v>
      </c>
      <c r="F302" s="7">
        <f>VLOOKUP($D302,'other demand hist forec prov'!$C$1:$T$33,3,0)</f>
        <v>18.286436857556918</v>
      </c>
      <c r="G302" s="7">
        <f>VLOOKUP($D302,'other demand hist forec prov'!$C$1:$T$33,4,0)</f>
        <v>8.1378196806765573</v>
      </c>
      <c r="H302" s="7">
        <f>VLOOKUP($D302,'other demand hist forec prov'!$C$1:$T$33,5,0)</f>
        <v>5.2273884632278476</v>
      </c>
      <c r="I302" s="7">
        <f>VLOOKUP($D302,'other demand hist forec prov'!$C$1:$T$33,6,0)</f>
        <v>2.9925833022714956</v>
      </c>
      <c r="J302" s="7">
        <f>VLOOKUP($D302,'other demand hist forec prov'!$C$1:$T$33,7,0)</f>
        <v>1.6239785965882683</v>
      </c>
      <c r="K302" s="7">
        <f>VLOOKUP($D302,'other demand hist forec prov'!$C$1:$T$33,8,0)</f>
        <v>2.424350887649354</v>
      </c>
      <c r="L302" s="7">
        <f>VLOOKUP($D302,'other demand hist forec prov'!$C$1:$T$33,9,0)</f>
        <v>2.3469709288363725</v>
      </c>
      <c r="M302" s="7">
        <f>VLOOKUP($D302,'other demand hist forec prov'!$C$1:$T$33,10,0)</f>
        <v>2.3469709288363725</v>
      </c>
      <c r="N302" s="7">
        <f>VLOOKUP($D302,'other demand hist forec prov'!$C$1:$T$33,11,0)</f>
        <v>2.3469709288363725</v>
      </c>
      <c r="O302" s="7">
        <f>VLOOKUP($D302,'other demand hist forec prov'!$C$1:$T$33,12,0)</f>
        <v>2.3469709288363725</v>
      </c>
      <c r="P302" s="7">
        <f>VLOOKUP($D302,'other demand hist forec prov'!$C$1:$T$33,13,0)</f>
        <v>2.3469709288363725</v>
      </c>
      <c r="Q302" s="7">
        <f>VLOOKUP($D302,'other demand hist forec prov'!$C$1:$T$33,14,0)</f>
        <v>2.3469709288363725</v>
      </c>
      <c r="R302" s="7">
        <f>VLOOKUP($D302,'other demand hist forec prov'!$C$1:$T$33,15,0)</f>
        <v>2.3469709288363725</v>
      </c>
      <c r="S302" s="7">
        <f>VLOOKUP($D302,'other demand hist forec prov'!$C$1:$T$33,16,0)</f>
        <v>2.3469709288363725</v>
      </c>
      <c r="T302" s="7">
        <f>VLOOKUP($D302,'other demand hist forec prov'!$C$1:$T$33,17,0)</f>
        <v>2.3469709288363725</v>
      </c>
      <c r="U302" s="7">
        <f>VLOOKUP($D302,'other demand hist forec prov'!$C$1:$T$33,18,0)</f>
        <v>2.3469709288363725</v>
      </c>
    </row>
    <row r="303" spans="1:21" x14ac:dyDescent="0.25">
      <c r="A303" t="s">
        <v>964</v>
      </c>
      <c r="B303" t="s">
        <v>965</v>
      </c>
      <c r="C303" t="s">
        <v>966</v>
      </c>
      <c r="D303" t="s">
        <v>41</v>
      </c>
      <c r="E303" s="4">
        <v>1.4854534618048476E-2</v>
      </c>
      <c r="F303" s="7">
        <f>VLOOKUP($D303,'other demand hist forec prov'!$C$1:$T$33,3,0)</f>
        <v>21.332852955841474</v>
      </c>
      <c r="G303" s="7">
        <f>VLOOKUP($D303,'other demand hist forec prov'!$C$1:$T$33,4,0)</f>
        <v>9.4935340318791486</v>
      </c>
      <c r="H303" s="7">
        <f>VLOOKUP($D303,'other demand hist forec prov'!$C$1:$T$33,5,0)</f>
        <v>6.0982415709388391</v>
      </c>
      <c r="I303" s="7">
        <f>VLOOKUP($D303,'other demand hist forec prov'!$C$1:$T$33,6,0)</f>
        <v>3.4911306146053334</v>
      </c>
      <c r="J303" s="7">
        <f>VLOOKUP($D303,'other demand hist forec prov'!$C$1:$T$33,7,0)</f>
        <v>1.8945241697063888</v>
      </c>
      <c r="K303" s="7">
        <f>VLOOKUP($D303,'other demand hist forec prov'!$C$1:$T$33,8,0)</f>
        <v>2.8282339201698932</v>
      </c>
      <c r="L303" s="7">
        <f>VLOOKUP($D303,'other demand hist forec prov'!$C$1:$T$33,9,0)</f>
        <v>2.7379629014938716</v>
      </c>
      <c r="M303" s="7">
        <f>VLOOKUP($D303,'other demand hist forec prov'!$C$1:$T$33,10,0)</f>
        <v>2.7379629014938716</v>
      </c>
      <c r="N303" s="7">
        <f>VLOOKUP($D303,'other demand hist forec prov'!$C$1:$T$33,11,0)</f>
        <v>2.7379629014938716</v>
      </c>
      <c r="O303" s="7">
        <f>VLOOKUP($D303,'other demand hist forec prov'!$C$1:$T$33,12,0)</f>
        <v>2.7379629014938716</v>
      </c>
      <c r="P303" s="7">
        <f>VLOOKUP($D303,'other demand hist forec prov'!$C$1:$T$33,13,0)</f>
        <v>2.7379629014938716</v>
      </c>
      <c r="Q303" s="7">
        <f>VLOOKUP($D303,'other demand hist forec prov'!$C$1:$T$33,14,0)</f>
        <v>2.7379629014938716</v>
      </c>
      <c r="R303" s="7">
        <f>VLOOKUP($D303,'other demand hist forec prov'!$C$1:$T$33,15,0)</f>
        <v>2.7379629014938716</v>
      </c>
      <c r="S303" s="7">
        <f>VLOOKUP($D303,'other demand hist forec prov'!$C$1:$T$33,16,0)</f>
        <v>2.7379629014938716</v>
      </c>
      <c r="T303" s="7">
        <f>VLOOKUP($D303,'other demand hist forec prov'!$C$1:$T$33,17,0)</f>
        <v>2.7379629014938716</v>
      </c>
      <c r="U303" s="7">
        <f>VLOOKUP($D303,'other demand hist forec prov'!$C$1:$T$33,18,0)</f>
        <v>2.7379629014938716</v>
      </c>
    </row>
    <row r="304" spans="1:21" x14ac:dyDescent="0.25">
      <c r="A304" t="s">
        <v>967</v>
      </c>
      <c r="B304" t="s">
        <v>968</v>
      </c>
      <c r="C304" t="s">
        <v>969</v>
      </c>
      <c r="D304" t="s">
        <v>50</v>
      </c>
      <c r="E304" s="4">
        <v>0</v>
      </c>
      <c r="F304" s="7">
        <f>VLOOKUP($D304,'other demand hist forec prov'!$C$1:$T$33,3,0)</f>
        <v>30.263007530656505</v>
      </c>
      <c r="G304" s="7">
        <f>VLOOKUP($D304,'other demand hist forec prov'!$C$1:$T$33,4,0)</f>
        <v>13.46762631768067</v>
      </c>
      <c r="H304" s="7">
        <f>VLOOKUP($D304,'other demand hist forec prov'!$C$1:$T$33,5,0)</f>
        <v>8.6510290474087714</v>
      </c>
      <c r="I304" s="7">
        <f>VLOOKUP($D304,'other demand hist forec prov'!$C$1:$T$33,6,0)</f>
        <v>4.9525542738706436</v>
      </c>
      <c r="J304" s="7">
        <f>VLOOKUP($D304,'other demand hist forec prov'!$C$1:$T$33,7,0)</f>
        <v>2.6875917315661106</v>
      </c>
      <c r="K304" s="7">
        <f>VLOOKUP($D304,'other demand hist forec prov'!$C$1:$T$33,8,0)</f>
        <v>4.0121621145437416</v>
      </c>
      <c r="L304" s="7">
        <f>VLOOKUP($D304,'other demand hist forec prov'!$C$1:$T$33,9,0)</f>
        <v>3.8841027066601654</v>
      </c>
      <c r="M304" s="7">
        <f>VLOOKUP($D304,'other demand hist forec prov'!$C$1:$T$33,10,0)</f>
        <v>3.8841027066601654</v>
      </c>
      <c r="N304" s="7">
        <f>VLOOKUP($D304,'other demand hist forec prov'!$C$1:$T$33,11,0)</f>
        <v>3.8841027066601654</v>
      </c>
      <c r="O304" s="7">
        <f>VLOOKUP($D304,'other demand hist forec prov'!$C$1:$T$33,12,0)</f>
        <v>3.8841027066601654</v>
      </c>
      <c r="P304" s="7">
        <f>VLOOKUP($D304,'other demand hist forec prov'!$C$1:$T$33,13,0)</f>
        <v>3.8841027066601654</v>
      </c>
      <c r="Q304" s="7">
        <f>VLOOKUP($D304,'other demand hist forec prov'!$C$1:$T$33,14,0)</f>
        <v>3.8841027066601654</v>
      </c>
      <c r="R304" s="7">
        <f>VLOOKUP($D304,'other demand hist forec prov'!$C$1:$T$33,15,0)</f>
        <v>3.8841027066601654</v>
      </c>
      <c r="S304" s="7">
        <f>VLOOKUP($D304,'other demand hist forec prov'!$C$1:$T$33,16,0)</f>
        <v>3.8841027066601654</v>
      </c>
      <c r="T304" s="7">
        <f>VLOOKUP($D304,'other demand hist forec prov'!$C$1:$T$33,17,0)</f>
        <v>3.8841027066601654</v>
      </c>
      <c r="U304" s="7">
        <f>VLOOKUP($D304,'other demand hist forec prov'!$C$1:$T$33,18,0)</f>
        <v>3.8841027066601654</v>
      </c>
    </row>
    <row r="305" spans="1:21" x14ac:dyDescent="0.25">
      <c r="A305" t="s">
        <v>970</v>
      </c>
      <c r="B305" t="s">
        <v>971</v>
      </c>
      <c r="C305" t="s">
        <v>972</v>
      </c>
      <c r="D305" t="s">
        <v>46</v>
      </c>
      <c r="E305" s="4">
        <v>1.4074430051491022E-2</v>
      </c>
      <c r="F305" s="7">
        <f>VLOOKUP($D305,'other demand hist forec prov'!$C$1:$T$33,3,0)</f>
        <v>26.623718099604147</v>
      </c>
      <c r="G305" s="7">
        <f>VLOOKUP($D305,'other demand hist forec prov'!$C$1:$T$33,4,0)</f>
        <v>11.848071814723621</v>
      </c>
      <c r="H305" s="7">
        <f>VLOOKUP($D305,'other demand hist forec prov'!$C$1:$T$33,5,0)</f>
        <v>7.6106962732101486</v>
      </c>
      <c r="I305" s="7">
        <f>VLOOKUP($D305,'other demand hist forec prov'!$C$1:$T$33,6,0)</f>
        <v>4.3569829841581953</v>
      </c>
      <c r="J305" s="7">
        <f>VLOOKUP($D305,'other demand hist forec prov'!$C$1:$T$33,7,0)</f>
        <v>2.3643943701087555</v>
      </c>
      <c r="K305" s="7">
        <f>VLOOKUP($D305,'other demand hist forec prov'!$C$1:$T$33,8,0)</f>
        <v>3.5296780400730716</v>
      </c>
      <c r="L305" s="7">
        <f>VLOOKUP($D305,'other demand hist forec prov'!$C$1:$T$33,9,0)</f>
        <v>3.417018464780007</v>
      </c>
      <c r="M305" s="7">
        <f>VLOOKUP($D305,'other demand hist forec prov'!$C$1:$T$33,10,0)</f>
        <v>3.417018464780007</v>
      </c>
      <c r="N305" s="7">
        <f>VLOOKUP($D305,'other demand hist forec prov'!$C$1:$T$33,11,0)</f>
        <v>3.417018464780007</v>
      </c>
      <c r="O305" s="7">
        <f>VLOOKUP($D305,'other demand hist forec prov'!$C$1:$T$33,12,0)</f>
        <v>3.417018464780007</v>
      </c>
      <c r="P305" s="7">
        <f>VLOOKUP($D305,'other demand hist forec prov'!$C$1:$T$33,13,0)</f>
        <v>3.417018464780007</v>
      </c>
      <c r="Q305" s="7">
        <f>VLOOKUP($D305,'other demand hist forec prov'!$C$1:$T$33,14,0)</f>
        <v>3.417018464780007</v>
      </c>
      <c r="R305" s="7">
        <f>VLOOKUP($D305,'other demand hist forec prov'!$C$1:$T$33,15,0)</f>
        <v>3.417018464780007</v>
      </c>
      <c r="S305" s="7">
        <f>VLOOKUP($D305,'other demand hist forec prov'!$C$1:$T$33,16,0)</f>
        <v>3.417018464780007</v>
      </c>
      <c r="T305" s="7">
        <f>VLOOKUP($D305,'other demand hist forec prov'!$C$1:$T$33,17,0)</f>
        <v>3.417018464780007</v>
      </c>
      <c r="U305" s="7">
        <f>VLOOKUP($D305,'other demand hist forec prov'!$C$1:$T$33,18,0)</f>
        <v>3.417018464780007</v>
      </c>
    </row>
    <row r="306" spans="1:21" x14ac:dyDescent="0.25">
      <c r="A306" t="s">
        <v>973</v>
      </c>
      <c r="B306" t="s">
        <v>974</v>
      </c>
      <c r="C306" t="s">
        <v>975</v>
      </c>
      <c r="D306" t="s">
        <v>39</v>
      </c>
      <c r="E306" s="4">
        <v>3.3292014949730699E-2</v>
      </c>
      <c r="F306" s="7">
        <f>VLOOKUP($D306,'other demand hist forec prov'!$C$1:$T$33,3,0)</f>
        <v>11.52926891757388</v>
      </c>
      <c r="G306" s="7">
        <f>VLOOKUP($D306,'other demand hist forec prov'!$C$1:$T$33,4,0)</f>
        <v>5.1307486653679382</v>
      </c>
      <c r="H306" s="7">
        <f>VLOOKUP($D306,'other demand hist forec prov'!$C$1:$T$33,5,0)</f>
        <v>3.2957742286612395</v>
      </c>
      <c r="I306" s="7">
        <f>VLOOKUP($D306,'other demand hist forec prov'!$C$1:$T$33,6,0)</f>
        <v>1.8867698458090365</v>
      </c>
      <c r="J306" s="7">
        <f>VLOOKUP($D306,'other demand hist forec prov'!$C$1:$T$33,7,0)</f>
        <v>1.023889241096902</v>
      </c>
      <c r="K306" s="7">
        <f>VLOOKUP($D306,'other demand hist forec prov'!$C$1:$T$33,8,0)</f>
        <v>1.5285095479230839</v>
      </c>
      <c r="L306" s="7">
        <f>VLOOKUP($D306,'other demand hist forec prov'!$C$1:$T$33,9,0)</f>
        <v>1.4797228782763405</v>
      </c>
      <c r="M306" s="7">
        <f>VLOOKUP($D306,'other demand hist forec prov'!$C$1:$T$33,10,0)</f>
        <v>1.4797228782763405</v>
      </c>
      <c r="N306" s="7">
        <f>VLOOKUP($D306,'other demand hist forec prov'!$C$1:$T$33,11,0)</f>
        <v>1.4797228782763405</v>
      </c>
      <c r="O306" s="7">
        <f>VLOOKUP($D306,'other demand hist forec prov'!$C$1:$T$33,12,0)</f>
        <v>1.4797228782763405</v>
      </c>
      <c r="P306" s="7">
        <f>VLOOKUP($D306,'other demand hist forec prov'!$C$1:$T$33,13,0)</f>
        <v>1.4797228782763405</v>
      </c>
      <c r="Q306" s="7">
        <f>VLOOKUP($D306,'other demand hist forec prov'!$C$1:$T$33,14,0)</f>
        <v>1.4797228782763405</v>
      </c>
      <c r="R306" s="7">
        <f>VLOOKUP($D306,'other demand hist forec prov'!$C$1:$T$33,15,0)</f>
        <v>1.4797228782763405</v>
      </c>
      <c r="S306" s="7">
        <f>VLOOKUP($D306,'other demand hist forec prov'!$C$1:$T$33,16,0)</f>
        <v>1.4797228782763405</v>
      </c>
      <c r="T306" s="7">
        <f>VLOOKUP($D306,'other demand hist forec prov'!$C$1:$T$33,17,0)</f>
        <v>1.4797228782763405</v>
      </c>
      <c r="U306" s="7">
        <f>VLOOKUP($D306,'other demand hist forec prov'!$C$1:$T$33,18,0)</f>
        <v>1.4797228782763405</v>
      </c>
    </row>
    <row r="307" spans="1:21" x14ac:dyDescent="0.25">
      <c r="A307" t="s">
        <v>976</v>
      </c>
      <c r="B307" t="s">
        <v>977</v>
      </c>
      <c r="C307" t="s">
        <v>978</v>
      </c>
      <c r="D307" t="s">
        <v>40</v>
      </c>
      <c r="E307" s="4">
        <v>4.6465874399749994E-2</v>
      </c>
      <c r="F307" s="7">
        <f>VLOOKUP($D307,'other demand hist forec prov'!$C$1:$T$33,3,0)</f>
        <v>7.1383007967623406</v>
      </c>
      <c r="G307" s="7">
        <f>VLOOKUP($D307,'other demand hist forec prov'!$C$1:$T$33,4,0)</f>
        <v>3.176682541436485</v>
      </c>
      <c r="H307" s="7">
        <f>VLOOKUP($D307,'other demand hist forec prov'!$C$1:$T$33,5,0)</f>
        <v>2.0405654487372273</v>
      </c>
      <c r="I307" s="7">
        <f>VLOOKUP($D307,'other demand hist forec prov'!$C$1:$T$33,6,0)</f>
        <v>1.1681860133487079</v>
      </c>
      <c r="J307" s="7">
        <f>VLOOKUP($D307,'other demand hist forec prov'!$C$1:$T$33,7,0)</f>
        <v>0.63393693370944548</v>
      </c>
      <c r="K307" s="7">
        <f>VLOOKUP($D307,'other demand hist forec prov'!$C$1:$T$33,8,0)</f>
        <v>0.94637058097992588</v>
      </c>
      <c r="L307" s="7">
        <f>VLOOKUP($D307,'other demand hist forec prov'!$C$1:$T$33,9,0)</f>
        <v>0.91616450934602645</v>
      </c>
      <c r="M307" s="7">
        <f>VLOOKUP($D307,'other demand hist forec prov'!$C$1:$T$33,10,0)</f>
        <v>0.91616450934602645</v>
      </c>
      <c r="N307" s="7">
        <f>VLOOKUP($D307,'other demand hist forec prov'!$C$1:$T$33,11,0)</f>
        <v>0.91616450934602645</v>
      </c>
      <c r="O307" s="7">
        <f>VLOOKUP($D307,'other demand hist forec prov'!$C$1:$T$33,12,0)</f>
        <v>0.91616450934602645</v>
      </c>
      <c r="P307" s="7">
        <f>VLOOKUP($D307,'other demand hist forec prov'!$C$1:$T$33,13,0)</f>
        <v>0.91616450934602645</v>
      </c>
      <c r="Q307" s="7">
        <f>VLOOKUP($D307,'other demand hist forec prov'!$C$1:$T$33,14,0)</f>
        <v>0.91616450934602645</v>
      </c>
      <c r="R307" s="7">
        <f>VLOOKUP($D307,'other demand hist forec prov'!$C$1:$T$33,15,0)</f>
        <v>0.91616450934602645</v>
      </c>
      <c r="S307" s="7">
        <f>VLOOKUP($D307,'other demand hist forec prov'!$C$1:$T$33,16,0)</f>
        <v>0.91616450934602645</v>
      </c>
      <c r="T307" s="7">
        <f>VLOOKUP($D307,'other demand hist forec prov'!$C$1:$T$33,17,0)</f>
        <v>0.91616450934602645</v>
      </c>
      <c r="U307" s="7">
        <f>VLOOKUP($D307,'other demand hist forec prov'!$C$1:$T$33,18,0)</f>
        <v>0.91616450934602645</v>
      </c>
    </row>
    <row r="308" spans="1:21" x14ac:dyDescent="0.25">
      <c r="A308" t="s">
        <v>979</v>
      </c>
      <c r="B308" t="s">
        <v>980</v>
      </c>
      <c r="C308" t="s">
        <v>981</v>
      </c>
      <c r="D308" t="s">
        <v>48</v>
      </c>
      <c r="E308" s="4">
        <v>0</v>
      </c>
      <c r="F308" s="7">
        <f>VLOOKUP($D308,'other demand hist forec prov'!$C$1:$T$33,3,0)</f>
        <v>15.674088735048786</v>
      </c>
      <c r="G308" s="7">
        <f>VLOOKUP($D308,'other demand hist forec prov'!$C$1:$T$33,4,0)</f>
        <v>6.9752740120084766</v>
      </c>
      <c r="H308" s="7">
        <f>VLOOKUP($D308,'other demand hist forec prov'!$C$1:$T$33,5,0)</f>
        <v>4.4806186827667256</v>
      </c>
      <c r="I308" s="7">
        <f>VLOOKUP($D308,'other demand hist forec prov'!$C$1:$T$33,6,0)</f>
        <v>2.5650714019469958</v>
      </c>
      <c r="J308" s="7">
        <f>VLOOKUP($D308,'other demand hist forec prov'!$C$1:$T$33,7,0)</f>
        <v>1.3919816542185155</v>
      </c>
      <c r="K308" s="7">
        <f>VLOOKUP($D308,'other demand hist forec prov'!$C$1:$T$33,8,0)</f>
        <v>2.078015046556589</v>
      </c>
      <c r="L308" s="7">
        <f>VLOOKUP($D308,'other demand hist forec prov'!$C$1:$T$33,9,0)</f>
        <v>2.0116893675740335</v>
      </c>
      <c r="M308" s="7">
        <f>VLOOKUP($D308,'other demand hist forec prov'!$C$1:$T$33,10,0)</f>
        <v>2.0116893675740335</v>
      </c>
      <c r="N308" s="7">
        <f>VLOOKUP($D308,'other demand hist forec prov'!$C$1:$T$33,11,0)</f>
        <v>2.0116893675740335</v>
      </c>
      <c r="O308" s="7">
        <f>VLOOKUP($D308,'other demand hist forec prov'!$C$1:$T$33,12,0)</f>
        <v>2.0116893675740335</v>
      </c>
      <c r="P308" s="7">
        <f>VLOOKUP($D308,'other demand hist forec prov'!$C$1:$T$33,13,0)</f>
        <v>2.0116893675740335</v>
      </c>
      <c r="Q308" s="7">
        <f>VLOOKUP($D308,'other demand hist forec prov'!$C$1:$T$33,14,0)</f>
        <v>2.0116893675740335</v>
      </c>
      <c r="R308" s="7">
        <f>VLOOKUP($D308,'other demand hist forec prov'!$C$1:$T$33,15,0)</f>
        <v>2.0116893675740335</v>
      </c>
      <c r="S308" s="7">
        <f>VLOOKUP($D308,'other demand hist forec prov'!$C$1:$T$33,16,0)</f>
        <v>2.0116893675740335</v>
      </c>
      <c r="T308" s="7">
        <f>VLOOKUP($D308,'other demand hist forec prov'!$C$1:$T$33,17,0)</f>
        <v>2.0116893675740335</v>
      </c>
      <c r="U308" s="7">
        <f>VLOOKUP($D308,'other demand hist forec prov'!$C$1:$T$33,18,0)</f>
        <v>2.0116893675740335</v>
      </c>
    </row>
    <row r="309" spans="1:21" x14ac:dyDescent="0.25">
      <c r="A309" t="s">
        <v>982</v>
      </c>
      <c r="B309" t="s">
        <v>983</v>
      </c>
      <c r="C309" t="s">
        <v>984</v>
      </c>
      <c r="D309" t="s">
        <v>65</v>
      </c>
      <c r="E309" s="4">
        <v>0.17353346224274305</v>
      </c>
      <c r="F309" s="7">
        <f>VLOOKUP($D309,'other demand hist forec prov'!$C$1:$T$33,3,0)</f>
        <v>12.820885821103735</v>
      </c>
      <c r="G309" s="7">
        <f>VLOOKUP($D309,'other demand hist forec prov'!$C$1:$T$33,4,0)</f>
        <v>5.705543281690149</v>
      </c>
      <c r="H309" s="7">
        <f>VLOOKUP($D309,'other demand hist forec prov'!$C$1:$T$33,5,0)</f>
        <v>3.6649977877950048</v>
      </c>
      <c r="I309" s="7">
        <f>VLOOKUP($D309,'other demand hist forec prov'!$C$1:$T$33,6,0)</f>
        <v>2.0981435108124362</v>
      </c>
      <c r="J309" s="7">
        <f>VLOOKUP($D309,'other demand hist forec prov'!$C$1:$T$33,7,0)</f>
        <v>1.1385949228359489</v>
      </c>
      <c r="K309" s="7">
        <f>VLOOKUP($D309,'other demand hist forec prov'!$C$1:$T$33,8,0)</f>
        <v>1.6997475321715834</v>
      </c>
      <c r="L309" s="7">
        <f>VLOOKUP($D309,'other demand hist forec prov'!$C$1:$T$33,9,0)</f>
        <v>1.6454953219399895</v>
      </c>
      <c r="M309" s="7">
        <f>VLOOKUP($D309,'other demand hist forec prov'!$C$1:$T$33,10,0)</f>
        <v>1.6454953219399895</v>
      </c>
      <c r="N309" s="7">
        <f>VLOOKUP($D309,'other demand hist forec prov'!$C$1:$T$33,11,0)</f>
        <v>1.6454953219399895</v>
      </c>
      <c r="O309" s="7">
        <f>VLOOKUP($D309,'other demand hist forec prov'!$C$1:$T$33,12,0)</f>
        <v>1.6454953219399895</v>
      </c>
      <c r="P309" s="7">
        <f>VLOOKUP($D309,'other demand hist forec prov'!$C$1:$T$33,13,0)</f>
        <v>1.6454953219399895</v>
      </c>
      <c r="Q309" s="7">
        <f>VLOOKUP($D309,'other demand hist forec prov'!$C$1:$T$33,14,0)</f>
        <v>1.6454953219399895</v>
      </c>
      <c r="R309" s="7">
        <f>VLOOKUP($D309,'other demand hist forec prov'!$C$1:$T$33,15,0)</f>
        <v>1.6454953219399895</v>
      </c>
      <c r="S309" s="7">
        <f>VLOOKUP($D309,'other demand hist forec prov'!$C$1:$T$33,16,0)</f>
        <v>1.6454953219399895</v>
      </c>
      <c r="T309" s="7">
        <f>VLOOKUP($D309,'other demand hist forec prov'!$C$1:$T$33,17,0)</f>
        <v>1.6454953219399895</v>
      </c>
      <c r="U309" s="7">
        <f>VLOOKUP($D309,'other demand hist forec prov'!$C$1:$T$33,18,0)</f>
        <v>1.6454953219399895</v>
      </c>
    </row>
    <row r="310" spans="1:21" x14ac:dyDescent="0.25">
      <c r="A310" t="s">
        <v>985</v>
      </c>
      <c r="B310" t="s">
        <v>986</v>
      </c>
      <c r="C310" t="s">
        <v>987</v>
      </c>
      <c r="D310" t="s">
        <v>49</v>
      </c>
      <c r="E310" s="4">
        <v>0</v>
      </c>
      <c r="F310" s="7">
        <f>VLOOKUP($D310,'other demand hist forec prov'!$C$1:$T$33,3,0)</f>
        <v>18.286436857556918</v>
      </c>
      <c r="G310" s="7">
        <f>VLOOKUP($D310,'other demand hist forec prov'!$C$1:$T$33,4,0)</f>
        <v>8.1378196806765573</v>
      </c>
      <c r="H310" s="7">
        <f>VLOOKUP($D310,'other demand hist forec prov'!$C$1:$T$33,5,0)</f>
        <v>5.2273884632278476</v>
      </c>
      <c r="I310" s="7">
        <f>VLOOKUP($D310,'other demand hist forec prov'!$C$1:$T$33,6,0)</f>
        <v>2.9925833022714956</v>
      </c>
      <c r="J310" s="7">
        <f>VLOOKUP($D310,'other demand hist forec prov'!$C$1:$T$33,7,0)</f>
        <v>1.6239785965882683</v>
      </c>
      <c r="K310" s="7">
        <f>VLOOKUP($D310,'other demand hist forec prov'!$C$1:$T$33,8,0)</f>
        <v>2.424350887649354</v>
      </c>
      <c r="L310" s="7">
        <f>VLOOKUP($D310,'other demand hist forec prov'!$C$1:$T$33,9,0)</f>
        <v>2.3469709288363725</v>
      </c>
      <c r="M310" s="7">
        <f>VLOOKUP($D310,'other demand hist forec prov'!$C$1:$T$33,10,0)</f>
        <v>2.3469709288363725</v>
      </c>
      <c r="N310" s="7">
        <f>VLOOKUP($D310,'other demand hist forec prov'!$C$1:$T$33,11,0)</f>
        <v>2.3469709288363725</v>
      </c>
      <c r="O310" s="7">
        <f>VLOOKUP($D310,'other demand hist forec prov'!$C$1:$T$33,12,0)</f>
        <v>2.3469709288363725</v>
      </c>
      <c r="P310" s="7">
        <f>VLOOKUP($D310,'other demand hist forec prov'!$C$1:$T$33,13,0)</f>
        <v>2.3469709288363725</v>
      </c>
      <c r="Q310" s="7">
        <f>VLOOKUP($D310,'other demand hist forec prov'!$C$1:$T$33,14,0)</f>
        <v>2.3469709288363725</v>
      </c>
      <c r="R310" s="7">
        <f>VLOOKUP($D310,'other demand hist forec prov'!$C$1:$T$33,15,0)</f>
        <v>2.3469709288363725</v>
      </c>
      <c r="S310" s="7">
        <f>VLOOKUP($D310,'other demand hist forec prov'!$C$1:$T$33,16,0)</f>
        <v>2.3469709288363725</v>
      </c>
      <c r="T310" s="7">
        <f>VLOOKUP($D310,'other demand hist forec prov'!$C$1:$T$33,17,0)</f>
        <v>2.3469709288363725</v>
      </c>
      <c r="U310" s="7">
        <f>VLOOKUP($D310,'other demand hist forec prov'!$C$1:$T$33,18,0)</f>
        <v>2.3469709288363725</v>
      </c>
    </row>
    <row r="311" spans="1:21" x14ac:dyDescent="0.25">
      <c r="A311" t="s">
        <v>988</v>
      </c>
      <c r="B311" t="s">
        <v>989</v>
      </c>
      <c r="C311" t="s">
        <v>990</v>
      </c>
      <c r="D311" t="s">
        <v>65</v>
      </c>
      <c r="E311" s="4">
        <v>0</v>
      </c>
      <c r="F311" s="7">
        <f>VLOOKUP($D311,'other demand hist forec prov'!$C$1:$T$33,3,0)</f>
        <v>12.820885821103735</v>
      </c>
      <c r="G311" s="7">
        <f>VLOOKUP($D311,'other demand hist forec prov'!$C$1:$T$33,4,0)</f>
        <v>5.705543281690149</v>
      </c>
      <c r="H311" s="7">
        <f>VLOOKUP($D311,'other demand hist forec prov'!$C$1:$T$33,5,0)</f>
        <v>3.6649977877950048</v>
      </c>
      <c r="I311" s="7">
        <f>VLOOKUP($D311,'other demand hist forec prov'!$C$1:$T$33,6,0)</f>
        <v>2.0981435108124362</v>
      </c>
      <c r="J311" s="7">
        <f>VLOOKUP($D311,'other demand hist forec prov'!$C$1:$T$33,7,0)</f>
        <v>1.1385949228359489</v>
      </c>
      <c r="K311" s="7">
        <f>VLOOKUP($D311,'other demand hist forec prov'!$C$1:$T$33,8,0)</f>
        <v>1.6997475321715834</v>
      </c>
      <c r="L311" s="7">
        <f>VLOOKUP($D311,'other demand hist forec prov'!$C$1:$T$33,9,0)</f>
        <v>1.6454953219399895</v>
      </c>
      <c r="M311" s="7">
        <f>VLOOKUP($D311,'other demand hist forec prov'!$C$1:$T$33,10,0)</f>
        <v>1.6454953219399895</v>
      </c>
      <c r="N311" s="7">
        <f>VLOOKUP($D311,'other demand hist forec prov'!$C$1:$T$33,11,0)</f>
        <v>1.6454953219399895</v>
      </c>
      <c r="O311" s="7">
        <f>VLOOKUP($D311,'other demand hist forec prov'!$C$1:$T$33,12,0)</f>
        <v>1.6454953219399895</v>
      </c>
      <c r="P311" s="7">
        <f>VLOOKUP($D311,'other demand hist forec prov'!$C$1:$T$33,13,0)</f>
        <v>1.6454953219399895</v>
      </c>
      <c r="Q311" s="7">
        <f>VLOOKUP($D311,'other demand hist forec prov'!$C$1:$T$33,14,0)</f>
        <v>1.6454953219399895</v>
      </c>
      <c r="R311" s="7">
        <f>VLOOKUP($D311,'other demand hist forec prov'!$C$1:$T$33,15,0)</f>
        <v>1.6454953219399895</v>
      </c>
      <c r="S311" s="7">
        <f>VLOOKUP($D311,'other demand hist forec prov'!$C$1:$T$33,16,0)</f>
        <v>1.6454953219399895</v>
      </c>
      <c r="T311" s="7">
        <f>VLOOKUP($D311,'other demand hist forec prov'!$C$1:$T$33,17,0)</f>
        <v>1.6454953219399895</v>
      </c>
      <c r="U311" s="7">
        <f>VLOOKUP($D311,'other demand hist forec prov'!$C$1:$T$33,18,0)</f>
        <v>1.6454953219399895</v>
      </c>
    </row>
    <row r="312" spans="1:21" x14ac:dyDescent="0.25">
      <c r="A312" t="s">
        <v>991</v>
      </c>
      <c r="B312" t="s">
        <v>992</v>
      </c>
      <c r="C312" t="s">
        <v>993</v>
      </c>
      <c r="D312" t="s">
        <v>38</v>
      </c>
      <c r="E312" s="4">
        <v>3.3445549056736461E-2</v>
      </c>
      <c r="F312" s="7">
        <f>VLOOKUP($D312,'other demand hist forec prov'!$C$1:$T$33,3,0)</f>
        <v>9.8565191572647226</v>
      </c>
      <c r="G312" s="7">
        <f>VLOOKUP($D312,'other demand hist forec prov'!$C$1:$T$33,4,0)</f>
        <v>4.386342522917861</v>
      </c>
      <c r="H312" s="7">
        <f>VLOOKUP($D312,'other demand hist forec prov'!$C$1:$T$33,5,0)</f>
        <v>2.817599455356854</v>
      </c>
      <c r="I312" s="7">
        <f>VLOOKUP($D312,'other demand hist forec prov'!$C$1:$T$33,6,0)</f>
        <v>1.6130236239193876</v>
      </c>
      <c r="J312" s="7">
        <f>VLOOKUP($D312,'other demand hist forec prov'!$C$1:$T$33,7,0)</f>
        <v>0.87533598113977584</v>
      </c>
      <c r="K312" s="7">
        <f>VLOOKUP($D312,'other demand hist forec prov'!$C$1:$T$33,8,0)</f>
        <v>1.3067423224209285</v>
      </c>
      <c r="L312" s="7">
        <f>VLOOKUP($D312,'other demand hist forec prov'!$C$1:$T$33,9,0)</f>
        <v>1.2650339758266973</v>
      </c>
      <c r="M312" s="7">
        <f>VLOOKUP($D312,'other demand hist forec prov'!$C$1:$T$33,10,0)</f>
        <v>1.2650339758266973</v>
      </c>
      <c r="N312" s="7">
        <f>VLOOKUP($D312,'other demand hist forec prov'!$C$1:$T$33,11,0)</f>
        <v>1.2650339758266973</v>
      </c>
      <c r="O312" s="7">
        <f>VLOOKUP($D312,'other demand hist forec prov'!$C$1:$T$33,12,0)</f>
        <v>1.2650339758266973</v>
      </c>
      <c r="P312" s="7">
        <f>VLOOKUP($D312,'other demand hist forec prov'!$C$1:$T$33,13,0)</f>
        <v>1.2650339758266973</v>
      </c>
      <c r="Q312" s="7">
        <f>VLOOKUP($D312,'other demand hist forec prov'!$C$1:$T$33,14,0)</f>
        <v>1.2650339758266973</v>
      </c>
      <c r="R312" s="7">
        <f>VLOOKUP($D312,'other demand hist forec prov'!$C$1:$T$33,15,0)</f>
        <v>1.2650339758266973</v>
      </c>
      <c r="S312" s="7">
        <f>VLOOKUP($D312,'other demand hist forec prov'!$C$1:$T$33,16,0)</f>
        <v>1.2650339758266973</v>
      </c>
      <c r="T312" s="7">
        <f>VLOOKUP($D312,'other demand hist forec prov'!$C$1:$T$33,17,0)</f>
        <v>1.2650339758266973</v>
      </c>
      <c r="U312" s="7">
        <f>VLOOKUP($D312,'other demand hist forec prov'!$C$1:$T$33,18,0)</f>
        <v>1.2650339758266973</v>
      </c>
    </row>
    <row r="313" spans="1:21" x14ac:dyDescent="0.25">
      <c r="A313" t="s">
        <v>994</v>
      </c>
      <c r="B313" t="s">
        <v>995</v>
      </c>
      <c r="C313" t="s">
        <v>996</v>
      </c>
      <c r="D313" t="s">
        <v>47</v>
      </c>
      <c r="E313" s="4">
        <v>0</v>
      </c>
      <c r="F313" s="7">
        <f>VLOOKUP($D313,'other demand hist forec prov'!$C$1:$T$33,3,0)</f>
        <v>25.467085749516958</v>
      </c>
      <c r="G313" s="7">
        <f>VLOOKUP($D313,'other demand hist forec prov'!$C$1:$T$33,4,0)</f>
        <v>11.333347947238359</v>
      </c>
      <c r="H313" s="7">
        <f>VLOOKUP($D313,'other demand hist forec prov'!$C$1:$T$33,5,0)</f>
        <v>7.2800596024284756</v>
      </c>
      <c r="I313" s="7">
        <f>VLOOKUP($D313,'other demand hist forec prov'!$C$1:$T$33,6,0)</f>
        <v>4.1676995997186745</v>
      </c>
      <c r="J313" s="7">
        <f>VLOOKUP($D313,'other demand hist forec prov'!$C$1:$T$33,7,0)</f>
        <v>2.2616763723219444</v>
      </c>
      <c r="K313" s="7">
        <f>VLOOKUP($D313,'other demand hist forec prov'!$C$1:$T$33,8,0)</f>
        <v>3.3763358287685743</v>
      </c>
      <c r="L313" s="7">
        <f>VLOOKUP($D313,'other demand hist forec prov'!$C$1:$T$33,9,0)</f>
        <v>3.2685706002697312</v>
      </c>
      <c r="M313" s="7">
        <f>VLOOKUP($D313,'other demand hist forec prov'!$C$1:$T$33,10,0)</f>
        <v>3.2685706002697312</v>
      </c>
      <c r="N313" s="7">
        <f>VLOOKUP($D313,'other demand hist forec prov'!$C$1:$T$33,11,0)</f>
        <v>3.2685706002697312</v>
      </c>
      <c r="O313" s="7">
        <f>VLOOKUP($D313,'other demand hist forec prov'!$C$1:$T$33,12,0)</f>
        <v>3.2685706002697312</v>
      </c>
      <c r="P313" s="7">
        <f>VLOOKUP($D313,'other demand hist forec prov'!$C$1:$T$33,13,0)</f>
        <v>3.2685706002697312</v>
      </c>
      <c r="Q313" s="7">
        <f>VLOOKUP($D313,'other demand hist forec prov'!$C$1:$T$33,14,0)</f>
        <v>3.2685706002697312</v>
      </c>
      <c r="R313" s="7">
        <f>VLOOKUP($D313,'other demand hist forec prov'!$C$1:$T$33,15,0)</f>
        <v>3.2685706002697312</v>
      </c>
      <c r="S313" s="7">
        <f>VLOOKUP($D313,'other demand hist forec prov'!$C$1:$T$33,16,0)</f>
        <v>3.2685706002697312</v>
      </c>
      <c r="T313" s="7">
        <f>VLOOKUP($D313,'other demand hist forec prov'!$C$1:$T$33,17,0)</f>
        <v>3.2685706002697312</v>
      </c>
      <c r="U313" s="7">
        <f>VLOOKUP($D313,'other demand hist forec prov'!$C$1:$T$33,18,0)</f>
        <v>3.2685706002697312</v>
      </c>
    </row>
    <row r="314" spans="1:21" x14ac:dyDescent="0.25">
      <c r="A314" t="s">
        <v>997</v>
      </c>
      <c r="B314" t="s">
        <v>998</v>
      </c>
      <c r="C314" t="s">
        <v>999</v>
      </c>
      <c r="D314" t="s">
        <v>39</v>
      </c>
      <c r="E314" s="4">
        <v>0</v>
      </c>
      <c r="F314" s="7">
        <f>VLOOKUP($D314,'other demand hist forec prov'!$C$1:$T$33,3,0)</f>
        <v>11.52926891757388</v>
      </c>
      <c r="G314" s="7">
        <f>VLOOKUP($D314,'other demand hist forec prov'!$C$1:$T$33,4,0)</f>
        <v>5.1307486653679382</v>
      </c>
      <c r="H314" s="7">
        <f>VLOOKUP($D314,'other demand hist forec prov'!$C$1:$T$33,5,0)</f>
        <v>3.2957742286612395</v>
      </c>
      <c r="I314" s="7">
        <f>VLOOKUP($D314,'other demand hist forec prov'!$C$1:$T$33,6,0)</f>
        <v>1.8867698458090365</v>
      </c>
      <c r="J314" s="7">
        <f>VLOOKUP($D314,'other demand hist forec prov'!$C$1:$T$33,7,0)</f>
        <v>1.023889241096902</v>
      </c>
      <c r="K314" s="7">
        <f>VLOOKUP($D314,'other demand hist forec prov'!$C$1:$T$33,8,0)</f>
        <v>1.5285095479230839</v>
      </c>
      <c r="L314" s="7">
        <f>VLOOKUP($D314,'other demand hist forec prov'!$C$1:$T$33,9,0)</f>
        <v>1.4797228782763405</v>
      </c>
      <c r="M314" s="7">
        <f>VLOOKUP($D314,'other demand hist forec prov'!$C$1:$T$33,10,0)</f>
        <v>1.4797228782763405</v>
      </c>
      <c r="N314" s="7">
        <f>VLOOKUP($D314,'other demand hist forec prov'!$C$1:$T$33,11,0)</f>
        <v>1.4797228782763405</v>
      </c>
      <c r="O314" s="7">
        <f>VLOOKUP($D314,'other demand hist forec prov'!$C$1:$T$33,12,0)</f>
        <v>1.4797228782763405</v>
      </c>
      <c r="P314" s="7">
        <f>VLOOKUP($D314,'other demand hist forec prov'!$C$1:$T$33,13,0)</f>
        <v>1.4797228782763405</v>
      </c>
      <c r="Q314" s="7">
        <f>VLOOKUP($D314,'other demand hist forec prov'!$C$1:$T$33,14,0)</f>
        <v>1.4797228782763405</v>
      </c>
      <c r="R314" s="7">
        <f>VLOOKUP($D314,'other demand hist forec prov'!$C$1:$T$33,15,0)</f>
        <v>1.4797228782763405</v>
      </c>
      <c r="S314" s="7">
        <f>VLOOKUP($D314,'other demand hist forec prov'!$C$1:$T$33,16,0)</f>
        <v>1.4797228782763405</v>
      </c>
      <c r="T314" s="7">
        <f>VLOOKUP($D314,'other demand hist forec prov'!$C$1:$T$33,17,0)</f>
        <v>1.4797228782763405</v>
      </c>
      <c r="U314" s="7">
        <f>VLOOKUP($D314,'other demand hist forec prov'!$C$1:$T$33,18,0)</f>
        <v>1.4797228782763405</v>
      </c>
    </row>
    <row r="315" spans="1:21" x14ac:dyDescent="0.25">
      <c r="A315" t="s">
        <v>1000</v>
      </c>
      <c r="B315" t="s">
        <v>1001</v>
      </c>
      <c r="C315" t="s">
        <v>1002</v>
      </c>
      <c r="D315" t="s">
        <v>59</v>
      </c>
      <c r="E315" s="4">
        <v>0</v>
      </c>
      <c r="F315" s="7">
        <f>VLOOKUP($D315,'other demand hist forec prov'!$C$1:$T$33,3,0)</f>
        <v>1.8289083613506774</v>
      </c>
      <c r="G315" s="7">
        <f>VLOOKUP($D315,'other demand hist forec prov'!$C$1:$T$33,4,0)</f>
        <v>0.81389975384968893</v>
      </c>
      <c r="H315" s="7">
        <f>VLOOKUP($D315,'other demand hist forec prov'!$C$1:$T$33,5,0)</f>
        <v>0.52281450688818099</v>
      </c>
      <c r="I315" s="7">
        <f>VLOOKUP($D315,'other demand hist forec prov'!$C$1:$T$33,6,0)</f>
        <v>0.29930164450276497</v>
      </c>
      <c r="J315" s="7">
        <f>VLOOKUP($D315,'other demand hist forec prov'!$C$1:$T$33,7,0)</f>
        <v>0.16242136492147827</v>
      </c>
      <c r="K315" s="7">
        <f>VLOOKUP($D315,'other demand hist forec prov'!$C$1:$T$33,8,0)</f>
        <v>0.24247017851580599</v>
      </c>
      <c r="L315" s="7">
        <f>VLOOKUP($D315,'other demand hist forec prov'!$C$1:$T$33,9,0)</f>
        <v>0.23473106264668309</v>
      </c>
      <c r="M315" s="7">
        <f>VLOOKUP($D315,'other demand hist forec prov'!$C$1:$T$33,10,0)</f>
        <v>0.23473106264668309</v>
      </c>
      <c r="N315" s="7">
        <f>VLOOKUP($D315,'other demand hist forec prov'!$C$1:$T$33,11,0)</f>
        <v>0.23473106264668309</v>
      </c>
      <c r="O315" s="7">
        <f>VLOOKUP($D315,'other demand hist forec prov'!$C$1:$T$33,12,0)</f>
        <v>0.23473106264668309</v>
      </c>
      <c r="P315" s="7">
        <f>VLOOKUP($D315,'other demand hist forec prov'!$C$1:$T$33,13,0)</f>
        <v>0.23473106264668309</v>
      </c>
      <c r="Q315" s="7">
        <f>VLOOKUP($D315,'other demand hist forec prov'!$C$1:$T$33,14,0)</f>
        <v>0.23473106264668309</v>
      </c>
      <c r="R315" s="7">
        <f>VLOOKUP($D315,'other demand hist forec prov'!$C$1:$T$33,15,0)</f>
        <v>0.23473106264668309</v>
      </c>
      <c r="S315" s="7">
        <f>VLOOKUP($D315,'other demand hist forec prov'!$C$1:$T$33,16,0)</f>
        <v>0.23473106264668309</v>
      </c>
      <c r="T315" s="7">
        <f>VLOOKUP($D315,'other demand hist forec prov'!$C$1:$T$33,17,0)</f>
        <v>0.23473106264668309</v>
      </c>
      <c r="U315" s="7">
        <f>VLOOKUP($D315,'other demand hist forec prov'!$C$1:$T$33,18,0)</f>
        <v>0.23473106264668309</v>
      </c>
    </row>
    <row r="316" spans="1:21" x14ac:dyDescent="0.25">
      <c r="A316" t="s">
        <v>1003</v>
      </c>
      <c r="B316" t="s">
        <v>1004</v>
      </c>
      <c r="C316" t="s">
        <v>1005</v>
      </c>
      <c r="D316" t="s">
        <v>39</v>
      </c>
      <c r="E316" s="4">
        <v>0</v>
      </c>
      <c r="F316" s="7">
        <f>VLOOKUP($D316,'other demand hist forec prov'!$C$1:$T$33,3,0)</f>
        <v>11.52926891757388</v>
      </c>
      <c r="G316" s="7">
        <f>VLOOKUP($D316,'other demand hist forec prov'!$C$1:$T$33,4,0)</f>
        <v>5.1307486653679382</v>
      </c>
      <c r="H316" s="7">
        <f>VLOOKUP($D316,'other demand hist forec prov'!$C$1:$T$33,5,0)</f>
        <v>3.2957742286612395</v>
      </c>
      <c r="I316" s="7">
        <f>VLOOKUP($D316,'other demand hist forec prov'!$C$1:$T$33,6,0)</f>
        <v>1.8867698458090365</v>
      </c>
      <c r="J316" s="7">
        <f>VLOOKUP($D316,'other demand hist forec prov'!$C$1:$T$33,7,0)</f>
        <v>1.023889241096902</v>
      </c>
      <c r="K316" s="7">
        <f>VLOOKUP($D316,'other demand hist forec prov'!$C$1:$T$33,8,0)</f>
        <v>1.5285095479230839</v>
      </c>
      <c r="L316" s="7">
        <f>VLOOKUP($D316,'other demand hist forec prov'!$C$1:$T$33,9,0)</f>
        <v>1.4797228782763405</v>
      </c>
      <c r="M316" s="7">
        <f>VLOOKUP($D316,'other demand hist forec prov'!$C$1:$T$33,10,0)</f>
        <v>1.4797228782763405</v>
      </c>
      <c r="N316" s="7">
        <f>VLOOKUP($D316,'other demand hist forec prov'!$C$1:$T$33,11,0)</f>
        <v>1.4797228782763405</v>
      </c>
      <c r="O316" s="7">
        <f>VLOOKUP($D316,'other demand hist forec prov'!$C$1:$T$33,12,0)</f>
        <v>1.4797228782763405</v>
      </c>
      <c r="P316" s="7">
        <f>VLOOKUP($D316,'other demand hist forec prov'!$C$1:$T$33,13,0)</f>
        <v>1.4797228782763405</v>
      </c>
      <c r="Q316" s="7">
        <f>VLOOKUP($D316,'other demand hist forec prov'!$C$1:$T$33,14,0)</f>
        <v>1.4797228782763405</v>
      </c>
      <c r="R316" s="7">
        <f>VLOOKUP($D316,'other demand hist forec prov'!$C$1:$T$33,15,0)</f>
        <v>1.4797228782763405</v>
      </c>
      <c r="S316" s="7">
        <f>VLOOKUP($D316,'other demand hist forec prov'!$C$1:$T$33,16,0)</f>
        <v>1.4797228782763405</v>
      </c>
      <c r="T316" s="7">
        <f>VLOOKUP($D316,'other demand hist forec prov'!$C$1:$T$33,17,0)</f>
        <v>1.4797228782763405</v>
      </c>
      <c r="U316" s="7">
        <f>VLOOKUP($D316,'other demand hist forec prov'!$C$1:$T$33,18,0)</f>
        <v>1.4797228782763405</v>
      </c>
    </row>
    <row r="317" spans="1:21" x14ac:dyDescent="0.25">
      <c r="A317" t="s">
        <v>1006</v>
      </c>
      <c r="B317" t="s">
        <v>1007</v>
      </c>
      <c r="C317" t="s">
        <v>1008</v>
      </c>
      <c r="D317" t="s">
        <v>42</v>
      </c>
      <c r="E317" s="4">
        <v>9.8320268065883974E-3</v>
      </c>
      <c r="F317" s="7">
        <f>VLOOKUP($D317,'other demand hist forec prov'!$C$1:$T$33,3,0)</f>
        <v>15.335303973467184</v>
      </c>
      <c r="G317" s="7">
        <f>VLOOKUP($D317,'other demand hist forec prov'!$C$1:$T$33,4,0)</f>
        <v>6.8245082110059299</v>
      </c>
      <c r="H317" s="7">
        <f>VLOOKUP($D317,'other demand hist forec prov'!$C$1:$T$33,5,0)</f>
        <v>4.3837731590595084</v>
      </c>
      <c r="I317" s="7">
        <f>VLOOKUP($D317,'other demand hist forec prov'!$C$1:$T$33,6,0)</f>
        <v>2.5096291291592188</v>
      </c>
      <c r="J317" s="7">
        <f>VLOOKUP($D317,'other demand hist forec prov'!$C$1:$T$33,7,0)</f>
        <v>1.3618949180246671</v>
      </c>
      <c r="K317" s="7">
        <f>VLOOKUP($D317,'other demand hist forec prov'!$C$1:$T$33,8,0)</f>
        <v>2.0331001654422285</v>
      </c>
      <c r="L317" s="7">
        <f>VLOOKUP($D317,'other demand hist forec prov'!$C$1:$T$33,9,0)</f>
        <v>1.9682080708753713</v>
      </c>
      <c r="M317" s="7">
        <f>VLOOKUP($D317,'other demand hist forec prov'!$C$1:$T$33,10,0)</f>
        <v>1.9682080708753713</v>
      </c>
      <c r="N317" s="7">
        <f>VLOOKUP($D317,'other demand hist forec prov'!$C$1:$T$33,11,0)</f>
        <v>1.9682080708753713</v>
      </c>
      <c r="O317" s="7">
        <f>VLOOKUP($D317,'other demand hist forec prov'!$C$1:$T$33,12,0)</f>
        <v>1.9682080708753713</v>
      </c>
      <c r="P317" s="7">
        <f>VLOOKUP($D317,'other demand hist forec prov'!$C$1:$T$33,13,0)</f>
        <v>1.9682080708753713</v>
      </c>
      <c r="Q317" s="7">
        <f>VLOOKUP($D317,'other demand hist forec prov'!$C$1:$T$33,14,0)</f>
        <v>1.9682080708753713</v>
      </c>
      <c r="R317" s="7">
        <f>VLOOKUP($D317,'other demand hist forec prov'!$C$1:$T$33,15,0)</f>
        <v>1.9682080708753713</v>
      </c>
      <c r="S317" s="7">
        <f>VLOOKUP($D317,'other demand hist forec prov'!$C$1:$T$33,16,0)</f>
        <v>1.9682080708753713</v>
      </c>
      <c r="T317" s="7">
        <f>VLOOKUP($D317,'other demand hist forec prov'!$C$1:$T$33,17,0)</f>
        <v>1.9682080708753713</v>
      </c>
      <c r="U317" s="7">
        <f>VLOOKUP($D317,'other demand hist forec prov'!$C$1:$T$33,18,0)</f>
        <v>1.9682080708753713</v>
      </c>
    </row>
    <row r="318" spans="1:21" x14ac:dyDescent="0.25">
      <c r="A318" t="s">
        <v>1009</v>
      </c>
      <c r="B318" t="s">
        <v>1010</v>
      </c>
      <c r="C318" t="s">
        <v>1011</v>
      </c>
      <c r="D318" t="s">
        <v>40</v>
      </c>
      <c r="E318" s="4">
        <v>0</v>
      </c>
      <c r="F318" s="7">
        <f>VLOOKUP($D318,'other demand hist forec prov'!$C$1:$T$33,3,0)</f>
        <v>7.1383007967623406</v>
      </c>
      <c r="G318" s="7">
        <f>VLOOKUP($D318,'other demand hist forec prov'!$C$1:$T$33,4,0)</f>
        <v>3.176682541436485</v>
      </c>
      <c r="H318" s="7">
        <f>VLOOKUP($D318,'other demand hist forec prov'!$C$1:$T$33,5,0)</f>
        <v>2.0405654487372273</v>
      </c>
      <c r="I318" s="7">
        <f>VLOOKUP($D318,'other demand hist forec prov'!$C$1:$T$33,6,0)</f>
        <v>1.1681860133487079</v>
      </c>
      <c r="J318" s="7">
        <f>VLOOKUP($D318,'other demand hist forec prov'!$C$1:$T$33,7,0)</f>
        <v>0.63393693370944548</v>
      </c>
      <c r="K318" s="7">
        <f>VLOOKUP($D318,'other demand hist forec prov'!$C$1:$T$33,8,0)</f>
        <v>0.94637058097992588</v>
      </c>
      <c r="L318" s="7">
        <f>VLOOKUP($D318,'other demand hist forec prov'!$C$1:$T$33,9,0)</f>
        <v>0.91616450934602645</v>
      </c>
      <c r="M318" s="7">
        <f>VLOOKUP($D318,'other demand hist forec prov'!$C$1:$T$33,10,0)</f>
        <v>0.91616450934602645</v>
      </c>
      <c r="N318" s="7">
        <f>VLOOKUP($D318,'other demand hist forec prov'!$C$1:$T$33,11,0)</f>
        <v>0.91616450934602645</v>
      </c>
      <c r="O318" s="7">
        <f>VLOOKUP($D318,'other demand hist forec prov'!$C$1:$T$33,12,0)</f>
        <v>0.91616450934602645</v>
      </c>
      <c r="P318" s="7">
        <f>VLOOKUP($D318,'other demand hist forec prov'!$C$1:$T$33,13,0)</f>
        <v>0.91616450934602645</v>
      </c>
      <c r="Q318" s="7">
        <f>VLOOKUP($D318,'other demand hist forec prov'!$C$1:$T$33,14,0)</f>
        <v>0.91616450934602645</v>
      </c>
      <c r="R318" s="7">
        <f>VLOOKUP($D318,'other demand hist forec prov'!$C$1:$T$33,15,0)</f>
        <v>0.91616450934602645</v>
      </c>
      <c r="S318" s="7">
        <f>VLOOKUP($D318,'other demand hist forec prov'!$C$1:$T$33,16,0)</f>
        <v>0.91616450934602645</v>
      </c>
      <c r="T318" s="7">
        <f>VLOOKUP($D318,'other demand hist forec prov'!$C$1:$T$33,17,0)</f>
        <v>0.91616450934602645</v>
      </c>
      <c r="U318" s="7">
        <f>VLOOKUP($D318,'other demand hist forec prov'!$C$1:$T$33,18,0)</f>
        <v>0.91616450934602645</v>
      </c>
    </row>
    <row r="319" spans="1:21" x14ac:dyDescent="0.25">
      <c r="A319" t="s">
        <v>1012</v>
      </c>
      <c r="B319" t="s">
        <v>1013</v>
      </c>
      <c r="C319" t="s">
        <v>1014</v>
      </c>
      <c r="D319" t="s">
        <v>46</v>
      </c>
      <c r="E319" s="4">
        <v>0</v>
      </c>
      <c r="F319" s="7">
        <f>VLOOKUP($D319,'other demand hist forec prov'!$C$1:$T$33,3,0)</f>
        <v>26.623718099604147</v>
      </c>
      <c r="G319" s="7">
        <f>VLOOKUP($D319,'other demand hist forec prov'!$C$1:$T$33,4,0)</f>
        <v>11.848071814723621</v>
      </c>
      <c r="H319" s="7">
        <f>VLOOKUP($D319,'other demand hist forec prov'!$C$1:$T$33,5,0)</f>
        <v>7.6106962732101486</v>
      </c>
      <c r="I319" s="7">
        <f>VLOOKUP($D319,'other demand hist forec prov'!$C$1:$T$33,6,0)</f>
        <v>4.3569829841581953</v>
      </c>
      <c r="J319" s="7">
        <f>VLOOKUP($D319,'other demand hist forec prov'!$C$1:$T$33,7,0)</f>
        <v>2.3643943701087555</v>
      </c>
      <c r="K319" s="7">
        <f>VLOOKUP($D319,'other demand hist forec prov'!$C$1:$T$33,8,0)</f>
        <v>3.5296780400730716</v>
      </c>
      <c r="L319" s="7">
        <f>VLOOKUP($D319,'other demand hist forec prov'!$C$1:$T$33,9,0)</f>
        <v>3.417018464780007</v>
      </c>
      <c r="M319" s="7">
        <f>VLOOKUP($D319,'other demand hist forec prov'!$C$1:$T$33,10,0)</f>
        <v>3.417018464780007</v>
      </c>
      <c r="N319" s="7">
        <f>VLOOKUP($D319,'other demand hist forec prov'!$C$1:$T$33,11,0)</f>
        <v>3.417018464780007</v>
      </c>
      <c r="O319" s="7">
        <f>VLOOKUP($D319,'other demand hist forec prov'!$C$1:$T$33,12,0)</f>
        <v>3.417018464780007</v>
      </c>
      <c r="P319" s="7">
        <f>VLOOKUP($D319,'other demand hist forec prov'!$C$1:$T$33,13,0)</f>
        <v>3.417018464780007</v>
      </c>
      <c r="Q319" s="7">
        <f>VLOOKUP($D319,'other demand hist forec prov'!$C$1:$T$33,14,0)</f>
        <v>3.417018464780007</v>
      </c>
      <c r="R319" s="7">
        <f>VLOOKUP($D319,'other demand hist forec prov'!$C$1:$T$33,15,0)</f>
        <v>3.417018464780007</v>
      </c>
      <c r="S319" s="7">
        <f>VLOOKUP($D319,'other demand hist forec prov'!$C$1:$T$33,16,0)</f>
        <v>3.417018464780007</v>
      </c>
      <c r="T319" s="7">
        <f>VLOOKUP($D319,'other demand hist forec prov'!$C$1:$T$33,17,0)</f>
        <v>3.417018464780007</v>
      </c>
      <c r="U319" s="7">
        <f>VLOOKUP($D319,'other demand hist forec prov'!$C$1:$T$33,18,0)</f>
        <v>3.417018464780007</v>
      </c>
    </row>
    <row r="320" spans="1:21" x14ac:dyDescent="0.25">
      <c r="A320" t="s">
        <v>1015</v>
      </c>
      <c r="B320" t="s">
        <v>1016</v>
      </c>
      <c r="C320" t="s">
        <v>1017</v>
      </c>
      <c r="D320" t="s">
        <v>57</v>
      </c>
      <c r="E320" s="4">
        <v>2.7805482241759136E-2</v>
      </c>
      <c r="F320" s="7">
        <f>VLOOKUP($D320,'other demand hist forec prov'!$C$1:$T$33,3,0)</f>
        <v>6.9927292195202453</v>
      </c>
      <c r="G320" s="7">
        <f>VLOOKUP($D320,'other demand hist forec prov'!$C$1:$T$33,4,0)</f>
        <v>3.1119003613182028</v>
      </c>
      <c r="H320" s="7">
        <f>VLOOKUP($D320,'other demand hist forec prov'!$C$1:$T$33,5,0)</f>
        <v>1.9989521377692823</v>
      </c>
      <c r="I320" s="7">
        <f>VLOOKUP($D320,'other demand hist forec prov'!$C$1:$T$33,6,0)</f>
        <v>1.1443631617602099</v>
      </c>
      <c r="J320" s="7">
        <f>VLOOKUP($D320,'other demand hist forec prov'!$C$1:$T$33,7,0)</f>
        <v>0.62100903925115136</v>
      </c>
      <c r="K320" s="7">
        <f>VLOOKUP($D320,'other demand hist forec prov'!$C$1:$T$33,8,0)</f>
        <v>0.92707121800109904</v>
      </c>
      <c r="L320" s="7">
        <f>VLOOKUP($D320,'other demand hist forec prov'!$C$1:$T$33,9,0)</f>
        <v>0.89748113967082011</v>
      </c>
      <c r="M320" s="7">
        <f>VLOOKUP($D320,'other demand hist forec prov'!$C$1:$T$33,10,0)</f>
        <v>0.89748113967082011</v>
      </c>
      <c r="N320" s="7">
        <f>VLOOKUP($D320,'other demand hist forec prov'!$C$1:$T$33,11,0)</f>
        <v>0.89748113967082011</v>
      </c>
      <c r="O320" s="7">
        <f>VLOOKUP($D320,'other demand hist forec prov'!$C$1:$T$33,12,0)</f>
        <v>0.89748113967082011</v>
      </c>
      <c r="P320" s="7">
        <f>VLOOKUP($D320,'other demand hist forec prov'!$C$1:$T$33,13,0)</f>
        <v>0.89748113967082011</v>
      </c>
      <c r="Q320" s="7">
        <f>VLOOKUP($D320,'other demand hist forec prov'!$C$1:$T$33,14,0)</f>
        <v>0.89748113967082011</v>
      </c>
      <c r="R320" s="7">
        <f>VLOOKUP($D320,'other demand hist forec prov'!$C$1:$T$33,15,0)</f>
        <v>0.89748113967082011</v>
      </c>
      <c r="S320" s="7">
        <f>VLOOKUP($D320,'other demand hist forec prov'!$C$1:$T$33,16,0)</f>
        <v>0.89748113967082011</v>
      </c>
      <c r="T320" s="7">
        <f>VLOOKUP($D320,'other demand hist forec prov'!$C$1:$T$33,17,0)</f>
        <v>0.89748113967082011</v>
      </c>
      <c r="U320" s="7">
        <f>VLOOKUP($D320,'other demand hist forec prov'!$C$1:$T$33,18,0)</f>
        <v>0.89748113967082011</v>
      </c>
    </row>
    <row r="321" spans="1:21" x14ac:dyDescent="0.25">
      <c r="A321" t="s">
        <v>1018</v>
      </c>
      <c r="B321" t="s">
        <v>1019</v>
      </c>
      <c r="C321" t="s">
        <v>1020</v>
      </c>
      <c r="D321" t="s">
        <v>49</v>
      </c>
      <c r="E321" s="4">
        <v>0</v>
      </c>
      <c r="F321" s="7">
        <f>VLOOKUP($D321,'other demand hist forec prov'!$C$1:$T$33,3,0)</f>
        <v>18.286436857556918</v>
      </c>
      <c r="G321" s="7">
        <f>VLOOKUP($D321,'other demand hist forec prov'!$C$1:$T$33,4,0)</f>
        <v>8.1378196806765573</v>
      </c>
      <c r="H321" s="7">
        <f>VLOOKUP($D321,'other demand hist forec prov'!$C$1:$T$33,5,0)</f>
        <v>5.2273884632278476</v>
      </c>
      <c r="I321" s="7">
        <f>VLOOKUP($D321,'other demand hist forec prov'!$C$1:$T$33,6,0)</f>
        <v>2.9925833022714956</v>
      </c>
      <c r="J321" s="7">
        <f>VLOOKUP($D321,'other demand hist forec prov'!$C$1:$T$33,7,0)</f>
        <v>1.6239785965882683</v>
      </c>
      <c r="K321" s="7">
        <f>VLOOKUP($D321,'other demand hist forec prov'!$C$1:$T$33,8,0)</f>
        <v>2.424350887649354</v>
      </c>
      <c r="L321" s="7">
        <f>VLOOKUP($D321,'other demand hist forec prov'!$C$1:$T$33,9,0)</f>
        <v>2.3469709288363725</v>
      </c>
      <c r="M321" s="7">
        <f>VLOOKUP($D321,'other demand hist forec prov'!$C$1:$T$33,10,0)</f>
        <v>2.3469709288363725</v>
      </c>
      <c r="N321" s="7">
        <f>VLOOKUP($D321,'other demand hist forec prov'!$C$1:$T$33,11,0)</f>
        <v>2.3469709288363725</v>
      </c>
      <c r="O321" s="7">
        <f>VLOOKUP($D321,'other demand hist forec prov'!$C$1:$T$33,12,0)</f>
        <v>2.3469709288363725</v>
      </c>
      <c r="P321" s="7">
        <f>VLOOKUP($D321,'other demand hist forec prov'!$C$1:$T$33,13,0)</f>
        <v>2.3469709288363725</v>
      </c>
      <c r="Q321" s="7">
        <f>VLOOKUP($D321,'other demand hist forec prov'!$C$1:$T$33,14,0)</f>
        <v>2.3469709288363725</v>
      </c>
      <c r="R321" s="7">
        <f>VLOOKUP($D321,'other demand hist forec prov'!$C$1:$T$33,15,0)</f>
        <v>2.3469709288363725</v>
      </c>
      <c r="S321" s="7">
        <f>VLOOKUP($D321,'other demand hist forec prov'!$C$1:$T$33,16,0)</f>
        <v>2.3469709288363725</v>
      </c>
      <c r="T321" s="7">
        <f>VLOOKUP($D321,'other demand hist forec prov'!$C$1:$T$33,17,0)</f>
        <v>2.3469709288363725</v>
      </c>
      <c r="U321" s="7">
        <f>VLOOKUP($D321,'other demand hist forec prov'!$C$1:$T$33,18,0)</f>
        <v>2.3469709288363725</v>
      </c>
    </row>
    <row r="322" spans="1:21" x14ac:dyDescent="0.25">
      <c r="A322" t="s">
        <v>1021</v>
      </c>
      <c r="B322" t="s">
        <v>1022</v>
      </c>
      <c r="C322" t="s">
        <v>1023</v>
      </c>
      <c r="D322" t="s">
        <v>46</v>
      </c>
      <c r="E322" s="4">
        <v>1.1304994740299083E-2</v>
      </c>
      <c r="F322" s="7">
        <f>VLOOKUP($D322,'other demand hist forec prov'!$C$1:$T$33,3,0)</f>
        <v>26.623718099604147</v>
      </c>
      <c r="G322" s="7">
        <f>VLOOKUP($D322,'other demand hist forec prov'!$C$1:$T$33,4,0)</f>
        <v>11.848071814723621</v>
      </c>
      <c r="H322" s="7">
        <f>VLOOKUP($D322,'other demand hist forec prov'!$C$1:$T$33,5,0)</f>
        <v>7.6106962732101486</v>
      </c>
      <c r="I322" s="7">
        <f>VLOOKUP($D322,'other demand hist forec prov'!$C$1:$T$33,6,0)</f>
        <v>4.3569829841581953</v>
      </c>
      <c r="J322" s="7">
        <f>VLOOKUP($D322,'other demand hist forec prov'!$C$1:$T$33,7,0)</f>
        <v>2.3643943701087555</v>
      </c>
      <c r="K322" s="7">
        <f>VLOOKUP($D322,'other demand hist forec prov'!$C$1:$T$33,8,0)</f>
        <v>3.5296780400730716</v>
      </c>
      <c r="L322" s="7">
        <f>VLOOKUP($D322,'other demand hist forec prov'!$C$1:$T$33,9,0)</f>
        <v>3.417018464780007</v>
      </c>
      <c r="M322" s="7">
        <f>VLOOKUP($D322,'other demand hist forec prov'!$C$1:$T$33,10,0)</f>
        <v>3.417018464780007</v>
      </c>
      <c r="N322" s="7">
        <f>VLOOKUP($D322,'other demand hist forec prov'!$C$1:$T$33,11,0)</f>
        <v>3.417018464780007</v>
      </c>
      <c r="O322" s="7">
        <f>VLOOKUP($D322,'other demand hist forec prov'!$C$1:$T$33,12,0)</f>
        <v>3.417018464780007</v>
      </c>
      <c r="P322" s="7">
        <f>VLOOKUP($D322,'other demand hist forec prov'!$C$1:$T$33,13,0)</f>
        <v>3.417018464780007</v>
      </c>
      <c r="Q322" s="7">
        <f>VLOOKUP($D322,'other demand hist forec prov'!$C$1:$T$33,14,0)</f>
        <v>3.417018464780007</v>
      </c>
      <c r="R322" s="7">
        <f>VLOOKUP($D322,'other demand hist forec prov'!$C$1:$T$33,15,0)</f>
        <v>3.417018464780007</v>
      </c>
      <c r="S322" s="7">
        <f>VLOOKUP($D322,'other demand hist forec prov'!$C$1:$T$33,16,0)</f>
        <v>3.417018464780007</v>
      </c>
      <c r="T322" s="7">
        <f>VLOOKUP($D322,'other demand hist forec prov'!$C$1:$T$33,17,0)</f>
        <v>3.417018464780007</v>
      </c>
      <c r="U322" s="7">
        <f>VLOOKUP($D322,'other demand hist forec prov'!$C$1:$T$33,18,0)</f>
        <v>3.417018464780007</v>
      </c>
    </row>
    <row r="323" spans="1:21" x14ac:dyDescent="0.25">
      <c r="A323" t="s">
        <v>1024</v>
      </c>
      <c r="B323" t="s">
        <v>1025</v>
      </c>
      <c r="C323" t="s">
        <v>1026</v>
      </c>
      <c r="D323" t="s">
        <v>47</v>
      </c>
      <c r="E323" s="4">
        <v>0</v>
      </c>
      <c r="F323" s="7">
        <f>VLOOKUP($D323,'other demand hist forec prov'!$C$1:$T$33,3,0)</f>
        <v>25.467085749516958</v>
      </c>
      <c r="G323" s="7">
        <f>VLOOKUP($D323,'other demand hist forec prov'!$C$1:$T$33,4,0)</f>
        <v>11.333347947238359</v>
      </c>
      <c r="H323" s="7">
        <f>VLOOKUP($D323,'other demand hist forec prov'!$C$1:$T$33,5,0)</f>
        <v>7.2800596024284756</v>
      </c>
      <c r="I323" s="7">
        <f>VLOOKUP($D323,'other demand hist forec prov'!$C$1:$T$33,6,0)</f>
        <v>4.1676995997186745</v>
      </c>
      <c r="J323" s="7">
        <f>VLOOKUP($D323,'other demand hist forec prov'!$C$1:$T$33,7,0)</f>
        <v>2.2616763723219444</v>
      </c>
      <c r="K323" s="7">
        <f>VLOOKUP($D323,'other demand hist forec prov'!$C$1:$T$33,8,0)</f>
        <v>3.3763358287685743</v>
      </c>
      <c r="L323" s="7">
        <f>VLOOKUP($D323,'other demand hist forec prov'!$C$1:$T$33,9,0)</f>
        <v>3.2685706002697312</v>
      </c>
      <c r="M323" s="7">
        <f>VLOOKUP($D323,'other demand hist forec prov'!$C$1:$T$33,10,0)</f>
        <v>3.2685706002697312</v>
      </c>
      <c r="N323" s="7">
        <f>VLOOKUP($D323,'other demand hist forec prov'!$C$1:$T$33,11,0)</f>
        <v>3.2685706002697312</v>
      </c>
      <c r="O323" s="7">
        <f>VLOOKUP($D323,'other demand hist forec prov'!$C$1:$T$33,12,0)</f>
        <v>3.2685706002697312</v>
      </c>
      <c r="P323" s="7">
        <f>VLOOKUP($D323,'other demand hist forec prov'!$C$1:$T$33,13,0)</f>
        <v>3.2685706002697312</v>
      </c>
      <c r="Q323" s="7">
        <f>VLOOKUP($D323,'other demand hist forec prov'!$C$1:$T$33,14,0)</f>
        <v>3.2685706002697312</v>
      </c>
      <c r="R323" s="7">
        <f>VLOOKUP($D323,'other demand hist forec prov'!$C$1:$T$33,15,0)</f>
        <v>3.2685706002697312</v>
      </c>
      <c r="S323" s="7">
        <f>VLOOKUP($D323,'other demand hist forec prov'!$C$1:$T$33,16,0)</f>
        <v>3.2685706002697312</v>
      </c>
      <c r="T323" s="7">
        <f>VLOOKUP($D323,'other demand hist forec prov'!$C$1:$T$33,17,0)</f>
        <v>3.2685706002697312</v>
      </c>
      <c r="U323" s="7">
        <f>VLOOKUP($D323,'other demand hist forec prov'!$C$1:$T$33,18,0)</f>
        <v>3.2685706002697312</v>
      </c>
    </row>
    <row r="324" spans="1:21" x14ac:dyDescent="0.25">
      <c r="A324" t="s">
        <v>1027</v>
      </c>
      <c r="B324" t="s">
        <v>1028</v>
      </c>
      <c r="C324" t="s">
        <v>1029</v>
      </c>
      <c r="D324" t="s">
        <v>51</v>
      </c>
      <c r="E324" s="4">
        <v>0</v>
      </c>
      <c r="F324" s="7">
        <f>VLOOKUP($D324,'other demand hist forec prov'!$C$1:$T$33,3,0)</f>
        <v>13.082914660139506</v>
      </c>
      <c r="G324" s="7">
        <f>VLOOKUP($D324,'other demand hist forec prov'!$C$1:$T$33,4,0)</f>
        <v>5.8221512059030571</v>
      </c>
      <c r="H324" s="7">
        <f>VLOOKUP($D324,'other demand hist forec prov'!$C$1:$T$33,5,0)</f>
        <v>3.7399017475373064</v>
      </c>
      <c r="I324" s="7">
        <f>VLOOKUP($D324,'other demand hist forec prov'!$C$1:$T$33,6,0)</f>
        <v>2.1410246436717326</v>
      </c>
      <c r="J324" s="7">
        <f>VLOOKUP($D324,'other demand hist forec prov'!$C$1:$T$33,7,0)</f>
        <v>1.1618651328608787</v>
      </c>
      <c r="K324" s="7">
        <f>VLOOKUP($D324,'other demand hist forec prov'!$C$1:$T$33,8,0)</f>
        <v>1.7344863855334718</v>
      </c>
      <c r="L324" s="7">
        <f>VLOOKUP($D324,'other demand hist forec prov'!$C$1:$T$33,9,0)</f>
        <v>1.6791253873553611</v>
      </c>
      <c r="M324" s="7">
        <f>VLOOKUP($D324,'other demand hist forec prov'!$C$1:$T$33,10,0)</f>
        <v>1.6791253873553611</v>
      </c>
      <c r="N324" s="7">
        <f>VLOOKUP($D324,'other demand hist forec prov'!$C$1:$T$33,11,0)</f>
        <v>1.6791253873553611</v>
      </c>
      <c r="O324" s="7">
        <f>VLOOKUP($D324,'other demand hist forec prov'!$C$1:$T$33,12,0)</f>
        <v>1.6791253873553611</v>
      </c>
      <c r="P324" s="7">
        <f>VLOOKUP($D324,'other demand hist forec prov'!$C$1:$T$33,13,0)</f>
        <v>1.6791253873553611</v>
      </c>
      <c r="Q324" s="7">
        <f>VLOOKUP($D324,'other demand hist forec prov'!$C$1:$T$33,14,0)</f>
        <v>1.6791253873553611</v>
      </c>
      <c r="R324" s="7">
        <f>VLOOKUP($D324,'other demand hist forec prov'!$C$1:$T$33,15,0)</f>
        <v>1.6791253873553611</v>
      </c>
      <c r="S324" s="7">
        <f>VLOOKUP($D324,'other demand hist forec prov'!$C$1:$T$33,16,0)</f>
        <v>1.6791253873553611</v>
      </c>
      <c r="T324" s="7">
        <f>VLOOKUP($D324,'other demand hist forec prov'!$C$1:$T$33,17,0)</f>
        <v>1.6791253873553611</v>
      </c>
      <c r="U324" s="7">
        <f>VLOOKUP($D324,'other demand hist forec prov'!$C$1:$T$33,18,0)</f>
        <v>1.6791253873553611</v>
      </c>
    </row>
    <row r="325" spans="1:21" x14ac:dyDescent="0.25">
      <c r="A325" t="s">
        <v>1030</v>
      </c>
      <c r="B325" t="s">
        <v>1031</v>
      </c>
      <c r="C325" t="s">
        <v>1032</v>
      </c>
      <c r="D325" t="s">
        <v>42</v>
      </c>
      <c r="E325" s="4">
        <v>0</v>
      </c>
      <c r="F325" s="7">
        <f>VLOOKUP($D325,'other demand hist forec prov'!$C$1:$T$33,3,0)</f>
        <v>15.335303973467184</v>
      </c>
      <c r="G325" s="7">
        <f>VLOOKUP($D325,'other demand hist forec prov'!$C$1:$T$33,4,0)</f>
        <v>6.8245082110059299</v>
      </c>
      <c r="H325" s="7">
        <f>VLOOKUP($D325,'other demand hist forec prov'!$C$1:$T$33,5,0)</f>
        <v>4.3837731590595084</v>
      </c>
      <c r="I325" s="7">
        <f>VLOOKUP($D325,'other demand hist forec prov'!$C$1:$T$33,6,0)</f>
        <v>2.5096291291592188</v>
      </c>
      <c r="J325" s="7">
        <f>VLOOKUP($D325,'other demand hist forec prov'!$C$1:$T$33,7,0)</f>
        <v>1.3618949180246671</v>
      </c>
      <c r="K325" s="7">
        <f>VLOOKUP($D325,'other demand hist forec prov'!$C$1:$T$33,8,0)</f>
        <v>2.0331001654422285</v>
      </c>
      <c r="L325" s="7">
        <f>VLOOKUP($D325,'other demand hist forec prov'!$C$1:$T$33,9,0)</f>
        <v>1.9682080708753713</v>
      </c>
      <c r="M325" s="7">
        <f>VLOOKUP($D325,'other demand hist forec prov'!$C$1:$T$33,10,0)</f>
        <v>1.9682080708753713</v>
      </c>
      <c r="N325" s="7">
        <f>VLOOKUP($D325,'other demand hist forec prov'!$C$1:$T$33,11,0)</f>
        <v>1.9682080708753713</v>
      </c>
      <c r="O325" s="7">
        <f>VLOOKUP($D325,'other demand hist forec prov'!$C$1:$T$33,12,0)</f>
        <v>1.9682080708753713</v>
      </c>
      <c r="P325" s="7">
        <f>VLOOKUP($D325,'other demand hist forec prov'!$C$1:$T$33,13,0)</f>
        <v>1.9682080708753713</v>
      </c>
      <c r="Q325" s="7">
        <f>VLOOKUP($D325,'other demand hist forec prov'!$C$1:$T$33,14,0)</f>
        <v>1.9682080708753713</v>
      </c>
      <c r="R325" s="7">
        <f>VLOOKUP($D325,'other demand hist forec prov'!$C$1:$T$33,15,0)</f>
        <v>1.9682080708753713</v>
      </c>
      <c r="S325" s="7">
        <f>VLOOKUP($D325,'other demand hist forec prov'!$C$1:$T$33,16,0)</f>
        <v>1.9682080708753713</v>
      </c>
      <c r="T325" s="7">
        <f>VLOOKUP($D325,'other demand hist forec prov'!$C$1:$T$33,17,0)</f>
        <v>1.9682080708753713</v>
      </c>
      <c r="U325" s="7">
        <f>VLOOKUP($D325,'other demand hist forec prov'!$C$1:$T$33,18,0)</f>
        <v>1.9682080708753713</v>
      </c>
    </row>
    <row r="326" spans="1:21" x14ac:dyDescent="0.25">
      <c r="A326" t="s">
        <v>1033</v>
      </c>
      <c r="B326" t="s">
        <v>1034</v>
      </c>
      <c r="C326" t="s">
        <v>1035</v>
      </c>
      <c r="D326" t="s">
        <v>55</v>
      </c>
      <c r="E326" s="4">
        <v>0.11236701860724671</v>
      </c>
      <c r="F326" s="7">
        <f>VLOOKUP($D326,'other demand hist forec prov'!$C$1:$T$33,3,0)</f>
        <v>9.557435734930964</v>
      </c>
      <c r="G326" s="7">
        <f>VLOOKUP($D326,'other demand hist forec prov'!$C$1:$T$33,4,0)</f>
        <v>4.2532445892202988</v>
      </c>
      <c r="H326" s="7">
        <f>VLOOKUP($D326,'other demand hist forec prov'!$C$1:$T$33,5,0)</f>
        <v>2.7321030164590754</v>
      </c>
      <c r="I326" s="7">
        <f>VLOOKUP($D326,'other demand hist forec prov'!$C$1:$T$33,6,0)</f>
        <v>1.5640784924739279</v>
      </c>
      <c r="J326" s="7">
        <f>VLOOKUP($D326,'other demand hist forec prov'!$C$1:$T$33,7,0)</f>
        <v>0.84877503434364387</v>
      </c>
      <c r="K326" s="7">
        <f>VLOOKUP($D326,'other demand hist forec prov'!$C$1:$T$33,8,0)</f>
        <v>1.2670909039371567</v>
      </c>
      <c r="L326" s="7">
        <f>VLOOKUP($D326,'other demand hist forec prov'!$C$1:$T$33,9,0)</f>
        <v>1.2266481435849095</v>
      </c>
      <c r="M326" s="7">
        <f>VLOOKUP($D326,'other demand hist forec prov'!$C$1:$T$33,10,0)</f>
        <v>1.2266481435849095</v>
      </c>
      <c r="N326" s="7">
        <f>VLOOKUP($D326,'other demand hist forec prov'!$C$1:$T$33,11,0)</f>
        <v>1.2266481435849095</v>
      </c>
      <c r="O326" s="7">
        <f>VLOOKUP($D326,'other demand hist forec prov'!$C$1:$T$33,12,0)</f>
        <v>1.2266481435849095</v>
      </c>
      <c r="P326" s="7">
        <f>VLOOKUP($D326,'other demand hist forec prov'!$C$1:$T$33,13,0)</f>
        <v>1.2266481435849095</v>
      </c>
      <c r="Q326" s="7">
        <f>VLOOKUP($D326,'other demand hist forec prov'!$C$1:$T$33,14,0)</f>
        <v>1.2266481435849095</v>
      </c>
      <c r="R326" s="7">
        <f>VLOOKUP($D326,'other demand hist forec prov'!$C$1:$T$33,15,0)</f>
        <v>1.2266481435849095</v>
      </c>
      <c r="S326" s="7">
        <f>VLOOKUP($D326,'other demand hist forec prov'!$C$1:$T$33,16,0)</f>
        <v>1.2266481435849095</v>
      </c>
      <c r="T326" s="7">
        <f>VLOOKUP($D326,'other demand hist forec prov'!$C$1:$T$33,17,0)</f>
        <v>1.2266481435849095</v>
      </c>
      <c r="U326" s="7">
        <f>VLOOKUP($D326,'other demand hist forec prov'!$C$1:$T$33,18,0)</f>
        <v>1.2266481435849095</v>
      </c>
    </row>
    <row r="327" spans="1:21" x14ac:dyDescent="0.25">
      <c r="A327" t="s">
        <v>1036</v>
      </c>
      <c r="B327" t="s">
        <v>1037</v>
      </c>
      <c r="C327" t="s">
        <v>1038</v>
      </c>
      <c r="D327" t="s">
        <v>49</v>
      </c>
      <c r="E327" s="4">
        <v>0</v>
      </c>
      <c r="F327" s="7">
        <f>VLOOKUP($D327,'other demand hist forec prov'!$C$1:$T$33,3,0)</f>
        <v>18.286436857556918</v>
      </c>
      <c r="G327" s="7">
        <f>VLOOKUP($D327,'other demand hist forec prov'!$C$1:$T$33,4,0)</f>
        <v>8.1378196806765573</v>
      </c>
      <c r="H327" s="7">
        <f>VLOOKUP($D327,'other demand hist forec prov'!$C$1:$T$33,5,0)</f>
        <v>5.2273884632278476</v>
      </c>
      <c r="I327" s="7">
        <f>VLOOKUP($D327,'other demand hist forec prov'!$C$1:$T$33,6,0)</f>
        <v>2.9925833022714956</v>
      </c>
      <c r="J327" s="7">
        <f>VLOOKUP($D327,'other demand hist forec prov'!$C$1:$T$33,7,0)</f>
        <v>1.6239785965882683</v>
      </c>
      <c r="K327" s="7">
        <f>VLOOKUP($D327,'other demand hist forec prov'!$C$1:$T$33,8,0)</f>
        <v>2.424350887649354</v>
      </c>
      <c r="L327" s="7">
        <f>VLOOKUP($D327,'other demand hist forec prov'!$C$1:$T$33,9,0)</f>
        <v>2.3469709288363725</v>
      </c>
      <c r="M327" s="7">
        <f>VLOOKUP($D327,'other demand hist forec prov'!$C$1:$T$33,10,0)</f>
        <v>2.3469709288363725</v>
      </c>
      <c r="N327" s="7">
        <f>VLOOKUP($D327,'other demand hist forec prov'!$C$1:$T$33,11,0)</f>
        <v>2.3469709288363725</v>
      </c>
      <c r="O327" s="7">
        <f>VLOOKUP($D327,'other demand hist forec prov'!$C$1:$T$33,12,0)</f>
        <v>2.3469709288363725</v>
      </c>
      <c r="P327" s="7">
        <f>VLOOKUP($D327,'other demand hist forec prov'!$C$1:$T$33,13,0)</f>
        <v>2.3469709288363725</v>
      </c>
      <c r="Q327" s="7">
        <f>VLOOKUP($D327,'other demand hist forec prov'!$C$1:$T$33,14,0)</f>
        <v>2.3469709288363725</v>
      </c>
      <c r="R327" s="7">
        <f>VLOOKUP($D327,'other demand hist forec prov'!$C$1:$T$33,15,0)</f>
        <v>2.3469709288363725</v>
      </c>
      <c r="S327" s="7">
        <f>VLOOKUP($D327,'other demand hist forec prov'!$C$1:$T$33,16,0)</f>
        <v>2.3469709288363725</v>
      </c>
      <c r="T327" s="7">
        <f>VLOOKUP($D327,'other demand hist forec prov'!$C$1:$T$33,17,0)</f>
        <v>2.3469709288363725</v>
      </c>
      <c r="U327" s="7">
        <f>VLOOKUP($D327,'other demand hist forec prov'!$C$1:$T$33,18,0)</f>
        <v>2.3469709288363725</v>
      </c>
    </row>
    <row r="328" spans="1:21" x14ac:dyDescent="0.25">
      <c r="A328" t="s">
        <v>1039</v>
      </c>
      <c r="B328" t="s">
        <v>1040</v>
      </c>
      <c r="C328" t="s">
        <v>1041</v>
      </c>
      <c r="D328" t="s">
        <v>51</v>
      </c>
      <c r="E328" s="4">
        <v>0</v>
      </c>
      <c r="F328" s="7">
        <f>VLOOKUP($D328,'other demand hist forec prov'!$C$1:$T$33,3,0)</f>
        <v>13.082914660139506</v>
      </c>
      <c r="G328" s="7">
        <f>VLOOKUP($D328,'other demand hist forec prov'!$C$1:$T$33,4,0)</f>
        <v>5.8221512059030571</v>
      </c>
      <c r="H328" s="7">
        <f>VLOOKUP($D328,'other demand hist forec prov'!$C$1:$T$33,5,0)</f>
        <v>3.7399017475373064</v>
      </c>
      <c r="I328" s="7">
        <f>VLOOKUP($D328,'other demand hist forec prov'!$C$1:$T$33,6,0)</f>
        <v>2.1410246436717326</v>
      </c>
      <c r="J328" s="7">
        <f>VLOOKUP($D328,'other demand hist forec prov'!$C$1:$T$33,7,0)</f>
        <v>1.1618651328608787</v>
      </c>
      <c r="K328" s="7">
        <f>VLOOKUP($D328,'other demand hist forec prov'!$C$1:$T$33,8,0)</f>
        <v>1.7344863855334718</v>
      </c>
      <c r="L328" s="7">
        <f>VLOOKUP($D328,'other demand hist forec prov'!$C$1:$T$33,9,0)</f>
        <v>1.6791253873553611</v>
      </c>
      <c r="M328" s="7">
        <f>VLOOKUP($D328,'other demand hist forec prov'!$C$1:$T$33,10,0)</f>
        <v>1.6791253873553611</v>
      </c>
      <c r="N328" s="7">
        <f>VLOOKUP($D328,'other demand hist forec prov'!$C$1:$T$33,11,0)</f>
        <v>1.6791253873553611</v>
      </c>
      <c r="O328" s="7">
        <f>VLOOKUP($D328,'other demand hist forec prov'!$C$1:$T$33,12,0)</f>
        <v>1.6791253873553611</v>
      </c>
      <c r="P328" s="7">
        <f>VLOOKUP($D328,'other demand hist forec prov'!$C$1:$T$33,13,0)</f>
        <v>1.6791253873553611</v>
      </c>
      <c r="Q328" s="7">
        <f>VLOOKUP($D328,'other demand hist forec prov'!$C$1:$T$33,14,0)</f>
        <v>1.6791253873553611</v>
      </c>
      <c r="R328" s="7">
        <f>VLOOKUP($D328,'other demand hist forec prov'!$C$1:$T$33,15,0)</f>
        <v>1.6791253873553611</v>
      </c>
      <c r="S328" s="7">
        <f>VLOOKUP($D328,'other demand hist forec prov'!$C$1:$T$33,16,0)</f>
        <v>1.6791253873553611</v>
      </c>
      <c r="T328" s="7">
        <f>VLOOKUP($D328,'other demand hist forec prov'!$C$1:$T$33,17,0)</f>
        <v>1.6791253873553611</v>
      </c>
      <c r="U328" s="7">
        <f>VLOOKUP($D328,'other demand hist forec prov'!$C$1:$T$33,18,0)</f>
        <v>1.6791253873553611</v>
      </c>
    </row>
    <row r="329" spans="1:21" x14ac:dyDescent="0.25">
      <c r="A329" t="s">
        <v>1042</v>
      </c>
      <c r="B329" t="s">
        <v>1043</v>
      </c>
      <c r="C329" t="s">
        <v>1044</v>
      </c>
      <c r="D329" t="s">
        <v>41</v>
      </c>
      <c r="E329" s="4">
        <v>0</v>
      </c>
      <c r="F329" s="7">
        <f>VLOOKUP($D329,'other demand hist forec prov'!$C$1:$T$33,3,0)</f>
        <v>21.332852955841474</v>
      </c>
      <c r="G329" s="7">
        <f>VLOOKUP($D329,'other demand hist forec prov'!$C$1:$T$33,4,0)</f>
        <v>9.4935340318791486</v>
      </c>
      <c r="H329" s="7">
        <f>VLOOKUP($D329,'other demand hist forec prov'!$C$1:$T$33,5,0)</f>
        <v>6.0982415709388391</v>
      </c>
      <c r="I329" s="7">
        <f>VLOOKUP($D329,'other demand hist forec prov'!$C$1:$T$33,6,0)</f>
        <v>3.4911306146053334</v>
      </c>
      <c r="J329" s="7">
        <f>VLOOKUP($D329,'other demand hist forec prov'!$C$1:$T$33,7,0)</f>
        <v>1.8945241697063888</v>
      </c>
      <c r="K329" s="7">
        <f>VLOOKUP($D329,'other demand hist forec prov'!$C$1:$T$33,8,0)</f>
        <v>2.8282339201698932</v>
      </c>
      <c r="L329" s="7">
        <f>VLOOKUP($D329,'other demand hist forec prov'!$C$1:$T$33,9,0)</f>
        <v>2.7379629014938716</v>
      </c>
      <c r="M329" s="7">
        <f>VLOOKUP($D329,'other demand hist forec prov'!$C$1:$T$33,10,0)</f>
        <v>2.7379629014938716</v>
      </c>
      <c r="N329" s="7">
        <f>VLOOKUP($D329,'other demand hist forec prov'!$C$1:$T$33,11,0)</f>
        <v>2.7379629014938716</v>
      </c>
      <c r="O329" s="7">
        <f>VLOOKUP($D329,'other demand hist forec prov'!$C$1:$T$33,12,0)</f>
        <v>2.7379629014938716</v>
      </c>
      <c r="P329" s="7">
        <f>VLOOKUP($D329,'other demand hist forec prov'!$C$1:$T$33,13,0)</f>
        <v>2.7379629014938716</v>
      </c>
      <c r="Q329" s="7">
        <f>VLOOKUP($D329,'other demand hist forec prov'!$C$1:$T$33,14,0)</f>
        <v>2.7379629014938716</v>
      </c>
      <c r="R329" s="7">
        <f>VLOOKUP($D329,'other demand hist forec prov'!$C$1:$T$33,15,0)</f>
        <v>2.7379629014938716</v>
      </c>
      <c r="S329" s="7">
        <f>VLOOKUP($D329,'other demand hist forec prov'!$C$1:$T$33,16,0)</f>
        <v>2.7379629014938716</v>
      </c>
      <c r="T329" s="7">
        <f>VLOOKUP($D329,'other demand hist forec prov'!$C$1:$T$33,17,0)</f>
        <v>2.7379629014938716</v>
      </c>
      <c r="U329" s="7">
        <f>VLOOKUP($D329,'other demand hist forec prov'!$C$1:$T$33,18,0)</f>
        <v>2.7379629014938716</v>
      </c>
    </row>
    <row r="330" spans="1:21" x14ac:dyDescent="0.25">
      <c r="A330" t="s">
        <v>1045</v>
      </c>
      <c r="B330" t="s">
        <v>1046</v>
      </c>
      <c r="C330" t="s">
        <v>1047</v>
      </c>
      <c r="D330" t="s">
        <v>54</v>
      </c>
      <c r="E330" s="4">
        <v>0</v>
      </c>
      <c r="F330" s="7">
        <f>VLOOKUP($D330,'other demand hist forec prov'!$C$1:$T$33,3,0)</f>
        <v>22.121586228898643</v>
      </c>
      <c r="G330" s="7">
        <f>VLOOKUP($D330,'other demand hist forec prov'!$C$1:$T$33,4,0)</f>
        <v>9.8445356623382061</v>
      </c>
      <c r="H330" s="7">
        <f>VLOOKUP($D330,'other demand hist forec prov'!$C$1:$T$33,5,0)</f>
        <v>6.3237100558197055</v>
      </c>
      <c r="I330" s="7">
        <f>VLOOKUP($D330,'other demand hist forec prov'!$C$1:$T$33,6,0)</f>
        <v>3.6202071559393771</v>
      </c>
      <c r="J330" s="7">
        <f>VLOOKUP($D330,'other demand hist forec prov'!$C$1:$T$33,7,0)</f>
        <v>1.9645698524076922</v>
      </c>
      <c r="K330" s="7">
        <f>VLOOKUP($D330,'other demand hist forec prov'!$C$1:$T$33,8,0)</f>
        <v>2.9328013777642639</v>
      </c>
      <c r="L330" s="7">
        <f>VLOOKUP($D330,'other demand hist forec prov'!$C$1:$T$33,9,0)</f>
        <v>2.8391927953704443</v>
      </c>
      <c r="M330" s="7">
        <f>VLOOKUP($D330,'other demand hist forec prov'!$C$1:$T$33,10,0)</f>
        <v>2.8391927953704443</v>
      </c>
      <c r="N330" s="7">
        <f>VLOOKUP($D330,'other demand hist forec prov'!$C$1:$T$33,11,0)</f>
        <v>2.8391927953704443</v>
      </c>
      <c r="O330" s="7">
        <f>VLOOKUP($D330,'other demand hist forec prov'!$C$1:$T$33,12,0)</f>
        <v>2.8391927953704443</v>
      </c>
      <c r="P330" s="7">
        <f>VLOOKUP($D330,'other demand hist forec prov'!$C$1:$T$33,13,0)</f>
        <v>2.8391927953704443</v>
      </c>
      <c r="Q330" s="7">
        <f>VLOOKUP($D330,'other demand hist forec prov'!$C$1:$T$33,14,0)</f>
        <v>2.8391927953704443</v>
      </c>
      <c r="R330" s="7">
        <f>VLOOKUP($D330,'other demand hist forec prov'!$C$1:$T$33,15,0)</f>
        <v>2.8391927953704443</v>
      </c>
      <c r="S330" s="7">
        <f>VLOOKUP($D330,'other demand hist forec prov'!$C$1:$T$33,16,0)</f>
        <v>2.8391927953704443</v>
      </c>
      <c r="T330" s="7">
        <f>VLOOKUP($D330,'other demand hist forec prov'!$C$1:$T$33,17,0)</f>
        <v>2.8391927953704443</v>
      </c>
      <c r="U330" s="7">
        <f>VLOOKUP($D330,'other demand hist forec prov'!$C$1:$T$33,18,0)</f>
        <v>2.8391927953704443</v>
      </c>
    </row>
    <row r="331" spans="1:21" x14ac:dyDescent="0.25">
      <c r="A331" t="s">
        <v>1048</v>
      </c>
      <c r="B331" t="s">
        <v>1049</v>
      </c>
      <c r="C331" t="s">
        <v>1050</v>
      </c>
      <c r="D331" t="s">
        <v>42</v>
      </c>
      <c r="E331" s="4">
        <v>0</v>
      </c>
      <c r="F331" s="7">
        <f>VLOOKUP($D331,'other demand hist forec prov'!$C$1:$T$33,3,0)</f>
        <v>15.335303973467184</v>
      </c>
      <c r="G331" s="7">
        <f>VLOOKUP($D331,'other demand hist forec prov'!$C$1:$T$33,4,0)</f>
        <v>6.8245082110059299</v>
      </c>
      <c r="H331" s="7">
        <f>VLOOKUP($D331,'other demand hist forec prov'!$C$1:$T$33,5,0)</f>
        <v>4.3837731590595084</v>
      </c>
      <c r="I331" s="7">
        <f>VLOOKUP($D331,'other demand hist forec prov'!$C$1:$T$33,6,0)</f>
        <v>2.5096291291592188</v>
      </c>
      <c r="J331" s="7">
        <f>VLOOKUP($D331,'other demand hist forec prov'!$C$1:$T$33,7,0)</f>
        <v>1.3618949180246671</v>
      </c>
      <c r="K331" s="7">
        <f>VLOOKUP($D331,'other demand hist forec prov'!$C$1:$T$33,8,0)</f>
        <v>2.0331001654422285</v>
      </c>
      <c r="L331" s="7">
        <f>VLOOKUP($D331,'other demand hist forec prov'!$C$1:$T$33,9,0)</f>
        <v>1.9682080708753713</v>
      </c>
      <c r="M331" s="7">
        <f>VLOOKUP($D331,'other demand hist forec prov'!$C$1:$T$33,10,0)</f>
        <v>1.9682080708753713</v>
      </c>
      <c r="N331" s="7">
        <f>VLOOKUP($D331,'other demand hist forec prov'!$C$1:$T$33,11,0)</f>
        <v>1.9682080708753713</v>
      </c>
      <c r="O331" s="7">
        <f>VLOOKUP($D331,'other demand hist forec prov'!$C$1:$T$33,12,0)</f>
        <v>1.9682080708753713</v>
      </c>
      <c r="P331" s="7">
        <f>VLOOKUP($D331,'other demand hist forec prov'!$C$1:$T$33,13,0)</f>
        <v>1.9682080708753713</v>
      </c>
      <c r="Q331" s="7">
        <f>VLOOKUP($D331,'other demand hist forec prov'!$C$1:$T$33,14,0)</f>
        <v>1.9682080708753713</v>
      </c>
      <c r="R331" s="7">
        <f>VLOOKUP($D331,'other demand hist forec prov'!$C$1:$T$33,15,0)</f>
        <v>1.9682080708753713</v>
      </c>
      <c r="S331" s="7">
        <f>VLOOKUP($D331,'other demand hist forec prov'!$C$1:$T$33,16,0)</f>
        <v>1.9682080708753713</v>
      </c>
      <c r="T331" s="7">
        <f>VLOOKUP($D331,'other demand hist forec prov'!$C$1:$T$33,17,0)</f>
        <v>1.9682080708753713</v>
      </c>
      <c r="U331" s="7">
        <f>VLOOKUP($D331,'other demand hist forec prov'!$C$1:$T$33,18,0)</f>
        <v>1.9682080708753713</v>
      </c>
    </row>
    <row r="332" spans="1:21" x14ac:dyDescent="0.25">
      <c r="A332" t="s">
        <v>1051</v>
      </c>
      <c r="B332" t="s">
        <v>1052</v>
      </c>
      <c r="C332" t="s">
        <v>1053</v>
      </c>
      <c r="D332" t="s">
        <v>44</v>
      </c>
      <c r="E332" s="4">
        <v>0</v>
      </c>
      <c r="F332" s="7">
        <f>VLOOKUP($D332,'other demand hist forec prov'!$C$1:$T$33,3,0)</f>
        <v>10.473213293581232</v>
      </c>
      <c r="G332" s="7">
        <f>VLOOKUP($D332,'other demand hist forec prov'!$C$1:$T$33,4,0)</f>
        <v>4.6607833950553106</v>
      </c>
      <c r="H332" s="7">
        <f>VLOOKUP($D332,'other demand hist forec prov'!$C$1:$T$33,5,0)</f>
        <v>2.9938885727301479</v>
      </c>
      <c r="I332" s="7">
        <f>VLOOKUP($D332,'other demand hist forec prov'!$C$1:$T$33,6,0)</f>
        <v>1.7139458861033878</v>
      </c>
      <c r="J332" s="7">
        <f>VLOOKUP($D332,'other demand hist forec prov'!$C$1:$T$33,7,0)</f>
        <v>0.93010324311764037</v>
      </c>
      <c r="K332" s="7">
        <f>VLOOKUP($D332,'other demand hist forec prov'!$C$1:$T$33,8,0)</f>
        <v>1.3885014419494131</v>
      </c>
      <c r="L332" s="7">
        <f>VLOOKUP($D332,'other demand hist forec prov'!$C$1:$T$33,9,0)</f>
        <v>1.3441835237234805</v>
      </c>
      <c r="M332" s="7">
        <f>VLOOKUP($D332,'other demand hist forec prov'!$C$1:$T$33,10,0)</f>
        <v>1.3441835237234805</v>
      </c>
      <c r="N332" s="7">
        <f>VLOOKUP($D332,'other demand hist forec prov'!$C$1:$T$33,11,0)</f>
        <v>1.3441835237234805</v>
      </c>
      <c r="O332" s="7">
        <f>VLOOKUP($D332,'other demand hist forec prov'!$C$1:$T$33,12,0)</f>
        <v>1.3441835237234805</v>
      </c>
      <c r="P332" s="7">
        <f>VLOOKUP($D332,'other demand hist forec prov'!$C$1:$T$33,13,0)</f>
        <v>1.3441835237234805</v>
      </c>
      <c r="Q332" s="7">
        <f>VLOOKUP($D332,'other demand hist forec prov'!$C$1:$T$33,14,0)</f>
        <v>1.3441835237234805</v>
      </c>
      <c r="R332" s="7">
        <f>VLOOKUP($D332,'other demand hist forec prov'!$C$1:$T$33,15,0)</f>
        <v>1.3441835237234805</v>
      </c>
      <c r="S332" s="7">
        <f>VLOOKUP($D332,'other demand hist forec prov'!$C$1:$T$33,16,0)</f>
        <v>1.3441835237234805</v>
      </c>
      <c r="T332" s="7">
        <f>VLOOKUP($D332,'other demand hist forec prov'!$C$1:$T$33,17,0)</f>
        <v>1.3441835237234805</v>
      </c>
      <c r="U332" s="7">
        <f>VLOOKUP($D332,'other demand hist forec prov'!$C$1:$T$33,18,0)</f>
        <v>1.3441835237234805</v>
      </c>
    </row>
    <row r="333" spans="1:21" x14ac:dyDescent="0.25">
      <c r="A333" t="s">
        <v>1054</v>
      </c>
      <c r="B333" t="s">
        <v>1055</v>
      </c>
      <c r="C333" t="s">
        <v>1056</v>
      </c>
      <c r="D333" t="s">
        <v>40</v>
      </c>
      <c r="E333" s="4">
        <v>1.1703632875158685E-2</v>
      </c>
      <c r="F333" s="7">
        <f>VLOOKUP($D333,'other demand hist forec prov'!$C$1:$T$33,3,0)</f>
        <v>7.1383007967623406</v>
      </c>
      <c r="G333" s="7">
        <f>VLOOKUP($D333,'other demand hist forec prov'!$C$1:$T$33,4,0)</f>
        <v>3.176682541436485</v>
      </c>
      <c r="H333" s="7">
        <f>VLOOKUP($D333,'other demand hist forec prov'!$C$1:$T$33,5,0)</f>
        <v>2.0405654487372273</v>
      </c>
      <c r="I333" s="7">
        <f>VLOOKUP($D333,'other demand hist forec prov'!$C$1:$T$33,6,0)</f>
        <v>1.1681860133487079</v>
      </c>
      <c r="J333" s="7">
        <f>VLOOKUP($D333,'other demand hist forec prov'!$C$1:$T$33,7,0)</f>
        <v>0.63393693370944548</v>
      </c>
      <c r="K333" s="7">
        <f>VLOOKUP($D333,'other demand hist forec prov'!$C$1:$T$33,8,0)</f>
        <v>0.94637058097992588</v>
      </c>
      <c r="L333" s="7">
        <f>VLOOKUP($D333,'other demand hist forec prov'!$C$1:$T$33,9,0)</f>
        <v>0.91616450934602645</v>
      </c>
      <c r="M333" s="7">
        <f>VLOOKUP($D333,'other demand hist forec prov'!$C$1:$T$33,10,0)</f>
        <v>0.91616450934602645</v>
      </c>
      <c r="N333" s="7">
        <f>VLOOKUP($D333,'other demand hist forec prov'!$C$1:$T$33,11,0)</f>
        <v>0.91616450934602645</v>
      </c>
      <c r="O333" s="7">
        <f>VLOOKUP($D333,'other demand hist forec prov'!$C$1:$T$33,12,0)</f>
        <v>0.91616450934602645</v>
      </c>
      <c r="P333" s="7">
        <f>VLOOKUP($D333,'other demand hist forec prov'!$C$1:$T$33,13,0)</f>
        <v>0.91616450934602645</v>
      </c>
      <c r="Q333" s="7">
        <f>VLOOKUP($D333,'other demand hist forec prov'!$C$1:$T$33,14,0)</f>
        <v>0.91616450934602645</v>
      </c>
      <c r="R333" s="7">
        <f>VLOOKUP($D333,'other demand hist forec prov'!$C$1:$T$33,15,0)</f>
        <v>0.91616450934602645</v>
      </c>
      <c r="S333" s="7">
        <f>VLOOKUP($D333,'other demand hist forec prov'!$C$1:$T$33,16,0)</f>
        <v>0.91616450934602645</v>
      </c>
      <c r="T333" s="7">
        <f>VLOOKUP($D333,'other demand hist forec prov'!$C$1:$T$33,17,0)</f>
        <v>0.91616450934602645</v>
      </c>
      <c r="U333" s="7">
        <f>VLOOKUP($D333,'other demand hist forec prov'!$C$1:$T$33,18,0)</f>
        <v>0.91616450934602645</v>
      </c>
    </row>
    <row r="334" spans="1:21" x14ac:dyDescent="0.25">
      <c r="A334" t="s">
        <v>1057</v>
      </c>
      <c r="B334" t="s">
        <v>1058</v>
      </c>
      <c r="C334" t="s">
        <v>1059</v>
      </c>
      <c r="D334" t="s">
        <v>46</v>
      </c>
      <c r="E334" s="4">
        <v>0</v>
      </c>
      <c r="F334" s="7">
        <f>VLOOKUP($D334,'other demand hist forec prov'!$C$1:$T$33,3,0)</f>
        <v>26.623718099604147</v>
      </c>
      <c r="G334" s="7">
        <f>VLOOKUP($D334,'other demand hist forec prov'!$C$1:$T$33,4,0)</f>
        <v>11.848071814723621</v>
      </c>
      <c r="H334" s="7">
        <f>VLOOKUP($D334,'other demand hist forec prov'!$C$1:$T$33,5,0)</f>
        <v>7.6106962732101486</v>
      </c>
      <c r="I334" s="7">
        <f>VLOOKUP($D334,'other demand hist forec prov'!$C$1:$T$33,6,0)</f>
        <v>4.3569829841581953</v>
      </c>
      <c r="J334" s="7">
        <f>VLOOKUP($D334,'other demand hist forec prov'!$C$1:$T$33,7,0)</f>
        <v>2.3643943701087555</v>
      </c>
      <c r="K334" s="7">
        <f>VLOOKUP($D334,'other demand hist forec prov'!$C$1:$T$33,8,0)</f>
        <v>3.5296780400730716</v>
      </c>
      <c r="L334" s="7">
        <f>VLOOKUP($D334,'other demand hist forec prov'!$C$1:$T$33,9,0)</f>
        <v>3.417018464780007</v>
      </c>
      <c r="M334" s="7">
        <f>VLOOKUP($D334,'other demand hist forec prov'!$C$1:$T$33,10,0)</f>
        <v>3.417018464780007</v>
      </c>
      <c r="N334" s="7">
        <f>VLOOKUP($D334,'other demand hist forec prov'!$C$1:$T$33,11,0)</f>
        <v>3.417018464780007</v>
      </c>
      <c r="O334" s="7">
        <f>VLOOKUP($D334,'other demand hist forec prov'!$C$1:$T$33,12,0)</f>
        <v>3.417018464780007</v>
      </c>
      <c r="P334" s="7">
        <f>VLOOKUP($D334,'other demand hist forec prov'!$C$1:$T$33,13,0)</f>
        <v>3.417018464780007</v>
      </c>
      <c r="Q334" s="7">
        <f>VLOOKUP($D334,'other demand hist forec prov'!$C$1:$T$33,14,0)</f>
        <v>3.417018464780007</v>
      </c>
      <c r="R334" s="7">
        <f>VLOOKUP($D334,'other demand hist forec prov'!$C$1:$T$33,15,0)</f>
        <v>3.417018464780007</v>
      </c>
      <c r="S334" s="7">
        <f>VLOOKUP($D334,'other demand hist forec prov'!$C$1:$T$33,16,0)</f>
        <v>3.417018464780007</v>
      </c>
      <c r="T334" s="7">
        <f>VLOOKUP($D334,'other demand hist forec prov'!$C$1:$T$33,17,0)</f>
        <v>3.417018464780007</v>
      </c>
      <c r="U334" s="7">
        <f>VLOOKUP($D334,'other demand hist forec prov'!$C$1:$T$33,18,0)</f>
        <v>3.417018464780007</v>
      </c>
    </row>
    <row r="335" spans="1:21" x14ac:dyDescent="0.25">
      <c r="A335" t="s">
        <v>1060</v>
      </c>
      <c r="B335" t="s">
        <v>1061</v>
      </c>
      <c r="C335" t="s">
        <v>1062</v>
      </c>
      <c r="D335" t="s">
        <v>45</v>
      </c>
      <c r="E335" s="4">
        <v>0</v>
      </c>
      <c r="F335" s="7">
        <f>VLOOKUP($D335,'other demand hist forec prov'!$C$1:$T$33,3,0)</f>
        <v>12.325942458480615</v>
      </c>
      <c r="G335" s="7">
        <f>VLOOKUP($D335,'other demand hist forec prov'!$C$1:$T$33,4,0)</f>
        <v>5.4852838692879899</v>
      </c>
      <c r="H335" s="7">
        <f>VLOOKUP($D335,'other demand hist forec prov'!$C$1:$T$33,5,0)</f>
        <v>3.523512530503992</v>
      </c>
      <c r="I335" s="7">
        <f>VLOOKUP($D335,'other demand hist forec prov'!$C$1:$T$33,6,0)</f>
        <v>2.0171458154115434</v>
      </c>
      <c r="J335" s="7">
        <f>VLOOKUP($D335,'other demand hist forec prov'!$C$1:$T$33,7,0)</f>
        <v>1.0946400816777484</v>
      </c>
      <c r="K335" s="7">
        <f>VLOOKUP($D335,'other demand hist forec prov'!$C$1:$T$33,8,0)</f>
        <v>1.6341296980435722</v>
      </c>
      <c r="L335" s="7">
        <f>VLOOKUP($D335,'other demand hist forec prov'!$C$1:$T$33,9,0)</f>
        <v>1.581971865044288</v>
      </c>
      <c r="M335" s="7">
        <f>VLOOKUP($D335,'other demand hist forec prov'!$C$1:$T$33,10,0)</f>
        <v>1.581971865044288</v>
      </c>
      <c r="N335" s="7">
        <f>VLOOKUP($D335,'other demand hist forec prov'!$C$1:$T$33,11,0)</f>
        <v>1.581971865044288</v>
      </c>
      <c r="O335" s="7">
        <f>VLOOKUP($D335,'other demand hist forec prov'!$C$1:$T$33,12,0)</f>
        <v>1.581971865044288</v>
      </c>
      <c r="P335" s="7">
        <f>VLOOKUP($D335,'other demand hist forec prov'!$C$1:$T$33,13,0)</f>
        <v>1.581971865044288</v>
      </c>
      <c r="Q335" s="7">
        <f>VLOOKUP($D335,'other demand hist forec prov'!$C$1:$T$33,14,0)</f>
        <v>1.581971865044288</v>
      </c>
      <c r="R335" s="7">
        <f>VLOOKUP($D335,'other demand hist forec prov'!$C$1:$T$33,15,0)</f>
        <v>1.581971865044288</v>
      </c>
      <c r="S335" s="7">
        <f>VLOOKUP($D335,'other demand hist forec prov'!$C$1:$T$33,16,0)</f>
        <v>1.581971865044288</v>
      </c>
      <c r="T335" s="7">
        <f>VLOOKUP($D335,'other demand hist forec prov'!$C$1:$T$33,17,0)</f>
        <v>1.581971865044288</v>
      </c>
      <c r="U335" s="7">
        <f>VLOOKUP($D335,'other demand hist forec prov'!$C$1:$T$33,18,0)</f>
        <v>1.581971865044288</v>
      </c>
    </row>
    <row r="336" spans="1:21" x14ac:dyDescent="0.25">
      <c r="A336" t="s">
        <v>1063</v>
      </c>
      <c r="B336" t="s">
        <v>1061</v>
      </c>
      <c r="C336" t="s">
        <v>1064</v>
      </c>
      <c r="D336" t="s">
        <v>57</v>
      </c>
      <c r="E336" s="4">
        <v>0</v>
      </c>
      <c r="F336" s="7">
        <f>VLOOKUP($D336,'other demand hist forec prov'!$C$1:$T$33,3,0)</f>
        <v>6.9927292195202453</v>
      </c>
      <c r="G336" s="7">
        <f>VLOOKUP($D336,'other demand hist forec prov'!$C$1:$T$33,4,0)</f>
        <v>3.1119003613182028</v>
      </c>
      <c r="H336" s="7">
        <f>VLOOKUP($D336,'other demand hist forec prov'!$C$1:$T$33,5,0)</f>
        <v>1.9989521377692823</v>
      </c>
      <c r="I336" s="7">
        <f>VLOOKUP($D336,'other demand hist forec prov'!$C$1:$T$33,6,0)</f>
        <v>1.1443631617602099</v>
      </c>
      <c r="J336" s="7">
        <f>VLOOKUP($D336,'other demand hist forec prov'!$C$1:$T$33,7,0)</f>
        <v>0.62100903925115136</v>
      </c>
      <c r="K336" s="7">
        <f>VLOOKUP($D336,'other demand hist forec prov'!$C$1:$T$33,8,0)</f>
        <v>0.92707121800109904</v>
      </c>
      <c r="L336" s="7">
        <f>VLOOKUP($D336,'other demand hist forec prov'!$C$1:$T$33,9,0)</f>
        <v>0.89748113967082011</v>
      </c>
      <c r="M336" s="7">
        <f>VLOOKUP($D336,'other demand hist forec prov'!$C$1:$T$33,10,0)</f>
        <v>0.89748113967082011</v>
      </c>
      <c r="N336" s="7">
        <f>VLOOKUP($D336,'other demand hist forec prov'!$C$1:$T$33,11,0)</f>
        <v>0.89748113967082011</v>
      </c>
      <c r="O336" s="7">
        <f>VLOOKUP($D336,'other demand hist forec prov'!$C$1:$T$33,12,0)</f>
        <v>0.89748113967082011</v>
      </c>
      <c r="P336" s="7">
        <f>VLOOKUP($D336,'other demand hist forec prov'!$C$1:$T$33,13,0)</f>
        <v>0.89748113967082011</v>
      </c>
      <c r="Q336" s="7">
        <f>VLOOKUP($D336,'other demand hist forec prov'!$C$1:$T$33,14,0)</f>
        <v>0.89748113967082011</v>
      </c>
      <c r="R336" s="7">
        <f>VLOOKUP($D336,'other demand hist forec prov'!$C$1:$T$33,15,0)</f>
        <v>0.89748113967082011</v>
      </c>
      <c r="S336" s="7">
        <f>VLOOKUP($D336,'other demand hist forec prov'!$C$1:$T$33,16,0)</f>
        <v>0.89748113967082011</v>
      </c>
      <c r="T336" s="7">
        <f>VLOOKUP($D336,'other demand hist forec prov'!$C$1:$T$33,17,0)</f>
        <v>0.89748113967082011</v>
      </c>
      <c r="U336" s="7">
        <f>VLOOKUP($D336,'other demand hist forec prov'!$C$1:$T$33,18,0)</f>
        <v>0.89748113967082011</v>
      </c>
    </row>
    <row r="337" spans="1:21" x14ac:dyDescent="0.25">
      <c r="A337" t="s">
        <v>1065</v>
      </c>
      <c r="B337" t="s">
        <v>1066</v>
      </c>
      <c r="C337" t="s">
        <v>1067</v>
      </c>
      <c r="D337" t="s">
        <v>42</v>
      </c>
      <c r="E337" s="4">
        <v>0</v>
      </c>
      <c r="F337" s="7">
        <f>VLOOKUP($D337,'other demand hist forec prov'!$C$1:$T$33,3,0)</f>
        <v>15.335303973467184</v>
      </c>
      <c r="G337" s="7">
        <f>VLOOKUP($D337,'other demand hist forec prov'!$C$1:$T$33,4,0)</f>
        <v>6.8245082110059299</v>
      </c>
      <c r="H337" s="7">
        <f>VLOOKUP($D337,'other demand hist forec prov'!$C$1:$T$33,5,0)</f>
        <v>4.3837731590595084</v>
      </c>
      <c r="I337" s="7">
        <f>VLOOKUP($D337,'other demand hist forec prov'!$C$1:$T$33,6,0)</f>
        <v>2.5096291291592188</v>
      </c>
      <c r="J337" s="7">
        <f>VLOOKUP($D337,'other demand hist forec prov'!$C$1:$T$33,7,0)</f>
        <v>1.3618949180246671</v>
      </c>
      <c r="K337" s="7">
        <f>VLOOKUP($D337,'other demand hist forec prov'!$C$1:$T$33,8,0)</f>
        <v>2.0331001654422285</v>
      </c>
      <c r="L337" s="7">
        <f>VLOOKUP($D337,'other demand hist forec prov'!$C$1:$T$33,9,0)</f>
        <v>1.9682080708753713</v>
      </c>
      <c r="M337" s="7">
        <f>VLOOKUP($D337,'other demand hist forec prov'!$C$1:$T$33,10,0)</f>
        <v>1.9682080708753713</v>
      </c>
      <c r="N337" s="7">
        <f>VLOOKUP($D337,'other demand hist forec prov'!$C$1:$T$33,11,0)</f>
        <v>1.9682080708753713</v>
      </c>
      <c r="O337" s="7">
        <f>VLOOKUP($D337,'other demand hist forec prov'!$C$1:$T$33,12,0)</f>
        <v>1.9682080708753713</v>
      </c>
      <c r="P337" s="7">
        <f>VLOOKUP($D337,'other demand hist forec prov'!$C$1:$T$33,13,0)</f>
        <v>1.9682080708753713</v>
      </c>
      <c r="Q337" s="7">
        <f>VLOOKUP($D337,'other demand hist forec prov'!$C$1:$T$33,14,0)</f>
        <v>1.9682080708753713</v>
      </c>
      <c r="R337" s="7">
        <f>VLOOKUP($D337,'other demand hist forec prov'!$C$1:$T$33,15,0)</f>
        <v>1.9682080708753713</v>
      </c>
      <c r="S337" s="7">
        <f>VLOOKUP($D337,'other demand hist forec prov'!$C$1:$T$33,16,0)</f>
        <v>1.9682080708753713</v>
      </c>
      <c r="T337" s="7">
        <f>VLOOKUP($D337,'other demand hist forec prov'!$C$1:$T$33,17,0)</f>
        <v>1.9682080708753713</v>
      </c>
      <c r="U337" s="7">
        <f>VLOOKUP($D337,'other demand hist forec prov'!$C$1:$T$33,18,0)</f>
        <v>1.9682080708753713</v>
      </c>
    </row>
    <row r="338" spans="1:21" x14ac:dyDescent="0.25">
      <c r="A338" t="s">
        <v>1068</v>
      </c>
      <c r="B338" t="s">
        <v>1069</v>
      </c>
      <c r="C338" t="s">
        <v>1070</v>
      </c>
      <c r="D338" t="s">
        <v>44</v>
      </c>
      <c r="E338" s="4">
        <v>0</v>
      </c>
      <c r="F338" s="7">
        <f>VLOOKUP($D338,'other demand hist forec prov'!$C$1:$T$33,3,0)</f>
        <v>10.473213293581232</v>
      </c>
      <c r="G338" s="7">
        <f>VLOOKUP($D338,'other demand hist forec prov'!$C$1:$T$33,4,0)</f>
        <v>4.6607833950553106</v>
      </c>
      <c r="H338" s="7">
        <f>VLOOKUP($D338,'other demand hist forec prov'!$C$1:$T$33,5,0)</f>
        <v>2.9938885727301479</v>
      </c>
      <c r="I338" s="7">
        <f>VLOOKUP($D338,'other demand hist forec prov'!$C$1:$T$33,6,0)</f>
        <v>1.7139458861033878</v>
      </c>
      <c r="J338" s="7">
        <f>VLOOKUP($D338,'other demand hist forec prov'!$C$1:$T$33,7,0)</f>
        <v>0.93010324311764037</v>
      </c>
      <c r="K338" s="7">
        <f>VLOOKUP($D338,'other demand hist forec prov'!$C$1:$T$33,8,0)</f>
        <v>1.3885014419494131</v>
      </c>
      <c r="L338" s="7">
        <f>VLOOKUP($D338,'other demand hist forec prov'!$C$1:$T$33,9,0)</f>
        <v>1.3441835237234805</v>
      </c>
      <c r="M338" s="7">
        <f>VLOOKUP($D338,'other demand hist forec prov'!$C$1:$T$33,10,0)</f>
        <v>1.3441835237234805</v>
      </c>
      <c r="N338" s="7">
        <f>VLOOKUP($D338,'other demand hist forec prov'!$C$1:$T$33,11,0)</f>
        <v>1.3441835237234805</v>
      </c>
      <c r="O338" s="7">
        <f>VLOOKUP($D338,'other demand hist forec prov'!$C$1:$T$33,12,0)</f>
        <v>1.3441835237234805</v>
      </c>
      <c r="P338" s="7">
        <f>VLOOKUP($D338,'other demand hist forec prov'!$C$1:$T$33,13,0)</f>
        <v>1.3441835237234805</v>
      </c>
      <c r="Q338" s="7">
        <f>VLOOKUP($D338,'other demand hist forec prov'!$C$1:$T$33,14,0)</f>
        <v>1.3441835237234805</v>
      </c>
      <c r="R338" s="7">
        <f>VLOOKUP($D338,'other demand hist forec prov'!$C$1:$T$33,15,0)</f>
        <v>1.3441835237234805</v>
      </c>
      <c r="S338" s="7">
        <f>VLOOKUP($D338,'other demand hist forec prov'!$C$1:$T$33,16,0)</f>
        <v>1.3441835237234805</v>
      </c>
      <c r="T338" s="7">
        <f>VLOOKUP($D338,'other demand hist forec prov'!$C$1:$T$33,17,0)</f>
        <v>1.3441835237234805</v>
      </c>
      <c r="U338" s="7">
        <f>VLOOKUP($D338,'other demand hist forec prov'!$C$1:$T$33,18,0)</f>
        <v>1.3441835237234805</v>
      </c>
    </row>
    <row r="339" spans="1:21" x14ac:dyDescent="0.25">
      <c r="A339" t="s">
        <v>1071</v>
      </c>
      <c r="B339" t="s">
        <v>1072</v>
      </c>
      <c r="C339" t="s">
        <v>1073</v>
      </c>
      <c r="D339" t="s">
        <v>49</v>
      </c>
      <c r="E339" s="4">
        <v>1.5681424519901808E-2</v>
      </c>
      <c r="F339" s="7">
        <f>VLOOKUP($D339,'other demand hist forec prov'!$C$1:$T$33,3,0)</f>
        <v>18.286436857556918</v>
      </c>
      <c r="G339" s="7">
        <f>VLOOKUP($D339,'other demand hist forec prov'!$C$1:$T$33,4,0)</f>
        <v>8.1378196806765573</v>
      </c>
      <c r="H339" s="7">
        <f>VLOOKUP($D339,'other demand hist forec prov'!$C$1:$T$33,5,0)</f>
        <v>5.2273884632278476</v>
      </c>
      <c r="I339" s="7">
        <f>VLOOKUP($D339,'other demand hist forec prov'!$C$1:$T$33,6,0)</f>
        <v>2.9925833022714956</v>
      </c>
      <c r="J339" s="7">
        <f>VLOOKUP($D339,'other demand hist forec prov'!$C$1:$T$33,7,0)</f>
        <v>1.6239785965882683</v>
      </c>
      <c r="K339" s="7">
        <f>VLOOKUP($D339,'other demand hist forec prov'!$C$1:$T$33,8,0)</f>
        <v>2.424350887649354</v>
      </c>
      <c r="L339" s="7">
        <f>VLOOKUP($D339,'other demand hist forec prov'!$C$1:$T$33,9,0)</f>
        <v>2.3469709288363725</v>
      </c>
      <c r="M339" s="7">
        <f>VLOOKUP($D339,'other demand hist forec prov'!$C$1:$T$33,10,0)</f>
        <v>2.3469709288363725</v>
      </c>
      <c r="N339" s="7">
        <f>VLOOKUP($D339,'other demand hist forec prov'!$C$1:$T$33,11,0)</f>
        <v>2.3469709288363725</v>
      </c>
      <c r="O339" s="7">
        <f>VLOOKUP($D339,'other demand hist forec prov'!$C$1:$T$33,12,0)</f>
        <v>2.3469709288363725</v>
      </c>
      <c r="P339" s="7">
        <f>VLOOKUP($D339,'other demand hist forec prov'!$C$1:$T$33,13,0)</f>
        <v>2.3469709288363725</v>
      </c>
      <c r="Q339" s="7">
        <f>VLOOKUP($D339,'other demand hist forec prov'!$C$1:$T$33,14,0)</f>
        <v>2.3469709288363725</v>
      </c>
      <c r="R339" s="7">
        <f>VLOOKUP($D339,'other demand hist forec prov'!$C$1:$T$33,15,0)</f>
        <v>2.3469709288363725</v>
      </c>
      <c r="S339" s="7">
        <f>VLOOKUP($D339,'other demand hist forec prov'!$C$1:$T$33,16,0)</f>
        <v>2.3469709288363725</v>
      </c>
      <c r="T339" s="7">
        <f>VLOOKUP($D339,'other demand hist forec prov'!$C$1:$T$33,17,0)</f>
        <v>2.3469709288363725</v>
      </c>
      <c r="U339" s="7">
        <f>VLOOKUP($D339,'other demand hist forec prov'!$C$1:$T$33,18,0)</f>
        <v>2.3469709288363725</v>
      </c>
    </row>
    <row r="340" spans="1:21" x14ac:dyDescent="0.25">
      <c r="A340" t="s">
        <v>1074</v>
      </c>
      <c r="B340" t="s">
        <v>1075</v>
      </c>
      <c r="C340" t="s">
        <v>1076</v>
      </c>
      <c r="D340" t="s">
        <v>43</v>
      </c>
      <c r="E340" s="4">
        <v>0</v>
      </c>
      <c r="F340" s="7">
        <f>VLOOKUP($D340,'other demand hist forec prov'!$C$1:$T$33,3,0)</f>
        <v>16.793666501837986</v>
      </c>
      <c r="G340" s="7">
        <f>VLOOKUP($D340,'other demand hist forec prov'!$C$1:$T$33,4,0)</f>
        <v>7.4735078700090831</v>
      </c>
      <c r="H340" s="7">
        <f>VLOOKUP($D340,'other demand hist forec prov'!$C$1:$T$33,5,0)</f>
        <v>4.8006628743929207</v>
      </c>
      <c r="I340" s="7">
        <f>VLOOKUP($D340,'other demand hist forec prov'!$C$1:$T$33,6,0)</f>
        <v>2.7482907878003529</v>
      </c>
      <c r="J340" s="7">
        <f>VLOOKUP($D340,'other demand hist forec prov'!$C$1:$T$33,7,0)</f>
        <v>1.4914089152341239</v>
      </c>
      <c r="K340" s="7">
        <f>VLOOKUP($D340,'other demand hist forec prov'!$C$1:$T$33,8,0)</f>
        <v>2.2264446927392028</v>
      </c>
      <c r="L340" s="7">
        <f>VLOOKUP($D340,'other demand hist forec prov'!$C$1:$T$33,9,0)</f>
        <v>2.1553814652578933</v>
      </c>
      <c r="M340" s="7">
        <f>VLOOKUP($D340,'other demand hist forec prov'!$C$1:$T$33,10,0)</f>
        <v>2.1553814652578933</v>
      </c>
      <c r="N340" s="7">
        <f>VLOOKUP($D340,'other demand hist forec prov'!$C$1:$T$33,11,0)</f>
        <v>2.1553814652578933</v>
      </c>
      <c r="O340" s="7">
        <f>VLOOKUP($D340,'other demand hist forec prov'!$C$1:$T$33,12,0)</f>
        <v>2.1553814652578933</v>
      </c>
      <c r="P340" s="7">
        <f>VLOOKUP($D340,'other demand hist forec prov'!$C$1:$T$33,13,0)</f>
        <v>2.1553814652578933</v>
      </c>
      <c r="Q340" s="7">
        <f>VLOOKUP($D340,'other demand hist forec prov'!$C$1:$T$33,14,0)</f>
        <v>2.1553814652578933</v>
      </c>
      <c r="R340" s="7">
        <f>VLOOKUP($D340,'other demand hist forec prov'!$C$1:$T$33,15,0)</f>
        <v>2.1553814652578933</v>
      </c>
      <c r="S340" s="7">
        <f>VLOOKUP($D340,'other demand hist forec prov'!$C$1:$T$33,16,0)</f>
        <v>2.1553814652578933</v>
      </c>
      <c r="T340" s="7">
        <f>VLOOKUP($D340,'other demand hist forec prov'!$C$1:$T$33,17,0)</f>
        <v>2.1553814652578933</v>
      </c>
      <c r="U340" s="7">
        <f>VLOOKUP($D340,'other demand hist forec prov'!$C$1:$T$33,18,0)</f>
        <v>2.1553814652578933</v>
      </c>
    </row>
    <row r="341" spans="1:21" x14ac:dyDescent="0.25">
      <c r="A341" t="s">
        <v>1077</v>
      </c>
      <c r="B341" t="s">
        <v>1078</v>
      </c>
      <c r="C341" t="s">
        <v>1079</v>
      </c>
      <c r="D341" t="s">
        <v>37</v>
      </c>
      <c r="E341" s="4">
        <v>0</v>
      </c>
      <c r="F341" s="7">
        <f>VLOOKUP($D341,'other demand hist forec prov'!$C$1:$T$33,3,0)</f>
        <v>20.04652956421133</v>
      </c>
      <c r="G341" s="7">
        <f>VLOOKUP($D341,'other demand hist forec prov'!$C$1:$T$33,4,0)</f>
        <v>8.9210951311976032</v>
      </c>
      <c r="H341" s="7">
        <f>VLOOKUP($D341,'other demand hist forec prov'!$C$1:$T$33,5,0)</f>
        <v>5.7305312231129992</v>
      </c>
      <c r="I341" s="7">
        <f>VLOOKUP($D341,'other demand hist forec prov'!$C$1:$T$33,6,0)</f>
        <v>3.2806232351142426</v>
      </c>
      <c r="J341" s="7">
        <f>VLOOKUP($D341,'other demand hist forec prov'!$C$1:$T$33,7,0)</f>
        <v>1.7802885932203709</v>
      </c>
      <c r="K341" s="7">
        <f>VLOOKUP($D341,'other demand hist forec prov'!$C$1:$T$33,8,0)</f>
        <v>2.6576977309388052</v>
      </c>
      <c r="L341" s="7">
        <f>VLOOKUP($D341,'other demand hist forec prov'!$C$1:$T$33,9,0)</f>
        <v>2.5728698530911394</v>
      </c>
      <c r="M341" s="7">
        <f>VLOOKUP($D341,'other demand hist forec prov'!$C$1:$T$33,10,0)</f>
        <v>2.5728698530911394</v>
      </c>
      <c r="N341" s="7">
        <f>VLOOKUP($D341,'other demand hist forec prov'!$C$1:$T$33,11,0)</f>
        <v>2.5728698530911394</v>
      </c>
      <c r="O341" s="7">
        <f>VLOOKUP($D341,'other demand hist forec prov'!$C$1:$T$33,12,0)</f>
        <v>2.5728698530911394</v>
      </c>
      <c r="P341" s="7">
        <f>VLOOKUP($D341,'other demand hist forec prov'!$C$1:$T$33,13,0)</f>
        <v>2.5728698530911394</v>
      </c>
      <c r="Q341" s="7">
        <f>VLOOKUP($D341,'other demand hist forec prov'!$C$1:$T$33,14,0)</f>
        <v>2.5728698530911394</v>
      </c>
      <c r="R341" s="7">
        <f>VLOOKUP($D341,'other demand hist forec prov'!$C$1:$T$33,15,0)</f>
        <v>2.5728698530911394</v>
      </c>
      <c r="S341" s="7">
        <f>VLOOKUP($D341,'other demand hist forec prov'!$C$1:$T$33,16,0)</f>
        <v>2.5728698530911394</v>
      </c>
      <c r="T341" s="7">
        <f>VLOOKUP($D341,'other demand hist forec prov'!$C$1:$T$33,17,0)</f>
        <v>2.5728698530911394</v>
      </c>
      <c r="U341" s="7">
        <f>VLOOKUP($D341,'other demand hist forec prov'!$C$1:$T$33,18,0)</f>
        <v>2.5728698530911394</v>
      </c>
    </row>
    <row r="342" spans="1:21" x14ac:dyDescent="0.25">
      <c r="A342" t="s">
        <v>1080</v>
      </c>
      <c r="B342" t="s">
        <v>1081</v>
      </c>
      <c r="C342" t="s">
        <v>1082</v>
      </c>
      <c r="D342" t="s">
        <v>50</v>
      </c>
      <c r="E342" s="4">
        <v>8.5640403089258018E-3</v>
      </c>
      <c r="F342" s="7">
        <f>VLOOKUP($D342,'other demand hist forec prov'!$C$1:$T$33,3,0)</f>
        <v>30.263007530656505</v>
      </c>
      <c r="G342" s="7">
        <f>VLOOKUP($D342,'other demand hist forec prov'!$C$1:$T$33,4,0)</f>
        <v>13.46762631768067</v>
      </c>
      <c r="H342" s="7">
        <f>VLOOKUP($D342,'other demand hist forec prov'!$C$1:$T$33,5,0)</f>
        <v>8.6510290474087714</v>
      </c>
      <c r="I342" s="7">
        <f>VLOOKUP($D342,'other demand hist forec prov'!$C$1:$T$33,6,0)</f>
        <v>4.9525542738706436</v>
      </c>
      <c r="J342" s="7">
        <f>VLOOKUP($D342,'other demand hist forec prov'!$C$1:$T$33,7,0)</f>
        <v>2.6875917315661106</v>
      </c>
      <c r="K342" s="7">
        <f>VLOOKUP($D342,'other demand hist forec prov'!$C$1:$T$33,8,0)</f>
        <v>4.0121621145437416</v>
      </c>
      <c r="L342" s="7">
        <f>VLOOKUP($D342,'other demand hist forec prov'!$C$1:$T$33,9,0)</f>
        <v>3.8841027066601654</v>
      </c>
      <c r="M342" s="7">
        <f>VLOOKUP($D342,'other demand hist forec prov'!$C$1:$T$33,10,0)</f>
        <v>3.8841027066601654</v>
      </c>
      <c r="N342" s="7">
        <f>VLOOKUP($D342,'other demand hist forec prov'!$C$1:$T$33,11,0)</f>
        <v>3.8841027066601654</v>
      </c>
      <c r="O342" s="7">
        <f>VLOOKUP($D342,'other demand hist forec prov'!$C$1:$T$33,12,0)</f>
        <v>3.8841027066601654</v>
      </c>
      <c r="P342" s="7">
        <f>VLOOKUP($D342,'other demand hist forec prov'!$C$1:$T$33,13,0)</f>
        <v>3.8841027066601654</v>
      </c>
      <c r="Q342" s="7">
        <f>VLOOKUP($D342,'other demand hist forec prov'!$C$1:$T$33,14,0)</f>
        <v>3.8841027066601654</v>
      </c>
      <c r="R342" s="7">
        <f>VLOOKUP($D342,'other demand hist forec prov'!$C$1:$T$33,15,0)</f>
        <v>3.8841027066601654</v>
      </c>
      <c r="S342" s="7">
        <f>VLOOKUP($D342,'other demand hist forec prov'!$C$1:$T$33,16,0)</f>
        <v>3.8841027066601654</v>
      </c>
      <c r="T342" s="7">
        <f>VLOOKUP($D342,'other demand hist forec prov'!$C$1:$T$33,17,0)</f>
        <v>3.8841027066601654</v>
      </c>
      <c r="U342" s="7">
        <f>VLOOKUP($D342,'other demand hist forec prov'!$C$1:$T$33,18,0)</f>
        <v>3.8841027066601654</v>
      </c>
    </row>
    <row r="343" spans="1:21" x14ac:dyDescent="0.25">
      <c r="A343" t="s">
        <v>1083</v>
      </c>
      <c r="B343" t="s">
        <v>1084</v>
      </c>
      <c r="C343" t="s">
        <v>1085</v>
      </c>
      <c r="D343" t="s">
        <v>38</v>
      </c>
      <c r="E343" s="4">
        <v>0</v>
      </c>
      <c r="F343" s="7">
        <f>VLOOKUP($D343,'other demand hist forec prov'!$C$1:$T$33,3,0)</f>
        <v>9.8565191572647226</v>
      </c>
      <c r="G343" s="7">
        <f>VLOOKUP($D343,'other demand hist forec prov'!$C$1:$T$33,4,0)</f>
        <v>4.386342522917861</v>
      </c>
      <c r="H343" s="7">
        <f>VLOOKUP($D343,'other demand hist forec prov'!$C$1:$T$33,5,0)</f>
        <v>2.817599455356854</v>
      </c>
      <c r="I343" s="7">
        <f>VLOOKUP($D343,'other demand hist forec prov'!$C$1:$T$33,6,0)</f>
        <v>1.6130236239193876</v>
      </c>
      <c r="J343" s="7">
        <f>VLOOKUP($D343,'other demand hist forec prov'!$C$1:$T$33,7,0)</f>
        <v>0.87533598113977584</v>
      </c>
      <c r="K343" s="7">
        <f>VLOOKUP($D343,'other demand hist forec prov'!$C$1:$T$33,8,0)</f>
        <v>1.3067423224209285</v>
      </c>
      <c r="L343" s="7">
        <f>VLOOKUP($D343,'other demand hist forec prov'!$C$1:$T$33,9,0)</f>
        <v>1.2650339758266973</v>
      </c>
      <c r="M343" s="7">
        <f>VLOOKUP($D343,'other demand hist forec prov'!$C$1:$T$33,10,0)</f>
        <v>1.2650339758266973</v>
      </c>
      <c r="N343" s="7">
        <f>VLOOKUP($D343,'other demand hist forec prov'!$C$1:$T$33,11,0)</f>
        <v>1.2650339758266973</v>
      </c>
      <c r="O343" s="7">
        <f>VLOOKUP($D343,'other demand hist forec prov'!$C$1:$T$33,12,0)</f>
        <v>1.2650339758266973</v>
      </c>
      <c r="P343" s="7">
        <f>VLOOKUP($D343,'other demand hist forec prov'!$C$1:$T$33,13,0)</f>
        <v>1.2650339758266973</v>
      </c>
      <c r="Q343" s="7">
        <f>VLOOKUP($D343,'other demand hist forec prov'!$C$1:$T$33,14,0)</f>
        <v>1.2650339758266973</v>
      </c>
      <c r="R343" s="7">
        <f>VLOOKUP($D343,'other demand hist forec prov'!$C$1:$T$33,15,0)</f>
        <v>1.2650339758266973</v>
      </c>
      <c r="S343" s="7">
        <f>VLOOKUP($D343,'other demand hist forec prov'!$C$1:$T$33,16,0)</f>
        <v>1.2650339758266973</v>
      </c>
      <c r="T343" s="7">
        <f>VLOOKUP($D343,'other demand hist forec prov'!$C$1:$T$33,17,0)</f>
        <v>1.2650339758266973</v>
      </c>
      <c r="U343" s="7">
        <f>VLOOKUP($D343,'other demand hist forec prov'!$C$1:$T$33,18,0)</f>
        <v>1.2650339758266973</v>
      </c>
    </row>
    <row r="344" spans="1:21" x14ac:dyDescent="0.25">
      <c r="A344" t="s">
        <v>1086</v>
      </c>
      <c r="B344" t="s">
        <v>1087</v>
      </c>
      <c r="C344" t="s">
        <v>1088</v>
      </c>
      <c r="D344" t="s">
        <v>50</v>
      </c>
      <c r="E344" s="4">
        <v>0</v>
      </c>
      <c r="F344" s="7">
        <f>VLOOKUP($D344,'other demand hist forec prov'!$C$1:$T$33,3,0)</f>
        <v>30.263007530656505</v>
      </c>
      <c r="G344" s="7">
        <f>VLOOKUP($D344,'other demand hist forec prov'!$C$1:$T$33,4,0)</f>
        <v>13.46762631768067</v>
      </c>
      <c r="H344" s="7">
        <f>VLOOKUP($D344,'other demand hist forec prov'!$C$1:$T$33,5,0)</f>
        <v>8.6510290474087714</v>
      </c>
      <c r="I344" s="7">
        <f>VLOOKUP($D344,'other demand hist forec prov'!$C$1:$T$33,6,0)</f>
        <v>4.9525542738706436</v>
      </c>
      <c r="J344" s="7">
        <f>VLOOKUP($D344,'other demand hist forec prov'!$C$1:$T$33,7,0)</f>
        <v>2.6875917315661106</v>
      </c>
      <c r="K344" s="7">
        <f>VLOOKUP($D344,'other demand hist forec prov'!$C$1:$T$33,8,0)</f>
        <v>4.0121621145437416</v>
      </c>
      <c r="L344" s="7">
        <f>VLOOKUP($D344,'other demand hist forec prov'!$C$1:$T$33,9,0)</f>
        <v>3.8841027066601654</v>
      </c>
      <c r="M344" s="7">
        <f>VLOOKUP($D344,'other demand hist forec prov'!$C$1:$T$33,10,0)</f>
        <v>3.8841027066601654</v>
      </c>
      <c r="N344" s="7">
        <f>VLOOKUP($D344,'other demand hist forec prov'!$C$1:$T$33,11,0)</f>
        <v>3.8841027066601654</v>
      </c>
      <c r="O344" s="7">
        <f>VLOOKUP($D344,'other demand hist forec prov'!$C$1:$T$33,12,0)</f>
        <v>3.8841027066601654</v>
      </c>
      <c r="P344" s="7">
        <f>VLOOKUP($D344,'other demand hist forec prov'!$C$1:$T$33,13,0)</f>
        <v>3.8841027066601654</v>
      </c>
      <c r="Q344" s="7">
        <f>VLOOKUP($D344,'other demand hist forec prov'!$C$1:$T$33,14,0)</f>
        <v>3.8841027066601654</v>
      </c>
      <c r="R344" s="7">
        <f>VLOOKUP($D344,'other demand hist forec prov'!$C$1:$T$33,15,0)</f>
        <v>3.8841027066601654</v>
      </c>
      <c r="S344" s="7">
        <f>VLOOKUP($D344,'other demand hist forec prov'!$C$1:$T$33,16,0)</f>
        <v>3.8841027066601654</v>
      </c>
      <c r="T344" s="7">
        <f>VLOOKUP($D344,'other demand hist forec prov'!$C$1:$T$33,17,0)</f>
        <v>3.8841027066601654</v>
      </c>
      <c r="U344" s="7">
        <f>VLOOKUP($D344,'other demand hist forec prov'!$C$1:$T$33,18,0)</f>
        <v>3.8841027066601654</v>
      </c>
    </row>
    <row r="345" spans="1:21" x14ac:dyDescent="0.25">
      <c r="A345" t="s">
        <v>1089</v>
      </c>
      <c r="B345" t="s">
        <v>1090</v>
      </c>
      <c r="C345" t="s">
        <v>1091</v>
      </c>
      <c r="D345" t="s">
        <v>47</v>
      </c>
      <c r="E345" s="4">
        <v>2.2077727931608747E-2</v>
      </c>
      <c r="F345" s="7">
        <f>VLOOKUP($D345,'other demand hist forec prov'!$C$1:$T$33,3,0)</f>
        <v>25.467085749516958</v>
      </c>
      <c r="G345" s="7">
        <f>VLOOKUP($D345,'other demand hist forec prov'!$C$1:$T$33,4,0)</f>
        <v>11.333347947238359</v>
      </c>
      <c r="H345" s="7">
        <f>VLOOKUP($D345,'other demand hist forec prov'!$C$1:$T$33,5,0)</f>
        <v>7.2800596024284756</v>
      </c>
      <c r="I345" s="7">
        <f>VLOOKUP($D345,'other demand hist forec prov'!$C$1:$T$33,6,0)</f>
        <v>4.1676995997186745</v>
      </c>
      <c r="J345" s="7">
        <f>VLOOKUP($D345,'other demand hist forec prov'!$C$1:$T$33,7,0)</f>
        <v>2.2616763723219444</v>
      </c>
      <c r="K345" s="7">
        <f>VLOOKUP($D345,'other demand hist forec prov'!$C$1:$T$33,8,0)</f>
        <v>3.3763358287685743</v>
      </c>
      <c r="L345" s="7">
        <f>VLOOKUP($D345,'other demand hist forec prov'!$C$1:$T$33,9,0)</f>
        <v>3.2685706002697312</v>
      </c>
      <c r="M345" s="7">
        <f>VLOOKUP($D345,'other demand hist forec prov'!$C$1:$T$33,10,0)</f>
        <v>3.2685706002697312</v>
      </c>
      <c r="N345" s="7">
        <f>VLOOKUP($D345,'other demand hist forec prov'!$C$1:$T$33,11,0)</f>
        <v>3.2685706002697312</v>
      </c>
      <c r="O345" s="7">
        <f>VLOOKUP($D345,'other demand hist forec prov'!$C$1:$T$33,12,0)</f>
        <v>3.2685706002697312</v>
      </c>
      <c r="P345" s="7">
        <f>VLOOKUP($D345,'other demand hist forec prov'!$C$1:$T$33,13,0)</f>
        <v>3.2685706002697312</v>
      </c>
      <c r="Q345" s="7">
        <f>VLOOKUP($D345,'other demand hist forec prov'!$C$1:$T$33,14,0)</f>
        <v>3.2685706002697312</v>
      </c>
      <c r="R345" s="7">
        <f>VLOOKUP($D345,'other demand hist forec prov'!$C$1:$T$33,15,0)</f>
        <v>3.2685706002697312</v>
      </c>
      <c r="S345" s="7">
        <f>VLOOKUP($D345,'other demand hist forec prov'!$C$1:$T$33,16,0)</f>
        <v>3.2685706002697312</v>
      </c>
      <c r="T345" s="7">
        <f>VLOOKUP($D345,'other demand hist forec prov'!$C$1:$T$33,17,0)</f>
        <v>3.2685706002697312</v>
      </c>
      <c r="U345" s="7">
        <f>VLOOKUP($D345,'other demand hist forec prov'!$C$1:$T$33,18,0)</f>
        <v>3.2685706002697312</v>
      </c>
    </row>
    <row r="346" spans="1:21" x14ac:dyDescent="0.25">
      <c r="A346" t="s">
        <v>1092</v>
      </c>
      <c r="B346" t="s">
        <v>1093</v>
      </c>
      <c r="C346" t="s">
        <v>1094</v>
      </c>
      <c r="D346" t="s">
        <v>47</v>
      </c>
      <c r="E346" s="4">
        <v>8.00745855175784E-2</v>
      </c>
      <c r="F346" s="7">
        <f>VLOOKUP($D346,'other demand hist forec prov'!$C$1:$T$33,3,0)</f>
        <v>25.467085749516958</v>
      </c>
      <c r="G346" s="7">
        <f>VLOOKUP($D346,'other demand hist forec prov'!$C$1:$T$33,4,0)</f>
        <v>11.333347947238359</v>
      </c>
      <c r="H346" s="7">
        <f>VLOOKUP($D346,'other demand hist forec prov'!$C$1:$T$33,5,0)</f>
        <v>7.2800596024284756</v>
      </c>
      <c r="I346" s="7">
        <f>VLOOKUP($D346,'other demand hist forec prov'!$C$1:$T$33,6,0)</f>
        <v>4.1676995997186745</v>
      </c>
      <c r="J346" s="7">
        <f>VLOOKUP($D346,'other demand hist forec prov'!$C$1:$T$33,7,0)</f>
        <v>2.2616763723219444</v>
      </c>
      <c r="K346" s="7">
        <f>VLOOKUP($D346,'other demand hist forec prov'!$C$1:$T$33,8,0)</f>
        <v>3.3763358287685743</v>
      </c>
      <c r="L346" s="7">
        <f>VLOOKUP($D346,'other demand hist forec prov'!$C$1:$T$33,9,0)</f>
        <v>3.2685706002697312</v>
      </c>
      <c r="M346" s="7">
        <f>VLOOKUP($D346,'other demand hist forec prov'!$C$1:$T$33,10,0)</f>
        <v>3.2685706002697312</v>
      </c>
      <c r="N346" s="7">
        <f>VLOOKUP($D346,'other demand hist forec prov'!$C$1:$T$33,11,0)</f>
        <v>3.2685706002697312</v>
      </c>
      <c r="O346" s="7">
        <f>VLOOKUP($D346,'other demand hist forec prov'!$C$1:$T$33,12,0)</f>
        <v>3.2685706002697312</v>
      </c>
      <c r="P346" s="7">
        <f>VLOOKUP($D346,'other demand hist forec prov'!$C$1:$T$33,13,0)</f>
        <v>3.2685706002697312</v>
      </c>
      <c r="Q346" s="7">
        <f>VLOOKUP($D346,'other demand hist forec prov'!$C$1:$T$33,14,0)</f>
        <v>3.2685706002697312</v>
      </c>
      <c r="R346" s="7">
        <f>VLOOKUP($D346,'other demand hist forec prov'!$C$1:$T$33,15,0)</f>
        <v>3.2685706002697312</v>
      </c>
      <c r="S346" s="7">
        <f>VLOOKUP($D346,'other demand hist forec prov'!$C$1:$T$33,16,0)</f>
        <v>3.2685706002697312</v>
      </c>
      <c r="T346" s="7">
        <f>VLOOKUP($D346,'other demand hist forec prov'!$C$1:$T$33,17,0)</f>
        <v>3.2685706002697312</v>
      </c>
      <c r="U346" s="7">
        <f>VLOOKUP($D346,'other demand hist forec prov'!$C$1:$T$33,18,0)</f>
        <v>3.2685706002697312</v>
      </c>
    </row>
    <row r="347" spans="1:21" x14ac:dyDescent="0.25">
      <c r="A347" t="s">
        <v>1095</v>
      </c>
      <c r="B347" t="s">
        <v>1096</v>
      </c>
      <c r="C347" t="s">
        <v>1097</v>
      </c>
      <c r="D347" t="s">
        <v>45</v>
      </c>
      <c r="E347" s="4">
        <v>0</v>
      </c>
      <c r="F347" s="7">
        <f>VLOOKUP($D347,'other demand hist forec prov'!$C$1:$T$33,3,0)</f>
        <v>12.325942458480615</v>
      </c>
      <c r="G347" s="7">
        <f>VLOOKUP($D347,'other demand hist forec prov'!$C$1:$T$33,4,0)</f>
        <v>5.4852838692879899</v>
      </c>
      <c r="H347" s="7">
        <f>VLOOKUP($D347,'other demand hist forec prov'!$C$1:$T$33,5,0)</f>
        <v>3.523512530503992</v>
      </c>
      <c r="I347" s="7">
        <f>VLOOKUP($D347,'other demand hist forec prov'!$C$1:$T$33,6,0)</f>
        <v>2.0171458154115434</v>
      </c>
      <c r="J347" s="7">
        <f>VLOOKUP($D347,'other demand hist forec prov'!$C$1:$T$33,7,0)</f>
        <v>1.0946400816777484</v>
      </c>
      <c r="K347" s="7">
        <f>VLOOKUP($D347,'other demand hist forec prov'!$C$1:$T$33,8,0)</f>
        <v>1.6341296980435722</v>
      </c>
      <c r="L347" s="7">
        <f>VLOOKUP($D347,'other demand hist forec prov'!$C$1:$T$33,9,0)</f>
        <v>1.581971865044288</v>
      </c>
      <c r="M347" s="7">
        <f>VLOOKUP($D347,'other demand hist forec prov'!$C$1:$T$33,10,0)</f>
        <v>1.581971865044288</v>
      </c>
      <c r="N347" s="7">
        <f>VLOOKUP($D347,'other demand hist forec prov'!$C$1:$T$33,11,0)</f>
        <v>1.581971865044288</v>
      </c>
      <c r="O347" s="7">
        <f>VLOOKUP($D347,'other demand hist forec prov'!$C$1:$T$33,12,0)</f>
        <v>1.581971865044288</v>
      </c>
      <c r="P347" s="7">
        <f>VLOOKUP($D347,'other demand hist forec prov'!$C$1:$T$33,13,0)</f>
        <v>1.581971865044288</v>
      </c>
      <c r="Q347" s="7">
        <f>VLOOKUP($D347,'other demand hist forec prov'!$C$1:$T$33,14,0)</f>
        <v>1.581971865044288</v>
      </c>
      <c r="R347" s="7">
        <f>VLOOKUP($D347,'other demand hist forec prov'!$C$1:$T$33,15,0)</f>
        <v>1.581971865044288</v>
      </c>
      <c r="S347" s="7">
        <f>VLOOKUP($D347,'other demand hist forec prov'!$C$1:$T$33,16,0)</f>
        <v>1.581971865044288</v>
      </c>
      <c r="T347" s="7">
        <f>VLOOKUP($D347,'other demand hist forec prov'!$C$1:$T$33,17,0)</f>
        <v>1.581971865044288</v>
      </c>
      <c r="U347" s="7">
        <f>VLOOKUP($D347,'other demand hist forec prov'!$C$1:$T$33,18,0)</f>
        <v>1.581971865044288</v>
      </c>
    </row>
    <row r="348" spans="1:21" x14ac:dyDescent="0.25">
      <c r="A348" t="s">
        <v>1098</v>
      </c>
      <c r="B348" t="s">
        <v>1099</v>
      </c>
      <c r="C348" t="s">
        <v>1100</v>
      </c>
      <c r="D348" t="s">
        <v>65</v>
      </c>
      <c r="E348" s="4">
        <v>0</v>
      </c>
      <c r="F348" s="7">
        <f>VLOOKUP($D348,'other demand hist forec prov'!$C$1:$T$33,3,0)</f>
        <v>12.820885821103735</v>
      </c>
      <c r="G348" s="7">
        <f>VLOOKUP($D348,'other demand hist forec prov'!$C$1:$T$33,4,0)</f>
        <v>5.705543281690149</v>
      </c>
      <c r="H348" s="7">
        <f>VLOOKUP($D348,'other demand hist forec prov'!$C$1:$T$33,5,0)</f>
        <v>3.6649977877950048</v>
      </c>
      <c r="I348" s="7">
        <f>VLOOKUP($D348,'other demand hist forec prov'!$C$1:$T$33,6,0)</f>
        <v>2.0981435108124362</v>
      </c>
      <c r="J348" s="7">
        <f>VLOOKUP($D348,'other demand hist forec prov'!$C$1:$T$33,7,0)</f>
        <v>1.1385949228359489</v>
      </c>
      <c r="K348" s="7">
        <f>VLOOKUP($D348,'other demand hist forec prov'!$C$1:$T$33,8,0)</f>
        <v>1.6997475321715834</v>
      </c>
      <c r="L348" s="7">
        <f>VLOOKUP($D348,'other demand hist forec prov'!$C$1:$T$33,9,0)</f>
        <v>1.6454953219399895</v>
      </c>
      <c r="M348" s="7">
        <f>VLOOKUP($D348,'other demand hist forec prov'!$C$1:$T$33,10,0)</f>
        <v>1.6454953219399895</v>
      </c>
      <c r="N348" s="7">
        <f>VLOOKUP($D348,'other demand hist forec prov'!$C$1:$T$33,11,0)</f>
        <v>1.6454953219399895</v>
      </c>
      <c r="O348" s="7">
        <f>VLOOKUP($D348,'other demand hist forec prov'!$C$1:$T$33,12,0)</f>
        <v>1.6454953219399895</v>
      </c>
      <c r="P348" s="7">
        <f>VLOOKUP($D348,'other demand hist forec prov'!$C$1:$T$33,13,0)</f>
        <v>1.6454953219399895</v>
      </c>
      <c r="Q348" s="7">
        <f>VLOOKUP($D348,'other demand hist forec prov'!$C$1:$T$33,14,0)</f>
        <v>1.6454953219399895</v>
      </c>
      <c r="R348" s="7">
        <f>VLOOKUP($D348,'other demand hist forec prov'!$C$1:$T$33,15,0)</f>
        <v>1.6454953219399895</v>
      </c>
      <c r="S348" s="7">
        <f>VLOOKUP($D348,'other demand hist forec prov'!$C$1:$T$33,16,0)</f>
        <v>1.6454953219399895</v>
      </c>
      <c r="T348" s="7">
        <f>VLOOKUP($D348,'other demand hist forec prov'!$C$1:$T$33,17,0)</f>
        <v>1.6454953219399895</v>
      </c>
      <c r="U348" s="7">
        <f>VLOOKUP($D348,'other demand hist forec prov'!$C$1:$T$33,18,0)</f>
        <v>1.6454953219399895</v>
      </c>
    </row>
    <row r="349" spans="1:21" x14ac:dyDescent="0.25">
      <c r="A349" t="s">
        <v>1101</v>
      </c>
      <c r="B349" t="s">
        <v>1102</v>
      </c>
      <c r="C349" t="s">
        <v>1103</v>
      </c>
      <c r="D349" t="s">
        <v>54</v>
      </c>
      <c r="E349" s="4">
        <v>0</v>
      </c>
      <c r="F349" s="7">
        <f>VLOOKUP($D349,'other demand hist forec prov'!$C$1:$T$33,3,0)</f>
        <v>22.121586228898643</v>
      </c>
      <c r="G349" s="7">
        <f>VLOOKUP($D349,'other demand hist forec prov'!$C$1:$T$33,4,0)</f>
        <v>9.8445356623382061</v>
      </c>
      <c r="H349" s="7">
        <f>VLOOKUP($D349,'other demand hist forec prov'!$C$1:$T$33,5,0)</f>
        <v>6.3237100558197055</v>
      </c>
      <c r="I349" s="7">
        <f>VLOOKUP($D349,'other demand hist forec prov'!$C$1:$T$33,6,0)</f>
        <v>3.6202071559393771</v>
      </c>
      <c r="J349" s="7">
        <f>VLOOKUP($D349,'other demand hist forec prov'!$C$1:$T$33,7,0)</f>
        <v>1.9645698524076922</v>
      </c>
      <c r="K349" s="7">
        <f>VLOOKUP($D349,'other demand hist forec prov'!$C$1:$T$33,8,0)</f>
        <v>2.9328013777642639</v>
      </c>
      <c r="L349" s="7">
        <f>VLOOKUP($D349,'other demand hist forec prov'!$C$1:$T$33,9,0)</f>
        <v>2.8391927953704443</v>
      </c>
      <c r="M349" s="7">
        <f>VLOOKUP($D349,'other demand hist forec prov'!$C$1:$T$33,10,0)</f>
        <v>2.8391927953704443</v>
      </c>
      <c r="N349" s="7">
        <f>VLOOKUP($D349,'other demand hist forec prov'!$C$1:$T$33,11,0)</f>
        <v>2.8391927953704443</v>
      </c>
      <c r="O349" s="7">
        <f>VLOOKUP($D349,'other demand hist forec prov'!$C$1:$T$33,12,0)</f>
        <v>2.8391927953704443</v>
      </c>
      <c r="P349" s="7">
        <f>VLOOKUP($D349,'other demand hist forec prov'!$C$1:$T$33,13,0)</f>
        <v>2.8391927953704443</v>
      </c>
      <c r="Q349" s="7">
        <f>VLOOKUP($D349,'other demand hist forec prov'!$C$1:$T$33,14,0)</f>
        <v>2.8391927953704443</v>
      </c>
      <c r="R349" s="7">
        <f>VLOOKUP($D349,'other demand hist forec prov'!$C$1:$T$33,15,0)</f>
        <v>2.8391927953704443</v>
      </c>
      <c r="S349" s="7">
        <f>VLOOKUP($D349,'other demand hist forec prov'!$C$1:$T$33,16,0)</f>
        <v>2.8391927953704443</v>
      </c>
      <c r="T349" s="7">
        <f>VLOOKUP($D349,'other demand hist forec prov'!$C$1:$T$33,17,0)</f>
        <v>2.8391927953704443</v>
      </c>
      <c r="U349" s="7">
        <f>VLOOKUP($D349,'other demand hist forec prov'!$C$1:$T$33,18,0)</f>
        <v>2.8391927953704443</v>
      </c>
    </row>
    <row r="350" spans="1:21" x14ac:dyDescent="0.25">
      <c r="A350" t="s">
        <v>1104</v>
      </c>
      <c r="B350" t="s">
        <v>1105</v>
      </c>
      <c r="C350" t="s">
        <v>1106</v>
      </c>
      <c r="D350" t="s">
        <v>43</v>
      </c>
      <c r="E350" s="4">
        <v>0</v>
      </c>
      <c r="F350" s="7">
        <f>VLOOKUP($D350,'other demand hist forec prov'!$C$1:$T$33,3,0)</f>
        <v>16.793666501837986</v>
      </c>
      <c r="G350" s="7">
        <f>VLOOKUP($D350,'other demand hist forec prov'!$C$1:$T$33,4,0)</f>
        <v>7.4735078700090831</v>
      </c>
      <c r="H350" s="7">
        <f>VLOOKUP($D350,'other demand hist forec prov'!$C$1:$T$33,5,0)</f>
        <v>4.8006628743929207</v>
      </c>
      <c r="I350" s="7">
        <f>VLOOKUP($D350,'other demand hist forec prov'!$C$1:$T$33,6,0)</f>
        <v>2.7482907878003529</v>
      </c>
      <c r="J350" s="7">
        <f>VLOOKUP($D350,'other demand hist forec prov'!$C$1:$T$33,7,0)</f>
        <v>1.4914089152341239</v>
      </c>
      <c r="K350" s="7">
        <f>VLOOKUP($D350,'other demand hist forec prov'!$C$1:$T$33,8,0)</f>
        <v>2.2264446927392028</v>
      </c>
      <c r="L350" s="7">
        <f>VLOOKUP($D350,'other demand hist forec prov'!$C$1:$T$33,9,0)</f>
        <v>2.1553814652578933</v>
      </c>
      <c r="M350" s="7">
        <f>VLOOKUP($D350,'other demand hist forec prov'!$C$1:$T$33,10,0)</f>
        <v>2.1553814652578933</v>
      </c>
      <c r="N350" s="7">
        <f>VLOOKUP($D350,'other demand hist forec prov'!$C$1:$T$33,11,0)</f>
        <v>2.1553814652578933</v>
      </c>
      <c r="O350" s="7">
        <f>VLOOKUP($D350,'other demand hist forec prov'!$C$1:$T$33,12,0)</f>
        <v>2.1553814652578933</v>
      </c>
      <c r="P350" s="7">
        <f>VLOOKUP($D350,'other demand hist forec prov'!$C$1:$T$33,13,0)</f>
        <v>2.1553814652578933</v>
      </c>
      <c r="Q350" s="7">
        <f>VLOOKUP($D350,'other demand hist forec prov'!$C$1:$T$33,14,0)</f>
        <v>2.1553814652578933</v>
      </c>
      <c r="R350" s="7">
        <f>VLOOKUP($D350,'other demand hist forec prov'!$C$1:$T$33,15,0)</f>
        <v>2.1553814652578933</v>
      </c>
      <c r="S350" s="7">
        <f>VLOOKUP($D350,'other demand hist forec prov'!$C$1:$T$33,16,0)</f>
        <v>2.1553814652578933</v>
      </c>
      <c r="T350" s="7">
        <f>VLOOKUP($D350,'other demand hist forec prov'!$C$1:$T$33,17,0)</f>
        <v>2.1553814652578933</v>
      </c>
      <c r="U350" s="7">
        <f>VLOOKUP($D350,'other demand hist forec prov'!$C$1:$T$33,18,0)</f>
        <v>2.1553814652578933</v>
      </c>
    </row>
    <row r="351" spans="1:21" x14ac:dyDescent="0.25">
      <c r="A351" t="s">
        <v>1107</v>
      </c>
      <c r="B351" t="s">
        <v>1108</v>
      </c>
      <c r="C351" t="s">
        <v>1109</v>
      </c>
      <c r="D351" t="s">
        <v>1108</v>
      </c>
      <c r="E351" s="4">
        <v>1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</row>
    <row r="352" spans="1:21" x14ac:dyDescent="0.25">
      <c r="A352" t="s">
        <v>1110</v>
      </c>
      <c r="B352" t="s">
        <v>1111</v>
      </c>
      <c r="C352" t="s">
        <v>1112</v>
      </c>
      <c r="D352" t="s">
        <v>48</v>
      </c>
      <c r="E352" s="4">
        <v>6.5262521729254888E-3</v>
      </c>
      <c r="F352" s="7">
        <f>VLOOKUP($D352,'other demand hist forec prov'!$C$1:$T$33,3,0)</f>
        <v>15.674088735048786</v>
      </c>
      <c r="G352" s="7">
        <f>VLOOKUP($D352,'other demand hist forec prov'!$C$1:$T$33,4,0)</f>
        <v>6.9752740120084766</v>
      </c>
      <c r="H352" s="7">
        <f>VLOOKUP($D352,'other demand hist forec prov'!$C$1:$T$33,5,0)</f>
        <v>4.4806186827667256</v>
      </c>
      <c r="I352" s="7">
        <f>VLOOKUP($D352,'other demand hist forec prov'!$C$1:$T$33,6,0)</f>
        <v>2.5650714019469958</v>
      </c>
      <c r="J352" s="7">
        <f>VLOOKUP($D352,'other demand hist forec prov'!$C$1:$T$33,7,0)</f>
        <v>1.3919816542185155</v>
      </c>
      <c r="K352" s="7">
        <f>VLOOKUP($D352,'other demand hist forec prov'!$C$1:$T$33,8,0)</f>
        <v>2.078015046556589</v>
      </c>
      <c r="L352" s="7">
        <f>VLOOKUP($D352,'other demand hist forec prov'!$C$1:$T$33,9,0)</f>
        <v>2.0116893675740335</v>
      </c>
      <c r="M352" s="7">
        <f>VLOOKUP($D352,'other demand hist forec prov'!$C$1:$T$33,10,0)</f>
        <v>2.0116893675740335</v>
      </c>
      <c r="N352" s="7">
        <f>VLOOKUP($D352,'other demand hist forec prov'!$C$1:$T$33,11,0)</f>
        <v>2.0116893675740335</v>
      </c>
      <c r="O352" s="7">
        <f>VLOOKUP($D352,'other demand hist forec prov'!$C$1:$T$33,12,0)</f>
        <v>2.0116893675740335</v>
      </c>
      <c r="P352" s="7">
        <f>VLOOKUP($D352,'other demand hist forec prov'!$C$1:$T$33,13,0)</f>
        <v>2.0116893675740335</v>
      </c>
      <c r="Q352" s="7">
        <f>VLOOKUP($D352,'other demand hist forec prov'!$C$1:$T$33,14,0)</f>
        <v>2.0116893675740335</v>
      </c>
      <c r="R352" s="7">
        <f>VLOOKUP($D352,'other demand hist forec prov'!$C$1:$T$33,15,0)</f>
        <v>2.0116893675740335</v>
      </c>
      <c r="S352" s="7">
        <f>VLOOKUP($D352,'other demand hist forec prov'!$C$1:$T$33,16,0)</f>
        <v>2.0116893675740335</v>
      </c>
      <c r="T352" s="7">
        <f>VLOOKUP($D352,'other demand hist forec prov'!$C$1:$T$33,17,0)</f>
        <v>2.0116893675740335</v>
      </c>
      <c r="U352" s="7">
        <f>VLOOKUP($D352,'other demand hist forec prov'!$C$1:$T$33,18,0)</f>
        <v>2.0116893675740335</v>
      </c>
    </row>
    <row r="353" spans="1:21" x14ac:dyDescent="0.25">
      <c r="A353" t="s">
        <v>1113</v>
      </c>
      <c r="B353" t="s">
        <v>1114</v>
      </c>
      <c r="C353" t="s">
        <v>1115</v>
      </c>
      <c r="D353" t="s">
        <v>58</v>
      </c>
      <c r="E353" s="4">
        <v>0</v>
      </c>
      <c r="F353" s="7">
        <f>VLOOKUP($D353,'other demand hist forec prov'!$C$1:$T$33,3,0)</f>
        <v>1.6039341056128951</v>
      </c>
      <c r="G353" s="7">
        <f>VLOOKUP($D353,'other demand hist forec prov'!$C$1:$T$33,4,0)</f>
        <v>0.71378183912143478</v>
      </c>
      <c r="H353" s="7">
        <f>VLOOKUP($D353,'other demand hist forec prov'!$C$1:$T$33,5,0)</f>
        <v>0.45850302630135692</v>
      </c>
      <c r="I353" s="7">
        <f>VLOOKUP($D353,'other demand hist forec prov'!$C$1:$T$33,6,0)</f>
        <v>0.26248451022963176</v>
      </c>
      <c r="J353" s="7">
        <f>VLOOKUP($D353,'other demand hist forec prov'!$C$1:$T$33,7,0)</f>
        <v>0.14244189166775081</v>
      </c>
      <c r="K353" s="7">
        <f>VLOOKUP($D353,'other demand hist forec prov'!$C$1:$T$33,8,0)</f>
        <v>0.21264389027580088</v>
      </c>
      <c r="L353" s="7">
        <f>VLOOKUP($D353,'other demand hist forec prov'!$C$1:$T$33,9,0)</f>
        <v>0.20585676405772782</v>
      </c>
      <c r="M353" s="7">
        <f>VLOOKUP($D353,'other demand hist forec prov'!$C$1:$T$33,10,0)</f>
        <v>0.20585676405772782</v>
      </c>
      <c r="N353" s="7">
        <f>VLOOKUP($D353,'other demand hist forec prov'!$C$1:$T$33,11,0)</f>
        <v>0.20585676405772782</v>
      </c>
      <c r="O353" s="7">
        <f>VLOOKUP($D353,'other demand hist forec prov'!$C$1:$T$33,12,0)</f>
        <v>0.20585676405772782</v>
      </c>
      <c r="P353" s="7">
        <f>VLOOKUP($D353,'other demand hist forec prov'!$C$1:$T$33,13,0)</f>
        <v>0.20585676405772782</v>
      </c>
      <c r="Q353" s="7">
        <f>VLOOKUP($D353,'other demand hist forec prov'!$C$1:$T$33,14,0)</f>
        <v>0.20585676405772782</v>
      </c>
      <c r="R353" s="7">
        <f>VLOOKUP($D353,'other demand hist forec prov'!$C$1:$T$33,15,0)</f>
        <v>0.20585676405772782</v>
      </c>
      <c r="S353" s="7">
        <f>VLOOKUP($D353,'other demand hist forec prov'!$C$1:$T$33,16,0)</f>
        <v>0.20585676405772782</v>
      </c>
      <c r="T353" s="7">
        <f>VLOOKUP($D353,'other demand hist forec prov'!$C$1:$T$33,17,0)</f>
        <v>0.20585676405772782</v>
      </c>
      <c r="U353" s="7">
        <f>VLOOKUP($D353,'other demand hist forec prov'!$C$1:$T$33,18,0)</f>
        <v>0.20585676405772782</v>
      </c>
    </row>
    <row r="354" spans="1:21" x14ac:dyDescent="0.25">
      <c r="A354" t="s">
        <v>1116</v>
      </c>
      <c r="B354" t="s">
        <v>1117</v>
      </c>
      <c r="C354" t="s">
        <v>1118</v>
      </c>
      <c r="D354" t="s">
        <v>65</v>
      </c>
      <c r="E354" s="4">
        <v>0</v>
      </c>
      <c r="F354" s="7">
        <f>VLOOKUP($D354,'other demand hist forec prov'!$C$1:$T$33,3,0)</f>
        <v>12.820885821103735</v>
      </c>
      <c r="G354" s="7">
        <f>VLOOKUP($D354,'other demand hist forec prov'!$C$1:$T$33,4,0)</f>
        <v>5.705543281690149</v>
      </c>
      <c r="H354" s="7">
        <f>VLOOKUP($D354,'other demand hist forec prov'!$C$1:$T$33,5,0)</f>
        <v>3.6649977877950048</v>
      </c>
      <c r="I354" s="7">
        <f>VLOOKUP($D354,'other demand hist forec prov'!$C$1:$T$33,6,0)</f>
        <v>2.0981435108124362</v>
      </c>
      <c r="J354" s="7">
        <f>VLOOKUP($D354,'other demand hist forec prov'!$C$1:$T$33,7,0)</f>
        <v>1.1385949228359489</v>
      </c>
      <c r="K354" s="7">
        <f>VLOOKUP($D354,'other demand hist forec prov'!$C$1:$T$33,8,0)</f>
        <v>1.6997475321715834</v>
      </c>
      <c r="L354" s="7">
        <f>VLOOKUP($D354,'other demand hist forec prov'!$C$1:$T$33,9,0)</f>
        <v>1.6454953219399895</v>
      </c>
      <c r="M354" s="7">
        <f>VLOOKUP($D354,'other demand hist forec prov'!$C$1:$T$33,10,0)</f>
        <v>1.6454953219399895</v>
      </c>
      <c r="N354" s="7">
        <f>VLOOKUP($D354,'other demand hist forec prov'!$C$1:$T$33,11,0)</f>
        <v>1.6454953219399895</v>
      </c>
      <c r="O354" s="7">
        <f>VLOOKUP($D354,'other demand hist forec prov'!$C$1:$T$33,12,0)</f>
        <v>1.6454953219399895</v>
      </c>
      <c r="P354" s="7">
        <f>VLOOKUP($D354,'other demand hist forec prov'!$C$1:$T$33,13,0)</f>
        <v>1.6454953219399895</v>
      </c>
      <c r="Q354" s="7">
        <f>VLOOKUP($D354,'other demand hist forec prov'!$C$1:$T$33,14,0)</f>
        <v>1.6454953219399895</v>
      </c>
      <c r="R354" s="7">
        <f>VLOOKUP($D354,'other demand hist forec prov'!$C$1:$T$33,15,0)</f>
        <v>1.6454953219399895</v>
      </c>
      <c r="S354" s="7">
        <f>VLOOKUP($D354,'other demand hist forec prov'!$C$1:$T$33,16,0)</f>
        <v>1.6454953219399895</v>
      </c>
      <c r="T354" s="7">
        <f>VLOOKUP($D354,'other demand hist forec prov'!$C$1:$T$33,17,0)</f>
        <v>1.6454953219399895</v>
      </c>
      <c r="U354" s="7">
        <f>VLOOKUP($D354,'other demand hist forec prov'!$C$1:$T$33,18,0)</f>
        <v>1.6454953219399895</v>
      </c>
    </row>
    <row r="355" spans="1:21" x14ac:dyDescent="0.25">
      <c r="A355" t="s">
        <v>1119</v>
      </c>
      <c r="B355" t="s">
        <v>1120</v>
      </c>
      <c r="C355" t="s">
        <v>1121</v>
      </c>
      <c r="D355" t="s">
        <v>62</v>
      </c>
      <c r="E355" s="4">
        <v>0</v>
      </c>
      <c r="F355" s="7">
        <f>VLOOKUP($D355,'other demand hist forec prov'!$C$1:$T$33,3,0)</f>
        <v>6.714819844785338</v>
      </c>
      <c r="G355" s="7">
        <f>VLOOKUP($D355,'other demand hist forec prov'!$C$1:$T$33,4,0)</f>
        <v>2.9882252901833004</v>
      </c>
      <c r="H355" s="7">
        <f>VLOOKUP($D355,'other demand hist forec prov'!$C$1:$T$33,5,0)</f>
        <v>1.9195085441032054</v>
      </c>
      <c r="I355" s="7">
        <f>VLOOKUP($D355,'other demand hist forec prov'!$C$1:$T$33,6,0)</f>
        <v>1.0988831723639865</v>
      </c>
      <c r="J355" s="7">
        <f>VLOOKUP($D355,'other demand hist forec prov'!$C$1:$T$33,7,0)</f>
        <v>0.596328513467135</v>
      </c>
      <c r="K355" s="7">
        <f>VLOOKUP($D355,'other demand hist forec prov'!$C$1:$T$33,8,0)</f>
        <v>0.89022697958697505</v>
      </c>
      <c r="L355" s="7">
        <f>VLOOKUP($D355,'other demand hist forec prov'!$C$1:$T$33,9,0)</f>
        <v>0.86181288847269888</v>
      </c>
      <c r="M355" s="7">
        <f>VLOOKUP($D355,'other demand hist forec prov'!$C$1:$T$33,10,0)</f>
        <v>0.86181288847269888</v>
      </c>
      <c r="N355" s="7">
        <f>VLOOKUP($D355,'other demand hist forec prov'!$C$1:$T$33,11,0)</f>
        <v>0.86181288847269888</v>
      </c>
      <c r="O355" s="7">
        <f>VLOOKUP($D355,'other demand hist forec prov'!$C$1:$T$33,12,0)</f>
        <v>0.86181288847269888</v>
      </c>
      <c r="P355" s="7">
        <f>VLOOKUP($D355,'other demand hist forec prov'!$C$1:$T$33,13,0)</f>
        <v>0.86181288847269888</v>
      </c>
      <c r="Q355" s="7">
        <f>VLOOKUP($D355,'other demand hist forec prov'!$C$1:$T$33,14,0)</f>
        <v>0.86181288847269888</v>
      </c>
      <c r="R355" s="7">
        <f>VLOOKUP($D355,'other demand hist forec prov'!$C$1:$T$33,15,0)</f>
        <v>0.86181288847269888</v>
      </c>
      <c r="S355" s="7">
        <f>VLOOKUP($D355,'other demand hist forec prov'!$C$1:$T$33,16,0)</f>
        <v>0.86181288847269888</v>
      </c>
      <c r="T355" s="7">
        <f>VLOOKUP($D355,'other demand hist forec prov'!$C$1:$T$33,17,0)</f>
        <v>0.86181288847269888</v>
      </c>
      <c r="U355" s="7">
        <f>VLOOKUP($D355,'other demand hist forec prov'!$C$1:$T$33,18,0)</f>
        <v>0.86181288847269888</v>
      </c>
    </row>
    <row r="356" spans="1:21" x14ac:dyDescent="0.25">
      <c r="A356" t="s">
        <v>1122</v>
      </c>
      <c r="B356" t="s">
        <v>1123</v>
      </c>
      <c r="C356" t="s">
        <v>1124</v>
      </c>
      <c r="D356" t="s">
        <v>50</v>
      </c>
      <c r="E356" s="4">
        <v>0</v>
      </c>
      <c r="F356" s="7">
        <f>VLOOKUP($D356,'other demand hist forec prov'!$C$1:$T$33,3,0)</f>
        <v>30.263007530656505</v>
      </c>
      <c r="G356" s="7">
        <f>VLOOKUP($D356,'other demand hist forec prov'!$C$1:$T$33,4,0)</f>
        <v>13.46762631768067</v>
      </c>
      <c r="H356" s="7">
        <f>VLOOKUP($D356,'other demand hist forec prov'!$C$1:$T$33,5,0)</f>
        <v>8.6510290474087714</v>
      </c>
      <c r="I356" s="7">
        <f>VLOOKUP($D356,'other demand hist forec prov'!$C$1:$T$33,6,0)</f>
        <v>4.9525542738706436</v>
      </c>
      <c r="J356" s="7">
        <f>VLOOKUP($D356,'other demand hist forec prov'!$C$1:$T$33,7,0)</f>
        <v>2.6875917315661106</v>
      </c>
      <c r="K356" s="7">
        <f>VLOOKUP($D356,'other demand hist forec prov'!$C$1:$T$33,8,0)</f>
        <v>4.0121621145437416</v>
      </c>
      <c r="L356" s="7">
        <f>VLOOKUP($D356,'other demand hist forec prov'!$C$1:$T$33,9,0)</f>
        <v>3.8841027066601654</v>
      </c>
      <c r="M356" s="7">
        <f>VLOOKUP($D356,'other demand hist forec prov'!$C$1:$T$33,10,0)</f>
        <v>3.8841027066601654</v>
      </c>
      <c r="N356" s="7">
        <f>VLOOKUP($D356,'other demand hist forec prov'!$C$1:$T$33,11,0)</f>
        <v>3.8841027066601654</v>
      </c>
      <c r="O356" s="7">
        <f>VLOOKUP($D356,'other demand hist forec prov'!$C$1:$T$33,12,0)</f>
        <v>3.8841027066601654</v>
      </c>
      <c r="P356" s="7">
        <f>VLOOKUP($D356,'other demand hist forec prov'!$C$1:$T$33,13,0)</f>
        <v>3.8841027066601654</v>
      </c>
      <c r="Q356" s="7">
        <f>VLOOKUP($D356,'other demand hist forec prov'!$C$1:$T$33,14,0)</f>
        <v>3.8841027066601654</v>
      </c>
      <c r="R356" s="7">
        <f>VLOOKUP($D356,'other demand hist forec prov'!$C$1:$T$33,15,0)</f>
        <v>3.8841027066601654</v>
      </c>
      <c r="S356" s="7">
        <f>VLOOKUP($D356,'other demand hist forec prov'!$C$1:$T$33,16,0)</f>
        <v>3.8841027066601654</v>
      </c>
      <c r="T356" s="7">
        <f>VLOOKUP($D356,'other demand hist forec prov'!$C$1:$T$33,17,0)</f>
        <v>3.8841027066601654</v>
      </c>
      <c r="U356" s="7">
        <f>VLOOKUP($D356,'other demand hist forec prov'!$C$1:$T$33,18,0)</f>
        <v>3.8841027066601654</v>
      </c>
    </row>
    <row r="357" spans="1:21" x14ac:dyDescent="0.25">
      <c r="A357" t="s">
        <v>1125</v>
      </c>
      <c r="B357" t="s">
        <v>1126</v>
      </c>
      <c r="C357" t="s">
        <v>1127</v>
      </c>
      <c r="D357" t="s">
        <v>40</v>
      </c>
      <c r="E357" s="4">
        <v>0</v>
      </c>
      <c r="F357" s="7">
        <f>VLOOKUP($D357,'other demand hist forec prov'!$C$1:$T$33,3,0)</f>
        <v>7.1383007967623406</v>
      </c>
      <c r="G357" s="7">
        <f>VLOOKUP($D357,'other demand hist forec prov'!$C$1:$T$33,4,0)</f>
        <v>3.176682541436485</v>
      </c>
      <c r="H357" s="7">
        <f>VLOOKUP($D357,'other demand hist forec prov'!$C$1:$T$33,5,0)</f>
        <v>2.0405654487372273</v>
      </c>
      <c r="I357" s="7">
        <f>VLOOKUP($D357,'other demand hist forec prov'!$C$1:$T$33,6,0)</f>
        <v>1.1681860133487079</v>
      </c>
      <c r="J357" s="7">
        <f>VLOOKUP($D357,'other demand hist forec prov'!$C$1:$T$33,7,0)</f>
        <v>0.63393693370944548</v>
      </c>
      <c r="K357" s="7">
        <f>VLOOKUP($D357,'other demand hist forec prov'!$C$1:$T$33,8,0)</f>
        <v>0.94637058097992588</v>
      </c>
      <c r="L357" s="7">
        <f>VLOOKUP($D357,'other demand hist forec prov'!$C$1:$T$33,9,0)</f>
        <v>0.91616450934602645</v>
      </c>
      <c r="M357" s="7">
        <f>VLOOKUP($D357,'other demand hist forec prov'!$C$1:$T$33,10,0)</f>
        <v>0.91616450934602645</v>
      </c>
      <c r="N357" s="7">
        <f>VLOOKUP($D357,'other demand hist forec prov'!$C$1:$T$33,11,0)</f>
        <v>0.91616450934602645</v>
      </c>
      <c r="O357" s="7">
        <f>VLOOKUP($D357,'other demand hist forec prov'!$C$1:$T$33,12,0)</f>
        <v>0.91616450934602645</v>
      </c>
      <c r="P357" s="7">
        <f>VLOOKUP($D357,'other demand hist forec prov'!$C$1:$T$33,13,0)</f>
        <v>0.91616450934602645</v>
      </c>
      <c r="Q357" s="7">
        <f>VLOOKUP($D357,'other demand hist forec prov'!$C$1:$T$33,14,0)</f>
        <v>0.91616450934602645</v>
      </c>
      <c r="R357" s="7">
        <f>VLOOKUP($D357,'other demand hist forec prov'!$C$1:$T$33,15,0)</f>
        <v>0.91616450934602645</v>
      </c>
      <c r="S357" s="7">
        <f>VLOOKUP($D357,'other demand hist forec prov'!$C$1:$T$33,16,0)</f>
        <v>0.91616450934602645</v>
      </c>
      <c r="T357" s="7">
        <f>VLOOKUP($D357,'other demand hist forec prov'!$C$1:$T$33,17,0)</f>
        <v>0.91616450934602645</v>
      </c>
      <c r="U357" s="7">
        <f>VLOOKUP($D357,'other demand hist forec prov'!$C$1:$T$33,18,0)</f>
        <v>0.91616450934602645</v>
      </c>
    </row>
    <row r="358" spans="1:21" x14ac:dyDescent="0.25">
      <c r="A358" t="s">
        <v>1128</v>
      </c>
      <c r="B358" t="s">
        <v>1129</v>
      </c>
      <c r="C358" t="s">
        <v>1130</v>
      </c>
      <c r="D358" t="s">
        <v>54</v>
      </c>
      <c r="E358" s="4">
        <v>0</v>
      </c>
      <c r="F358" s="7">
        <f>VLOOKUP($D358,'other demand hist forec prov'!$C$1:$T$33,3,0)</f>
        <v>22.121586228898643</v>
      </c>
      <c r="G358" s="7">
        <f>VLOOKUP($D358,'other demand hist forec prov'!$C$1:$T$33,4,0)</f>
        <v>9.8445356623382061</v>
      </c>
      <c r="H358" s="7">
        <f>VLOOKUP($D358,'other demand hist forec prov'!$C$1:$T$33,5,0)</f>
        <v>6.3237100558197055</v>
      </c>
      <c r="I358" s="7">
        <f>VLOOKUP($D358,'other demand hist forec prov'!$C$1:$T$33,6,0)</f>
        <v>3.6202071559393771</v>
      </c>
      <c r="J358" s="7">
        <f>VLOOKUP($D358,'other demand hist forec prov'!$C$1:$T$33,7,0)</f>
        <v>1.9645698524076922</v>
      </c>
      <c r="K358" s="7">
        <f>VLOOKUP($D358,'other demand hist forec prov'!$C$1:$T$33,8,0)</f>
        <v>2.9328013777642639</v>
      </c>
      <c r="L358" s="7">
        <f>VLOOKUP($D358,'other demand hist forec prov'!$C$1:$T$33,9,0)</f>
        <v>2.8391927953704443</v>
      </c>
      <c r="M358" s="7">
        <f>VLOOKUP($D358,'other demand hist forec prov'!$C$1:$T$33,10,0)</f>
        <v>2.8391927953704443</v>
      </c>
      <c r="N358" s="7">
        <f>VLOOKUP($D358,'other demand hist forec prov'!$C$1:$T$33,11,0)</f>
        <v>2.8391927953704443</v>
      </c>
      <c r="O358" s="7">
        <f>VLOOKUP($D358,'other demand hist forec prov'!$C$1:$T$33,12,0)</f>
        <v>2.8391927953704443</v>
      </c>
      <c r="P358" s="7">
        <f>VLOOKUP($D358,'other demand hist forec prov'!$C$1:$T$33,13,0)</f>
        <v>2.8391927953704443</v>
      </c>
      <c r="Q358" s="7">
        <f>VLOOKUP($D358,'other demand hist forec prov'!$C$1:$T$33,14,0)</f>
        <v>2.8391927953704443</v>
      </c>
      <c r="R358" s="7">
        <f>VLOOKUP($D358,'other demand hist forec prov'!$C$1:$T$33,15,0)</f>
        <v>2.8391927953704443</v>
      </c>
      <c r="S358" s="7">
        <f>VLOOKUP($D358,'other demand hist forec prov'!$C$1:$T$33,16,0)</f>
        <v>2.8391927953704443</v>
      </c>
      <c r="T358" s="7">
        <f>VLOOKUP($D358,'other demand hist forec prov'!$C$1:$T$33,17,0)</f>
        <v>2.8391927953704443</v>
      </c>
      <c r="U358" s="7">
        <f>VLOOKUP($D358,'other demand hist forec prov'!$C$1:$T$33,18,0)</f>
        <v>2.8391927953704443</v>
      </c>
    </row>
    <row r="359" spans="1:21" x14ac:dyDescent="0.25">
      <c r="A359" t="s">
        <v>1131</v>
      </c>
      <c r="B359" t="s">
        <v>1132</v>
      </c>
      <c r="C359" t="s">
        <v>1133</v>
      </c>
      <c r="D359" t="s">
        <v>50</v>
      </c>
      <c r="E359" s="4">
        <v>2.7063736589739485E-3</v>
      </c>
      <c r="F359" s="7">
        <f>VLOOKUP($D359,'other demand hist forec prov'!$C$1:$T$33,3,0)</f>
        <v>30.263007530656505</v>
      </c>
      <c r="G359" s="7">
        <f>VLOOKUP($D359,'other demand hist forec prov'!$C$1:$T$33,4,0)</f>
        <v>13.46762631768067</v>
      </c>
      <c r="H359" s="7">
        <f>VLOOKUP($D359,'other demand hist forec prov'!$C$1:$T$33,5,0)</f>
        <v>8.6510290474087714</v>
      </c>
      <c r="I359" s="7">
        <f>VLOOKUP($D359,'other demand hist forec prov'!$C$1:$T$33,6,0)</f>
        <v>4.9525542738706436</v>
      </c>
      <c r="J359" s="7">
        <f>VLOOKUP($D359,'other demand hist forec prov'!$C$1:$T$33,7,0)</f>
        <v>2.6875917315661106</v>
      </c>
      <c r="K359" s="7">
        <f>VLOOKUP($D359,'other demand hist forec prov'!$C$1:$T$33,8,0)</f>
        <v>4.0121621145437416</v>
      </c>
      <c r="L359" s="7">
        <f>VLOOKUP($D359,'other demand hist forec prov'!$C$1:$T$33,9,0)</f>
        <v>3.8841027066601654</v>
      </c>
      <c r="M359" s="7">
        <f>VLOOKUP($D359,'other demand hist forec prov'!$C$1:$T$33,10,0)</f>
        <v>3.8841027066601654</v>
      </c>
      <c r="N359" s="7">
        <f>VLOOKUP($D359,'other demand hist forec prov'!$C$1:$T$33,11,0)</f>
        <v>3.8841027066601654</v>
      </c>
      <c r="O359" s="7">
        <f>VLOOKUP($D359,'other demand hist forec prov'!$C$1:$T$33,12,0)</f>
        <v>3.8841027066601654</v>
      </c>
      <c r="P359" s="7">
        <f>VLOOKUP($D359,'other demand hist forec prov'!$C$1:$T$33,13,0)</f>
        <v>3.8841027066601654</v>
      </c>
      <c r="Q359" s="7">
        <f>VLOOKUP($D359,'other demand hist forec prov'!$C$1:$T$33,14,0)</f>
        <v>3.8841027066601654</v>
      </c>
      <c r="R359" s="7">
        <f>VLOOKUP($D359,'other demand hist forec prov'!$C$1:$T$33,15,0)</f>
        <v>3.8841027066601654</v>
      </c>
      <c r="S359" s="7">
        <f>VLOOKUP($D359,'other demand hist forec prov'!$C$1:$T$33,16,0)</f>
        <v>3.8841027066601654</v>
      </c>
      <c r="T359" s="7">
        <f>VLOOKUP($D359,'other demand hist forec prov'!$C$1:$T$33,17,0)</f>
        <v>3.8841027066601654</v>
      </c>
      <c r="U359" s="7">
        <f>VLOOKUP($D359,'other demand hist forec prov'!$C$1:$T$33,18,0)</f>
        <v>3.8841027066601654</v>
      </c>
    </row>
    <row r="360" spans="1:21" x14ac:dyDescent="0.25">
      <c r="A360" t="s">
        <v>1134</v>
      </c>
      <c r="B360" t="s">
        <v>1135</v>
      </c>
      <c r="C360" t="s">
        <v>1136</v>
      </c>
      <c r="D360" t="s">
        <v>47</v>
      </c>
      <c r="E360" s="4">
        <v>0</v>
      </c>
      <c r="F360" s="7">
        <f>VLOOKUP($D360,'other demand hist forec prov'!$C$1:$T$33,3,0)</f>
        <v>25.467085749516958</v>
      </c>
      <c r="G360" s="7">
        <f>VLOOKUP($D360,'other demand hist forec prov'!$C$1:$T$33,4,0)</f>
        <v>11.333347947238359</v>
      </c>
      <c r="H360" s="7">
        <f>VLOOKUP($D360,'other demand hist forec prov'!$C$1:$T$33,5,0)</f>
        <v>7.2800596024284756</v>
      </c>
      <c r="I360" s="7">
        <f>VLOOKUP($D360,'other demand hist forec prov'!$C$1:$T$33,6,0)</f>
        <v>4.1676995997186745</v>
      </c>
      <c r="J360" s="7">
        <f>VLOOKUP($D360,'other demand hist forec prov'!$C$1:$T$33,7,0)</f>
        <v>2.2616763723219444</v>
      </c>
      <c r="K360" s="7">
        <f>VLOOKUP($D360,'other demand hist forec prov'!$C$1:$T$33,8,0)</f>
        <v>3.3763358287685743</v>
      </c>
      <c r="L360" s="7">
        <f>VLOOKUP($D360,'other demand hist forec prov'!$C$1:$T$33,9,0)</f>
        <v>3.2685706002697312</v>
      </c>
      <c r="M360" s="7">
        <f>VLOOKUP($D360,'other demand hist forec prov'!$C$1:$T$33,10,0)</f>
        <v>3.2685706002697312</v>
      </c>
      <c r="N360" s="7">
        <f>VLOOKUP($D360,'other demand hist forec prov'!$C$1:$T$33,11,0)</f>
        <v>3.2685706002697312</v>
      </c>
      <c r="O360" s="7">
        <f>VLOOKUP($D360,'other demand hist forec prov'!$C$1:$T$33,12,0)</f>
        <v>3.2685706002697312</v>
      </c>
      <c r="P360" s="7">
        <f>VLOOKUP($D360,'other demand hist forec prov'!$C$1:$T$33,13,0)</f>
        <v>3.2685706002697312</v>
      </c>
      <c r="Q360" s="7">
        <f>VLOOKUP($D360,'other demand hist forec prov'!$C$1:$T$33,14,0)</f>
        <v>3.2685706002697312</v>
      </c>
      <c r="R360" s="7">
        <f>VLOOKUP($D360,'other demand hist forec prov'!$C$1:$T$33,15,0)</f>
        <v>3.2685706002697312</v>
      </c>
      <c r="S360" s="7">
        <f>VLOOKUP($D360,'other demand hist forec prov'!$C$1:$T$33,16,0)</f>
        <v>3.2685706002697312</v>
      </c>
      <c r="T360" s="7">
        <f>VLOOKUP($D360,'other demand hist forec prov'!$C$1:$T$33,17,0)</f>
        <v>3.2685706002697312</v>
      </c>
      <c r="U360" s="7">
        <f>VLOOKUP($D360,'other demand hist forec prov'!$C$1:$T$33,18,0)</f>
        <v>3.2685706002697312</v>
      </c>
    </row>
    <row r="361" spans="1:21" x14ac:dyDescent="0.25">
      <c r="A361" t="s">
        <v>1137</v>
      </c>
      <c r="B361" t="s">
        <v>1138</v>
      </c>
      <c r="C361" t="s">
        <v>1139</v>
      </c>
      <c r="D361" t="s">
        <v>65</v>
      </c>
      <c r="E361" s="4">
        <v>0</v>
      </c>
      <c r="F361" s="7">
        <f>VLOOKUP($D361,'other demand hist forec prov'!$C$1:$T$33,3,0)</f>
        <v>12.820885821103735</v>
      </c>
      <c r="G361" s="7">
        <f>VLOOKUP($D361,'other demand hist forec prov'!$C$1:$T$33,4,0)</f>
        <v>5.705543281690149</v>
      </c>
      <c r="H361" s="7">
        <f>VLOOKUP($D361,'other demand hist forec prov'!$C$1:$T$33,5,0)</f>
        <v>3.6649977877950048</v>
      </c>
      <c r="I361" s="7">
        <f>VLOOKUP($D361,'other demand hist forec prov'!$C$1:$T$33,6,0)</f>
        <v>2.0981435108124362</v>
      </c>
      <c r="J361" s="7">
        <f>VLOOKUP($D361,'other demand hist forec prov'!$C$1:$T$33,7,0)</f>
        <v>1.1385949228359489</v>
      </c>
      <c r="K361" s="7">
        <f>VLOOKUP($D361,'other demand hist forec prov'!$C$1:$T$33,8,0)</f>
        <v>1.6997475321715834</v>
      </c>
      <c r="L361" s="7">
        <f>VLOOKUP($D361,'other demand hist forec prov'!$C$1:$T$33,9,0)</f>
        <v>1.6454953219399895</v>
      </c>
      <c r="M361" s="7">
        <f>VLOOKUP($D361,'other demand hist forec prov'!$C$1:$T$33,10,0)</f>
        <v>1.6454953219399895</v>
      </c>
      <c r="N361" s="7">
        <f>VLOOKUP($D361,'other demand hist forec prov'!$C$1:$T$33,11,0)</f>
        <v>1.6454953219399895</v>
      </c>
      <c r="O361" s="7">
        <f>VLOOKUP($D361,'other demand hist forec prov'!$C$1:$T$33,12,0)</f>
        <v>1.6454953219399895</v>
      </c>
      <c r="P361" s="7">
        <f>VLOOKUP($D361,'other demand hist forec prov'!$C$1:$T$33,13,0)</f>
        <v>1.6454953219399895</v>
      </c>
      <c r="Q361" s="7">
        <f>VLOOKUP($D361,'other demand hist forec prov'!$C$1:$T$33,14,0)</f>
        <v>1.6454953219399895</v>
      </c>
      <c r="R361" s="7">
        <f>VLOOKUP($D361,'other demand hist forec prov'!$C$1:$T$33,15,0)</f>
        <v>1.6454953219399895</v>
      </c>
      <c r="S361" s="7">
        <f>VLOOKUP($D361,'other demand hist forec prov'!$C$1:$T$33,16,0)</f>
        <v>1.6454953219399895</v>
      </c>
      <c r="T361" s="7">
        <f>VLOOKUP($D361,'other demand hist forec prov'!$C$1:$T$33,17,0)</f>
        <v>1.6454953219399895</v>
      </c>
      <c r="U361" s="7">
        <f>VLOOKUP($D361,'other demand hist forec prov'!$C$1:$T$33,18,0)</f>
        <v>1.6454953219399895</v>
      </c>
    </row>
    <row r="362" spans="1:21" x14ac:dyDescent="0.25">
      <c r="A362" t="s">
        <v>1140</v>
      </c>
      <c r="B362" t="s">
        <v>1141</v>
      </c>
      <c r="C362" t="s">
        <v>1142</v>
      </c>
      <c r="D362" t="s">
        <v>54</v>
      </c>
      <c r="E362" s="4">
        <v>1.4839196161143953E-2</v>
      </c>
      <c r="F362" s="7">
        <f>VLOOKUP($D362,'other demand hist forec prov'!$C$1:$T$33,3,0)</f>
        <v>22.121586228898643</v>
      </c>
      <c r="G362" s="7">
        <f>VLOOKUP($D362,'other demand hist forec prov'!$C$1:$T$33,4,0)</f>
        <v>9.8445356623382061</v>
      </c>
      <c r="H362" s="7">
        <f>VLOOKUP($D362,'other demand hist forec prov'!$C$1:$T$33,5,0)</f>
        <v>6.3237100558197055</v>
      </c>
      <c r="I362" s="7">
        <f>VLOOKUP($D362,'other demand hist forec prov'!$C$1:$T$33,6,0)</f>
        <v>3.6202071559393771</v>
      </c>
      <c r="J362" s="7">
        <f>VLOOKUP($D362,'other demand hist forec prov'!$C$1:$T$33,7,0)</f>
        <v>1.9645698524076922</v>
      </c>
      <c r="K362" s="7">
        <f>VLOOKUP($D362,'other demand hist forec prov'!$C$1:$T$33,8,0)</f>
        <v>2.9328013777642639</v>
      </c>
      <c r="L362" s="7">
        <f>VLOOKUP($D362,'other demand hist forec prov'!$C$1:$T$33,9,0)</f>
        <v>2.8391927953704443</v>
      </c>
      <c r="M362" s="7">
        <f>VLOOKUP($D362,'other demand hist forec prov'!$C$1:$T$33,10,0)</f>
        <v>2.8391927953704443</v>
      </c>
      <c r="N362" s="7">
        <f>VLOOKUP($D362,'other demand hist forec prov'!$C$1:$T$33,11,0)</f>
        <v>2.8391927953704443</v>
      </c>
      <c r="O362" s="7">
        <f>VLOOKUP($D362,'other demand hist forec prov'!$C$1:$T$33,12,0)</f>
        <v>2.8391927953704443</v>
      </c>
      <c r="P362" s="7">
        <f>VLOOKUP($D362,'other demand hist forec prov'!$C$1:$T$33,13,0)</f>
        <v>2.8391927953704443</v>
      </c>
      <c r="Q362" s="7">
        <f>VLOOKUP($D362,'other demand hist forec prov'!$C$1:$T$33,14,0)</f>
        <v>2.8391927953704443</v>
      </c>
      <c r="R362" s="7">
        <f>VLOOKUP($D362,'other demand hist forec prov'!$C$1:$T$33,15,0)</f>
        <v>2.8391927953704443</v>
      </c>
      <c r="S362" s="7">
        <f>VLOOKUP($D362,'other demand hist forec prov'!$C$1:$T$33,16,0)</f>
        <v>2.8391927953704443</v>
      </c>
      <c r="T362" s="7">
        <f>VLOOKUP($D362,'other demand hist forec prov'!$C$1:$T$33,17,0)</f>
        <v>2.8391927953704443</v>
      </c>
      <c r="U362" s="7">
        <f>VLOOKUP($D362,'other demand hist forec prov'!$C$1:$T$33,18,0)</f>
        <v>2.8391927953704443</v>
      </c>
    </row>
    <row r="363" spans="1:21" x14ac:dyDescent="0.25">
      <c r="A363" t="s">
        <v>1143</v>
      </c>
      <c r="B363" t="s">
        <v>1144</v>
      </c>
      <c r="C363" t="s">
        <v>1145</v>
      </c>
      <c r="D363" t="s">
        <v>54</v>
      </c>
      <c r="E363" s="4">
        <v>0</v>
      </c>
      <c r="F363" s="7">
        <f>VLOOKUP($D363,'other demand hist forec prov'!$C$1:$T$33,3,0)</f>
        <v>22.121586228898643</v>
      </c>
      <c r="G363" s="7">
        <f>VLOOKUP($D363,'other demand hist forec prov'!$C$1:$T$33,4,0)</f>
        <v>9.8445356623382061</v>
      </c>
      <c r="H363" s="7">
        <f>VLOOKUP($D363,'other demand hist forec prov'!$C$1:$T$33,5,0)</f>
        <v>6.3237100558197055</v>
      </c>
      <c r="I363" s="7">
        <f>VLOOKUP($D363,'other demand hist forec prov'!$C$1:$T$33,6,0)</f>
        <v>3.6202071559393771</v>
      </c>
      <c r="J363" s="7">
        <f>VLOOKUP($D363,'other demand hist forec prov'!$C$1:$T$33,7,0)</f>
        <v>1.9645698524076922</v>
      </c>
      <c r="K363" s="7">
        <f>VLOOKUP($D363,'other demand hist forec prov'!$C$1:$T$33,8,0)</f>
        <v>2.9328013777642639</v>
      </c>
      <c r="L363" s="7">
        <f>VLOOKUP($D363,'other demand hist forec prov'!$C$1:$T$33,9,0)</f>
        <v>2.8391927953704443</v>
      </c>
      <c r="M363" s="7">
        <f>VLOOKUP($D363,'other demand hist forec prov'!$C$1:$T$33,10,0)</f>
        <v>2.8391927953704443</v>
      </c>
      <c r="N363" s="7">
        <f>VLOOKUP($D363,'other demand hist forec prov'!$C$1:$T$33,11,0)</f>
        <v>2.8391927953704443</v>
      </c>
      <c r="O363" s="7">
        <f>VLOOKUP($D363,'other demand hist forec prov'!$C$1:$T$33,12,0)</f>
        <v>2.8391927953704443</v>
      </c>
      <c r="P363" s="7">
        <f>VLOOKUP($D363,'other demand hist forec prov'!$C$1:$T$33,13,0)</f>
        <v>2.8391927953704443</v>
      </c>
      <c r="Q363" s="7">
        <f>VLOOKUP($D363,'other demand hist forec prov'!$C$1:$T$33,14,0)</f>
        <v>2.8391927953704443</v>
      </c>
      <c r="R363" s="7">
        <f>VLOOKUP($D363,'other demand hist forec prov'!$C$1:$T$33,15,0)</f>
        <v>2.8391927953704443</v>
      </c>
      <c r="S363" s="7">
        <f>VLOOKUP($D363,'other demand hist forec prov'!$C$1:$T$33,16,0)</f>
        <v>2.8391927953704443</v>
      </c>
      <c r="T363" s="7">
        <f>VLOOKUP($D363,'other demand hist forec prov'!$C$1:$T$33,17,0)</f>
        <v>2.8391927953704443</v>
      </c>
      <c r="U363" s="7">
        <f>VLOOKUP($D363,'other demand hist forec prov'!$C$1:$T$33,18,0)</f>
        <v>2.8391927953704443</v>
      </c>
    </row>
    <row r="364" spans="1:21" x14ac:dyDescent="0.25">
      <c r="A364" t="s">
        <v>1146</v>
      </c>
      <c r="B364" t="s">
        <v>1147</v>
      </c>
      <c r="C364" t="s">
        <v>1148</v>
      </c>
      <c r="D364" t="s">
        <v>65</v>
      </c>
      <c r="E364" s="4">
        <v>0</v>
      </c>
      <c r="F364" s="7">
        <f>VLOOKUP($D364,'other demand hist forec prov'!$C$1:$T$33,3,0)</f>
        <v>12.820885821103735</v>
      </c>
      <c r="G364" s="7">
        <f>VLOOKUP($D364,'other demand hist forec prov'!$C$1:$T$33,4,0)</f>
        <v>5.705543281690149</v>
      </c>
      <c r="H364" s="7">
        <f>VLOOKUP($D364,'other demand hist forec prov'!$C$1:$T$33,5,0)</f>
        <v>3.6649977877950048</v>
      </c>
      <c r="I364" s="7">
        <f>VLOOKUP($D364,'other demand hist forec prov'!$C$1:$T$33,6,0)</f>
        <v>2.0981435108124362</v>
      </c>
      <c r="J364" s="7">
        <f>VLOOKUP($D364,'other demand hist forec prov'!$C$1:$T$33,7,0)</f>
        <v>1.1385949228359489</v>
      </c>
      <c r="K364" s="7">
        <f>VLOOKUP($D364,'other demand hist forec prov'!$C$1:$T$33,8,0)</f>
        <v>1.6997475321715834</v>
      </c>
      <c r="L364" s="7">
        <f>VLOOKUP($D364,'other demand hist forec prov'!$C$1:$T$33,9,0)</f>
        <v>1.6454953219399895</v>
      </c>
      <c r="M364" s="7">
        <f>VLOOKUP($D364,'other demand hist forec prov'!$C$1:$T$33,10,0)</f>
        <v>1.6454953219399895</v>
      </c>
      <c r="N364" s="7">
        <f>VLOOKUP($D364,'other demand hist forec prov'!$C$1:$T$33,11,0)</f>
        <v>1.6454953219399895</v>
      </c>
      <c r="O364" s="7">
        <f>VLOOKUP($D364,'other demand hist forec prov'!$C$1:$T$33,12,0)</f>
        <v>1.6454953219399895</v>
      </c>
      <c r="P364" s="7">
        <f>VLOOKUP($D364,'other demand hist forec prov'!$C$1:$T$33,13,0)</f>
        <v>1.6454953219399895</v>
      </c>
      <c r="Q364" s="7">
        <f>VLOOKUP($D364,'other demand hist forec prov'!$C$1:$T$33,14,0)</f>
        <v>1.6454953219399895</v>
      </c>
      <c r="R364" s="7">
        <f>VLOOKUP($D364,'other demand hist forec prov'!$C$1:$T$33,15,0)</f>
        <v>1.6454953219399895</v>
      </c>
      <c r="S364" s="7">
        <f>VLOOKUP($D364,'other demand hist forec prov'!$C$1:$T$33,16,0)</f>
        <v>1.6454953219399895</v>
      </c>
      <c r="T364" s="7">
        <f>VLOOKUP($D364,'other demand hist forec prov'!$C$1:$T$33,17,0)</f>
        <v>1.6454953219399895</v>
      </c>
      <c r="U364" s="7">
        <f>VLOOKUP($D364,'other demand hist forec prov'!$C$1:$T$33,18,0)</f>
        <v>1.6454953219399895</v>
      </c>
    </row>
    <row r="365" spans="1:21" x14ac:dyDescent="0.25">
      <c r="A365" t="s">
        <v>1149</v>
      </c>
      <c r="B365" t="s">
        <v>1150</v>
      </c>
      <c r="C365" t="s">
        <v>1151</v>
      </c>
      <c r="D365" t="s">
        <v>49</v>
      </c>
      <c r="E365" s="4">
        <v>0</v>
      </c>
      <c r="F365" s="7">
        <f>VLOOKUP($D365,'other demand hist forec prov'!$C$1:$T$33,3,0)</f>
        <v>18.286436857556918</v>
      </c>
      <c r="G365" s="7">
        <f>VLOOKUP($D365,'other demand hist forec prov'!$C$1:$T$33,4,0)</f>
        <v>8.1378196806765573</v>
      </c>
      <c r="H365" s="7">
        <f>VLOOKUP($D365,'other demand hist forec prov'!$C$1:$T$33,5,0)</f>
        <v>5.2273884632278476</v>
      </c>
      <c r="I365" s="7">
        <f>VLOOKUP($D365,'other demand hist forec prov'!$C$1:$T$33,6,0)</f>
        <v>2.9925833022714956</v>
      </c>
      <c r="J365" s="7">
        <f>VLOOKUP($D365,'other demand hist forec prov'!$C$1:$T$33,7,0)</f>
        <v>1.6239785965882683</v>
      </c>
      <c r="K365" s="7">
        <f>VLOOKUP($D365,'other demand hist forec prov'!$C$1:$T$33,8,0)</f>
        <v>2.424350887649354</v>
      </c>
      <c r="L365" s="7">
        <f>VLOOKUP($D365,'other demand hist forec prov'!$C$1:$T$33,9,0)</f>
        <v>2.3469709288363725</v>
      </c>
      <c r="M365" s="7">
        <f>VLOOKUP($D365,'other demand hist forec prov'!$C$1:$T$33,10,0)</f>
        <v>2.3469709288363725</v>
      </c>
      <c r="N365" s="7">
        <f>VLOOKUP($D365,'other demand hist forec prov'!$C$1:$T$33,11,0)</f>
        <v>2.3469709288363725</v>
      </c>
      <c r="O365" s="7">
        <f>VLOOKUP($D365,'other demand hist forec prov'!$C$1:$T$33,12,0)</f>
        <v>2.3469709288363725</v>
      </c>
      <c r="P365" s="7">
        <f>VLOOKUP($D365,'other demand hist forec prov'!$C$1:$T$33,13,0)</f>
        <v>2.3469709288363725</v>
      </c>
      <c r="Q365" s="7">
        <f>VLOOKUP($D365,'other demand hist forec prov'!$C$1:$T$33,14,0)</f>
        <v>2.3469709288363725</v>
      </c>
      <c r="R365" s="7">
        <f>VLOOKUP($D365,'other demand hist forec prov'!$C$1:$T$33,15,0)</f>
        <v>2.3469709288363725</v>
      </c>
      <c r="S365" s="7">
        <f>VLOOKUP($D365,'other demand hist forec prov'!$C$1:$T$33,16,0)</f>
        <v>2.3469709288363725</v>
      </c>
      <c r="T365" s="7">
        <f>VLOOKUP($D365,'other demand hist forec prov'!$C$1:$T$33,17,0)</f>
        <v>2.3469709288363725</v>
      </c>
      <c r="U365" s="7">
        <f>VLOOKUP($D365,'other demand hist forec prov'!$C$1:$T$33,18,0)</f>
        <v>2.3469709288363725</v>
      </c>
    </row>
    <row r="366" spans="1:21" x14ac:dyDescent="0.25">
      <c r="A366" t="s">
        <v>1152</v>
      </c>
      <c r="B366" t="s">
        <v>1153</v>
      </c>
      <c r="C366" t="s">
        <v>1154</v>
      </c>
      <c r="D366" t="s">
        <v>43</v>
      </c>
      <c r="E366" s="4">
        <v>0</v>
      </c>
      <c r="F366" s="7">
        <f>VLOOKUP($D366,'other demand hist forec prov'!$C$1:$T$33,3,0)</f>
        <v>16.793666501837986</v>
      </c>
      <c r="G366" s="7">
        <f>VLOOKUP($D366,'other demand hist forec prov'!$C$1:$T$33,4,0)</f>
        <v>7.4735078700090831</v>
      </c>
      <c r="H366" s="7">
        <f>VLOOKUP($D366,'other demand hist forec prov'!$C$1:$T$33,5,0)</f>
        <v>4.8006628743929207</v>
      </c>
      <c r="I366" s="7">
        <f>VLOOKUP($D366,'other demand hist forec prov'!$C$1:$T$33,6,0)</f>
        <v>2.7482907878003529</v>
      </c>
      <c r="J366" s="7">
        <f>VLOOKUP($D366,'other demand hist forec prov'!$C$1:$T$33,7,0)</f>
        <v>1.4914089152341239</v>
      </c>
      <c r="K366" s="7">
        <f>VLOOKUP($D366,'other demand hist forec prov'!$C$1:$T$33,8,0)</f>
        <v>2.2264446927392028</v>
      </c>
      <c r="L366" s="7">
        <f>VLOOKUP($D366,'other demand hist forec prov'!$C$1:$T$33,9,0)</f>
        <v>2.1553814652578933</v>
      </c>
      <c r="M366" s="7">
        <f>VLOOKUP($D366,'other demand hist forec prov'!$C$1:$T$33,10,0)</f>
        <v>2.1553814652578933</v>
      </c>
      <c r="N366" s="7">
        <f>VLOOKUP($D366,'other demand hist forec prov'!$C$1:$T$33,11,0)</f>
        <v>2.1553814652578933</v>
      </c>
      <c r="O366" s="7">
        <f>VLOOKUP($D366,'other demand hist forec prov'!$C$1:$T$33,12,0)</f>
        <v>2.1553814652578933</v>
      </c>
      <c r="P366" s="7">
        <f>VLOOKUP($D366,'other demand hist forec prov'!$C$1:$T$33,13,0)</f>
        <v>2.1553814652578933</v>
      </c>
      <c r="Q366" s="7">
        <f>VLOOKUP($D366,'other demand hist forec prov'!$C$1:$T$33,14,0)</f>
        <v>2.1553814652578933</v>
      </c>
      <c r="R366" s="7">
        <f>VLOOKUP($D366,'other demand hist forec prov'!$C$1:$T$33,15,0)</f>
        <v>2.1553814652578933</v>
      </c>
      <c r="S366" s="7">
        <f>VLOOKUP($D366,'other demand hist forec prov'!$C$1:$T$33,16,0)</f>
        <v>2.1553814652578933</v>
      </c>
      <c r="T366" s="7">
        <f>VLOOKUP($D366,'other demand hist forec prov'!$C$1:$T$33,17,0)</f>
        <v>2.1553814652578933</v>
      </c>
      <c r="U366" s="7">
        <f>VLOOKUP($D366,'other demand hist forec prov'!$C$1:$T$33,18,0)</f>
        <v>2.1553814652578933</v>
      </c>
    </row>
    <row r="367" spans="1:21" x14ac:dyDescent="0.25">
      <c r="A367" t="s">
        <v>1155</v>
      </c>
      <c r="B367" t="s">
        <v>1156</v>
      </c>
      <c r="C367" t="s">
        <v>1157</v>
      </c>
      <c r="D367" t="s">
        <v>63</v>
      </c>
      <c r="E367" s="4">
        <v>0</v>
      </c>
      <c r="F367" s="7">
        <f>VLOOKUP($D367,'other demand hist forec prov'!$C$1:$T$33,3,0)</f>
        <v>9.9570958833592602</v>
      </c>
      <c r="G367" s="7">
        <f>VLOOKUP($D367,'other demand hist forec prov'!$C$1:$T$33,4,0)</f>
        <v>4.4311011200904913</v>
      </c>
      <c r="H367" s="7">
        <f>VLOOKUP($D367,'other demand hist forec prov'!$C$1:$T$33,5,0)</f>
        <v>2.8463504702074336</v>
      </c>
      <c r="I367" s="7">
        <f>VLOOKUP($D367,'other demand hist forec prov'!$C$1:$T$33,6,0)</f>
        <v>1.6294830486532588</v>
      </c>
      <c r="J367" s="7">
        <f>VLOOKUP($D367,'other demand hist forec prov'!$C$1:$T$33,7,0)</f>
        <v>0.88426798094732451</v>
      </c>
      <c r="K367" s="7">
        <f>VLOOKUP($D367,'other demand hist forec prov'!$C$1:$T$33,8,0)</f>
        <v>1.320076427751754</v>
      </c>
      <c r="L367" s="7">
        <f>VLOOKUP($D367,'other demand hist forec prov'!$C$1:$T$33,9,0)</f>
        <v>1.2779424857841126</v>
      </c>
      <c r="M367" s="7">
        <f>VLOOKUP($D367,'other demand hist forec prov'!$C$1:$T$33,10,0)</f>
        <v>1.2779424857841126</v>
      </c>
      <c r="N367" s="7">
        <f>VLOOKUP($D367,'other demand hist forec prov'!$C$1:$T$33,11,0)</f>
        <v>1.2779424857841126</v>
      </c>
      <c r="O367" s="7">
        <f>VLOOKUP($D367,'other demand hist forec prov'!$C$1:$T$33,12,0)</f>
        <v>1.2779424857841126</v>
      </c>
      <c r="P367" s="7">
        <f>VLOOKUP($D367,'other demand hist forec prov'!$C$1:$T$33,13,0)</f>
        <v>1.2779424857841126</v>
      </c>
      <c r="Q367" s="7">
        <f>VLOOKUP($D367,'other demand hist forec prov'!$C$1:$T$33,14,0)</f>
        <v>1.2779424857841126</v>
      </c>
      <c r="R367" s="7">
        <f>VLOOKUP($D367,'other demand hist forec prov'!$C$1:$T$33,15,0)</f>
        <v>1.2779424857841126</v>
      </c>
      <c r="S367" s="7">
        <f>VLOOKUP($D367,'other demand hist forec prov'!$C$1:$T$33,16,0)</f>
        <v>1.2779424857841126</v>
      </c>
      <c r="T367" s="7">
        <f>VLOOKUP($D367,'other demand hist forec prov'!$C$1:$T$33,17,0)</f>
        <v>1.2779424857841126</v>
      </c>
      <c r="U367" s="7">
        <f>VLOOKUP($D367,'other demand hist forec prov'!$C$1:$T$33,18,0)</f>
        <v>1.2779424857841126</v>
      </c>
    </row>
    <row r="368" spans="1:21" x14ac:dyDescent="0.25">
      <c r="A368" t="s">
        <v>1158</v>
      </c>
      <c r="B368" t="s">
        <v>1159</v>
      </c>
      <c r="C368" t="s">
        <v>1160</v>
      </c>
      <c r="D368" t="s">
        <v>63</v>
      </c>
      <c r="E368" s="4">
        <v>0</v>
      </c>
      <c r="F368" s="7">
        <f>VLOOKUP($D368,'other demand hist forec prov'!$C$1:$T$33,3,0)</f>
        <v>9.9570958833592602</v>
      </c>
      <c r="G368" s="7">
        <f>VLOOKUP($D368,'other demand hist forec prov'!$C$1:$T$33,4,0)</f>
        <v>4.4311011200904913</v>
      </c>
      <c r="H368" s="7">
        <f>VLOOKUP($D368,'other demand hist forec prov'!$C$1:$T$33,5,0)</f>
        <v>2.8463504702074336</v>
      </c>
      <c r="I368" s="7">
        <f>VLOOKUP($D368,'other demand hist forec prov'!$C$1:$T$33,6,0)</f>
        <v>1.6294830486532588</v>
      </c>
      <c r="J368" s="7">
        <f>VLOOKUP($D368,'other demand hist forec prov'!$C$1:$T$33,7,0)</f>
        <v>0.88426798094732451</v>
      </c>
      <c r="K368" s="7">
        <f>VLOOKUP($D368,'other demand hist forec prov'!$C$1:$T$33,8,0)</f>
        <v>1.320076427751754</v>
      </c>
      <c r="L368" s="7">
        <f>VLOOKUP($D368,'other demand hist forec prov'!$C$1:$T$33,9,0)</f>
        <v>1.2779424857841126</v>
      </c>
      <c r="M368" s="7">
        <f>VLOOKUP($D368,'other demand hist forec prov'!$C$1:$T$33,10,0)</f>
        <v>1.2779424857841126</v>
      </c>
      <c r="N368" s="7">
        <f>VLOOKUP($D368,'other demand hist forec prov'!$C$1:$T$33,11,0)</f>
        <v>1.2779424857841126</v>
      </c>
      <c r="O368" s="7">
        <f>VLOOKUP($D368,'other demand hist forec prov'!$C$1:$T$33,12,0)</f>
        <v>1.2779424857841126</v>
      </c>
      <c r="P368" s="7">
        <f>VLOOKUP($D368,'other demand hist forec prov'!$C$1:$T$33,13,0)</f>
        <v>1.2779424857841126</v>
      </c>
      <c r="Q368" s="7">
        <f>VLOOKUP($D368,'other demand hist forec prov'!$C$1:$T$33,14,0)</f>
        <v>1.2779424857841126</v>
      </c>
      <c r="R368" s="7">
        <f>VLOOKUP($D368,'other demand hist forec prov'!$C$1:$T$33,15,0)</f>
        <v>1.2779424857841126</v>
      </c>
      <c r="S368" s="7">
        <f>VLOOKUP($D368,'other demand hist forec prov'!$C$1:$T$33,16,0)</f>
        <v>1.2779424857841126</v>
      </c>
      <c r="T368" s="7">
        <f>VLOOKUP($D368,'other demand hist forec prov'!$C$1:$T$33,17,0)</f>
        <v>1.2779424857841126</v>
      </c>
      <c r="U368" s="7">
        <f>VLOOKUP($D368,'other demand hist forec prov'!$C$1:$T$33,18,0)</f>
        <v>1.2779424857841126</v>
      </c>
    </row>
    <row r="369" spans="1:21" x14ac:dyDescent="0.25">
      <c r="A369" t="s">
        <v>1161</v>
      </c>
      <c r="B369" t="s">
        <v>1162</v>
      </c>
      <c r="C369" t="s">
        <v>1163</v>
      </c>
      <c r="D369" t="s">
        <v>63</v>
      </c>
      <c r="E369" s="4">
        <v>5.0019127622668226E-2</v>
      </c>
      <c r="F369" s="7">
        <f>VLOOKUP($D369,'other demand hist forec prov'!$C$1:$T$33,3,0)</f>
        <v>9.9570958833592602</v>
      </c>
      <c r="G369" s="7">
        <f>VLOOKUP($D369,'other demand hist forec prov'!$C$1:$T$33,4,0)</f>
        <v>4.4311011200904913</v>
      </c>
      <c r="H369" s="7">
        <f>VLOOKUP($D369,'other demand hist forec prov'!$C$1:$T$33,5,0)</f>
        <v>2.8463504702074336</v>
      </c>
      <c r="I369" s="7">
        <f>VLOOKUP($D369,'other demand hist forec prov'!$C$1:$T$33,6,0)</f>
        <v>1.6294830486532588</v>
      </c>
      <c r="J369" s="7">
        <f>VLOOKUP($D369,'other demand hist forec prov'!$C$1:$T$33,7,0)</f>
        <v>0.88426798094732451</v>
      </c>
      <c r="K369" s="7">
        <f>VLOOKUP($D369,'other demand hist forec prov'!$C$1:$T$33,8,0)</f>
        <v>1.320076427751754</v>
      </c>
      <c r="L369" s="7">
        <f>VLOOKUP($D369,'other demand hist forec prov'!$C$1:$T$33,9,0)</f>
        <v>1.2779424857841126</v>
      </c>
      <c r="M369" s="7">
        <f>VLOOKUP($D369,'other demand hist forec prov'!$C$1:$T$33,10,0)</f>
        <v>1.2779424857841126</v>
      </c>
      <c r="N369" s="7">
        <f>VLOOKUP($D369,'other demand hist forec prov'!$C$1:$T$33,11,0)</f>
        <v>1.2779424857841126</v>
      </c>
      <c r="O369" s="7">
        <f>VLOOKUP($D369,'other demand hist forec prov'!$C$1:$T$33,12,0)</f>
        <v>1.2779424857841126</v>
      </c>
      <c r="P369" s="7">
        <f>VLOOKUP($D369,'other demand hist forec prov'!$C$1:$T$33,13,0)</f>
        <v>1.2779424857841126</v>
      </c>
      <c r="Q369" s="7">
        <f>VLOOKUP($D369,'other demand hist forec prov'!$C$1:$T$33,14,0)</f>
        <v>1.2779424857841126</v>
      </c>
      <c r="R369" s="7">
        <f>VLOOKUP($D369,'other demand hist forec prov'!$C$1:$T$33,15,0)</f>
        <v>1.2779424857841126</v>
      </c>
      <c r="S369" s="7">
        <f>VLOOKUP($D369,'other demand hist forec prov'!$C$1:$T$33,16,0)</f>
        <v>1.2779424857841126</v>
      </c>
      <c r="T369" s="7">
        <f>VLOOKUP($D369,'other demand hist forec prov'!$C$1:$T$33,17,0)</f>
        <v>1.2779424857841126</v>
      </c>
      <c r="U369" s="7">
        <f>VLOOKUP($D369,'other demand hist forec prov'!$C$1:$T$33,18,0)</f>
        <v>1.2779424857841126</v>
      </c>
    </row>
    <row r="370" spans="1:21" x14ac:dyDescent="0.25">
      <c r="A370" t="s">
        <v>1164</v>
      </c>
      <c r="B370" t="s">
        <v>1165</v>
      </c>
      <c r="C370" t="s">
        <v>1166</v>
      </c>
      <c r="D370" t="s">
        <v>63</v>
      </c>
      <c r="E370" s="4">
        <v>0</v>
      </c>
      <c r="F370" s="7">
        <f>VLOOKUP($D370,'other demand hist forec prov'!$C$1:$T$33,3,0)</f>
        <v>9.9570958833592602</v>
      </c>
      <c r="G370" s="7">
        <f>VLOOKUP($D370,'other demand hist forec prov'!$C$1:$T$33,4,0)</f>
        <v>4.4311011200904913</v>
      </c>
      <c r="H370" s="7">
        <f>VLOOKUP($D370,'other demand hist forec prov'!$C$1:$T$33,5,0)</f>
        <v>2.8463504702074336</v>
      </c>
      <c r="I370" s="7">
        <f>VLOOKUP($D370,'other demand hist forec prov'!$C$1:$T$33,6,0)</f>
        <v>1.6294830486532588</v>
      </c>
      <c r="J370" s="7">
        <f>VLOOKUP($D370,'other demand hist forec prov'!$C$1:$T$33,7,0)</f>
        <v>0.88426798094732451</v>
      </c>
      <c r="K370" s="7">
        <f>VLOOKUP($D370,'other demand hist forec prov'!$C$1:$T$33,8,0)</f>
        <v>1.320076427751754</v>
      </c>
      <c r="L370" s="7">
        <f>VLOOKUP($D370,'other demand hist forec prov'!$C$1:$T$33,9,0)</f>
        <v>1.2779424857841126</v>
      </c>
      <c r="M370" s="7">
        <f>VLOOKUP($D370,'other demand hist forec prov'!$C$1:$T$33,10,0)</f>
        <v>1.2779424857841126</v>
      </c>
      <c r="N370" s="7">
        <f>VLOOKUP($D370,'other demand hist forec prov'!$C$1:$T$33,11,0)</f>
        <v>1.2779424857841126</v>
      </c>
      <c r="O370" s="7">
        <f>VLOOKUP($D370,'other demand hist forec prov'!$C$1:$T$33,12,0)</f>
        <v>1.2779424857841126</v>
      </c>
      <c r="P370" s="7">
        <f>VLOOKUP($D370,'other demand hist forec prov'!$C$1:$T$33,13,0)</f>
        <v>1.2779424857841126</v>
      </c>
      <c r="Q370" s="7">
        <f>VLOOKUP($D370,'other demand hist forec prov'!$C$1:$T$33,14,0)</f>
        <v>1.2779424857841126</v>
      </c>
      <c r="R370" s="7">
        <f>VLOOKUP($D370,'other demand hist forec prov'!$C$1:$T$33,15,0)</f>
        <v>1.2779424857841126</v>
      </c>
      <c r="S370" s="7">
        <f>VLOOKUP($D370,'other demand hist forec prov'!$C$1:$T$33,16,0)</f>
        <v>1.2779424857841126</v>
      </c>
      <c r="T370" s="7">
        <f>VLOOKUP($D370,'other demand hist forec prov'!$C$1:$T$33,17,0)</f>
        <v>1.2779424857841126</v>
      </c>
      <c r="U370" s="7">
        <f>VLOOKUP($D370,'other demand hist forec prov'!$C$1:$T$33,18,0)</f>
        <v>1.2779424857841126</v>
      </c>
    </row>
    <row r="371" spans="1:21" x14ac:dyDescent="0.25">
      <c r="A371" t="s">
        <v>1167</v>
      </c>
      <c r="B371" t="s">
        <v>1168</v>
      </c>
      <c r="C371" t="s">
        <v>1169</v>
      </c>
      <c r="D371" t="s">
        <v>66</v>
      </c>
      <c r="E371" s="4">
        <v>0</v>
      </c>
      <c r="F371" s="7">
        <f>VLOOKUP($D371,'other demand hist forec prov'!$C$1:$T$33,3,0)</f>
        <v>0.91842431460012319</v>
      </c>
      <c r="G371" s="7">
        <f>VLOOKUP($D371,'other demand hist forec prov'!$C$1:$T$33,4,0)</f>
        <v>0.40871666365534309</v>
      </c>
      <c r="H371" s="7">
        <f>VLOOKUP($D371,'other demand hist forec prov'!$C$1:$T$33,5,0)</f>
        <v>0.26254216192503443</v>
      </c>
      <c r="I371" s="7">
        <f>VLOOKUP($D371,'other demand hist forec prov'!$C$1:$T$33,6,0)</f>
        <v>0.15030053638561428</v>
      </c>
      <c r="J371" s="7">
        <f>VLOOKUP($D371,'other demand hist forec prov'!$C$1:$T$33,7,0)</f>
        <v>8.1563261400510803E-2</v>
      </c>
      <c r="K371" s="7">
        <f>VLOOKUP($D371,'other demand hist forec prov'!$C$1:$T$33,8,0)</f>
        <v>0.12176143552096191</v>
      </c>
      <c r="L371" s="7">
        <f>VLOOKUP($D371,'other demand hist forec prov'!$C$1:$T$33,9,0)</f>
        <v>0.117875077769029</v>
      </c>
      <c r="M371" s="7">
        <f>VLOOKUP($D371,'other demand hist forec prov'!$C$1:$T$33,10,0)</f>
        <v>0.117875077769029</v>
      </c>
      <c r="N371" s="7">
        <f>VLOOKUP($D371,'other demand hist forec prov'!$C$1:$T$33,11,0)</f>
        <v>0.117875077769029</v>
      </c>
      <c r="O371" s="7">
        <f>VLOOKUP($D371,'other demand hist forec prov'!$C$1:$T$33,12,0)</f>
        <v>0.117875077769029</v>
      </c>
      <c r="P371" s="7">
        <f>VLOOKUP($D371,'other demand hist forec prov'!$C$1:$T$33,13,0)</f>
        <v>0.117875077769029</v>
      </c>
      <c r="Q371" s="7">
        <f>VLOOKUP($D371,'other demand hist forec prov'!$C$1:$T$33,14,0)</f>
        <v>0.117875077769029</v>
      </c>
      <c r="R371" s="7">
        <f>VLOOKUP($D371,'other demand hist forec prov'!$C$1:$T$33,15,0)</f>
        <v>0.117875077769029</v>
      </c>
      <c r="S371" s="7">
        <f>VLOOKUP($D371,'other demand hist forec prov'!$C$1:$T$33,16,0)</f>
        <v>0.117875077769029</v>
      </c>
      <c r="T371" s="7">
        <f>VLOOKUP($D371,'other demand hist forec prov'!$C$1:$T$33,17,0)</f>
        <v>0.117875077769029</v>
      </c>
      <c r="U371" s="7">
        <f>VLOOKUP($D371,'other demand hist forec prov'!$C$1:$T$33,18,0)</f>
        <v>0.117875077769029</v>
      </c>
    </row>
    <row r="372" spans="1:21" x14ac:dyDescent="0.25">
      <c r="A372" t="s">
        <v>1170</v>
      </c>
      <c r="B372" t="s">
        <v>1171</v>
      </c>
      <c r="C372" t="s">
        <v>1172</v>
      </c>
      <c r="D372" t="s">
        <v>44</v>
      </c>
      <c r="E372" s="4">
        <v>0</v>
      </c>
      <c r="F372" s="7">
        <f>VLOOKUP($D372,'other demand hist forec prov'!$C$1:$T$33,3,0)</f>
        <v>10.473213293581232</v>
      </c>
      <c r="G372" s="7">
        <f>VLOOKUP($D372,'other demand hist forec prov'!$C$1:$T$33,4,0)</f>
        <v>4.6607833950553106</v>
      </c>
      <c r="H372" s="7">
        <f>VLOOKUP($D372,'other demand hist forec prov'!$C$1:$T$33,5,0)</f>
        <v>2.9938885727301479</v>
      </c>
      <c r="I372" s="7">
        <f>VLOOKUP($D372,'other demand hist forec prov'!$C$1:$T$33,6,0)</f>
        <v>1.7139458861033878</v>
      </c>
      <c r="J372" s="7">
        <f>VLOOKUP($D372,'other demand hist forec prov'!$C$1:$T$33,7,0)</f>
        <v>0.93010324311764037</v>
      </c>
      <c r="K372" s="7">
        <f>VLOOKUP($D372,'other demand hist forec prov'!$C$1:$T$33,8,0)</f>
        <v>1.3885014419494131</v>
      </c>
      <c r="L372" s="7">
        <f>VLOOKUP($D372,'other demand hist forec prov'!$C$1:$T$33,9,0)</f>
        <v>1.3441835237234805</v>
      </c>
      <c r="M372" s="7">
        <f>VLOOKUP($D372,'other demand hist forec prov'!$C$1:$T$33,10,0)</f>
        <v>1.3441835237234805</v>
      </c>
      <c r="N372" s="7">
        <f>VLOOKUP($D372,'other demand hist forec prov'!$C$1:$T$33,11,0)</f>
        <v>1.3441835237234805</v>
      </c>
      <c r="O372" s="7">
        <f>VLOOKUP($D372,'other demand hist forec prov'!$C$1:$T$33,12,0)</f>
        <v>1.3441835237234805</v>
      </c>
      <c r="P372" s="7">
        <f>VLOOKUP($D372,'other demand hist forec prov'!$C$1:$T$33,13,0)</f>
        <v>1.3441835237234805</v>
      </c>
      <c r="Q372" s="7">
        <f>VLOOKUP($D372,'other demand hist forec prov'!$C$1:$T$33,14,0)</f>
        <v>1.3441835237234805</v>
      </c>
      <c r="R372" s="7">
        <f>VLOOKUP($D372,'other demand hist forec prov'!$C$1:$T$33,15,0)</f>
        <v>1.3441835237234805</v>
      </c>
      <c r="S372" s="7">
        <f>VLOOKUP($D372,'other demand hist forec prov'!$C$1:$T$33,16,0)</f>
        <v>1.3441835237234805</v>
      </c>
      <c r="T372" s="7">
        <f>VLOOKUP($D372,'other demand hist forec prov'!$C$1:$T$33,17,0)</f>
        <v>1.3441835237234805</v>
      </c>
      <c r="U372" s="7">
        <f>VLOOKUP($D372,'other demand hist forec prov'!$C$1:$T$33,18,0)</f>
        <v>1.3441835237234805</v>
      </c>
    </row>
    <row r="373" spans="1:21" x14ac:dyDescent="0.25">
      <c r="A373" t="s">
        <v>1173</v>
      </c>
      <c r="B373" t="s">
        <v>1174</v>
      </c>
      <c r="C373" t="s">
        <v>1175</v>
      </c>
      <c r="D373" t="s">
        <v>45</v>
      </c>
      <c r="E373" s="4">
        <v>0.42159715411429494</v>
      </c>
      <c r="F373" s="7">
        <f>VLOOKUP($D373,'other demand hist forec prov'!$C$1:$T$33,3,0)</f>
        <v>12.325942458480615</v>
      </c>
      <c r="G373" s="7">
        <f>VLOOKUP($D373,'other demand hist forec prov'!$C$1:$T$33,4,0)</f>
        <v>5.4852838692879899</v>
      </c>
      <c r="H373" s="7">
        <f>VLOOKUP($D373,'other demand hist forec prov'!$C$1:$T$33,5,0)</f>
        <v>3.523512530503992</v>
      </c>
      <c r="I373" s="7">
        <f>VLOOKUP($D373,'other demand hist forec prov'!$C$1:$T$33,6,0)</f>
        <v>2.0171458154115434</v>
      </c>
      <c r="J373" s="7">
        <f>VLOOKUP($D373,'other demand hist forec prov'!$C$1:$T$33,7,0)</f>
        <v>1.0946400816777484</v>
      </c>
      <c r="K373" s="7">
        <f>VLOOKUP($D373,'other demand hist forec prov'!$C$1:$T$33,8,0)</f>
        <v>1.6341296980435722</v>
      </c>
      <c r="L373" s="7">
        <f>VLOOKUP($D373,'other demand hist forec prov'!$C$1:$T$33,9,0)</f>
        <v>1.581971865044288</v>
      </c>
      <c r="M373" s="7">
        <f>VLOOKUP($D373,'other demand hist forec prov'!$C$1:$T$33,10,0)</f>
        <v>1.581971865044288</v>
      </c>
      <c r="N373" s="7">
        <f>VLOOKUP($D373,'other demand hist forec prov'!$C$1:$T$33,11,0)</f>
        <v>1.581971865044288</v>
      </c>
      <c r="O373" s="7">
        <f>VLOOKUP($D373,'other demand hist forec prov'!$C$1:$T$33,12,0)</f>
        <v>1.581971865044288</v>
      </c>
      <c r="P373" s="7">
        <f>VLOOKUP($D373,'other demand hist forec prov'!$C$1:$T$33,13,0)</f>
        <v>1.581971865044288</v>
      </c>
      <c r="Q373" s="7">
        <f>VLOOKUP($D373,'other demand hist forec prov'!$C$1:$T$33,14,0)</f>
        <v>1.581971865044288</v>
      </c>
      <c r="R373" s="7">
        <f>VLOOKUP($D373,'other demand hist forec prov'!$C$1:$T$33,15,0)</f>
        <v>1.581971865044288</v>
      </c>
      <c r="S373" s="7">
        <f>VLOOKUP($D373,'other demand hist forec prov'!$C$1:$T$33,16,0)</f>
        <v>1.581971865044288</v>
      </c>
      <c r="T373" s="7">
        <f>VLOOKUP($D373,'other demand hist forec prov'!$C$1:$T$33,17,0)</f>
        <v>1.581971865044288</v>
      </c>
      <c r="U373" s="7">
        <f>VLOOKUP($D373,'other demand hist forec prov'!$C$1:$T$33,18,0)</f>
        <v>1.581971865044288</v>
      </c>
    </row>
    <row r="374" spans="1:21" x14ac:dyDescent="0.25">
      <c r="A374" t="s">
        <v>1176</v>
      </c>
      <c r="B374" t="s">
        <v>1177</v>
      </c>
      <c r="C374" t="s">
        <v>1178</v>
      </c>
      <c r="D374" t="s">
        <v>54</v>
      </c>
      <c r="E374" s="4">
        <v>0.40168796586674771</v>
      </c>
      <c r="F374" s="7">
        <f>VLOOKUP($D374,'other demand hist forec prov'!$C$1:$T$33,3,0)</f>
        <v>22.121586228898643</v>
      </c>
      <c r="G374" s="7">
        <f>VLOOKUP($D374,'other demand hist forec prov'!$C$1:$T$33,4,0)</f>
        <v>9.8445356623382061</v>
      </c>
      <c r="H374" s="7">
        <f>VLOOKUP($D374,'other demand hist forec prov'!$C$1:$T$33,5,0)</f>
        <v>6.3237100558197055</v>
      </c>
      <c r="I374" s="7">
        <f>VLOOKUP($D374,'other demand hist forec prov'!$C$1:$T$33,6,0)</f>
        <v>3.6202071559393771</v>
      </c>
      <c r="J374" s="7">
        <f>VLOOKUP($D374,'other demand hist forec prov'!$C$1:$T$33,7,0)</f>
        <v>1.9645698524076922</v>
      </c>
      <c r="K374" s="7">
        <f>VLOOKUP($D374,'other demand hist forec prov'!$C$1:$T$33,8,0)</f>
        <v>2.9328013777642639</v>
      </c>
      <c r="L374" s="7">
        <f>VLOOKUP($D374,'other demand hist forec prov'!$C$1:$T$33,9,0)</f>
        <v>2.8391927953704443</v>
      </c>
      <c r="M374" s="7">
        <f>VLOOKUP($D374,'other demand hist forec prov'!$C$1:$T$33,10,0)</f>
        <v>2.8391927953704443</v>
      </c>
      <c r="N374" s="7">
        <f>VLOOKUP($D374,'other demand hist forec prov'!$C$1:$T$33,11,0)</f>
        <v>2.8391927953704443</v>
      </c>
      <c r="O374" s="7">
        <f>VLOOKUP($D374,'other demand hist forec prov'!$C$1:$T$33,12,0)</f>
        <v>2.8391927953704443</v>
      </c>
      <c r="P374" s="7">
        <f>VLOOKUP($D374,'other demand hist forec prov'!$C$1:$T$33,13,0)</f>
        <v>2.8391927953704443</v>
      </c>
      <c r="Q374" s="7">
        <f>VLOOKUP($D374,'other demand hist forec prov'!$C$1:$T$33,14,0)</f>
        <v>2.8391927953704443</v>
      </c>
      <c r="R374" s="7">
        <f>VLOOKUP($D374,'other demand hist forec prov'!$C$1:$T$33,15,0)</f>
        <v>2.8391927953704443</v>
      </c>
      <c r="S374" s="7">
        <f>VLOOKUP($D374,'other demand hist forec prov'!$C$1:$T$33,16,0)</f>
        <v>2.8391927953704443</v>
      </c>
      <c r="T374" s="7">
        <f>VLOOKUP($D374,'other demand hist forec prov'!$C$1:$T$33,17,0)</f>
        <v>2.8391927953704443</v>
      </c>
      <c r="U374" s="7">
        <f>VLOOKUP($D374,'other demand hist forec prov'!$C$1:$T$33,18,0)</f>
        <v>2.8391927953704443</v>
      </c>
    </row>
    <row r="375" spans="1:21" x14ac:dyDescent="0.25">
      <c r="A375" t="s">
        <v>1179</v>
      </c>
      <c r="B375" t="s">
        <v>1180</v>
      </c>
      <c r="C375" t="s">
        <v>1181</v>
      </c>
      <c r="D375" t="s">
        <v>37</v>
      </c>
      <c r="E375" s="4">
        <v>0</v>
      </c>
      <c r="F375" s="7">
        <f>VLOOKUP($D375,'other demand hist forec prov'!$C$1:$T$33,3,0)</f>
        <v>20.04652956421133</v>
      </c>
      <c r="G375" s="7">
        <f>VLOOKUP($D375,'other demand hist forec prov'!$C$1:$T$33,4,0)</f>
        <v>8.9210951311976032</v>
      </c>
      <c r="H375" s="7">
        <f>VLOOKUP($D375,'other demand hist forec prov'!$C$1:$T$33,5,0)</f>
        <v>5.7305312231129992</v>
      </c>
      <c r="I375" s="7">
        <f>VLOOKUP($D375,'other demand hist forec prov'!$C$1:$T$33,6,0)</f>
        <v>3.2806232351142426</v>
      </c>
      <c r="J375" s="7">
        <f>VLOOKUP($D375,'other demand hist forec prov'!$C$1:$T$33,7,0)</f>
        <v>1.7802885932203709</v>
      </c>
      <c r="K375" s="7">
        <f>VLOOKUP($D375,'other demand hist forec prov'!$C$1:$T$33,8,0)</f>
        <v>2.6576977309388052</v>
      </c>
      <c r="L375" s="7">
        <f>VLOOKUP($D375,'other demand hist forec prov'!$C$1:$T$33,9,0)</f>
        <v>2.5728698530911394</v>
      </c>
      <c r="M375" s="7">
        <f>VLOOKUP($D375,'other demand hist forec prov'!$C$1:$T$33,10,0)</f>
        <v>2.5728698530911394</v>
      </c>
      <c r="N375" s="7">
        <f>VLOOKUP($D375,'other demand hist forec prov'!$C$1:$T$33,11,0)</f>
        <v>2.5728698530911394</v>
      </c>
      <c r="O375" s="7">
        <f>VLOOKUP($D375,'other demand hist forec prov'!$C$1:$T$33,12,0)</f>
        <v>2.5728698530911394</v>
      </c>
      <c r="P375" s="7">
        <f>VLOOKUP($D375,'other demand hist forec prov'!$C$1:$T$33,13,0)</f>
        <v>2.5728698530911394</v>
      </c>
      <c r="Q375" s="7">
        <f>VLOOKUP($D375,'other demand hist forec prov'!$C$1:$T$33,14,0)</f>
        <v>2.5728698530911394</v>
      </c>
      <c r="R375" s="7">
        <f>VLOOKUP($D375,'other demand hist forec prov'!$C$1:$T$33,15,0)</f>
        <v>2.5728698530911394</v>
      </c>
      <c r="S375" s="7">
        <f>VLOOKUP($D375,'other demand hist forec prov'!$C$1:$T$33,16,0)</f>
        <v>2.5728698530911394</v>
      </c>
      <c r="T375" s="7">
        <f>VLOOKUP($D375,'other demand hist forec prov'!$C$1:$T$33,17,0)</f>
        <v>2.5728698530911394</v>
      </c>
      <c r="U375" s="7">
        <f>VLOOKUP($D375,'other demand hist forec prov'!$C$1:$T$33,18,0)</f>
        <v>2.5728698530911394</v>
      </c>
    </row>
    <row r="376" spans="1:21" x14ac:dyDescent="0.25">
      <c r="A376" t="s">
        <v>1182</v>
      </c>
      <c r="B376" t="s">
        <v>1183</v>
      </c>
      <c r="C376" t="s">
        <v>1184</v>
      </c>
      <c r="D376" t="s">
        <v>41</v>
      </c>
      <c r="E376" s="4">
        <v>0.27121596472981063</v>
      </c>
      <c r="F376" s="7">
        <f>VLOOKUP($D376,'other demand hist forec prov'!$C$1:$T$33,3,0)</f>
        <v>21.332852955841474</v>
      </c>
      <c r="G376" s="7">
        <f>VLOOKUP($D376,'other demand hist forec prov'!$C$1:$T$33,4,0)</f>
        <v>9.4935340318791486</v>
      </c>
      <c r="H376" s="7">
        <f>VLOOKUP($D376,'other demand hist forec prov'!$C$1:$T$33,5,0)</f>
        <v>6.0982415709388391</v>
      </c>
      <c r="I376" s="7">
        <f>VLOOKUP($D376,'other demand hist forec prov'!$C$1:$T$33,6,0)</f>
        <v>3.4911306146053334</v>
      </c>
      <c r="J376" s="7">
        <f>VLOOKUP($D376,'other demand hist forec prov'!$C$1:$T$33,7,0)</f>
        <v>1.8945241697063888</v>
      </c>
      <c r="K376" s="7">
        <f>VLOOKUP($D376,'other demand hist forec prov'!$C$1:$T$33,8,0)</f>
        <v>2.8282339201698932</v>
      </c>
      <c r="L376" s="7">
        <f>VLOOKUP($D376,'other demand hist forec prov'!$C$1:$T$33,9,0)</f>
        <v>2.7379629014938716</v>
      </c>
      <c r="M376" s="7">
        <f>VLOOKUP($D376,'other demand hist forec prov'!$C$1:$T$33,10,0)</f>
        <v>2.7379629014938716</v>
      </c>
      <c r="N376" s="7">
        <f>VLOOKUP($D376,'other demand hist forec prov'!$C$1:$T$33,11,0)</f>
        <v>2.7379629014938716</v>
      </c>
      <c r="O376" s="7">
        <f>VLOOKUP($D376,'other demand hist forec prov'!$C$1:$T$33,12,0)</f>
        <v>2.7379629014938716</v>
      </c>
      <c r="P376" s="7">
        <f>VLOOKUP($D376,'other demand hist forec prov'!$C$1:$T$33,13,0)</f>
        <v>2.7379629014938716</v>
      </c>
      <c r="Q376" s="7">
        <f>VLOOKUP($D376,'other demand hist forec prov'!$C$1:$T$33,14,0)</f>
        <v>2.7379629014938716</v>
      </c>
      <c r="R376" s="7">
        <f>VLOOKUP($D376,'other demand hist forec prov'!$C$1:$T$33,15,0)</f>
        <v>2.7379629014938716</v>
      </c>
      <c r="S376" s="7">
        <f>VLOOKUP($D376,'other demand hist forec prov'!$C$1:$T$33,16,0)</f>
        <v>2.7379629014938716</v>
      </c>
      <c r="T376" s="7">
        <f>VLOOKUP($D376,'other demand hist forec prov'!$C$1:$T$33,17,0)</f>
        <v>2.7379629014938716</v>
      </c>
      <c r="U376" s="7">
        <f>VLOOKUP($D376,'other demand hist forec prov'!$C$1:$T$33,18,0)</f>
        <v>2.7379629014938716</v>
      </c>
    </row>
    <row r="377" spans="1:21" x14ac:dyDescent="0.25">
      <c r="A377" t="s">
        <v>1185</v>
      </c>
      <c r="B377" t="s">
        <v>1186</v>
      </c>
      <c r="C377" t="s">
        <v>1187</v>
      </c>
      <c r="D377" t="s">
        <v>51</v>
      </c>
      <c r="E377" s="4">
        <v>0.27351608164498664</v>
      </c>
      <c r="F377" s="7">
        <f>VLOOKUP($D377,'other demand hist forec prov'!$C$1:$T$33,3,0)</f>
        <v>13.082914660139506</v>
      </c>
      <c r="G377" s="7">
        <f>VLOOKUP($D377,'other demand hist forec prov'!$C$1:$T$33,4,0)</f>
        <v>5.8221512059030571</v>
      </c>
      <c r="H377" s="7">
        <f>VLOOKUP($D377,'other demand hist forec prov'!$C$1:$T$33,5,0)</f>
        <v>3.7399017475373064</v>
      </c>
      <c r="I377" s="7">
        <f>VLOOKUP($D377,'other demand hist forec prov'!$C$1:$T$33,6,0)</f>
        <v>2.1410246436717326</v>
      </c>
      <c r="J377" s="7">
        <f>VLOOKUP($D377,'other demand hist forec prov'!$C$1:$T$33,7,0)</f>
        <v>1.1618651328608787</v>
      </c>
      <c r="K377" s="7">
        <f>VLOOKUP($D377,'other demand hist forec prov'!$C$1:$T$33,8,0)</f>
        <v>1.7344863855334718</v>
      </c>
      <c r="L377" s="7">
        <f>VLOOKUP($D377,'other demand hist forec prov'!$C$1:$T$33,9,0)</f>
        <v>1.6791253873553611</v>
      </c>
      <c r="M377" s="7">
        <f>VLOOKUP($D377,'other demand hist forec prov'!$C$1:$T$33,10,0)</f>
        <v>1.6791253873553611</v>
      </c>
      <c r="N377" s="7">
        <f>VLOOKUP($D377,'other demand hist forec prov'!$C$1:$T$33,11,0)</f>
        <v>1.6791253873553611</v>
      </c>
      <c r="O377" s="7">
        <f>VLOOKUP($D377,'other demand hist forec prov'!$C$1:$T$33,12,0)</f>
        <v>1.6791253873553611</v>
      </c>
      <c r="P377" s="7">
        <f>VLOOKUP($D377,'other demand hist forec prov'!$C$1:$T$33,13,0)</f>
        <v>1.6791253873553611</v>
      </c>
      <c r="Q377" s="7">
        <f>VLOOKUP($D377,'other demand hist forec prov'!$C$1:$T$33,14,0)</f>
        <v>1.6791253873553611</v>
      </c>
      <c r="R377" s="7">
        <f>VLOOKUP($D377,'other demand hist forec prov'!$C$1:$T$33,15,0)</f>
        <v>1.6791253873553611</v>
      </c>
      <c r="S377" s="7">
        <f>VLOOKUP($D377,'other demand hist forec prov'!$C$1:$T$33,16,0)</f>
        <v>1.6791253873553611</v>
      </c>
      <c r="T377" s="7">
        <f>VLOOKUP($D377,'other demand hist forec prov'!$C$1:$T$33,17,0)</f>
        <v>1.6791253873553611</v>
      </c>
      <c r="U377" s="7">
        <f>VLOOKUP($D377,'other demand hist forec prov'!$C$1:$T$33,18,0)</f>
        <v>1.6791253873553611</v>
      </c>
    </row>
    <row r="378" spans="1:21" x14ac:dyDescent="0.25">
      <c r="A378" t="s">
        <v>1188</v>
      </c>
      <c r="B378" t="s">
        <v>1189</v>
      </c>
      <c r="C378" t="s">
        <v>1190</v>
      </c>
      <c r="D378" t="s">
        <v>44</v>
      </c>
      <c r="E378" s="4">
        <v>2.7012721031982431E-2</v>
      </c>
      <c r="F378" s="7">
        <f>VLOOKUP($D378,'other demand hist forec prov'!$C$1:$T$33,3,0)</f>
        <v>10.473213293581232</v>
      </c>
      <c r="G378" s="7">
        <f>VLOOKUP($D378,'other demand hist forec prov'!$C$1:$T$33,4,0)</f>
        <v>4.6607833950553106</v>
      </c>
      <c r="H378" s="7">
        <f>VLOOKUP($D378,'other demand hist forec prov'!$C$1:$T$33,5,0)</f>
        <v>2.9938885727301479</v>
      </c>
      <c r="I378" s="7">
        <f>VLOOKUP($D378,'other demand hist forec prov'!$C$1:$T$33,6,0)</f>
        <v>1.7139458861033878</v>
      </c>
      <c r="J378" s="7">
        <f>VLOOKUP($D378,'other demand hist forec prov'!$C$1:$T$33,7,0)</f>
        <v>0.93010324311764037</v>
      </c>
      <c r="K378" s="7">
        <f>VLOOKUP($D378,'other demand hist forec prov'!$C$1:$T$33,8,0)</f>
        <v>1.3885014419494131</v>
      </c>
      <c r="L378" s="7">
        <f>VLOOKUP($D378,'other demand hist forec prov'!$C$1:$T$33,9,0)</f>
        <v>1.3441835237234805</v>
      </c>
      <c r="M378" s="7">
        <f>VLOOKUP($D378,'other demand hist forec prov'!$C$1:$T$33,10,0)</f>
        <v>1.3441835237234805</v>
      </c>
      <c r="N378" s="7">
        <f>VLOOKUP($D378,'other demand hist forec prov'!$C$1:$T$33,11,0)</f>
        <v>1.3441835237234805</v>
      </c>
      <c r="O378" s="7">
        <f>VLOOKUP($D378,'other demand hist forec prov'!$C$1:$T$33,12,0)</f>
        <v>1.3441835237234805</v>
      </c>
      <c r="P378" s="7">
        <f>VLOOKUP($D378,'other demand hist forec prov'!$C$1:$T$33,13,0)</f>
        <v>1.3441835237234805</v>
      </c>
      <c r="Q378" s="7">
        <f>VLOOKUP($D378,'other demand hist forec prov'!$C$1:$T$33,14,0)</f>
        <v>1.3441835237234805</v>
      </c>
      <c r="R378" s="7">
        <f>VLOOKUP($D378,'other demand hist forec prov'!$C$1:$T$33,15,0)</f>
        <v>1.3441835237234805</v>
      </c>
      <c r="S378" s="7">
        <f>VLOOKUP($D378,'other demand hist forec prov'!$C$1:$T$33,16,0)</f>
        <v>1.3441835237234805</v>
      </c>
      <c r="T378" s="7">
        <f>VLOOKUP($D378,'other demand hist forec prov'!$C$1:$T$33,17,0)</f>
        <v>1.3441835237234805</v>
      </c>
      <c r="U378" s="7">
        <f>VLOOKUP($D378,'other demand hist forec prov'!$C$1:$T$33,18,0)</f>
        <v>1.3441835237234805</v>
      </c>
    </row>
    <row r="379" spans="1:21" x14ac:dyDescent="0.25">
      <c r="A379" t="s">
        <v>1191</v>
      </c>
      <c r="B379" t="s">
        <v>1192</v>
      </c>
      <c r="C379" t="s">
        <v>1193</v>
      </c>
      <c r="D379" t="s">
        <v>41</v>
      </c>
      <c r="E379" s="4">
        <v>2.5218498801891264E-2</v>
      </c>
      <c r="F379" s="7">
        <f>VLOOKUP($D379,'other demand hist forec prov'!$C$1:$T$33,3,0)</f>
        <v>21.332852955841474</v>
      </c>
      <c r="G379" s="7">
        <f>VLOOKUP($D379,'other demand hist forec prov'!$C$1:$T$33,4,0)</f>
        <v>9.4935340318791486</v>
      </c>
      <c r="H379" s="7">
        <f>VLOOKUP($D379,'other demand hist forec prov'!$C$1:$T$33,5,0)</f>
        <v>6.0982415709388391</v>
      </c>
      <c r="I379" s="7">
        <f>VLOOKUP($D379,'other demand hist forec prov'!$C$1:$T$33,6,0)</f>
        <v>3.4911306146053334</v>
      </c>
      <c r="J379" s="7">
        <f>VLOOKUP($D379,'other demand hist forec prov'!$C$1:$T$33,7,0)</f>
        <v>1.8945241697063888</v>
      </c>
      <c r="K379" s="7">
        <f>VLOOKUP($D379,'other demand hist forec prov'!$C$1:$T$33,8,0)</f>
        <v>2.8282339201698932</v>
      </c>
      <c r="L379" s="7">
        <f>VLOOKUP($D379,'other demand hist forec prov'!$C$1:$T$33,9,0)</f>
        <v>2.7379629014938716</v>
      </c>
      <c r="M379" s="7">
        <f>VLOOKUP($D379,'other demand hist forec prov'!$C$1:$T$33,10,0)</f>
        <v>2.7379629014938716</v>
      </c>
      <c r="N379" s="7">
        <f>VLOOKUP($D379,'other demand hist forec prov'!$C$1:$T$33,11,0)</f>
        <v>2.7379629014938716</v>
      </c>
      <c r="O379" s="7">
        <f>VLOOKUP($D379,'other demand hist forec prov'!$C$1:$T$33,12,0)</f>
        <v>2.7379629014938716</v>
      </c>
      <c r="P379" s="7">
        <f>VLOOKUP($D379,'other demand hist forec prov'!$C$1:$T$33,13,0)</f>
        <v>2.7379629014938716</v>
      </c>
      <c r="Q379" s="7">
        <f>VLOOKUP($D379,'other demand hist forec prov'!$C$1:$T$33,14,0)</f>
        <v>2.7379629014938716</v>
      </c>
      <c r="R379" s="7">
        <f>VLOOKUP($D379,'other demand hist forec prov'!$C$1:$T$33,15,0)</f>
        <v>2.7379629014938716</v>
      </c>
      <c r="S379" s="7">
        <f>VLOOKUP($D379,'other demand hist forec prov'!$C$1:$T$33,16,0)</f>
        <v>2.7379629014938716</v>
      </c>
      <c r="T379" s="7">
        <f>VLOOKUP($D379,'other demand hist forec prov'!$C$1:$T$33,17,0)</f>
        <v>2.7379629014938716</v>
      </c>
      <c r="U379" s="7">
        <f>VLOOKUP($D379,'other demand hist forec prov'!$C$1:$T$33,18,0)</f>
        <v>2.7379629014938716</v>
      </c>
    </row>
    <row r="380" spans="1:21" x14ac:dyDescent="0.25">
      <c r="A380" t="s">
        <v>1194</v>
      </c>
      <c r="B380" t="s">
        <v>1195</v>
      </c>
      <c r="C380" t="s">
        <v>1196</v>
      </c>
      <c r="D380" t="s">
        <v>50</v>
      </c>
      <c r="E380" s="4">
        <v>0</v>
      </c>
      <c r="F380" s="7">
        <f>VLOOKUP($D380,'other demand hist forec prov'!$C$1:$T$33,3,0)</f>
        <v>30.263007530656505</v>
      </c>
      <c r="G380" s="7">
        <f>VLOOKUP($D380,'other demand hist forec prov'!$C$1:$T$33,4,0)</f>
        <v>13.46762631768067</v>
      </c>
      <c r="H380" s="7">
        <f>VLOOKUP($D380,'other demand hist forec prov'!$C$1:$T$33,5,0)</f>
        <v>8.6510290474087714</v>
      </c>
      <c r="I380" s="7">
        <f>VLOOKUP($D380,'other demand hist forec prov'!$C$1:$T$33,6,0)</f>
        <v>4.9525542738706436</v>
      </c>
      <c r="J380" s="7">
        <f>VLOOKUP($D380,'other demand hist forec prov'!$C$1:$T$33,7,0)</f>
        <v>2.6875917315661106</v>
      </c>
      <c r="K380" s="7">
        <f>VLOOKUP($D380,'other demand hist forec prov'!$C$1:$T$33,8,0)</f>
        <v>4.0121621145437416</v>
      </c>
      <c r="L380" s="7">
        <f>VLOOKUP($D380,'other demand hist forec prov'!$C$1:$T$33,9,0)</f>
        <v>3.8841027066601654</v>
      </c>
      <c r="M380" s="7">
        <f>VLOOKUP($D380,'other demand hist forec prov'!$C$1:$T$33,10,0)</f>
        <v>3.8841027066601654</v>
      </c>
      <c r="N380" s="7">
        <f>VLOOKUP($D380,'other demand hist forec prov'!$C$1:$T$33,11,0)</f>
        <v>3.8841027066601654</v>
      </c>
      <c r="O380" s="7">
        <f>VLOOKUP($D380,'other demand hist forec prov'!$C$1:$T$33,12,0)</f>
        <v>3.8841027066601654</v>
      </c>
      <c r="P380" s="7">
        <f>VLOOKUP($D380,'other demand hist forec prov'!$C$1:$T$33,13,0)</f>
        <v>3.8841027066601654</v>
      </c>
      <c r="Q380" s="7">
        <f>VLOOKUP($D380,'other demand hist forec prov'!$C$1:$T$33,14,0)</f>
        <v>3.8841027066601654</v>
      </c>
      <c r="R380" s="7">
        <f>VLOOKUP($D380,'other demand hist forec prov'!$C$1:$T$33,15,0)</f>
        <v>3.8841027066601654</v>
      </c>
      <c r="S380" s="7">
        <f>VLOOKUP($D380,'other demand hist forec prov'!$C$1:$T$33,16,0)</f>
        <v>3.8841027066601654</v>
      </c>
      <c r="T380" s="7">
        <f>VLOOKUP($D380,'other demand hist forec prov'!$C$1:$T$33,17,0)</f>
        <v>3.8841027066601654</v>
      </c>
      <c r="U380" s="7">
        <f>VLOOKUP($D380,'other demand hist forec prov'!$C$1:$T$33,18,0)</f>
        <v>3.8841027066601654</v>
      </c>
    </row>
    <row r="381" spans="1:21" x14ac:dyDescent="0.25">
      <c r="A381" t="s">
        <v>1197</v>
      </c>
      <c r="B381" t="s">
        <v>1198</v>
      </c>
      <c r="C381" t="s">
        <v>1199</v>
      </c>
      <c r="D381" t="s">
        <v>47</v>
      </c>
      <c r="E381" s="4">
        <v>1.3305799035100516E-2</v>
      </c>
      <c r="F381" s="7">
        <f>VLOOKUP($D381,'other demand hist forec prov'!$C$1:$T$33,3,0)</f>
        <v>25.467085749516958</v>
      </c>
      <c r="G381" s="7">
        <f>VLOOKUP($D381,'other demand hist forec prov'!$C$1:$T$33,4,0)</f>
        <v>11.333347947238359</v>
      </c>
      <c r="H381" s="7">
        <f>VLOOKUP($D381,'other demand hist forec prov'!$C$1:$T$33,5,0)</f>
        <v>7.2800596024284756</v>
      </c>
      <c r="I381" s="7">
        <f>VLOOKUP($D381,'other demand hist forec prov'!$C$1:$T$33,6,0)</f>
        <v>4.1676995997186745</v>
      </c>
      <c r="J381" s="7">
        <f>VLOOKUP($D381,'other demand hist forec prov'!$C$1:$T$33,7,0)</f>
        <v>2.2616763723219444</v>
      </c>
      <c r="K381" s="7">
        <f>VLOOKUP($D381,'other demand hist forec prov'!$C$1:$T$33,8,0)</f>
        <v>3.3763358287685743</v>
      </c>
      <c r="L381" s="7">
        <f>VLOOKUP($D381,'other demand hist forec prov'!$C$1:$T$33,9,0)</f>
        <v>3.2685706002697312</v>
      </c>
      <c r="M381" s="7">
        <f>VLOOKUP($D381,'other demand hist forec prov'!$C$1:$T$33,10,0)</f>
        <v>3.2685706002697312</v>
      </c>
      <c r="N381" s="7">
        <f>VLOOKUP($D381,'other demand hist forec prov'!$C$1:$T$33,11,0)</f>
        <v>3.2685706002697312</v>
      </c>
      <c r="O381" s="7">
        <f>VLOOKUP($D381,'other demand hist forec prov'!$C$1:$T$33,12,0)</f>
        <v>3.2685706002697312</v>
      </c>
      <c r="P381" s="7">
        <f>VLOOKUP($D381,'other demand hist forec prov'!$C$1:$T$33,13,0)</f>
        <v>3.2685706002697312</v>
      </c>
      <c r="Q381" s="7">
        <f>VLOOKUP($D381,'other demand hist forec prov'!$C$1:$T$33,14,0)</f>
        <v>3.2685706002697312</v>
      </c>
      <c r="R381" s="7">
        <f>VLOOKUP($D381,'other demand hist forec prov'!$C$1:$T$33,15,0)</f>
        <v>3.2685706002697312</v>
      </c>
      <c r="S381" s="7">
        <f>VLOOKUP($D381,'other demand hist forec prov'!$C$1:$T$33,16,0)</f>
        <v>3.2685706002697312</v>
      </c>
      <c r="T381" s="7">
        <f>VLOOKUP($D381,'other demand hist forec prov'!$C$1:$T$33,17,0)</f>
        <v>3.2685706002697312</v>
      </c>
      <c r="U381" s="7">
        <f>VLOOKUP($D381,'other demand hist forec prov'!$C$1:$T$33,18,0)</f>
        <v>3.2685706002697312</v>
      </c>
    </row>
    <row r="382" spans="1:21" x14ac:dyDescent="0.25">
      <c r="A382" t="s">
        <v>1200</v>
      </c>
      <c r="B382" t="s">
        <v>1201</v>
      </c>
      <c r="C382" t="s">
        <v>1202</v>
      </c>
      <c r="D382" t="s">
        <v>63</v>
      </c>
      <c r="E382" s="4">
        <v>0</v>
      </c>
      <c r="F382" s="7">
        <f>VLOOKUP($D382,'other demand hist forec prov'!$C$1:$T$33,3,0)</f>
        <v>9.9570958833592602</v>
      </c>
      <c r="G382" s="7">
        <f>VLOOKUP($D382,'other demand hist forec prov'!$C$1:$T$33,4,0)</f>
        <v>4.4311011200904913</v>
      </c>
      <c r="H382" s="7">
        <f>VLOOKUP($D382,'other demand hist forec prov'!$C$1:$T$33,5,0)</f>
        <v>2.8463504702074336</v>
      </c>
      <c r="I382" s="7">
        <f>VLOOKUP($D382,'other demand hist forec prov'!$C$1:$T$33,6,0)</f>
        <v>1.6294830486532588</v>
      </c>
      <c r="J382" s="7">
        <f>VLOOKUP($D382,'other demand hist forec prov'!$C$1:$T$33,7,0)</f>
        <v>0.88426798094732451</v>
      </c>
      <c r="K382" s="7">
        <f>VLOOKUP($D382,'other demand hist forec prov'!$C$1:$T$33,8,0)</f>
        <v>1.320076427751754</v>
      </c>
      <c r="L382" s="7">
        <f>VLOOKUP($D382,'other demand hist forec prov'!$C$1:$T$33,9,0)</f>
        <v>1.2779424857841126</v>
      </c>
      <c r="M382" s="7">
        <f>VLOOKUP($D382,'other demand hist forec prov'!$C$1:$T$33,10,0)</f>
        <v>1.2779424857841126</v>
      </c>
      <c r="N382" s="7">
        <f>VLOOKUP($D382,'other demand hist forec prov'!$C$1:$T$33,11,0)</f>
        <v>1.2779424857841126</v>
      </c>
      <c r="O382" s="7">
        <f>VLOOKUP($D382,'other demand hist forec prov'!$C$1:$T$33,12,0)</f>
        <v>1.2779424857841126</v>
      </c>
      <c r="P382" s="7">
        <f>VLOOKUP($D382,'other demand hist forec prov'!$C$1:$T$33,13,0)</f>
        <v>1.2779424857841126</v>
      </c>
      <c r="Q382" s="7">
        <f>VLOOKUP($D382,'other demand hist forec prov'!$C$1:$T$33,14,0)</f>
        <v>1.2779424857841126</v>
      </c>
      <c r="R382" s="7">
        <f>VLOOKUP($D382,'other demand hist forec prov'!$C$1:$T$33,15,0)</f>
        <v>1.2779424857841126</v>
      </c>
      <c r="S382" s="7">
        <f>VLOOKUP($D382,'other demand hist forec prov'!$C$1:$T$33,16,0)</f>
        <v>1.2779424857841126</v>
      </c>
      <c r="T382" s="7">
        <f>VLOOKUP($D382,'other demand hist forec prov'!$C$1:$T$33,17,0)</f>
        <v>1.2779424857841126</v>
      </c>
      <c r="U382" s="7">
        <f>VLOOKUP($D382,'other demand hist forec prov'!$C$1:$T$33,18,0)</f>
        <v>1.2779424857841126</v>
      </c>
    </row>
    <row r="383" spans="1:21" x14ac:dyDescent="0.25">
      <c r="A383" t="s">
        <v>1203</v>
      </c>
      <c r="B383" t="s">
        <v>1204</v>
      </c>
      <c r="C383" t="s">
        <v>1205</v>
      </c>
      <c r="D383" t="s">
        <v>54</v>
      </c>
      <c r="E383" s="4">
        <v>3.072233159246076E-2</v>
      </c>
      <c r="F383" s="7">
        <f>VLOOKUP($D383,'other demand hist forec prov'!$C$1:$T$33,3,0)</f>
        <v>22.121586228898643</v>
      </c>
      <c r="G383" s="7">
        <f>VLOOKUP($D383,'other demand hist forec prov'!$C$1:$T$33,4,0)</f>
        <v>9.8445356623382061</v>
      </c>
      <c r="H383" s="7">
        <f>VLOOKUP($D383,'other demand hist forec prov'!$C$1:$T$33,5,0)</f>
        <v>6.3237100558197055</v>
      </c>
      <c r="I383" s="7">
        <f>VLOOKUP($D383,'other demand hist forec prov'!$C$1:$T$33,6,0)</f>
        <v>3.6202071559393771</v>
      </c>
      <c r="J383" s="7">
        <f>VLOOKUP($D383,'other demand hist forec prov'!$C$1:$T$33,7,0)</f>
        <v>1.9645698524076922</v>
      </c>
      <c r="K383" s="7">
        <f>VLOOKUP($D383,'other demand hist forec prov'!$C$1:$T$33,8,0)</f>
        <v>2.9328013777642639</v>
      </c>
      <c r="L383" s="7">
        <f>VLOOKUP($D383,'other demand hist forec prov'!$C$1:$T$33,9,0)</f>
        <v>2.8391927953704443</v>
      </c>
      <c r="M383" s="7">
        <f>VLOOKUP($D383,'other demand hist forec prov'!$C$1:$T$33,10,0)</f>
        <v>2.8391927953704443</v>
      </c>
      <c r="N383" s="7">
        <f>VLOOKUP($D383,'other demand hist forec prov'!$C$1:$T$33,11,0)</f>
        <v>2.8391927953704443</v>
      </c>
      <c r="O383" s="7">
        <f>VLOOKUP($D383,'other demand hist forec prov'!$C$1:$T$33,12,0)</f>
        <v>2.8391927953704443</v>
      </c>
      <c r="P383" s="7">
        <f>VLOOKUP($D383,'other demand hist forec prov'!$C$1:$T$33,13,0)</f>
        <v>2.8391927953704443</v>
      </c>
      <c r="Q383" s="7">
        <f>VLOOKUP($D383,'other demand hist forec prov'!$C$1:$T$33,14,0)</f>
        <v>2.8391927953704443</v>
      </c>
      <c r="R383" s="7">
        <f>VLOOKUP($D383,'other demand hist forec prov'!$C$1:$T$33,15,0)</f>
        <v>2.8391927953704443</v>
      </c>
      <c r="S383" s="7">
        <f>VLOOKUP($D383,'other demand hist forec prov'!$C$1:$T$33,16,0)</f>
        <v>2.8391927953704443</v>
      </c>
      <c r="T383" s="7">
        <f>VLOOKUP($D383,'other demand hist forec prov'!$C$1:$T$33,17,0)</f>
        <v>2.8391927953704443</v>
      </c>
      <c r="U383" s="7">
        <f>VLOOKUP($D383,'other demand hist forec prov'!$C$1:$T$33,18,0)</f>
        <v>2.8391927953704443</v>
      </c>
    </row>
    <row r="384" spans="1:21" x14ac:dyDescent="0.25">
      <c r="A384" t="s">
        <v>1206</v>
      </c>
      <c r="B384" t="s">
        <v>1207</v>
      </c>
      <c r="C384" t="s">
        <v>1208</v>
      </c>
      <c r="D384" t="s">
        <v>63</v>
      </c>
      <c r="E384" s="4">
        <v>1.0197392709359961E-2</v>
      </c>
      <c r="F384" s="7">
        <f>VLOOKUP($D384,'other demand hist forec prov'!$C$1:$T$33,3,0)</f>
        <v>9.9570958833592602</v>
      </c>
      <c r="G384" s="7">
        <f>VLOOKUP($D384,'other demand hist forec prov'!$C$1:$T$33,4,0)</f>
        <v>4.4311011200904913</v>
      </c>
      <c r="H384" s="7">
        <f>VLOOKUP($D384,'other demand hist forec prov'!$C$1:$T$33,5,0)</f>
        <v>2.8463504702074336</v>
      </c>
      <c r="I384" s="7">
        <f>VLOOKUP($D384,'other demand hist forec prov'!$C$1:$T$33,6,0)</f>
        <v>1.6294830486532588</v>
      </c>
      <c r="J384" s="7">
        <f>VLOOKUP($D384,'other demand hist forec prov'!$C$1:$T$33,7,0)</f>
        <v>0.88426798094732451</v>
      </c>
      <c r="K384" s="7">
        <f>VLOOKUP($D384,'other demand hist forec prov'!$C$1:$T$33,8,0)</f>
        <v>1.320076427751754</v>
      </c>
      <c r="L384" s="7">
        <f>VLOOKUP($D384,'other demand hist forec prov'!$C$1:$T$33,9,0)</f>
        <v>1.2779424857841126</v>
      </c>
      <c r="M384" s="7">
        <f>VLOOKUP($D384,'other demand hist forec prov'!$C$1:$T$33,10,0)</f>
        <v>1.2779424857841126</v>
      </c>
      <c r="N384" s="7">
        <f>VLOOKUP($D384,'other demand hist forec prov'!$C$1:$T$33,11,0)</f>
        <v>1.2779424857841126</v>
      </c>
      <c r="O384" s="7">
        <f>VLOOKUP($D384,'other demand hist forec prov'!$C$1:$T$33,12,0)</f>
        <v>1.2779424857841126</v>
      </c>
      <c r="P384" s="7">
        <f>VLOOKUP($D384,'other demand hist forec prov'!$C$1:$T$33,13,0)</f>
        <v>1.2779424857841126</v>
      </c>
      <c r="Q384" s="7">
        <f>VLOOKUP($D384,'other demand hist forec prov'!$C$1:$T$33,14,0)</f>
        <v>1.2779424857841126</v>
      </c>
      <c r="R384" s="7">
        <f>VLOOKUP($D384,'other demand hist forec prov'!$C$1:$T$33,15,0)</f>
        <v>1.2779424857841126</v>
      </c>
      <c r="S384" s="7">
        <f>VLOOKUP($D384,'other demand hist forec prov'!$C$1:$T$33,16,0)</f>
        <v>1.2779424857841126</v>
      </c>
      <c r="T384" s="7">
        <f>VLOOKUP($D384,'other demand hist forec prov'!$C$1:$T$33,17,0)</f>
        <v>1.2779424857841126</v>
      </c>
      <c r="U384" s="7">
        <f>VLOOKUP($D384,'other demand hist forec prov'!$C$1:$T$33,18,0)</f>
        <v>1.2779424857841126</v>
      </c>
    </row>
    <row r="385" spans="1:21" x14ac:dyDescent="0.25">
      <c r="A385" t="s">
        <v>1209</v>
      </c>
      <c r="B385" t="s">
        <v>1210</v>
      </c>
      <c r="C385" t="s">
        <v>1211</v>
      </c>
      <c r="D385" t="s">
        <v>63</v>
      </c>
      <c r="E385" s="4">
        <v>0</v>
      </c>
      <c r="F385" s="7">
        <f>VLOOKUP($D385,'other demand hist forec prov'!$C$1:$T$33,3,0)</f>
        <v>9.9570958833592602</v>
      </c>
      <c r="G385" s="7">
        <f>VLOOKUP($D385,'other demand hist forec prov'!$C$1:$T$33,4,0)</f>
        <v>4.4311011200904913</v>
      </c>
      <c r="H385" s="7">
        <f>VLOOKUP($D385,'other demand hist forec prov'!$C$1:$T$33,5,0)</f>
        <v>2.8463504702074336</v>
      </c>
      <c r="I385" s="7">
        <f>VLOOKUP($D385,'other demand hist forec prov'!$C$1:$T$33,6,0)</f>
        <v>1.6294830486532588</v>
      </c>
      <c r="J385" s="7">
        <f>VLOOKUP($D385,'other demand hist forec prov'!$C$1:$T$33,7,0)</f>
        <v>0.88426798094732451</v>
      </c>
      <c r="K385" s="7">
        <f>VLOOKUP($D385,'other demand hist forec prov'!$C$1:$T$33,8,0)</f>
        <v>1.320076427751754</v>
      </c>
      <c r="L385" s="7">
        <f>VLOOKUP($D385,'other demand hist forec prov'!$C$1:$T$33,9,0)</f>
        <v>1.2779424857841126</v>
      </c>
      <c r="M385" s="7">
        <f>VLOOKUP($D385,'other demand hist forec prov'!$C$1:$T$33,10,0)</f>
        <v>1.2779424857841126</v>
      </c>
      <c r="N385" s="7">
        <f>VLOOKUP($D385,'other demand hist forec prov'!$C$1:$T$33,11,0)</f>
        <v>1.2779424857841126</v>
      </c>
      <c r="O385" s="7">
        <f>VLOOKUP($D385,'other demand hist forec prov'!$C$1:$T$33,12,0)</f>
        <v>1.2779424857841126</v>
      </c>
      <c r="P385" s="7">
        <f>VLOOKUP($D385,'other demand hist forec prov'!$C$1:$T$33,13,0)</f>
        <v>1.2779424857841126</v>
      </c>
      <c r="Q385" s="7">
        <f>VLOOKUP($D385,'other demand hist forec prov'!$C$1:$T$33,14,0)</f>
        <v>1.2779424857841126</v>
      </c>
      <c r="R385" s="7">
        <f>VLOOKUP($D385,'other demand hist forec prov'!$C$1:$T$33,15,0)</f>
        <v>1.2779424857841126</v>
      </c>
      <c r="S385" s="7">
        <f>VLOOKUP($D385,'other demand hist forec prov'!$C$1:$T$33,16,0)</f>
        <v>1.2779424857841126</v>
      </c>
      <c r="T385" s="7">
        <f>VLOOKUP($D385,'other demand hist forec prov'!$C$1:$T$33,17,0)</f>
        <v>1.2779424857841126</v>
      </c>
      <c r="U385" s="7">
        <f>VLOOKUP($D385,'other demand hist forec prov'!$C$1:$T$33,18,0)</f>
        <v>1.2779424857841126</v>
      </c>
    </row>
    <row r="386" spans="1:21" x14ac:dyDescent="0.25">
      <c r="A386" t="s">
        <v>1212</v>
      </c>
      <c r="B386" t="s">
        <v>1213</v>
      </c>
      <c r="C386" t="s">
        <v>1214</v>
      </c>
      <c r="D386" t="s">
        <v>42</v>
      </c>
      <c r="E386" s="4">
        <v>0.22446808360176823</v>
      </c>
      <c r="F386" s="7">
        <f>VLOOKUP($D386,'other demand hist forec prov'!$C$1:$T$33,3,0)</f>
        <v>15.335303973467184</v>
      </c>
      <c r="G386" s="7">
        <f>VLOOKUP($D386,'other demand hist forec prov'!$C$1:$T$33,4,0)</f>
        <v>6.8245082110059299</v>
      </c>
      <c r="H386" s="7">
        <f>VLOOKUP($D386,'other demand hist forec prov'!$C$1:$T$33,5,0)</f>
        <v>4.3837731590595084</v>
      </c>
      <c r="I386" s="7">
        <f>VLOOKUP($D386,'other demand hist forec prov'!$C$1:$T$33,6,0)</f>
        <v>2.5096291291592188</v>
      </c>
      <c r="J386" s="7">
        <f>VLOOKUP($D386,'other demand hist forec prov'!$C$1:$T$33,7,0)</f>
        <v>1.3618949180246671</v>
      </c>
      <c r="K386" s="7">
        <f>VLOOKUP($D386,'other demand hist forec prov'!$C$1:$T$33,8,0)</f>
        <v>2.0331001654422285</v>
      </c>
      <c r="L386" s="7">
        <f>VLOOKUP($D386,'other demand hist forec prov'!$C$1:$T$33,9,0)</f>
        <v>1.9682080708753713</v>
      </c>
      <c r="M386" s="7">
        <f>VLOOKUP($D386,'other demand hist forec prov'!$C$1:$T$33,10,0)</f>
        <v>1.9682080708753713</v>
      </c>
      <c r="N386" s="7">
        <f>VLOOKUP($D386,'other demand hist forec prov'!$C$1:$T$33,11,0)</f>
        <v>1.9682080708753713</v>
      </c>
      <c r="O386" s="7">
        <f>VLOOKUP($D386,'other demand hist forec prov'!$C$1:$T$33,12,0)</f>
        <v>1.9682080708753713</v>
      </c>
      <c r="P386" s="7">
        <f>VLOOKUP($D386,'other demand hist forec prov'!$C$1:$T$33,13,0)</f>
        <v>1.9682080708753713</v>
      </c>
      <c r="Q386" s="7">
        <f>VLOOKUP($D386,'other demand hist forec prov'!$C$1:$T$33,14,0)</f>
        <v>1.9682080708753713</v>
      </c>
      <c r="R386" s="7">
        <f>VLOOKUP($D386,'other demand hist forec prov'!$C$1:$T$33,15,0)</f>
        <v>1.9682080708753713</v>
      </c>
      <c r="S386" s="7">
        <f>VLOOKUP($D386,'other demand hist forec prov'!$C$1:$T$33,16,0)</f>
        <v>1.9682080708753713</v>
      </c>
      <c r="T386" s="7">
        <f>VLOOKUP($D386,'other demand hist forec prov'!$C$1:$T$33,17,0)</f>
        <v>1.9682080708753713</v>
      </c>
      <c r="U386" s="7">
        <f>VLOOKUP($D386,'other demand hist forec prov'!$C$1:$T$33,18,0)</f>
        <v>1.9682080708753713</v>
      </c>
    </row>
    <row r="387" spans="1:21" x14ac:dyDescent="0.25">
      <c r="A387" t="s">
        <v>1215</v>
      </c>
      <c r="B387" t="s">
        <v>1216</v>
      </c>
      <c r="C387" t="s">
        <v>1217</v>
      </c>
      <c r="D387" t="s">
        <v>44</v>
      </c>
      <c r="E387" s="4">
        <v>0</v>
      </c>
      <c r="F387" s="7">
        <f>VLOOKUP($D387,'other demand hist forec prov'!$C$1:$T$33,3,0)</f>
        <v>10.473213293581232</v>
      </c>
      <c r="G387" s="7">
        <f>VLOOKUP($D387,'other demand hist forec prov'!$C$1:$T$33,4,0)</f>
        <v>4.6607833950553106</v>
      </c>
      <c r="H387" s="7">
        <f>VLOOKUP($D387,'other demand hist forec prov'!$C$1:$T$33,5,0)</f>
        <v>2.9938885727301479</v>
      </c>
      <c r="I387" s="7">
        <f>VLOOKUP($D387,'other demand hist forec prov'!$C$1:$T$33,6,0)</f>
        <v>1.7139458861033878</v>
      </c>
      <c r="J387" s="7">
        <f>VLOOKUP($D387,'other demand hist forec prov'!$C$1:$T$33,7,0)</f>
        <v>0.93010324311764037</v>
      </c>
      <c r="K387" s="7">
        <f>VLOOKUP($D387,'other demand hist forec prov'!$C$1:$T$33,8,0)</f>
        <v>1.3885014419494131</v>
      </c>
      <c r="L387" s="7">
        <f>VLOOKUP($D387,'other demand hist forec prov'!$C$1:$T$33,9,0)</f>
        <v>1.3441835237234805</v>
      </c>
      <c r="M387" s="7">
        <f>VLOOKUP($D387,'other demand hist forec prov'!$C$1:$T$33,10,0)</f>
        <v>1.3441835237234805</v>
      </c>
      <c r="N387" s="7">
        <f>VLOOKUP($D387,'other demand hist forec prov'!$C$1:$T$33,11,0)</f>
        <v>1.3441835237234805</v>
      </c>
      <c r="O387" s="7">
        <f>VLOOKUP($D387,'other demand hist forec prov'!$C$1:$T$33,12,0)</f>
        <v>1.3441835237234805</v>
      </c>
      <c r="P387" s="7">
        <f>VLOOKUP($D387,'other demand hist forec prov'!$C$1:$T$33,13,0)</f>
        <v>1.3441835237234805</v>
      </c>
      <c r="Q387" s="7">
        <f>VLOOKUP($D387,'other demand hist forec prov'!$C$1:$T$33,14,0)</f>
        <v>1.3441835237234805</v>
      </c>
      <c r="R387" s="7">
        <f>VLOOKUP($D387,'other demand hist forec prov'!$C$1:$T$33,15,0)</f>
        <v>1.3441835237234805</v>
      </c>
      <c r="S387" s="7">
        <f>VLOOKUP($D387,'other demand hist forec prov'!$C$1:$T$33,16,0)</f>
        <v>1.3441835237234805</v>
      </c>
      <c r="T387" s="7">
        <f>VLOOKUP($D387,'other demand hist forec prov'!$C$1:$T$33,17,0)</f>
        <v>1.3441835237234805</v>
      </c>
      <c r="U387" s="7">
        <f>VLOOKUP($D387,'other demand hist forec prov'!$C$1:$T$33,18,0)</f>
        <v>1.3441835237234805</v>
      </c>
    </row>
    <row r="388" spans="1:21" x14ac:dyDescent="0.25">
      <c r="A388" t="s">
        <v>1218</v>
      </c>
      <c r="B388" t="s">
        <v>1219</v>
      </c>
      <c r="C388" t="s">
        <v>1220</v>
      </c>
      <c r="D388" t="s">
        <v>43</v>
      </c>
      <c r="E388" s="4">
        <v>0</v>
      </c>
      <c r="F388" s="7">
        <f>VLOOKUP($D388,'other demand hist forec prov'!$C$1:$T$33,3,0)</f>
        <v>16.793666501837986</v>
      </c>
      <c r="G388" s="7">
        <f>VLOOKUP($D388,'other demand hist forec prov'!$C$1:$T$33,4,0)</f>
        <v>7.4735078700090831</v>
      </c>
      <c r="H388" s="7">
        <f>VLOOKUP($D388,'other demand hist forec prov'!$C$1:$T$33,5,0)</f>
        <v>4.8006628743929207</v>
      </c>
      <c r="I388" s="7">
        <f>VLOOKUP($D388,'other demand hist forec prov'!$C$1:$T$33,6,0)</f>
        <v>2.7482907878003529</v>
      </c>
      <c r="J388" s="7">
        <f>VLOOKUP($D388,'other demand hist forec prov'!$C$1:$T$33,7,0)</f>
        <v>1.4914089152341239</v>
      </c>
      <c r="K388" s="7">
        <f>VLOOKUP($D388,'other demand hist forec prov'!$C$1:$T$33,8,0)</f>
        <v>2.2264446927392028</v>
      </c>
      <c r="L388" s="7">
        <f>VLOOKUP($D388,'other demand hist forec prov'!$C$1:$T$33,9,0)</f>
        <v>2.1553814652578933</v>
      </c>
      <c r="M388" s="7">
        <f>VLOOKUP($D388,'other demand hist forec prov'!$C$1:$T$33,10,0)</f>
        <v>2.1553814652578933</v>
      </c>
      <c r="N388" s="7">
        <f>VLOOKUP($D388,'other demand hist forec prov'!$C$1:$T$33,11,0)</f>
        <v>2.1553814652578933</v>
      </c>
      <c r="O388" s="7">
        <f>VLOOKUP($D388,'other demand hist forec prov'!$C$1:$T$33,12,0)</f>
        <v>2.1553814652578933</v>
      </c>
      <c r="P388" s="7">
        <f>VLOOKUP($D388,'other demand hist forec prov'!$C$1:$T$33,13,0)</f>
        <v>2.1553814652578933</v>
      </c>
      <c r="Q388" s="7">
        <f>VLOOKUP($D388,'other demand hist forec prov'!$C$1:$T$33,14,0)</f>
        <v>2.1553814652578933</v>
      </c>
      <c r="R388" s="7">
        <f>VLOOKUP($D388,'other demand hist forec prov'!$C$1:$T$33,15,0)</f>
        <v>2.1553814652578933</v>
      </c>
      <c r="S388" s="7">
        <f>VLOOKUP($D388,'other demand hist forec prov'!$C$1:$T$33,16,0)</f>
        <v>2.1553814652578933</v>
      </c>
      <c r="T388" s="7">
        <f>VLOOKUP($D388,'other demand hist forec prov'!$C$1:$T$33,17,0)</f>
        <v>2.1553814652578933</v>
      </c>
      <c r="U388" s="7">
        <f>VLOOKUP($D388,'other demand hist forec prov'!$C$1:$T$33,18,0)</f>
        <v>2.1553814652578933</v>
      </c>
    </row>
    <row r="389" spans="1:21" x14ac:dyDescent="0.25">
      <c r="A389" t="s">
        <v>1221</v>
      </c>
      <c r="B389" t="s">
        <v>1222</v>
      </c>
      <c r="C389" t="s">
        <v>1223</v>
      </c>
      <c r="D389" t="s">
        <v>49</v>
      </c>
      <c r="E389" s="4">
        <v>0</v>
      </c>
      <c r="F389" s="7">
        <f>VLOOKUP($D389,'other demand hist forec prov'!$C$1:$T$33,3,0)</f>
        <v>18.286436857556918</v>
      </c>
      <c r="G389" s="7">
        <f>VLOOKUP($D389,'other demand hist forec prov'!$C$1:$T$33,4,0)</f>
        <v>8.1378196806765573</v>
      </c>
      <c r="H389" s="7">
        <f>VLOOKUP($D389,'other demand hist forec prov'!$C$1:$T$33,5,0)</f>
        <v>5.2273884632278476</v>
      </c>
      <c r="I389" s="7">
        <f>VLOOKUP($D389,'other demand hist forec prov'!$C$1:$T$33,6,0)</f>
        <v>2.9925833022714956</v>
      </c>
      <c r="J389" s="7">
        <f>VLOOKUP($D389,'other demand hist forec prov'!$C$1:$T$33,7,0)</f>
        <v>1.6239785965882683</v>
      </c>
      <c r="K389" s="7">
        <f>VLOOKUP($D389,'other demand hist forec prov'!$C$1:$T$33,8,0)</f>
        <v>2.424350887649354</v>
      </c>
      <c r="L389" s="7">
        <f>VLOOKUP($D389,'other demand hist forec prov'!$C$1:$T$33,9,0)</f>
        <v>2.3469709288363725</v>
      </c>
      <c r="M389" s="7">
        <f>VLOOKUP($D389,'other demand hist forec prov'!$C$1:$T$33,10,0)</f>
        <v>2.3469709288363725</v>
      </c>
      <c r="N389" s="7">
        <f>VLOOKUP($D389,'other demand hist forec prov'!$C$1:$T$33,11,0)</f>
        <v>2.3469709288363725</v>
      </c>
      <c r="O389" s="7">
        <f>VLOOKUP($D389,'other demand hist forec prov'!$C$1:$T$33,12,0)</f>
        <v>2.3469709288363725</v>
      </c>
      <c r="P389" s="7">
        <f>VLOOKUP($D389,'other demand hist forec prov'!$C$1:$T$33,13,0)</f>
        <v>2.3469709288363725</v>
      </c>
      <c r="Q389" s="7">
        <f>VLOOKUP($D389,'other demand hist forec prov'!$C$1:$T$33,14,0)</f>
        <v>2.3469709288363725</v>
      </c>
      <c r="R389" s="7">
        <f>VLOOKUP($D389,'other demand hist forec prov'!$C$1:$T$33,15,0)</f>
        <v>2.3469709288363725</v>
      </c>
      <c r="S389" s="7">
        <f>VLOOKUP($D389,'other demand hist forec prov'!$C$1:$T$33,16,0)</f>
        <v>2.3469709288363725</v>
      </c>
      <c r="T389" s="7">
        <f>VLOOKUP($D389,'other demand hist forec prov'!$C$1:$T$33,17,0)</f>
        <v>2.3469709288363725</v>
      </c>
      <c r="U389" s="7">
        <f>VLOOKUP($D389,'other demand hist forec prov'!$C$1:$T$33,18,0)</f>
        <v>2.3469709288363725</v>
      </c>
    </row>
    <row r="390" spans="1:21" x14ac:dyDescent="0.25">
      <c r="A390" t="s">
        <v>1224</v>
      </c>
      <c r="B390" t="s">
        <v>1225</v>
      </c>
      <c r="C390" t="s">
        <v>1226</v>
      </c>
      <c r="D390" t="s">
        <v>66</v>
      </c>
      <c r="E390" s="4">
        <v>0</v>
      </c>
      <c r="F390" s="7">
        <f>VLOOKUP($D390,'other demand hist forec prov'!$C$1:$T$33,3,0)</f>
        <v>0.91842431460012319</v>
      </c>
      <c r="G390" s="7">
        <f>VLOOKUP($D390,'other demand hist forec prov'!$C$1:$T$33,4,0)</f>
        <v>0.40871666365534309</v>
      </c>
      <c r="H390" s="7">
        <f>VLOOKUP($D390,'other demand hist forec prov'!$C$1:$T$33,5,0)</f>
        <v>0.26254216192503443</v>
      </c>
      <c r="I390" s="7">
        <f>VLOOKUP($D390,'other demand hist forec prov'!$C$1:$T$33,6,0)</f>
        <v>0.15030053638561428</v>
      </c>
      <c r="J390" s="7">
        <f>VLOOKUP($D390,'other demand hist forec prov'!$C$1:$T$33,7,0)</f>
        <v>8.1563261400510803E-2</v>
      </c>
      <c r="K390" s="7">
        <f>VLOOKUP($D390,'other demand hist forec prov'!$C$1:$T$33,8,0)</f>
        <v>0.12176143552096191</v>
      </c>
      <c r="L390" s="7">
        <f>VLOOKUP($D390,'other demand hist forec prov'!$C$1:$T$33,9,0)</f>
        <v>0.117875077769029</v>
      </c>
      <c r="M390" s="7">
        <f>VLOOKUP($D390,'other demand hist forec prov'!$C$1:$T$33,10,0)</f>
        <v>0.117875077769029</v>
      </c>
      <c r="N390" s="7">
        <f>VLOOKUP($D390,'other demand hist forec prov'!$C$1:$T$33,11,0)</f>
        <v>0.117875077769029</v>
      </c>
      <c r="O390" s="7">
        <f>VLOOKUP($D390,'other demand hist forec prov'!$C$1:$T$33,12,0)</f>
        <v>0.117875077769029</v>
      </c>
      <c r="P390" s="7">
        <f>VLOOKUP($D390,'other demand hist forec prov'!$C$1:$T$33,13,0)</f>
        <v>0.117875077769029</v>
      </c>
      <c r="Q390" s="7">
        <f>VLOOKUP($D390,'other demand hist forec prov'!$C$1:$T$33,14,0)</f>
        <v>0.117875077769029</v>
      </c>
      <c r="R390" s="7">
        <f>VLOOKUP($D390,'other demand hist forec prov'!$C$1:$T$33,15,0)</f>
        <v>0.117875077769029</v>
      </c>
      <c r="S390" s="7">
        <f>VLOOKUP($D390,'other demand hist forec prov'!$C$1:$T$33,16,0)</f>
        <v>0.117875077769029</v>
      </c>
      <c r="T390" s="7">
        <f>VLOOKUP($D390,'other demand hist forec prov'!$C$1:$T$33,17,0)</f>
        <v>0.117875077769029</v>
      </c>
      <c r="U390" s="7">
        <f>VLOOKUP($D390,'other demand hist forec prov'!$C$1:$T$33,18,0)</f>
        <v>0.117875077769029</v>
      </c>
    </row>
    <row r="391" spans="1:21" x14ac:dyDescent="0.25">
      <c r="A391" t="s">
        <v>1227</v>
      </c>
      <c r="B391" t="s">
        <v>1228</v>
      </c>
      <c r="C391" t="s">
        <v>1229</v>
      </c>
      <c r="D391" t="s">
        <v>62</v>
      </c>
      <c r="E391" s="4">
        <v>0.25946653981150347</v>
      </c>
      <c r="F391" s="7">
        <f>VLOOKUP($D391,'other demand hist forec prov'!$C$1:$T$33,3,0)</f>
        <v>6.714819844785338</v>
      </c>
      <c r="G391" s="7">
        <f>VLOOKUP($D391,'other demand hist forec prov'!$C$1:$T$33,4,0)</f>
        <v>2.9882252901833004</v>
      </c>
      <c r="H391" s="7">
        <f>VLOOKUP($D391,'other demand hist forec prov'!$C$1:$T$33,5,0)</f>
        <v>1.9195085441032054</v>
      </c>
      <c r="I391" s="7">
        <f>VLOOKUP($D391,'other demand hist forec prov'!$C$1:$T$33,6,0)</f>
        <v>1.0988831723639865</v>
      </c>
      <c r="J391" s="7">
        <f>VLOOKUP($D391,'other demand hist forec prov'!$C$1:$T$33,7,0)</f>
        <v>0.596328513467135</v>
      </c>
      <c r="K391" s="7">
        <f>VLOOKUP($D391,'other demand hist forec prov'!$C$1:$T$33,8,0)</f>
        <v>0.89022697958697505</v>
      </c>
      <c r="L391" s="7">
        <f>VLOOKUP($D391,'other demand hist forec prov'!$C$1:$T$33,9,0)</f>
        <v>0.86181288847269888</v>
      </c>
      <c r="M391" s="7">
        <f>VLOOKUP($D391,'other demand hist forec prov'!$C$1:$T$33,10,0)</f>
        <v>0.86181288847269888</v>
      </c>
      <c r="N391" s="7">
        <f>VLOOKUP($D391,'other demand hist forec prov'!$C$1:$T$33,11,0)</f>
        <v>0.86181288847269888</v>
      </c>
      <c r="O391" s="7">
        <f>VLOOKUP($D391,'other demand hist forec prov'!$C$1:$T$33,12,0)</f>
        <v>0.86181288847269888</v>
      </c>
      <c r="P391" s="7">
        <f>VLOOKUP($D391,'other demand hist forec prov'!$C$1:$T$33,13,0)</f>
        <v>0.86181288847269888</v>
      </c>
      <c r="Q391" s="7">
        <f>VLOOKUP($D391,'other demand hist forec prov'!$C$1:$T$33,14,0)</f>
        <v>0.86181288847269888</v>
      </c>
      <c r="R391" s="7">
        <f>VLOOKUP($D391,'other demand hist forec prov'!$C$1:$T$33,15,0)</f>
        <v>0.86181288847269888</v>
      </c>
      <c r="S391" s="7">
        <f>VLOOKUP($D391,'other demand hist forec prov'!$C$1:$T$33,16,0)</f>
        <v>0.86181288847269888</v>
      </c>
      <c r="T391" s="7">
        <f>VLOOKUP($D391,'other demand hist forec prov'!$C$1:$T$33,17,0)</f>
        <v>0.86181288847269888</v>
      </c>
      <c r="U391" s="7">
        <f>VLOOKUP($D391,'other demand hist forec prov'!$C$1:$T$33,18,0)</f>
        <v>0.86181288847269888</v>
      </c>
    </row>
    <row r="392" spans="1:21" x14ac:dyDescent="0.25">
      <c r="A392" t="s">
        <v>1230</v>
      </c>
      <c r="B392" t="s">
        <v>1231</v>
      </c>
      <c r="C392" t="s">
        <v>1232</v>
      </c>
      <c r="D392" t="s">
        <v>39</v>
      </c>
      <c r="E392" s="4">
        <v>3.0250244987105025E-2</v>
      </c>
      <c r="F392" s="7">
        <f>VLOOKUP($D392,'other demand hist forec prov'!$C$1:$T$33,3,0)</f>
        <v>11.52926891757388</v>
      </c>
      <c r="G392" s="7">
        <f>VLOOKUP($D392,'other demand hist forec prov'!$C$1:$T$33,4,0)</f>
        <v>5.1307486653679382</v>
      </c>
      <c r="H392" s="7">
        <f>VLOOKUP($D392,'other demand hist forec prov'!$C$1:$T$33,5,0)</f>
        <v>3.2957742286612395</v>
      </c>
      <c r="I392" s="7">
        <f>VLOOKUP($D392,'other demand hist forec prov'!$C$1:$T$33,6,0)</f>
        <v>1.8867698458090365</v>
      </c>
      <c r="J392" s="7">
        <f>VLOOKUP($D392,'other demand hist forec prov'!$C$1:$T$33,7,0)</f>
        <v>1.023889241096902</v>
      </c>
      <c r="K392" s="7">
        <f>VLOOKUP($D392,'other demand hist forec prov'!$C$1:$T$33,8,0)</f>
        <v>1.5285095479230839</v>
      </c>
      <c r="L392" s="7">
        <f>VLOOKUP($D392,'other demand hist forec prov'!$C$1:$T$33,9,0)</f>
        <v>1.4797228782763405</v>
      </c>
      <c r="M392" s="7">
        <f>VLOOKUP($D392,'other demand hist forec prov'!$C$1:$T$33,10,0)</f>
        <v>1.4797228782763405</v>
      </c>
      <c r="N392" s="7">
        <f>VLOOKUP($D392,'other demand hist forec prov'!$C$1:$T$33,11,0)</f>
        <v>1.4797228782763405</v>
      </c>
      <c r="O392" s="7">
        <f>VLOOKUP($D392,'other demand hist forec prov'!$C$1:$T$33,12,0)</f>
        <v>1.4797228782763405</v>
      </c>
      <c r="P392" s="7">
        <f>VLOOKUP($D392,'other demand hist forec prov'!$C$1:$T$33,13,0)</f>
        <v>1.4797228782763405</v>
      </c>
      <c r="Q392" s="7">
        <f>VLOOKUP($D392,'other demand hist forec prov'!$C$1:$T$33,14,0)</f>
        <v>1.4797228782763405</v>
      </c>
      <c r="R392" s="7">
        <f>VLOOKUP($D392,'other demand hist forec prov'!$C$1:$T$33,15,0)</f>
        <v>1.4797228782763405</v>
      </c>
      <c r="S392" s="7">
        <f>VLOOKUP($D392,'other demand hist forec prov'!$C$1:$T$33,16,0)</f>
        <v>1.4797228782763405</v>
      </c>
      <c r="T392" s="7">
        <f>VLOOKUP($D392,'other demand hist forec prov'!$C$1:$T$33,17,0)</f>
        <v>1.4797228782763405</v>
      </c>
      <c r="U392" s="7">
        <f>VLOOKUP($D392,'other demand hist forec prov'!$C$1:$T$33,18,0)</f>
        <v>1.4797228782763405</v>
      </c>
    </row>
    <row r="393" spans="1:21" x14ac:dyDescent="0.25">
      <c r="A393" t="s">
        <v>1233</v>
      </c>
      <c r="B393" t="s">
        <v>1234</v>
      </c>
      <c r="C393" t="s">
        <v>1235</v>
      </c>
      <c r="D393" t="s">
        <v>40</v>
      </c>
      <c r="E393" s="4">
        <v>0</v>
      </c>
      <c r="F393" s="7">
        <f>VLOOKUP($D393,'other demand hist forec prov'!$C$1:$T$33,3,0)</f>
        <v>7.1383007967623406</v>
      </c>
      <c r="G393" s="7">
        <f>VLOOKUP($D393,'other demand hist forec prov'!$C$1:$T$33,4,0)</f>
        <v>3.176682541436485</v>
      </c>
      <c r="H393" s="7">
        <f>VLOOKUP($D393,'other demand hist forec prov'!$C$1:$T$33,5,0)</f>
        <v>2.0405654487372273</v>
      </c>
      <c r="I393" s="7">
        <f>VLOOKUP($D393,'other demand hist forec prov'!$C$1:$T$33,6,0)</f>
        <v>1.1681860133487079</v>
      </c>
      <c r="J393" s="7">
        <f>VLOOKUP($D393,'other demand hist forec prov'!$C$1:$T$33,7,0)</f>
        <v>0.63393693370944548</v>
      </c>
      <c r="K393" s="7">
        <f>VLOOKUP($D393,'other demand hist forec prov'!$C$1:$T$33,8,0)</f>
        <v>0.94637058097992588</v>
      </c>
      <c r="L393" s="7">
        <f>VLOOKUP($D393,'other demand hist forec prov'!$C$1:$T$33,9,0)</f>
        <v>0.91616450934602645</v>
      </c>
      <c r="M393" s="7">
        <f>VLOOKUP($D393,'other demand hist forec prov'!$C$1:$T$33,10,0)</f>
        <v>0.91616450934602645</v>
      </c>
      <c r="N393" s="7">
        <f>VLOOKUP($D393,'other demand hist forec prov'!$C$1:$T$33,11,0)</f>
        <v>0.91616450934602645</v>
      </c>
      <c r="O393" s="7">
        <f>VLOOKUP($D393,'other demand hist forec prov'!$C$1:$T$33,12,0)</f>
        <v>0.91616450934602645</v>
      </c>
      <c r="P393" s="7">
        <f>VLOOKUP($D393,'other demand hist forec prov'!$C$1:$T$33,13,0)</f>
        <v>0.91616450934602645</v>
      </c>
      <c r="Q393" s="7">
        <f>VLOOKUP($D393,'other demand hist forec prov'!$C$1:$T$33,14,0)</f>
        <v>0.91616450934602645</v>
      </c>
      <c r="R393" s="7">
        <f>VLOOKUP($D393,'other demand hist forec prov'!$C$1:$T$33,15,0)</f>
        <v>0.91616450934602645</v>
      </c>
      <c r="S393" s="7">
        <f>VLOOKUP($D393,'other demand hist forec prov'!$C$1:$T$33,16,0)</f>
        <v>0.91616450934602645</v>
      </c>
      <c r="T393" s="7">
        <f>VLOOKUP($D393,'other demand hist forec prov'!$C$1:$T$33,17,0)</f>
        <v>0.91616450934602645</v>
      </c>
      <c r="U393" s="7">
        <f>VLOOKUP($D393,'other demand hist forec prov'!$C$1:$T$33,18,0)</f>
        <v>0.91616450934602645</v>
      </c>
    </row>
    <row r="394" spans="1:21" x14ac:dyDescent="0.25">
      <c r="A394" t="s">
        <v>1236</v>
      </c>
      <c r="B394" t="s">
        <v>1237</v>
      </c>
      <c r="C394" t="s">
        <v>1238</v>
      </c>
      <c r="D394" t="s">
        <v>54</v>
      </c>
      <c r="E394" s="4">
        <v>2.5927862684064381E-2</v>
      </c>
      <c r="F394" s="7">
        <f>VLOOKUP($D394,'other demand hist forec prov'!$C$1:$T$33,3,0)</f>
        <v>22.121586228898643</v>
      </c>
      <c r="G394" s="7">
        <f>VLOOKUP($D394,'other demand hist forec prov'!$C$1:$T$33,4,0)</f>
        <v>9.8445356623382061</v>
      </c>
      <c r="H394" s="7">
        <f>VLOOKUP($D394,'other demand hist forec prov'!$C$1:$T$33,5,0)</f>
        <v>6.3237100558197055</v>
      </c>
      <c r="I394" s="7">
        <f>VLOOKUP($D394,'other demand hist forec prov'!$C$1:$T$33,6,0)</f>
        <v>3.6202071559393771</v>
      </c>
      <c r="J394" s="7">
        <f>VLOOKUP($D394,'other demand hist forec prov'!$C$1:$T$33,7,0)</f>
        <v>1.9645698524076922</v>
      </c>
      <c r="K394" s="7">
        <f>VLOOKUP($D394,'other demand hist forec prov'!$C$1:$T$33,8,0)</f>
        <v>2.9328013777642639</v>
      </c>
      <c r="L394" s="7">
        <f>VLOOKUP($D394,'other demand hist forec prov'!$C$1:$T$33,9,0)</f>
        <v>2.8391927953704443</v>
      </c>
      <c r="M394" s="7">
        <f>VLOOKUP($D394,'other demand hist forec prov'!$C$1:$T$33,10,0)</f>
        <v>2.8391927953704443</v>
      </c>
      <c r="N394" s="7">
        <f>VLOOKUP($D394,'other demand hist forec prov'!$C$1:$T$33,11,0)</f>
        <v>2.8391927953704443</v>
      </c>
      <c r="O394" s="7">
        <f>VLOOKUP($D394,'other demand hist forec prov'!$C$1:$T$33,12,0)</f>
        <v>2.8391927953704443</v>
      </c>
      <c r="P394" s="7">
        <f>VLOOKUP($D394,'other demand hist forec prov'!$C$1:$T$33,13,0)</f>
        <v>2.8391927953704443</v>
      </c>
      <c r="Q394" s="7">
        <f>VLOOKUP($D394,'other demand hist forec prov'!$C$1:$T$33,14,0)</f>
        <v>2.8391927953704443</v>
      </c>
      <c r="R394" s="7">
        <f>VLOOKUP($D394,'other demand hist forec prov'!$C$1:$T$33,15,0)</f>
        <v>2.8391927953704443</v>
      </c>
      <c r="S394" s="7">
        <f>VLOOKUP($D394,'other demand hist forec prov'!$C$1:$T$33,16,0)</f>
        <v>2.8391927953704443</v>
      </c>
      <c r="T394" s="7">
        <f>VLOOKUP($D394,'other demand hist forec prov'!$C$1:$T$33,17,0)</f>
        <v>2.8391927953704443</v>
      </c>
      <c r="U394" s="7">
        <f>VLOOKUP($D394,'other demand hist forec prov'!$C$1:$T$33,18,0)</f>
        <v>2.8391927953704443</v>
      </c>
    </row>
    <row r="395" spans="1:21" x14ac:dyDescent="0.25">
      <c r="A395" t="s">
        <v>1239</v>
      </c>
      <c r="B395" t="s">
        <v>1240</v>
      </c>
      <c r="C395" t="s">
        <v>1241</v>
      </c>
      <c r="D395" t="s">
        <v>55</v>
      </c>
      <c r="E395" s="4">
        <v>0</v>
      </c>
      <c r="F395" s="7">
        <f>VLOOKUP($D395,'other demand hist forec prov'!$C$1:$T$33,3,0)</f>
        <v>9.557435734930964</v>
      </c>
      <c r="G395" s="7">
        <f>VLOOKUP($D395,'other demand hist forec prov'!$C$1:$T$33,4,0)</f>
        <v>4.2532445892202988</v>
      </c>
      <c r="H395" s="7">
        <f>VLOOKUP($D395,'other demand hist forec prov'!$C$1:$T$33,5,0)</f>
        <v>2.7321030164590754</v>
      </c>
      <c r="I395" s="7">
        <f>VLOOKUP($D395,'other demand hist forec prov'!$C$1:$T$33,6,0)</f>
        <v>1.5640784924739279</v>
      </c>
      <c r="J395" s="7">
        <f>VLOOKUP($D395,'other demand hist forec prov'!$C$1:$T$33,7,0)</f>
        <v>0.84877503434364387</v>
      </c>
      <c r="K395" s="7">
        <f>VLOOKUP($D395,'other demand hist forec prov'!$C$1:$T$33,8,0)</f>
        <v>1.2670909039371567</v>
      </c>
      <c r="L395" s="7">
        <f>VLOOKUP($D395,'other demand hist forec prov'!$C$1:$T$33,9,0)</f>
        <v>1.2266481435849095</v>
      </c>
      <c r="M395" s="7">
        <f>VLOOKUP($D395,'other demand hist forec prov'!$C$1:$T$33,10,0)</f>
        <v>1.2266481435849095</v>
      </c>
      <c r="N395" s="7">
        <f>VLOOKUP($D395,'other demand hist forec prov'!$C$1:$T$33,11,0)</f>
        <v>1.2266481435849095</v>
      </c>
      <c r="O395" s="7">
        <f>VLOOKUP($D395,'other demand hist forec prov'!$C$1:$T$33,12,0)</f>
        <v>1.2266481435849095</v>
      </c>
      <c r="P395" s="7">
        <f>VLOOKUP($D395,'other demand hist forec prov'!$C$1:$T$33,13,0)</f>
        <v>1.2266481435849095</v>
      </c>
      <c r="Q395" s="7">
        <f>VLOOKUP($D395,'other demand hist forec prov'!$C$1:$T$33,14,0)</f>
        <v>1.2266481435849095</v>
      </c>
      <c r="R395" s="7">
        <f>VLOOKUP($D395,'other demand hist forec prov'!$C$1:$T$33,15,0)</f>
        <v>1.2266481435849095</v>
      </c>
      <c r="S395" s="7">
        <f>VLOOKUP($D395,'other demand hist forec prov'!$C$1:$T$33,16,0)</f>
        <v>1.2266481435849095</v>
      </c>
      <c r="T395" s="7">
        <f>VLOOKUP($D395,'other demand hist forec prov'!$C$1:$T$33,17,0)</f>
        <v>1.2266481435849095</v>
      </c>
      <c r="U395" s="7">
        <f>VLOOKUP($D395,'other demand hist forec prov'!$C$1:$T$33,18,0)</f>
        <v>1.2266481435849095</v>
      </c>
    </row>
    <row r="396" spans="1:21" x14ac:dyDescent="0.25">
      <c r="A396" t="s">
        <v>1242</v>
      </c>
      <c r="B396" t="s">
        <v>1243</v>
      </c>
      <c r="C396" t="s">
        <v>1244</v>
      </c>
      <c r="D396" t="s">
        <v>54</v>
      </c>
      <c r="E396" s="4">
        <v>0</v>
      </c>
      <c r="F396" s="7">
        <f>VLOOKUP($D396,'other demand hist forec prov'!$C$1:$T$33,3,0)</f>
        <v>22.121586228898643</v>
      </c>
      <c r="G396" s="7">
        <f>VLOOKUP($D396,'other demand hist forec prov'!$C$1:$T$33,4,0)</f>
        <v>9.8445356623382061</v>
      </c>
      <c r="H396" s="7">
        <f>VLOOKUP($D396,'other demand hist forec prov'!$C$1:$T$33,5,0)</f>
        <v>6.3237100558197055</v>
      </c>
      <c r="I396" s="7">
        <f>VLOOKUP($D396,'other demand hist forec prov'!$C$1:$T$33,6,0)</f>
        <v>3.6202071559393771</v>
      </c>
      <c r="J396" s="7">
        <f>VLOOKUP($D396,'other demand hist forec prov'!$C$1:$T$33,7,0)</f>
        <v>1.9645698524076922</v>
      </c>
      <c r="K396" s="7">
        <f>VLOOKUP($D396,'other demand hist forec prov'!$C$1:$T$33,8,0)</f>
        <v>2.9328013777642639</v>
      </c>
      <c r="L396" s="7">
        <f>VLOOKUP($D396,'other demand hist forec prov'!$C$1:$T$33,9,0)</f>
        <v>2.8391927953704443</v>
      </c>
      <c r="M396" s="7">
        <f>VLOOKUP($D396,'other demand hist forec prov'!$C$1:$T$33,10,0)</f>
        <v>2.8391927953704443</v>
      </c>
      <c r="N396" s="7">
        <f>VLOOKUP($D396,'other demand hist forec prov'!$C$1:$T$33,11,0)</f>
        <v>2.8391927953704443</v>
      </c>
      <c r="O396" s="7">
        <f>VLOOKUP($D396,'other demand hist forec prov'!$C$1:$T$33,12,0)</f>
        <v>2.8391927953704443</v>
      </c>
      <c r="P396" s="7">
        <f>VLOOKUP($D396,'other demand hist forec prov'!$C$1:$T$33,13,0)</f>
        <v>2.8391927953704443</v>
      </c>
      <c r="Q396" s="7">
        <f>VLOOKUP($D396,'other demand hist forec prov'!$C$1:$T$33,14,0)</f>
        <v>2.8391927953704443</v>
      </c>
      <c r="R396" s="7">
        <f>VLOOKUP($D396,'other demand hist forec prov'!$C$1:$T$33,15,0)</f>
        <v>2.8391927953704443</v>
      </c>
      <c r="S396" s="7">
        <f>VLOOKUP($D396,'other demand hist forec prov'!$C$1:$T$33,16,0)</f>
        <v>2.8391927953704443</v>
      </c>
      <c r="T396" s="7">
        <f>VLOOKUP($D396,'other demand hist forec prov'!$C$1:$T$33,17,0)</f>
        <v>2.8391927953704443</v>
      </c>
      <c r="U396" s="7">
        <f>VLOOKUP($D396,'other demand hist forec prov'!$C$1:$T$33,18,0)</f>
        <v>2.8391927953704443</v>
      </c>
    </row>
    <row r="397" spans="1:21" x14ac:dyDescent="0.25">
      <c r="A397" t="s">
        <v>1245</v>
      </c>
      <c r="B397" t="s">
        <v>1246</v>
      </c>
      <c r="C397" t="s">
        <v>1247</v>
      </c>
      <c r="D397" t="s">
        <v>47</v>
      </c>
      <c r="E397" s="4">
        <v>4.7062945297429562E-2</v>
      </c>
      <c r="F397" s="7">
        <f>VLOOKUP($D397,'other demand hist forec prov'!$C$1:$T$33,3,0)</f>
        <v>25.467085749516958</v>
      </c>
      <c r="G397" s="7">
        <f>VLOOKUP($D397,'other demand hist forec prov'!$C$1:$T$33,4,0)</f>
        <v>11.333347947238359</v>
      </c>
      <c r="H397" s="7">
        <f>VLOOKUP($D397,'other demand hist forec prov'!$C$1:$T$33,5,0)</f>
        <v>7.2800596024284756</v>
      </c>
      <c r="I397" s="7">
        <f>VLOOKUP($D397,'other demand hist forec prov'!$C$1:$T$33,6,0)</f>
        <v>4.1676995997186745</v>
      </c>
      <c r="J397" s="7">
        <f>VLOOKUP($D397,'other demand hist forec prov'!$C$1:$T$33,7,0)</f>
        <v>2.2616763723219444</v>
      </c>
      <c r="K397" s="7">
        <f>VLOOKUP($D397,'other demand hist forec prov'!$C$1:$T$33,8,0)</f>
        <v>3.3763358287685743</v>
      </c>
      <c r="L397" s="7">
        <f>VLOOKUP($D397,'other demand hist forec prov'!$C$1:$T$33,9,0)</f>
        <v>3.2685706002697312</v>
      </c>
      <c r="M397" s="7">
        <f>VLOOKUP($D397,'other demand hist forec prov'!$C$1:$T$33,10,0)</f>
        <v>3.2685706002697312</v>
      </c>
      <c r="N397" s="7">
        <f>VLOOKUP($D397,'other demand hist forec prov'!$C$1:$T$33,11,0)</f>
        <v>3.2685706002697312</v>
      </c>
      <c r="O397" s="7">
        <f>VLOOKUP($D397,'other demand hist forec prov'!$C$1:$T$33,12,0)</f>
        <v>3.2685706002697312</v>
      </c>
      <c r="P397" s="7">
        <f>VLOOKUP($D397,'other demand hist forec prov'!$C$1:$T$33,13,0)</f>
        <v>3.2685706002697312</v>
      </c>
      <c r="Q397" s="7">
        <f>VLOOKUP($D397,'other demand hist forec prov'!$C$1:$T$33,14,0)</f>
        <v>3.2685706002697312</v>
      </c>
      <c r="R397" s="7">
        <f>VLOOKUP($D397,'other demand hist forec prov'!$C$1:$T$33,15,0)</f>
        <v>3.2685706002697312</v>
      </c>
      <c r="S397" s="7">
        <f>VLOOKUP($D397,'other demand hist forec prov'!$C$1:$T$33,16,0)</f>
        <v>3.2685706002697312</v>
      </c>
      <c r="T397" s="7">
        <f>VLOOKUP($D397,'other demand hist forec prov'!$C$1:$T$33,17,0)</f>
        <v>3.2685706002697312</v>
      </c>
      <c r="U397" s="7">
        <f>VLOOKUP($D397,'other demand hist forec prov'!$C$1:$T$33,18,0)</f>
        <v>3.2685706002697312</v>
      </c>
    </row>
    <row r="398" spans="1:21" x14ac:dyDescent="0.25">
      <c r="A398" t="s">
        <v>1248</v>
      </c>
      <c r="B398" t="s">
        <v>1249</v>
      </c>
      <c r="C398" t="s">
        <v>1250</v>
      </c>
      <c r="D398" t="s">
        <v>46</v>
      </c>
      <c r="E398" s="4">
        <v>0</v>
      </c>
      <c r="F398" s="7">
        <f>VLOOKUP($D398,'other demand hist forec prov'!$C$1:$T$33,3,0)</f>
        <v>26.623718099604147</v>
      </c>
      <c r="G398" s="7">
        <f>VLOOKUP($D398,'other demand hist forec prov'!$C$1:$T$33,4,0)</f>
        <v>11.848071814723621</v>
      </c>
      <c r="H398" s="7">
        <f>VLOOKUP($D398,'other demand hist forec prov'!$C$1:$T$33,5,0)</f>
        <v>7.6106962732101486</v>
      </c>
      <c r="I398" s="7">
        <f>VLOOKUP($D398,'other demand hist forec prov'!$C$1:$T$33,6,0)</f>
        <v>4.3569829841581953</v>
      </c>
      <c r="J398" s="7">
        <f>VLOOKUP($D398,'other demand hist forec prov'!$C$1:$T$33,7,0)</f>
        <v>2.3643943701087555</v>
      </c>
      <c r="K398" s="7">
        <f>VLOOKUP($D398,'other demand hist forec prov'!$C$1:$T$33,8,0)</f>
        <v>3.5296780400730716</v>
      </c>
      <c r="L398" s="7">
        <f>VLOOKUP($D398,'other demand hist forec prov'!$C$1:$T$33,9,0)</f>
        <v>3.417018464780007</v>
      </c>
      <c r="M398" s="7">
        <f>VLOOKUP($D398,'other demand hist forec prov'!$C$1:$T$33,10,0)</f>
        <v>3.417018464780007</v>
      </c>
      <c r="N398" s="7">
        <f>VLOOKUP($D398,'other demand hist forec prov'!$C$1:$T$33,11,0)</f>
        <v>3.417018464780007</v>
      </c>
      <c r="O398" s="7">
        <f>VLOOKUP($D398,'other demand hist forec prov'!$C$1:$T$33,12,0)</f>
        <v>3.417018464780007</v>
      </c>
      <c r="P398" s="7">
        <f>VLOOKUP($D398,'other demand hist forec prov'!$C$1:$T$33,13,0)</f>
        <v>3.417018464780007</v>
      </c>
      <c r="Q398" s="7">
        <f>VLOOKUP($D398,'other demand hist forec prov'!$C$1:$T$33,14,0)</f>
        <v>3.417018464780007</v>
      </c>
      <c r="R398" s="7">
        <f>VLOOKUP($D398,'other demand hist forec prov'!$C$1:$T$33,15,0)</f>
        <v>3.417018464780007</v>
      </c>
      <c r="S398" s="7">
        <f>VLOOKUP($D398,'other demand hist forec prov'!$C$1:$T$33,16,0)</f>
        <v>3.417018464780007</v>
      </c>
      <c r="T398" s="7">
        <f>VLOOKUP($D398,'other demand hist forec prov'!$C$1:$T$33,17,0)</f>
        <v>3.417018464780007</v>
      </c>
      <c r="U398" s="7">
        <f>VLOOKUP($D398,'other demand hist forec prov'!$C$1:$T$33,18,0)</f>
        <v>3.417018464780007</v>
      </c>
    </row>
    <row r="399" spans="1:21" x14ac:dyDescent="0.25">
      <c r="A399" t="s">
        <v>1251</v>
      </c>
      <c r="B399" t="s">
        <v>1252</v>
      </c>
      <c r="C399" t="s">
        <v>1253</v>
      </c>
      <c r="D399" t="s">
        <v>51</v>
      </c>
      <c r="E399" s="4">
        <v>0</v>
      </c>
      <c r="F399" s="7">
        <f>VLOOKUP($D399,'other demand hist forec prov'!$C$1:$T$33,3,0)</f>
        <v>13.082914660139506</v>
      </c>
      <c r="G399" s="7">
        <f>VLOOKUP($D399,'other demand hist forec prov'!$C$1:$T$33,4,0)</f>
        <v>5.8221512059030571</v>
      </c>
      <c r="H399" s="7">
        <f>VLOOKUP($D399,'other demand hist forec prov'!$C$1:$T$33,5,0)</f>
        <v>3.7399017475373064</v>
      </c>
      <c r="I399" s="7">
        <f>VLOOKUP($D399,'other demand hist forec prov'!$C$1:$T$33,6,0)</f>
        <v>2.1410246436717326</v>
      </c>
      <c r="J399" s="7">
        <f>VLOOKUP($D399,'other demand hist forec prov'!$C$1:$T$33,7,0)</f>
        <v>1.1618651328608787</v>
      </c>
      <c r="K399" s="7">
        <f>VLOOKUP($D399,'other demand hist forec prov'!$C$1:$T$33,8,0)</f>
        <v>1.7344863855334718</v>
      </c>
      <c r="L399" s="7">
        <f>VLOOKUP($D399,'other demand hist forec prov'!$C$1:$T$33,9,0)</f>
        <v>1.6791253873553611</v>
      </c>
      <c r="M399" s="7">
        <f>VLOOKUP($D399,'other demand hist forec prov'!$C$1:$T$33,10,0)</f>
        <v>1.6791253873553611</v>
      </c>
      <c r="N399" s="7">
        <f>VLOOKUP($D399,'other demand hist forec prov'!$C$1:$T$33,11,0)</f>
        <v>1.6791253873553611</v>
      </c>
      <c r="O399" s="7">
        <f>VLOOKUP($D399,'other demand hist forec prov'!$C$1:$T$33,12,0)</f>
        <v>1.6791253873553611</v>
      </c>
      <c r="P399" s="7">
        <f>VLOOKUP($D399,'other demand hist forec prov'!$C$1:$T$33,13,0)</f>
        <v>1.6791253873553611</v>
      </c>
      <c r="Q399" s="7">
        <f>VLOOKUP($D399,'other demand hist forec prov'!$C$1:$T$33,14,0)</f>
        <v>1.6791253873553611</v>
      </c>
      <c r="R399" s="7">
        <f>VLOOKUP($D399,'other demand hist forec prov'!$C$1:$T$33,15,0)</f>
        <v>1.6791253873553611</v>
      </c>
      <c r="S399" s="7">
        <f>VLOOKUP($D399,'other demand hist forec prov'!$C$1:$T$33,16,0)</f>
        <v>1.6791253873553611</v>
      </c>
      <c r="T399" s="7">
        <f>VLOOKUP($D399,'other demand hist forec prov'!$C$1:$T$33,17,0)</f>
        <v>1.6791253873553611</v>
      </c>
      <c r="U399" s="7">
        <f>VLOOKUP($D399,'other demand hist forec prov'!$C$1:$T$33,18,0)</f>
        <v>1.6791253873553611</v>
      </c>
    </row>
    <row r="400" spans="1:21" x14ac:dyDescent="0.25">
      <c r="A400" t="s">
        <v>1254</v>
      </c>
      <c r="B400" t="s">
        <v>1255</v>
      </c>
      <c r="C400" t="s">
        <v>1256</v>
      </c>
      <c r="D400" t="s">
        <v>42</v>
      </c>
      <c r="E400" s="4">
        <v>0</v>
      </c>
      <c r="F400" s="7">
        <f>VLOOKUP($D400,'other demand hist forec prov'!$C$1:$T$33,3,0)</f>
        <v>15.335303973467184</v>
      </c>
      <c r="G400" s="7">
        <f>VLOOKUP($D400,'other demand hist forec prov'!$C$1:$T$33,4,0)</f>
        <v>6.8245082110059299</v>
      </c>
      <c r="H400" s="7">
        <f>VLOOKUP($D400,'other demand hist forec prov'!$C$1:$T$33,5,0)</f>
        <v>4.3837731590595084</v>
      </c>
      <c r="I400" s="7">
        <f>VLOOKUP($D400,'other demand hist forec prov'!$C$1:$T$33,6,0)</f>
        <v>2.5096291291592188</v>
      </c>
      <c r="J400" s="7">
        <f>VLOOKUP($D400,'other demand hist forec prov'!$C$1:$T$33,7,0)</f>
        <v>1.3618949180246671</v>
      </c>
      <c r="K400" s="7">
        <f>VLOOKUP($D400,'other demand hist forec prov'!$C$1:$T$33,8,0)</f>
        <v>2.0331001654422285</v>
      </c>
      <c r="L400" s="7">
        <f>VLOOKUP($D400,'other demand hist forec prov'!$C$1:$T$33,9,0)</f>
        <v>1.9682080708753713</v>
      </c>
      <c r="M400" s="7">
        <f>VLOOKUP($D400,'other demand hist forec prov'!$C$1:$T$33,10,0)</f>
        <v>1.9682080708753713</v>
      </c>
      <c r="N400" s="7">
        <f>VLOOKUP($D400,'other demand hist forec prov'!$C$1:$T$33,11,0)</f>
        <v>1.9682080708753713</v>
      </c>
      <c r="O400" s="7">
        <f>VLOOKUP($D400,'other demand hist forec prov'!$C$1:$T$33,12,0)</f>
        <v>1.9682080708753713</v>
      </c>
      <c r="P400" s="7">
        <f>VLOOKUP($D400,'other demand hist forec prov'!$C$1:$T$33,13,0)</f>
        <v>1.9682080708753713</v>
      </c>
      <c r="Q400" s="7">
        <f>VLOOKUP($D400,'other demand hist forec prov'!$C$1:$T$33,14,0)</f>
        <v>1.9682080708753713</v>
      </c>
      <c r="R400" s="7">
        <f>VLOOKUP($D400,'other demand hist forec prov'!$C$1:$T$33,15,0)</f>
        <v>1.9682080708753713</v>
      </c>
      <c r="S400" s="7">
        <f>VLOOKUP($D400,'other demand hist forec prov'!$C$1:$T$33,16,0)</f>
        <v>1.9682080708753713</v>
      </c>
      <c r="T400" s="7">
        <f>VLOOKUP($D400,'other demand hist forec prov'!$C$1:$T$33,17,0)</f>
        <v>1.9682080708753713</v>
      </c>
      <c r="U400" s="7">
        <f>VLOOKUP($D400,'other demand hist forec prov'!$C$1:$T$33,18,0)</f>
        <v>1.9682080708753713</v>
      </c>
    </row>
    <row r="401" spans="1:21" x14ac:dyDescent="0.25">
      <c r="A401" t="s">
        <v>1257</v>
      </c>
      <c r="B401" t="s">
        <v>1258</v>
      </c>
      <c r="C401" t="s">
        <v>1259</v>
      </c>
      <c r="D401" t="s">
        <v>57</v>
      </c>
      <c r="E401" s="4">
        <v>0</v>
      </c>
      <c r="F401" s="7">
        <f>VLOOKUP($D401,'other demand hist forec prov'!$C$1:$T$33,3,0)</f>
        <v>6.9927292195202453</v>
      </c>
      <c r="G401" s="7">
        <f>VLOOKUP($D401,'other demand hist forec prov'!$C$1:$T$33,4,0)</f>
        <v>3.1119003613182028</v>
      </c>
      <c r="H401" s="7">
        <f>VLOOKUP($D401,'other demand hist forec prov'!$C$1:$T$33,5,0)</f>
        <v>1.9989521377692823</v>
      </c>
      <c r="I401" s="7">
        <f>VLOOKUP($D401,'other demand hist forec prov'!$C$1:$T$33,6,0)</f>
        <v>1.1443631617602099</v>
      </c>
      <c r="J401" s="7">
        <f>VLOOKUP($D401,'other demand hist forec prov'!$C$1:$T$33,7,0)</f>
        <v>0.62100903925115136</v>
      </c>
      <c r="K401" s="7">
        <f>VLOOKUP($D401,'other demand hist forec prov'!$C$1:$T$33,8,0)</f>
        <v>0.92707121800109904</v>
      </c>
      <c r="L401" s="7">
        <f>VLOOKUP($D401,'other demand hist forec prov'!$C$1:$T$33,9,0)</f>
        <v>0.89748113967082011</v>
      </c>
      <c r="M401" s="7">
        <f>VLOOKUP($D401,'other demand hist forec prov'!$C$1:$T$33,10,0)</f>
        <v>0.89748113967082011</v>
      </c>
      <c r="N401" s="7">
        <f>VLOOKUP($D401,'other demand hist forec prov'!$C$1:$T$33,11,0)</f>
        <v>0.89748113967082011</v>
      </c>
      <c r="O401" s="7">
        <f>VLOOKUP($D401,'other demand hist forec prov'!$C$1:$T$33,12,0)</f>
        <v>0.89748113967082011</v>
      </c>
      <c r="P401" s="7">
        <f>VLOOKUP($D401,'other demand hist forec prov'!$C$1:$T$33,13,0)</f>
        <v>0.89748113967082011</v>
      </c>
      <c r="Q401" s="7">
        <f>VLOOKUP($D401,'other demand hist forec prov'!$C$1:$T$33,14,0)</f>
        <v>0.89748113967082011</v>
      </c>
      <c r="R401" s="7">
        <f>VLOOKUP($D401,'other demand hist forec prov'!$C$1:$T$33,15,0)</f>
        <v>0.89748113967082011</v>
      </c>
      <c r="S401" s="7">
        <f>VLOOKUP($D401,'other demand hist forec prov'!$C$1:$T$33,16,0)</f>
        <v>0.89748113967082011</v>
      </c>
      <c r="T401" s="7">
        <f>VLOOKUP($D401,'other demand hist forec prov'!$C$1:$T$33,17,0)</f>
        <v>0.89748113967082011</v>
      </c>
      <c r="U401" s="7">
        <f>VLOOKUP($D401,'other demand hist forec prov'!$C$1:$T$33,18,0)</f>
        <v>0.89748113967082011</v>
      </c>
    </row>
    <row r="402" spans="1:21" x14ac:dyDescent="0.25">
      <c r="A402" t="s">
        <v>1260</v>
      </c>
      <c r="B402" t="s">
        <v>1261</v>
      </c>
      <c r="C402" t="s">
        <v>1262</v>
      </c>
      <c r="D402" t="s">
        <v>37</v>
      </c>
      <c r="E402" s="4">
        <v>0</v>
      </c>
      <c r="F402" s="7">
        <f>VLOOKUP($D402,'other demand hist forec prov'!$C$1:$T$33,3,0)</f>
        <v>20.04652956421133</v>
      </c>
      <c r="G402" s="7">
        <f>VLOOKUP($D402,'other demand hist forec prov'!$C$1:$T$33,4,0)</f>
        <v>8.9210951311976032</v>
      </c>
      <c r="H402" s="7">
        <f>VLOOKUP($D402,'other demand hist forec prov'!$C$1:$T$33,5,0)</f>
        <v>5.7305312231129992</v>
      </c>
      <c r="I402" s="7">
        <f>VLOOKUP($D402,'other demand hist forec prov'!$C$1:$T$33,6,0)</f>
        <v>3.2806232351142426</v>
      </c>
      <c r="J402" s="7">
        <f>VLOOKUP($D402,'other demand hist forec prov'!$C$1:$T$33,7,0)</f>
        <v>1.7802885932203709</v>
      </c>
      <c r="K402" s="7">
        <f>VLOOKUP($D402,'other demand hist forec prov'!$C$1:$T$33,8,0)</f>
        <v>2.6576977309388052</v>
      </c>
      <c r="L402" s="7">
        <f>VLOOKUP($D402,'other demand hist forec prov'!$C$1:$T$33,9,0)</f>
        <v>2.5728698530911394</v>
      </c>
      <c r="M402" s="7">
        <f>VLOOKUP($D402,'other demand hist forec prov'!$C$1:$T$33,10,0)</f>
        <v>2.5728698530911394</v>
      </c>
      <c r="N402" s="7">
        <f>VLOOKUP($D402,'other demand hist forec prov'!$C$1:$T$33,11,0)</f>
        <v>2.5728698530911394</v>
      </c>
      <c r="O402" s="7">
        <f>VLOOKUP($D402,'other demand hist forec prov'!$C$1:$T$33,12,0)</f>
        <v>2.5728698530911394</v>
      </c>
      <c r="P402" s="7">
        <f>VLOOKUP($D402,'other demand hist forec prov'!$C$1:$T$33,13,0)</f>
        <v>2.5728698530911394</v>
      </c>
      <c r="Q402" s="7">
        <f>VLOOKUP($D402,'other demand hist forec prov'!$C$1:$T$33,14,0)</f>
        <v>2.5728698530911394</v>
      </c>
      <c r="R402" s="7">
        <f>VLOOKUP($D402,'other demand hist forec prov'!$C$1:$T$33,15,0)</f>
        <v>2.5728698530911394</v>
      </c>
      <c r="S402" s="7">
        <f>VLOOKUP($D402,'other demand hist forec prov'!$C$1:$T$33,16,0)</f>
        <v>2.5728698530911394</v>
      </c>
      <c r="T402" s="7">
        <f>VLOOKUP($D402,'other demand hist forec prov'!$C$1:$T$33,17,0)</f>
        <v>2.5728698530911394</v>
      </c>
      <c r="U402" s="7">
        <f>VLOOKUP($D402,'other demand hist forec prov'!$C$1:$T$33,18,0)</f>
        <v>2.5728698530911394</v>
      </c>
    </row>
    <row r="403" spans="1:21" x14ac:dyDescent="0.25">
      <c r="A403" t="s">
        <v>1263</v>
      </c>
      <c r="B403" t="s">
        <v>1264</v>
      </c>
      <c r="C403" t="s">
        <v>1265</v>
      </c>
      <c r="D403" t="s">
        <v>51</v>
      </c>
      <c r="E403" s="4">
        <v>0.12662745008631299</v>
      </c>
      <c r="F403" s="7">
        <f>VLOOKUP($D403,'other demand hist forec prov'!$C$1:$T$33,3,0)</f>
        <v>13.082914660139506</v>
      </c>
      <c r="G403" s="7">
        <f>VLOOKUP($D403,'other demand hist forec prov'!$C$1:$T$33,4,0)</f>
        <v>5.8221512059030571</v>
      </c>
      <c r="H403" s="7">
        <f>VLOOKUP($D403,'other demand hist forec prov'!$C$1:$T$33,5,0)</f>
        <v>3.7399017475373064</v>
      </c>
      <c r="I403" s="7">
        <f>VLOOKUP($D403,'other demand hist forec prov'!$C$1:$T$33,6,0)</f>
        <v>2.1410246436717326</v>
      </c>
      <c r="J403" s="7">
        <f>VLOOKUP($D403,'other demand hist forec prov'!$C$1:$T$33,7,0)</f>
        <v>1.1618651328608787</v>
      </c>
      <c r="K403" s="7">
        <f>VLOOKUP($D403,'other demand hist forec prov'!$C$1:$T$33,8,0)</f>
        <v>1.7344863855334718</v>
      </c>
      <c r="L403" s="7">
        <f>VLOOKUP($D403,'other demand hist forec prov'!$C$1:$T$33,9,0)</f>
        <v>1.6791253873553611</v>
      </c>
      <c r="M403" s="7">
        <f>VLOOKUP($D403,'other demand hist forec prov'!$C$1:$T$33,10,0)</f>
        <v>1.6791253873553611</v>
      </c>
      <c r="N403" s="7">
        <f>VLOOKUP($D403,'other demand hist forec prov'!$C$1:$T$33,11,0)</f>
        <v>1.6791253873553611</v>
      </c>
      <c r="O403" s="7">
        <f>VLOOKUP($D403,'other demand hist forec prov'!$C$1:$T$33,12,0)</f>
        <v>1.6791253873553611</v>
      </c>
      <c r="P403" s="7">
        <f>VLOOKUP($D403,'other demand hist forec prov'!$C$1:$T$33,13,0)</f>
        <v>1.6791253873553611</v>
      </c>
      <c r="Q403" s="7">
        <f>VLOOKUP($D403,'other demand hist forec prov'!$C$1:$T$33,14,0)</f>
        <v>1.6791253873553611</v>
      </c>
      <c r="R403" s="7">
        <f>VLOOKUP($D403,'other demand hist forec prov'!$C$1:$T$33,15,0)</f>
        <v>1.6791253873553611</v>
      </c>
      <c r="S403" s="7">
        <f>VLOOKUP($D403,'other demand hist forec prov'!$C$1:$T$33,16,0)</f>
        <v>1.6791253873553611</v>
      </c>
      <c r="T403" s="7">
        <f>VLOOKUP($D403,'other demand hist forec prov'!$C$1:$T$33,17,0)</f>
        <v>1.6791253873553611</v>
      </c>
      <c r="U403" s="7">
        <f>VLOOKUP($D403,'other demand hist forec prov'!$C$1:$T$33,18,0)</f>
        <v>1.6791253873553611</v>
      </c>
    </row>
    <row r="404" spans="1:21" x14ac:dyDescent="0.25">
      <c r="A404" t="s">
        <v>1266</v>
      </c>
      <c r="B404" t="s">
        <v>1264</v>
      </c>
      <c r="C404" t="s">
        <v>1267</v>
      </c>
      <c r="D404" t="s">
        <v>45</v>
      </c>
      <c r="E404" s="4">
        <v>6.6538045125419415E-2</v>
      </c>
      <c r="F404" s="7">
        <f>VLOOKUP($D404,'other demand hist forec prov'!$C$1:$T$33,3,0)</f>
        <v>12.325942458480615</v>
      </c>
      <c r="G404" s="7">
        <f>VLOOKUP($D404,'other demand hist forec prov'!$C$1:$T$33,4,0)</f>
        <v>5.4852838692879899</v>
      </c>
      <c r="H404" s="7">
        <f>VLOOKUP($D404,'other demand hist forec prov'!$C$1:$T$33,5,0)</f>
        <v>3.523512530503992</v>
      </c>
      <c r="I404" s="7">
        <f>VLOOKUP($D404,'other demand hist forec prov'!$C$1:$T$33,6,0)</f>
        <v>2.0171458154115434</v>
      </c>
      <c r="J404" s="7">
        <f>VLOOKUP($D404,'other demand hist forec prov'!$C$1:$T$33,7,0)</f>
        <v>1.0946400816777484</v>
      </c>
      <c r="K404" s="7">
        <f>VLOOKUP($D404,'other demand hist forec prov'!$C$1:$T$33,8,0)</f>
        <v>1.6341296980435722</v>
      </c>
      <c r="L404" s="7">
        <f>VLOOKUP($D404,'other demand hist forec prov'!$C$1:$T$33,9,0)</f>
        <v>1.581971865044288</v>
      </c>
      <c r="M404" s="7">
        <f>VLOOKUP($D404,'other demand hist forec prov'!$C$1:$T$33,10,0)</f>
        <v>1.581971865044288</v>
      </c>
      <c r="N404" s="7">
        <f>VLOOKUP($D404,'other demand hist forec prov'!$C$1:$T$33,11,0)</f>
        <v>1.581971865044288</v>
      </c>
      <c r="O404" s="7">
        <f>VLOOKUP($D404,'other demand hist forec prov'!$C$1:$T$33,12,0)</f>
        <v>1.581971865044288</v>
      </c>
      <c r="P404" s="7">
        <f>VLOOKUP($D404,'other demand hist forec prov'!$C$1:$T$33,13,0)</f>
        <v>1.581971865044288</v>
      </c>
      <c r="Q404" s="7">
        <f>VLOOKUP($D404,'other demand hist forec prov'!$C$1:$T$33,14,0)</f>
        <v>1.581971865044288</v>
      </c>
      <c r="R404" s="7">
        <f>VLOOKUP($D404,'other demand hist forec prov'!$C$1:$T$33,15,0)</f>
        <v>1.581971865044288</v>
      </c>
      <c r="S404" s="7">
        <f>VLOOKUP($D404,'other demand hist forec prov'!$C$1:$T$33,16,0)</f>
        <v>1.581971865044288</v>
      </c>
      <c r="T404" s="7">
        <f>VLOOKUP($D404,'other demand hist forec prov'!$C$1:$T$33,17,0)</f>
        <v>1.581971865044288</v>
      </c>
      <c r="U404" s="7">
        <f>VLOOKUP($D404,'other demand hist forec prov'!$C$1:$T$33,18,0)</f>
        <v>1.581971865044288</v>
      </c>
    </row>
    <row r="405" spans="1:21" x14ac:dyDescent="0.25">
      <c r="A405" t="s">
        <v>1268</v>
      </c>
      <c r="B405" t="s">
        <v>1269</v>
      </c>
      <c r="C405" t="s">
        <v>1270</v>
      </c>
      <c r="D405" t="s">
        <v>41</v>
      </c>
      <c r="E405" s="4">
        <v>0</v>
      </c>
      <c r="F405" s="7">
        <f>VLOOKUP($D405,'other demand hist forec prov'!$C$1:$T$33,3,0)</f>
        <v>21.332852955841474</v>
      </c>
      <c r="G405" s="7">
        <f>VLOOKUP($D405,'other demand hist forec prov'!$C$1:$T$33,4,0)</f>
        <v>9.4935340318791486</v>
      </c>
      <c r="H405" s="7">
        <f>VLOOKUP($D405,'other demand hist forec prov'!$C$1:$T$33,5,0)</f>
        <v>6.0982415709388391</v>
      </c>
      <c r="I405" s="7">
        <f>VLOOKUP($D405,'other demand hist forec prov'!$C$1:$T$33,6,0)</f>
        <v>3.4911306146053334</v>
      </c>
      <c r="J405" s="7">
        <f>VLOOKUP($D405,'other demand hist forec prov'!$C$1:$T$33,7,0)</f>
        <v>1.8945241697063888</v>
      </c>
      <c r="K405" s="7">
        <f>VLOOKUP($D405,'other demand hist forec prov'!$C$1:$T$33,8,0)</f>
        <v>2.8282339201698932</v>
      </c>
      <c r="L405" s="7">
        <f>VLOOKUP($D405,'other demand hist forec prov'!$C$1:$T$33,9,0)</f>
        <v>2.7379629014938716</v>
      </c>
      <c r="M405" s="7">
        <f>VLOOKUP($D405,'other demand hist forec prov'!$C$1:$T$33,10,0)</f>
        <v>2.7379629014938716</v>
      </c>
      <c r="N405" s="7">
        <f>VLOOKUP($D405,'other demand hist forec prov'!$C$1:$T$33,11,0)</f>
        <v>2.7379629014938716</v>
      </c>
      <c r="O405" s="7">
        <f>VLOOKUP($D405,'other demand hist forec prov'!$C$1:$T$33,12,0)</f>
        <v>2.7379629014938716</v>
      </c>
      <c r="P405" s="7">
        <f>VLOOKUP($D405,'other demand hist forec prov'!$C$1:$T$33,13,0)</f>
        <v>2.7379629014938716</v>
      </c>
      <c r="Q405" s="7">
        <f>VLOOKUP($D405,'other demand hist forec prov'!$C$1:$T$33,14,0)</f>
        <v>2.7379629014938716</v>
      </c>
      <c r="R405" s="7">
        <f>VLOOKUP($D405,'other demand hist forec prov'!$C$1:$T$33,15,0)</f>
        <v>2.7379629014938716</v>
      </c>
      <c r="S405" s="7">
        <f>VLOOKUP($D405,'other demand hist forec prov'!$C$1:$T$33,16,0)</f>
        <v>2.7379629014938716</v>
      </c>
      <c r="T405" s="7">
        <f>VLOOKUP($D405,'other demand hist forec prov'!$C$1:$T$33,17,0)</f>
        <v>2.7379629014938716</v>
      </c>
      <c r="U405" s="7">
        <f>VLOOKUP($D405,'other demand hist forec prov'!$C$1:$T$33,18,0)</f>
        <v>2.7379629014938716</v>
      </c>
    </row>
    <row r="406" spans="1:21" x14ac:dyDescent="0.25">
      <c r="A406" t="s">
        <v>1271</v>
      </c>
      <c r="B406" t="s">
        <v>1272</v>
      </c>
      <c r="C406" t="s">
        <v>1273</v>
      </c>
      <c r="D406" t="s">
        <v>65</v>
      </c>
      <c r="E406" s="4">
        <v>0</v>
      </c>
      <c r="F406" s="7">
        <f>VLOOKUP($D406,'other demand hist forec prov'!$C$1:$T$33,3,0)</f>
        <v>12.820885821103735</v>
      </c>
      <c r="G406" s="7">
        <f>VLOOKUP($D406,'other demand hist forec prov'!$C$1:$T$33,4,0)</f>
        <v>5.705543281690149</v>
      </c>
      <c r="H406" s="7">
        <f>VLOOKUP($D406,'other demand hist forec prov'!$C$1:$T$33,5,0)</f>
        <v>3.6649977877950048</v>
      </c>
      <c r="I406" s="7">
        <f>VLOOKUP($D406,'other demand hist forec prov'!$C$1:$T$33,6,0)</f>
        <v>2.0981435108124362</v>
      </c>
      <c r="J406" s="7">
        <f>VLOOKUP($D406,'other demand hist forec prov'!$C$1:$T$33,7,0)</f>
        <v>1.1385949228359489</v>
      </c>
      <c r="K406" s="7">
        <f>VLOOKUP($D406,'other demand hist forec prov'!$C$1:$T$33,8,0)</f>
        <v>1.6997475321715834</v>
      </c>
      <c r="L406" s="7">
        <f>VLOOKUP($D406,'other demand hist forec prov'!$C$1:$T$33,9,0)</f>
        <v>1.6454953219399895</v>
      </c>
      <c r="M406" s="7">
        <f>VLOOKUP($D406,'other demand hist forec prov'!$C$1:$T$33,10,0)</f>
        <v>1.6454953219399895</v>
      </c>
      <c r="N406" s="7">
        <f>VLOOKUP($D406,'other demand hist forec prov'!$C$1:$T$33,11,0)</f>
        <v>1.6454953219399895</v>
      </c>
      <c r="O406" s="7">
        <f>VLOOKUP($D406,'other demand hist forec prov'!$C$1:$T$33,12,0)</f>
        <v>1.6454953219399895</v>
      </c>
      <c r="P406" s="7">
        <f>VLOOKUP($D406,'other demand hist forec prov'!$C$1:$T$33,13,0)</f>
        <v>1.6454953219399895</v>
      </c>
      <c r="Q406" s="7">
        <f>VLOOKUP($D406,'other demand hist forec prov'!$C$1:$T$33,14,0)</f>
        <v>1.6454953219399895</v>
      </c>
      <c r="R406" s="7">
        <f>VLOOKUP($D406,'other demand hist forec prov'!$C$1:$T$33,15,0)</f>
        <v>1.6454953219399895</v>
      </c>
      <c r="S406" s="7">
        <f>VLOOKUP($D406,'other demand hist forec prov'!$C$1:$T$33,16,0)</f>
        <v>1.6454953219399895</v>
      </c>
      <c r="T406" s="7">
        <f>VLOOKUP($D406,'other demand hist forec prov'!$C$1:$T$33,17,0)</f>
        <v>1.6454953219399895</v>
      </c>
      <c r="U406" s="7">
        <f>VLOOKUP($D406,'other demand hist forec prov'!$C$1:$T$33,18,0)</f>
        <v>1.6454953219399895</v>
      </c>
    </row>
    <row r="407" spans="1:21" x14ac:dyDescent="0.25">
      <c r="A407" t="s">
        <v>1274</v>
      </c>
      <c r="B407" t="s">
        <v>1275</v>
      </c>
      <c r="C407" t="s">
        <v>1276</v>
      </c>
      <c r="D407" t="s">
        <v>50</v>
      </c>
      <c r="E407" s="4">
        <v>2.2148943108276867E-3</v>
      </c>
      <c r="F407" s="7">
        <f>VLOOKUP($D407,'other demand hist forec prov'!$C$1:$T$33,3,0)</f>
        <v>30.263007530656505</v>
      </c>
      <c r="G407" s="7">
        <f>VLOOKUP($D407,'other demand hist forec prov'!$C$1:$T$33,4,0)</f>
        <v>13.46762631768067</v>
      </c>
      <c r="H407" s="7">
        <f>VLOOKUP($D407,'other demand hist forec prov'!$C$1:$T$33,5,0)</f>
        <v>8.6510290474087714</v>
      </c>
      <c r="I407" s="7">
        <f>VLOOKUP($D407,'other demand hist forec prov'!$C$1:$T$33,6,0)</f>
        <v>4.9525542738706436</v>
      </c>
      <c r="J407" s="7">
        <f>VLOOKUP($D407,'other demand hist forec prov'!$C$1:$T$33,7,0)</f>
        <v>2.6875917315661106</v>
      </c>
      <c r="K407" s="7">
        <f>VLOOKUP($D407,'other demand hist forec prov'!$C$1:$T$33,8,0)</f>
        <v>4.0121621145437416</v>
      </c>
      <c r="L407" s="7">
        <f>VLOOKUP($D407,'other demand hist forec prov'!$C$1:$T$33,9,0)</f>
        <v>3.8841027066601654</v>
      </c>
      <c r="M407" s="7">
        <f>VLOOKUP($D407,'other demand hist forec prov'!$C$1:$T$33,10,0)</f>
        <v>3.8841027066601654</v>
      </c>
      <c r="N407" s="7">
        <f>VLOOKUP($D407,'other demand hist forec prov'!$C$1:$T$33,11,0)</f>
        <v>3.8841027066601654</v>
      </c>
      <c r="O407" s="7">
        <f>VLOOKUP($D407,'other demand hist forec prov'!$C$1:$T$33,12,0)</f>
        <v>3.8841027066601654</v>
      </c>
      <c r="P407" s="7">
        <f>VLOOKUP($D407,'other demand hist forec prov'!$C$1:$T$33,13,0)</f>
        <v>3.8841027066601654</v>
      </c>
      <c r="Q407" s="7">
        <f>VLOOKUP($D407,'other demand hist forec prov'!$C$1:$T$33,14,0)</f>
        <v>3.8841027066601654</v>
      </c>
      <c r="R407" s="7">
        <f>VLOOKUP($D407,'other demand hist forec prov'!$C$1:$T$33,15,0)</f>
        <v>3.8841027066601654</v>
      </c>
      <c r="S407" s="7">
        <f>VLOOKUP($D407,'other demand hist forec prov'!$C$1:$T$33,16,0)</f>
        <v>3.8841027066601654</v>
      </c>
      <c r="T407" s="7">
        <f>VLOOKUP($D407,'other demand hist forec prov'!$C$1:$T$33,17,0)</f>
        <v>3.8841027066601654</v>
      </c>
      <c r="U407" s="7">
        <f>VLOOKUP($D407,'other demand hist forec prov'!$C$1:$T$33,18,0)</f>
        <v>3.8841027066601654</v>
      </c>
    </row>
    <row r="408" spans="1:21" x14ac:dyDescent="0.25">
      <c r="A408" t="s">
        <v>1277</v>
      </c>
      <c r="B408" t="s">
        <v>1278</v>
      </c>
      <c r="C408" t="s">
        <v>1279</v>
      </c>
      <c r="D408" t="s">
        <v>44</v>
      </c>
      <c r="E408" s="4">
        <v>5.9251000188504023E-2</v>
      </c>
      <c r="F408" s="7">
        <f>VLOOKUP($D408,'other demand hist forec prov'!$C$1:$T$33,3,0)</f>
        <v>10.473213293581232</v>
      </c>
      <c r="G408" s="7">
        <f>VLOOKUP($D408,'other demand hist forec prov'!$C$1:$T$33,4,0)</f>
        <v>4.6607833950553106</v>
      </c>
      <c r="H408" s="7">
        <f>VLOOKUP($D408,'other demand hist forec prov'!$C$1:$T$33,5,0)</f>
        <v>2.9938885727301479</v>
      </c>
      <c r="I408" s="7">
        <f>VLOOKUP($D408,'other demand hist forec prov'!$C$1:$T$33,6,0)</f>
        <v>1.7139458861033878</v>
      </c>
      <c r="J408" s="7">
        <f>VLOOKUP($D408,'other demand hist forec prov'!$C$1:$T$33,7,0)</f>
        <v>0.93010324311764037</v>
      </c>
      <c r="K408" s="7">
        <f>VLOOKUP($D408,'other demand hist forec prov'!$C$1:$T$33,8,0)</f>
        <v>1.3885014419494131</v>
      </c>
      <c r="L408" s="7">
        <f>VLOOKUP($D408,'other demand hist forec prov'!$C$1:$T$33,9,0)</f>
        <v>1.3441835237234805</v>
      </c>
      <c r="M408" s="7">
        <f>VLOOKUP($D408,'other demand hist forec prov'!$C$1:$T$33,10,0)</f>
        <v>1.3441835237234805</v>
      </c>
      <c r="N408" s="7">
        <f>VLOOKUP($D408,'other demand hist forec prov'!$C$1:$T$33,11,0)</f>
        <v>1.3441835237234805</v>
      </c>
      <c r="O408" s="7">
        <f>VLOOKUP($D408,'other demand hist forec prov'!$C$1:$T$33,12,0)</f>
        <v>1.3441835237234805</v>
      </c>
      <c r="P408" s="7">
        <f>VLOOKUP($D408,'other demand hist forec prov'!$C$1:$T$33,13,0)</f>
        <v>1.3441835237234805</v>
      </c>
      <c r="Q408" s="7">
        <f>VLOOKUP($D408,'other demand hist forec prov'!$C$1:$T$33,14,0)</f>
        <v>1.3441835237234805</v>
      </c>
      <c r="R408" s="7">
        <f>VLOOKUP($D408,'other demand hist forec prov'!$C$1:$T$33,15,0)</f>
        <v>1.3441835237234805</v>
      </c>
      <c r="S408" s="7">
        <f>VLOOKUP($D408,'other demand hist forec prov'!$C$1:$T$33,16,0)</f>
        <v>1.3441835237234805</v>
      </c>
      <c r="T408" s="7">
        <f>VLOOKUP($D408,'other demand hist forec prov'!$C$1:$T$33,17,0)</f>
        <v>1.3441835237234805</v>
      </c>
      <c r="U408" s="7">
        <f>VLOOKUP($D408,'other demand hist forec prov'!$C$1:$T$33,18,0)</f>
        <v>1.3441835237234805</v>
      </c>
    </row>
    <row r="409" spans="1:21" x14ac:dyDescent="0.25">
      <c r="A409" t="s">
        <v>1280</v>
      </c>
      <c r="B409" t="s">
        <v>1281</v>
      </c>
      <c r="C409" t="s">
        <v>1282</v>
      </c>
      <c r="D409" t="s">
        <v>47</v>
      </c>
      <c r="E409" s="4">
        <v>0.22515530890970972</v>
      </c>
      <c r="F409" s="7">
        <f>VLOOKUP($D409,'other demand hist forec prov'!$C$1:$T$33,3,0)</f>
        <v>25.467085749516958</v>
      </c>
      <c r="G409" s="7">
        <f>VLOOKUP($D409,'other demand hist forec prov'!$C$1:$T$33,4,0)</f>
        <v>11.333347947238359</v>
      </c>
      <c r="H409" s="7">
        <f>VLOOKUP($D409,'other demand hist forec prov'!$C$1:$T$33,5,0)</f>
        <v>7.2800596024284756</v>
      </c>
      <c r="I409" s="7">
        <f>VLOOKUP($D409,'other demand hist forec prov'!$C$1:$T$33,6,0)</f>
        <v>4.1676995997186745</v>
      </c>
      <c r="J409" s="7">
        <f>VLOOKUP($D409,'other demand hist forec prov'!$C$1:$T$33,7,0)</f>
        <v>2.2616763723219444</v>
      </c>
      <c r="K409" s="7">
        <f>VLOOKUP($D409,'other demand hist forec prov'!$C$1:$T$33,8,0)</f>
        <v>3.3763358287685743</v>
      </c>
      <c r="L409" s="7">
        <f>VLOOKUP($D409,'other demand hist forec prov'!$C$1:$T$33,9,0)</f>
        <v>3.2685706002697312</v>
      </c>
      <c r="M409" s="7">
        <f>VLOOKUP($D409,'other demand hist forec prov'!$C$1:$T$33,10,0)</f>
        <v>3.2685706002697312</v>
      </c>
      <c r="N409" s="7">
        <f>VLOOKUP($D409,'other demand hist forec prov'!$C$1:$T$33,11,0)</f>
        <v>3.2685706002697312</v>
      </c>
      <c r="O409" s="7">
        <f>VLOOKUP($D409,'other demand hist forec prov'!$C$1:$T$33,12,0)</f>
        <v>3.2685706002697312</v>
      </c>
      <c r="P409" s="7">
        <f>VLOOKUP($D409,'other demand hist forec prov'!$C$1:$T$33,13,0)</f>
        <v>3.2685706002697312</v>
      </c>
      <c r="Q409" s="7">
        <f>VLOOKUP($D409,'other demand hist forec prov'!$C$1:$T$33,14,0)</f>
        <v>3.2685706002697312</v>
      </c>
      <c r="R409" s="7">
        <f>VLOOKUP($D409,'other demand hist forec prov'!$C$1:$T$33,15,0)</f>
        <v>3.2685706002697312</v>
      </c>
      <c r="S409" s="7">
        <f>VLOOKUP($D409,'other demand hist forec prov'!$C$1:$T$33,16,0)</f>
        <v>3.2685706002697312</v>
      </c>
      <c r="T409" s="7">
        <f>VLOOKUP($D409,'other demand hist forec prov'!$C$1:$T$33,17,0)</f>
        <v>3.2685706002697312</v>
      </c>
      <c r="U409" s="7">
        <f>VLOOKUP($D409,'other demand hist forec prov'!$C$1:$T$33,18,0)</f>
        <v>3.2685706002697312</v>
      </c>
    </row>
    <row r="410" spans="1:21" x14ac:dyDescent="0.25">
      <c r="A410" t="s">
        <v>1283</v>
      </c>
      <c r="B410" t="s">
        <v>1284</v>
      </c>
      <c r="C410" t="s">
        <v>1285</v>
      </c>
      <c r="D410" t="s">
        <v>66</v>
      </c>
      <c r="E410" s="4">
        <v>0</v>
      </c>
      <c r="F410" s="7">
        <f>VLOOKUP($D410,'other demand hist forec prov'!$C$1:$T$33,3,0)</f>
        <v>0.91842431460012319</v>
      </c>
      <c r="G410" s="7">
        <f>VLOOKUP($D410,'other demand hist forec prov'!$C$1:$T$33,4,0)</f>
        <v>0.40871666365534309</v>
      </c>
      <c r="H410" s="7">
        <f>VLOOKUP($D410,'other demand hist forec prov'!$C$1:$T$33,5,0)</f>
        <v>0.26254216192503443</v>
      </c>
      <c r="I410" s="7">
        <f>VLOOKUP($D410,'other demand hist forec prov'!$C$1:$T$33,6,0)</f>
        <v>0.15030053638561428</v>
      </c>
      <c r="J410" s="7">
        <f>VLOOKUP($D410,'other demand hist forec prov'!$C$1:$T$33,7,0)</f>
        <v>8.1563261400510803E-2</v>
      </c>
      <c r="K410" s="7">
        <f>VLOOKUP($D410,'other demand hist forec prov'!$C$1:$T$33,8,0)</f>
        <v>0.12176143552096191</v>
      </c>
      <c r="L410" s="7">
        <f>VLOOKUP($D410,'other demand hist forec prov'!$C$1:$T$33,9,0)</f>
        <v>0.117875077769029</v>
      </c>
      <c r="M410" s="7">
        <f>VLOOKUP($D410,'other demand hist forec prov'!$C$1:$T$33,10,0)</f>
        <v>0.117875077769029</v>
      </c>
      <c r="N410" s="7">
        <f>VLOOKUP($D410,'other demand hist forec prov'!$C$1:$T$33,11,0)</f>
        <v>0.117875077769029</v>
      </c>
      <c r="O410" s="7">
        <f>VLOOKUP($D410,'other demand hist forec prov'!$C$1:$T$33,12,0)</f>
        <v>0.117875077769029</v>
      </c>
      <c r="P410" s="7">
        <f>VLOOKUP($D410,'other demand hist forec prov'!$C$1:$T$33,13,0)</f>
        <v>0.117875077769029</v>
      </c>
      <c r="Q410" s="7">
        <f>VLOOKUP($D410,'other demand hist forec prov'!$C$1:$T$33,14,0)</f>
        <v>0.117875077769029</v>
      </c>
      <c r="R410" s="7">
        <f>VLOOKUP($D410,'other demand hist forec prov'!$C$1:$T$33,15,0)</f>
        <v>0.117875077769029</v>
      </c>
      <c r="S410" s="7">
        <f>VLOOKUP($D410,'other demand hist forec prov'!$C$1:$T$33,16,0)</f>
        <v>0.117875077769029</v>
      </c>
      <c r="T410" s="7">
        <f>VLOOKUP($D410,'other demand hist forec prov'!$C$1:$T$33,17,0)</f>
        <v>0.117875077769029</v>
      </c>
      <c r="U410" s="7">
        <f>VLOOKUP($D410,'other demand hist forec prov'!$C$1:$T$33,18,0)</f>
        <v>0.117875077769029</v>
      </c>
    </row>
    <row r="411" spans="1:21" x14ac:dyDescent="0.25">
      <c r="A411" t="s">
        <v>1286</v>
      </c>
      <c r="B411" t="s">
        <v>1287</v>
      </c>
      <c r="C411" t="s">
        <v>1288</v>
      </c>
      <c r="D411" t="s">
        <v>37</v>
      </c>
      <c r="E411" s="4">
        <v>0</v>
      </c>
      <c r="F411" s="7">
        <f>VLOOKUP($D411,'other demand hist forec prov'!$C$1:$T$33,3,0)</f>
        <v>20.04652956421133</v>
      </c>
      <c r="G411" s="7">
        <f>VLOOKUP($D411,'other demand hist forec prov'!$C$1:$T$33,4,0)</f>
        <v>8.9210951311976032</v>
      </c>
      <c r="H411" s="7">
        <f>VLOOKUP($D411,'other demand hist forec prov'!$C$1:$T$33,5,0)</f>
        <v>5.7305312231129992</v>
      </c>
      <c r="I411" s="7">
        <f>VLOOKUP($D411,'other demand hist forec prov'!$C$1:$T$33,6,0)</f>
        <v>3.2806232351142426</v>
      </c>
      <c r="J411" s="7">
        <f>VLOOKUP($D411,'other demand hist forec prov'!$C$1:$T$33,7,0)</f>
        <v>1.7802885932203709</v>
      </c>
      <c r="K411" s="7">
        <f>VLOOKUP($D411,'other demand hist forec prov'!$C$1:$T$33,8,0)</f>
        <v>2.6576977309388052</v>
      </c>
      <c r="L411" s="7">
        <f>VLOOKUP($D411,'other demand hist forec prov'!$C$1:$T$33,9,0)</f>
        <v>2.5728698530911394</v>
      </c>
      <c r="M411" s="7">
        <f>VLOOKUP($D411,'other demand hist forec prov'!$C$1:$T$33,10,0)</f>
        <v>2.5728698530911394</v>
      </c>
      <c r="N411" s="7">
        <f>VLOOKUP($D411,'other demand hist forec prov'!$C$1:$T$33,11,0)</f>
        <v>2.5728698530911394</v>
      </c>
      <c r="O411" s="7">
        <f>VLOOKUP($D411,'other demand hist forec prov'!$C$1:$T$33,12,0)</f>
        <v>2.5728698530911394</v>
      </c>
      <c r="P411" s="7">
        <f>VLOOKUP($D411,'other demand hist forec prov'!$C$1:$T$33,13,0)</f>
        <v>2.5728698530911394</v>
      </c>
      <c r="Q411" s="7">
        <f>VLOOKUP($D411,'other demand hist forec prov'!$C$1:$T$33,14,0)</f>
        <v>2.5728698530911394</v>
      </c>
      <c r="R411" s="7">
        <f>VLOOKUP($D411,'other demand hist forec prov'!$C$1:$T$33,15,0)</f>
        <v>2.5728698530911394</v>
      </c>
      <c r="S411" s="7">
        <f>VLOOKUP($D411,'other demand hist forec prov'!$C$1:$T$33,16,0)</f>
        <v>2.5728698530911394</v>
      </c>
      <c r="T411" s="7">
        <f>VLOOKUP($D411,'other demand hist forec prov'!$C$1:$T$33,17,0)</f>
        <v>2.5728698530911394</v>
      </c>
      <c r="U411" s="7">
        <f>VLOOKUP($D411,'other demand hist forec prov'!$C$1:$T$33,18,0)</f>
        <v>2.5728698530911394</v>
      </c>
    </row>
    <row r="412" spans="1:21" x14ac:dyDescent="0.25">
      <c r="A412" t="s">
        <v>1289</v>
      </c>
      <c r="B412" t="s">
        <v>1290</v>
      </c>
      <c r="C412" t="s">
        <v>1291</v>
      </c>
      <c r="D412" t="s">
        <v>48</v>
      </c>
      <c r="E412" s="4">
        <v>9.2486484724951627E-3</v>
      </c>
      <c r="F412" s="7">
        <f>VLOOKUP($D412,'other demand hist forec prov'!$C$1:$T$33,3,0)</f>
        <v>15.674088735048786</v>
      </c>
      <c r="G412" s="7">
        <f>VLOOKUP($D412,'other demand hist forec prov'!$C$1:$T$33,4,0)</f>
        <v>6.9752740120084766</v>
      </c>
      <c r="H412" s="7">
        <f>VLOOKUP($D412,'other demand hist forec prov'!$C$1:$T$33,5,0)</f>
        <v>4.4806186827667256</v>
      </c>
      <c r="I412" s="7">
        <f>VLOOKUP($D412,'other demand hist forec prov'!$C$1:$T$33,6,0)</f>
        <v>2.5650714019469958</v>
      </c>
      <c r="J412" s="7">
        <f>VLOOKUP($D412,'other demand hist forec prov'!$C$1:$T$33,7,0)</f>
        <v>1.3919816542185155</v>
      </c>
      <c r="K412" s="7">
        <f>VLOOKUP($D412,'other demand hist forec prov'!$C$1:$T$33,8,0)</f>
        <v>2.078015046556589</v>
      </c>
      <c r="L412" s="7">
        <f>VLOOKUP($D412,'other demand hist forec prov'!$C$1:$T$33,9,0)</f>
        <v>2.0116893675740335</v>
      </c>
      <c r="M412" s="7">
        <f>VLOOKUP($D412,'other demand hist forec prov'!$C$1:$T$33,10,0)</f>
        <v>2.0116893675740335</v>
      </c>
      <c r="N412" s="7">
        <f>VLOOKUP($D412,'other demand hist forec prov'!$C$1:$T$33,11,0)</f>
        <v>2.0116893675740335</v>
      </c>
      <c r="O412" s="7">
        <f>VLOOKUP($D412,'other demand hist forec prov'!$C$1:$T$33,12,0)</f>
        <v>2.0116893675740335</v>
      </c>
      <c r="P412" s="7">
        <f>VLOOKUP($D412,'other demand hist forec prov'!$C$1:$T$33,13,0)</f>
        <v>2.0116893675740335</v>
      </c>
      <c r="Q412" s="7">
        <f>VLOOKUP($D412,'other demand hist forec prov'!$C$1:$T$33,14,0)</f>
        <v>2.0116893675740335</v>
      </c>
      <c r="R412" s="7">
        <f>VLOOKUP($D412,'other demand hist forec prov'!$C$1:$T$33,15,0)</f>
        <v>2.0116893675740335</v>
      </c>
      <c r="S412" s="7">
        <f>VLOOKUP($D412,'other demand hist forec prov'!$C$1:$T$33,16,0)</f>
        <v>2.0116893675740335</v>
      </c>
      <c r="T412" s="7">
        <f>VLOOKUP($D412,'other demand hist forec prov'!$C$1:$T$33,17,0)</f>
        <v>2.0116893675740335</v>
      </c>
      <c r="U412" s="7">
        <f>VLOOKUP($D412,'other demand hist forec prov'!$C$1:$T$33,18,0)</f>
        <v>2.0116893675740335</v>
      </c>
    </row>
    <row r="413" spans="1:21" x14ac:dyDescent="0.25">
      <c r="A413" t="s">
        <v>1292</v>
      </c>
      <c r="B413" t="s">
        <v>1293</v>
      </c>
      <c r="C413" t="s">
        <v>1294</v>
      </c>
      <c r="D413" t="s">
        <v>43</v>
      </c>
      <c r="E413" s="4">
        <v>0</v>
      </c>
      <c r="F413" s="7">
        <f>VLOOKUP($D413,'other demand hist forec prov'!$C$1:$T$33,3,0)</f>
        <v>16.793666501837986</v>
      </c>
      <c r="G413" s="7">
        <f>VLOOKUP($D413,'other demand hist forec prov'!$C$1:$T$33,4,0)</f>
        <v>7.4735078700090831</v>
      </c>
      <c r="H413" s="7">
        <f>VLOOKUP($D413,'other demand hist forec prov'!$C$1:$T$33,5,0)</f>
        <v>4.8006628743929207</v>
      </c>
      <c r="I413" s="7">
        <f>VLOOKUP($D413,'other demand hist forec prov'!$C$1:$T$33,6,0)</f>
        <v>2.7482907878003529</v>
      </c>
      <c r="J413" s="7">
        <f>VLOOKUP($D413,'other demand hist forec prov'!$C$1:$T$33,7,0)</f>
        <v>1.4914089152341239</v>
      </c>
      <c r="K413" s="7">
        <f>VLOOKUP($D413,'other demand hist forec prov'!$C$1:$T$33,8,0)</f>
        <v>2.2264446927392028</v>
      </c>
      <c r="L413" s="7">
        <f>VLOOKUP($D413,'other demand hist forec prov'!$C$1:$T$33,9,0)</f>
        <v>2.1553814652578933</v>
      </c>
      <c r="M413" s="7">
        <f>VLOOKUP($D413,'other demand hist forec prov'!$C$1:$T$33,10,0)</f>
        <v>2.1553814652578933</v>
      </c>
      <c r="N413" s="7">
        <f>VLOOKUP($D413,'other demand hist forec prov'!$C$1:$T$33,11,0)</f>
        <v>2.1553814652578933</v>
      </c>
      <c r="O413" s="7">
        <f>VLOOKUP($D413,'other demand hist forec prov'!$C$1:$T$33,12,0)</f>
        <v>2.1553814652578933</v>
      </c>
      <c r="P413" s="7">
        <f>VLOOKUP($D413,'other demand hist forec prov'!$C$1:$T$33,13,0)</f>
        <v>2.1553814652578933</v>
      </c>
      <c r="Q413" s="7">
        <f>VLOOKUP($D413,'other demand hist forec prov'!$C$1:$T$33,14,0)</f>
        <v>2.1553814652578933</v>
      </c>
      <c r="R413" s="7">
        <f>VLOOKUP($D413,'other demand hist forec prov'!$C$1:$T$33,15,0)</f>
        <v>2.1553814652578933</v>
      </c>
      <c r="S413" s="7">
        <f>VLOOKUP($D413,'other demand hist forec prov'!$C$1:$T$33,16,0)</f>
        <v>2.1553814652578933</v>
      </c>
      <c r="T413" s="7">
        <f>VLOOKUP($D413,'other demand hist forec prov'!$C$1:$T$33,17,0)</f>
        <v>2.1553814652578933</v>
      </c>
      <c r="U413" s="7">
        <f>VLOOKUP($D413,'other demand hist forec prov'!$C$1:$T$33,18,0)</f>
        <v>2.1553814652578933</v>
      </c>
    </row>
    <row r="414" spans="1:21" x14ac:dyDescent="0.25">
      <c r="A414" t="s">
        <v>1295</v>
      </c>
      <c r="B414" t="s">
        <v>1296</v>
      </c>
      <c r="C414" t="s">
        <v>1297</v>
      </c>
      <c r="D414" t="s">
        <v>41</v>
      </c>
      <c r="E414" s="4">
        <v>0</v>
      </c>
      <c r="F414" s="7">
        <f>VLOOKUP($D414,'other demand hist forec prov'!$C$1:$T$33,3,0)</f>
        <v>21.332852955841474</v>
      </c>
      <c r="G414" s="7">
        <f>VLOOKUP($D414,'other demand hist forec prov'!$C$1:$T$33,4,0)</f>
        <v>9.4935340318791486</v>
      </c>
      <c r="H414" s="7">
        <f>VLOOKUP($D414,'other demand hist forec prov'!$C$1:$T$33,5,0)</f>
        <v>6.0982415709388391</v>
      </c>
      <c r="I414" s="7">
        <f>VLOOKUP($D414,'other demand hist forec prov'!$C$1:$T$33,6,0)</f>
        <v>3.4911306146053334</v>
      </c>
      <c r="J414" s="7">
        <f>VLOOKUP($D414,'other demand hist forec prov'!$C$1:$T$33,7,0)</f>
        <v>1.8945241697063888</v>
      </c>
      <c r="K414" s="7">
        <f>VLOOKUP($D414,'other demand hist forec prov'!$C$1:$T$33,8,0)</f>
        <v>2.8282339201698932</v>
      </c>
      <c r="L414" s="7">
        <f>VLOOKUP($D414,'other demand hist forec prov'!$C$1:$T$33,9,0)</f>
        <v>2.7379629014938716</v>
      </c>
      <c r="M414" s="7">
        <f>VLOOKUP($D414,'other demand hist forec prov'!$C$1:$T$33,10,0)</f>
        <v>2.7379629014938716</v>
      </c>
      <c r="N414" s="7">
        <f>VLOOKUP($D414,'other demand hist forec prov'!$C$1:$T$33,11,0)</f>
        <v>2.7379629014938716</v>
      </c>
      <c r="O414" s="7">
        <f>VLOOKUP($D414,'other demand hist forec prov'!$C$1:$T$33,12,0)</f>
        <v>2.7379629014938716</v>
      </c>
      <c r="P414" s="7">
        <f>VLOOKUP($D414,'other demand hist forec prov'!$C$1:$T$33,13,0)</f>
        <v>2.7379629014938716</v>
      </c>
      <c r="Q414" s="7">
        <f>VLOOKUP($D414,'other demand hist forec prov'!$C$1:$T$33,14,0)</f>
        <v>2.7379629014938716</v>
      </c>
      <c r="R414" s="7">
        <f>VLOOKUP($D414,'other demand hist forec prov'!$C$1:$T$33,15,0)</f>
        <v>2.7379629014938716</v>
      </c>
      <c r="S414" s="7">
        <f>VLOOKUP($D414,'other demand hist forec prov'!$C$1:$T$33,16,0)</f>
        <v>2.7379629014938716</v>
      </c>
      <c r="T414" s="7">
        <f>VLOOKUP($D414,'other demand hist forec prov'!$C$1:$T$33,17,0)</f>
        <v>2.7379629014938716</v>
      </c>
      <c r="U414" s="7">
        <f>VLOOKUP($D414,'other demand hist forec prov'!$C$1:$T$33,18,0)</f>
        <v>2.7379629014938716</v>
      </c>
    </row>
    <row r="415" spans="1:21" x14ac:dyDescent="0.25">
      <c r="A415" t="s">
        <v>1298</v>
      </c>
      <c r="B415" t="s">
        <v>1299</v>
      </c>
      <c r="C415" t="s">
        <v>1300</v>
      </c>
      <c r="D415" t="s">
        <v>46</v>
      </c>
      <c r="E415" s="4">
        <v>0.15532406782838129</v>
      </c>
      <c r="F415" s="7">
        <f>VLOOKUP($D415,'other demand hist forec prov'!$C$1:$T$33,3,0)</f>
        <v>26.623718099604147</v>
      </c>
      <c r="G415" s="7">
        <f>VLOOKUP($D415,'other demand hist forec prov'!$C$1:$T$33,4,0)</f>
        <v>11.848071814723621</v>
      </c>
      <c r="H415" s="7">
        <f>VLOOKUP($D415,'other demand hist forec prov'!$C$1:$T$33,5,0)</f>
        <v>7.6106962732101486</v>
      </c>
      <c r="I415" s="7">
        <f>VLOOKUP($D415,'other demand hist forec prov'!$C$1:$T$33,6,0)</f>
        <v>4.3569829841581953</v>
      </c>
      <c r="J415" s="7">
        <f>VLOOKUP($D415,'other demand hist forec prov'!$C$1:$T$33,7,0)</f>
        <v>2.3643943701087555</v>
      </c>
      <c r="K415" s="7">
        <f>VLOOKUP($D415,'other demand hist forec prov'!$C$1:$T$33,8,0)</f>
        <v>3.5296780400730716</v>
      </c>
      <c r="L415" s="7">
        <f>VLOOKUP($D415,'other demand hist forec prov'!$C$1:$T$33,9,0)</f>
        <v>3.417018464780007</v>
      </c>
      <c r="M415" s="7">
        <f>VLOOKUP($D415,'other demand hist forec prov'!$C$1:$T$33,10,0)</f>
        <v>3.417018464780007</v>
      </c>
      <c r="N415" s="7">
        <f>VLOOKUP($D415,'other demand hist forec prov'!$C$1:$T$33,11,0)</f>
        <v>3.417018464780007</v>
      </c>
      <c r="O415" s="7">
        <f>VLOOKUP($D415,'other demand hist forec prov'!$C$1:$T$33,12,0)</f>
        <v>3.417018464780007</v>
      </c>
      <c r="P415" s="7">
        <f>VLOOKUP($D415,'other demand hist forec prov'!$C$1:$T$33,13,0)</f>
        <v>3.417018464780007</v>
      </c>
      <c r="Q415" s="7">
        <f>VLOOKUP($D415,'other demand hist forec prov'!$C$1:$T$33,14,0)</f>
        <v>3.417018464780007</v>
      </c>
      <c r="R415" s="7">
        <f>VLOOKUP($D415,'other demand hist forec prov'!$C$1:$T$33,15,0)</f>
        <v>3.417018464780007</v>
      </c>
      <c r="S415" s="7">
        <f>VLOOKUP($D415,'other demand hist forec prov'!$C$1:$T$33,16,0)</f>
        <v>3.417018464780007</v>
      </c>
      <c r="T415" s="7">
        <f>VLOOKUP($D415,'other demand hist forec prov'!$C$1:$T$33,17,0)</f>
        <v>3.417018464780007</v>
      </c>
      <c r="U415" s="7">
        <f>VLOOKUP($D415,'other demand hist forec prov'!$C$1:$T$33,18,0)</f>
        <v>3.417018464780007</v>
      </c>
    </row>
    <row r="416" spans="1:21" x14ac:dyDescent="0.25">
      <c r="A416" t="s">
        <v>1301</v>
      </c>
      <c r="B416" t="s">
        <v>1302</v>
      </c>
      <c r="C416" t="s">
        <v>1303</v>
      </c>
      <c r="D416" t="s">
        <v>59</v>
      </c>
      <c r="E416" s="4">
        <v>0</v>
      </c>
      <c r="F416" s="7">
        <f>VLOOKUP($D416,'other demand hist forec prov'!$C$1:$T$33,3,0)</f>
        <v>1.8289083613506774</v>
      </c>
      <c r="G416" s="7">
        <f>VLOOKUP($D416,'other demand hist forec prov'!$C$1:$T$33,4,0)</f>
        <v>0.81389975384968893</v>
      </c>
      <c r="H416" s="7">
        <f>VLOOKUP($D416,'other demand hist forec prov'!$C$1:$T$33,5,0)</f>
        <v>0.52281450688818099</v>
      </c>
      <c r="I416" s="7">
        <f>VLOOKUP($D416,'other demand hist forec prov'!$C$1:$T$33,6,0)</f>
        <v>0.29930164450276497</v>
      </c>
      <c r="J416" s="7">
        <f>VLOOKUP($D416,'other demand hist forec prov'!$C$1:$T$33,7,0)</f>
        <v>0.16242136492147827</v>
      </c>
      <c r="K416" s="7">
        <f>VLOOKUP($D416,'other demand hist forec prov'!$C$1:$T$33,8,0)</f>
        <v>0.24247017851580599</v>
      </c>
      <c r="L416" s="7">
        <f>VLOOKUP($D416,'other demand hist forec prov'!$C$1:$T$33,9,0)</f>
        <v>0.23473106264668309</v>
      </c>
      <c r="M416" s="7">
        <f>VLOOKUP($D416,'other demand hist forec prov'!$C$1:$T$33,10,0)</f>
        <v>0.23473106264668309</v>
      </c>
      <c r="N416" s="7">
        <f>VLOOKUP($D416,'other demand hist forec prov'!$C$1:$T$33,11,0)</f>
        <v>0.23473106264668309</v>
      </c>
      <c r="O416" s="7">
        <f>VLOOKUP($D416,'other demand hist forec prov'!$C$1:$T$33,12,0)</f>
        <v>0.23473106264668309</v>
      </c>
      <c r="P416" s="7">
        <f>VLOOKUP($D416,'other demand hist forec prov'!$C$1:$T$33,13,0)</f>
        <v>0.23473106264668309</v>
      </c>
      <c r="Q416" s="7">
        <f>VLOOKUP($D416,'other demand hist forec prov'!$C$1:$T$33,14,0)</f>
        <v>0.23473106264668309</v>
      </c>
      <c r="R416" s="7">
        <f>VLOOKUP($D416,'other demand hist forec prov'!$C$1:$T$33,15,0)</f>
        <v>0.23473106264668309</v>
      </c>
      <c r="S416" s="7">
        <f>VLOOKUP($D416,'other demand hist forec prov'!$C$1:$T$33,16,0)</f>
        <v>0.23473106264668309</v>
      </c>
      <c r="T416" s="7">
        <f>VLOOKUP($D416,'other demand hist forec prov'!$C$1:$T$33,17,0)</f>
        <v>0.23473106264668309</v>
      </c>
      <c r="U416" s="7">
        <f>VLOOKUP($D416,'other demand hist forec prov'!$C$1:$T$33,18,0)</f>
        <v>0.23473106264668309</v>
      </c>
    </row>
    <row r="417" spans="1:21" x14ac:dyDescent="0.25">
      <c r="A417" t="s">
        <v>1304</v>
      </c>
      <c r="B417" t="s">
        <v>1305</v>
      </c>
      <c r="C417" t="s">
        <v>1306</v>
      </c>
      <c r="D417" t="s">
        <v>57</v>
      </c>
      <c r="E417" s="4">
        <v>0</v>
      </c>
      <c r="F417" s="7">
        <f>VLOOKUP($D417,'other demand hist forec prov'!$C$1:$T$33,3,0)</f>
        <v>6.9927292195202453</v>
      </c>
      <c r="G417" s="7">
        <f>VLOOKUP($D417,'other demand hist forec prov'!$C$1:$T$33,4,0)</f>
        <v>3.1119003613182028</v>
      </c>
      <c r="H417" s="7">
        <f>VLOOKUP($D417,'other demand hist forec prov'!$C$1:$T$33,5,0)</f>
        <v>1.9989521377692823</v>
      </c>
      <c r="I417" s="7">
        <f>VLOOKUP($D417,'other demand hist forec prov'!$C$1:$T$33,6,0)</f>
        <v>1.1443631617602099</v>
      </c>
      <c r="J417" s="7">
        <f>VLOOKUP($D417,'other demand hist forec prov'!$C$1:$T$33,7,0)</f>
        <v>0.62100903925115136</v>
      </c>
      <c r="K417" s="7">
        <f>VLOOKUP($D417,'other demand hist forec prov'!$C$1:$T$33,8,0)</f>
        <v>0.92707121800109904</v>
      </c>
      <c r="L417" s="7">
        <f>VLOOKUP($D417,'other demand hist forec prov'!$C$1:$T$33,9,0)</f>
        <v>0.89748113967082011</v>
      </c>
      <c r="M417" s="7">
        <f>VLOOKUP($D417,'other demand hist forec prov'!$C$1:$T$33,10,0)</f>
        <v>0.89748113967082011</v>
      </c>
      <c r="N417" s="7">
        <f>VLOOKUP($D417,'other demand hist forec prov'!$C$1:$T$33,11,0)</f>
        <v>0.89748113967082011</v>
      </c>
      <c r="O417" s="7">
        <f>VLOOKUP($D417,'other demand hist forec prov'!$C$1:$T$33,12,0)</f>
        <v>0.89748113967082011</v>
      </c>
      <c r="P417" s="7">
        <f>VLOOKUP($D417,'other demand hist forec prov'!$C$1:$T$33,13,0)</f>
        <v>0.89748113967082011</v>
      </c>
      <c r="Q417" s="7">
        <f>VLOOKUP($D417,'other demand hist forec prov'!$C$1:$T$33,14,0)</f>
        <v>0.89748113967082011</v>
      </c>
      <c r="R417" s="7">
        <f>VLOOKUP($D417,'other demand hist forec prov'!$C$1:$T$33,15,0)</f>
        <v>0.89748113967082011</v>
      </c>
      <c r="S417" s="7">
        <f>VLOOKUP($D417,'other demand hist forec prov'!$C$1:$T$33,16,0)</f>
        <v>0.89748113967082011</v>
      </c>
      <c r="T417" s="7">
        <f>VLOOKUP($D417,'other demand hist forec prov'!$C$1:$T$33,17,0)</f>
        <v>0.89748113967082011</v>
      </c>
      <c r="U417" s="7">
        <f>VLOOKUP($D417,'other demand hist forec prov'!$C$1:$T$33,18,0)</f>
        <v>0.89748113967082011</v>
      </c>
    </row>
    <row r="418" spans="1:21" x14ac:dyDescent="0.25">
      <c r="A418" t="s">
        <v>1307</v>
      </c>
      <c r="B418" t="s">
        <v>1308</v>
      </c>
      <c r="C418" t="s">
        <v>1309</v>
      </c>
      <c r="D418" t="s">
        <v>50</v>
      </c>
      <c r="E418" s="4">
        <v>2.83914758650592E-3</v>
      </c>
      <c r="F418" s="7">
        <f>VLOOKUP($D418,'other demand hist forec prov'!$C$1:$T$33,3,0)</f>
        <v>30.263007530656505</v>
      </c>
      <c r="G418" s="7">
        <f>VLOOKUP($D418,'other demand hist forec prov'!$C$1:$T$33,4,0)</f>
        <v>13.46762631768067</v>
      </c>
      <c r="H418" s="7">
        <f>VLOOKUP($D418,'other demand hist forec prov'!$C$1:$T$33,5,0)</f>
        <v>8.6510290474087714</v>
      </c>
      <c r="I418" s="7">
        <f>VLOOKUP($D418,'other demand hist forec prov'!$C$1:$T$33,6,0)</f>
        <v>4.9525542738706436</v>
      </c>
      <c r="J418" s="7">
        <f>VLOOKUP($D418,'other demand hist forec prov'!$C$1:$T$33,7,0)</f>
        <v>2.6875917315661106</v>
      </c>
      <c r="K418" s="7">
        <f>VLOOKUP($D418,'other demand hist forec prov'!$C$1:$T$33,8,0)</f>
        <v>4.0121621145437416</v>
      </c>
      <c r="L418" s="7">
        <f>VLOOKUP($D418,'other demand hist forec prov'!$C$1:$T$33,9,0)</f>
        <v>3.8841027066601654</v>
      </c>
      <c r="M418" s="7">
        <f>VLOOKUP($D418,'other demand hist forec prov'!$C$1:$T$33,10,0)</f>
        <v>3.8841027066601654</v>
      </c>
      <c r="N418" s="7">
        <f>VLOOKUP($D418,'other demand hist forec prov'!$C$1:$T$33,11,0)</f>
        <v>3.8841027066601654</v>
      </c>
      <c r="O418" s="7">
        <f>VLOOKUP($D418,'other demand hist forec prov'!$C$1:$T$33,12,0)</f>
        <v>3.8841027066601654</v>
      </c>
      <c r="P418" s="7">
        <f>VLOOKUP($D418,'other demand hist forec prov'!$C$1:$T$33,13,0)</f>
        <v>3.8841027066601654</v>
      </c>
      <c r="Q418" s="7">
        <f>VLOOKUP($D418,'other demand hist forec prov'!$C$1:$T$33,14,0)</f>
        <v>3.8841027066601654</v>
      </c>
      <c r="R418" s="7">
        <f>VLOOKUP($D418,'other demand hist forec prov'!$C$1:$T$33,15,0)</f>
        <v>3.8841027066601654</v>
      </c>
      <c r="S418" s="7">
        <f>VLOOKUP($D418,'other demand hist forec prov'!$C$1:$T$33,16,0)</f>
        <v>3.8841027066601654</v>
      </c>
      <c r="T418" s="7">
        <f>VLOOKUP($D418,'other demand hist forec prov'!$C$1:$T$33,17,0)</f>
        <v>3.8841027066601654</v>
      </c>
      <c r="U418" s="7">
        <f>VLOOKUP($D418,'other demand hist forec prov'!$C$1:$T$33,18,0)</f>
        <v>3.8841027066601654</v>
      </c>
    </row>
    <row r="419" spans="1:21" x14ac:dyDescent="0.25">
      <c r="A419" t="s">
        <v>1310</v>
      </c>
      <c r="B419" t="s">
        <v>1311</v>
      </c>
      <c r="C419" t="s">
        <v>1312</v>
      </c>
      <c r="D419" t="s">
        <v>55</v>
      </c>
      <c r="E419" s="4">
        <v>0</v>
      </c>
      <c r="F419" s="7">
        <f>VLOOKUP($D419,'other demand hist forec prov'!$C$1:$T$33,3,0)</f>
        <v>9.557435734930964</v>
      </c>
      <c r="G419" s="7">
        <f>VLOOKUP($D419,'other demand hist forec prov'!$C$1:$T$33,4,0)</f>
        <v>4.2532445892202988</v>
      </c>
      <c r="H419" s="7">
        <f>VLOOKUP($D419,'other demand hist forec prov'!$C$1:$T$33,5,0)</f>
        <v>2.7321030164590754</v>
      </c>
      <c r="I419" s="7">
        <f>VLOOKUP($D419,'other demand hist forec prov'!$C$1:$T$33,6,0)</f>
        <v>1.5640784924739279</v>
      </c>
      <c r="J419" s="7">
        <f>VLOOKUP($D419,'other demand hist forec prov'!$C$1:$T$33,7,0)</f>
        <v>0.84877503434364387</v>
      </c>
      <c r="K419" s="7">
        <f>VLOOKUP($D419,'other demand hist forec prov'!$C$1:$T$33,8,0)</f>
        <v>1.2670909039371567</v>
      </c>
      <c r="L419" s="7">
        <f>VLOOKUP($D419,'other demand hist forec prov'!$C$1:$T$33,9,0)</f>
        <v>1.2266481435849095</v>
      </c>
      <c r="M419" s="7">
        <f>VLOOKUP($D419,'other demand hist forec prov'!$C$1:$T$33,10,0)</f>
        <v>1.2266481435849095</v>
      </c>
      <c r="N419" s="7">
        <f>VLOOKUP($D419,'other demand hist forec prov'!$C$1:$T$33,11,0)</f>
        <v>1.2266481435849095</v>
      </c>
      <c r="O419" s="7">
        <f>VLOOKUP($D419,'other demand hist forec prov'!$C$1:$T$33,12,0)</f>
        <v>1.2266481435849095</v>
      </c>
      <c r="P419" s="7">
        <f>VLOOKUP($D419,'other demand hist forec prov'!$C$1:$T$33,13,0)</f>
        <v>1.2266481435849095</v>
      </c>
      <c r="Q419" s="7">
        <f>VLOOKUP($D419,'other demand hist forec prov'!$C$1:$T$33,14,0)</f>
        <v>1.2266481435849095</v>
      </c>
      <c r="R419" s="7">
        <f>VLOOKUP($D419,'other demand hist forec prov'!$C$1:$T$33,15,0)</f>
        <v>1.2266481435849095</v>
      </c>
      <c r="S419" s="7">
        <f>VLOOKUP($D419,'other demand hist forec prov'!$C$1:$T$33,16,0)</f>
        <v>1.2266481435849095</v>
      </c>
      <c r="T419" s="7">
        <f>VLOOKUP($D419,'other demand hist forec prov'!$C$1:$T$33,17,0)</f>
        <v>1.2266481435849095</v>
      </c>
      <c r="U419" s="7">
        <f>VLOOKUP($D419,'other demand hist forec prov'!$C$1:$T$33,18,0)</f>
        <v>1.2266481435849095</v>
      </c>
    </row>
    <row r="420" spans="1:21" x14ac:dyDescent="0.25">
      <c r="A420" t="s">
        <v>1313</v>
      </c>
      <c r="B420" t="s">
        <v>1314</v>
      </c>
      <c r="C420" t="s">
        <v>1315</v>
      </c>
      <c r="D420" t="s">
        <v>46</v>
      </c>
      <c r="E420" s="4">
        <v>4.8890617851340542E-3</v>
      </c>
      <c r="F420" s="7">
        <f>VLOOKUP($D420,'other demand hist forec prov'!$C$1:$T$33,3,0)</f>
        <v>26.623718099604147</v>
      </c>
      <c r="G420" s="7">
        <f>VLOOKUP($D420,'other demand hist forec prov'!$C$1:$T$33,4,0)</f>
        <v>11.848071814723621</v>
      </c>
      <c r="H420" s="7">
        <f>VLOOKUP($D420,'other demand hist forec prov'!$C$1:$T$33,5,0)</f>
        <v>7.6106962732101486</v>
      </c>
      <c r="I420" s="7">
        <f>VLOOKUP($D420,'other demand hist forec prov'!$C$1:$T$33,6,0)</f>
        <v>4.3569829841581953</v>
      </c>
      <c r="J420" s="7">
        <f>VLOOKUP($D420,'other demand hist forec prov'!$C$1:$T$33,7,0)</f>
        <v>2.3643943701087555</v>
      </c>
      <c r="K420" s="7">
        <f>VLOOKUP($D420,'other demand hist forec prov'!$C$1:$T$33,8,0)</f>
        <v>3.5296780400730716</v>
      </c>
      <c r="L420" s="7">
        <f>VLOOKUP($D420,'other demand hist forec prov'!$C$1:$T$33,9,0)</f>
        <v>3.417018464780007</v>
      </c>
      <c r="M420" s="7">
        <f>VLOOKUP($D420,'other demand hist forec prov'!$C$1:$T$33,10,0)</f>
        <v>3.417018464780007</v>
      </c>
      <c r="N420" s="7">
        <f>VLOOKUP($D420,'other demand hist forec prov'!$C$1:$T$33,11,0)</f>
        <v>3.417018464780007</v>
      </c>
      <c r="O420" s="7">
        <f>VLOOKUP($D420,'other demand hist forec prov'!$C$1:$T$33,12,0)</f>
        <v>3.417018464780007</v>
      </c>
      <c r="P420" s="7">
        <f>VLOOKUP($D420,'other demand hist forec prov'!$C$1:$T$33,13,0)</f>
        <v>3.417018464780007</v>
      </c>
      <c r="Q420" s="7">
        <f>VLOOKUP($D420,'other demand hist forec prov'!$C$1:$T$33,14,0)</f>
        <v>3.417018464780007</v>
      </c>
      <c r="R420" s="7">
        <f>VLOOKUP($D420,'other demand hist forec prov'!$C$1:$T$33,15,0)</f>
        <v>3.417018464780007</v>
      </c>
      <c r="S420" s="7">
        <f>VLOOKUP($D420,'other demand hist forec prov'!$C$1:$T$33,16,0)</f>
        <v>3.417018464780007</v>
      </c>
      <c r="T420" s="7">
        <f>VLOOKUP($D420,'other demand hist forec prov'!$C$1:$T$33,17,0)</f>
        <v>3.417018464780007</v>
      </c>
      <c r="U420" s="7">
        <f>VLOOKUP($D420,'other demand hist forec prov'!$C$1:$T$33,18,0)</f>
        <v>3.417018464780007</v>
      </c>
    </row>
    <row r="421" spans="1:21" x14ac:dyDescent="0.25">
      <c r="A421" t="s">
        <v>1316</v>
      </c>
      <c r="B421" t="s">
        <v>1317</v>
      </c>
      <c r="C421" t="s">
        <v>1318</v>
      </c>
      <c r="D421" t="s">
        <v>37</v>
      </c>
      <c r="E421" s="4">
        <v>5.9026183890208903E-2</v>
      </c>
      <c r="F421" s="7">
        <f>VLOOKUP($D421,'other demand hist forec prov'!$C$1:$T$33,3,0)</f>
        <v>20.04652956421133</v>
      </c>
      <c r="G421" s="7">
        <f>VLOOKUP($D421,'other demand hist forec prov'!$C$1:$T$33,4,0)</f>
        <v>8.9210951311976032</v>
      </c>
      <c r="H421" s="7">
        <f>VLOOKUP($D421,'other demand hist forec prov'!$C$1:$T$33,5,0)</f>
        <v>5.7305312231129992</v>
      </c>
      <c r="I421" s="7">
        <f>VLOOKUP($D421,'other demand hist forec prov'!$C$1:$T$33,6,0)</f>
        <v>3.2806232351142426</v>
      </c>
      <c r="J421" s="7">
        <f>VLOOKUP($D421,'other demand hist forec prov'!$C$1:$T$33,7,0)</f>
        <v>1.7802885932203709</v>
      </c>
      <c r="K421" s="7">
        <f>VLOOKUP($D421,'other demand hist forec prov'!$C$1:$T$33,8,0)</f>
        <v>2.6576977309388052</v>
      </c>
      <c r="L421" s="7">
        <f>VLOOKUP($D421,'other demand hist forec prov'!$C$1:$T$33,9,0)</f>
        <v>2.5728698530911394</v>
      </c>
      <c r="M421" s="7">
        <f>VLOOKUP($D421,'other demand hist forec prov'!$C$1:$T$33,10,0)</f>
        <v>2.5728698530911394</v>
      </c>
      <c r="N421" s="7">
        <f>VLOOKUP($D421,'other demand hist forec prov'!$C$1:$T$33,11,0)</f>
        <v>2.5728698530911394</v>
      </c>
      <c r="O421" s="7">
        <f>VLOOKUP($D421,'other demand hist forec prov'!$C$1:$T$33,12,0)</f>
        <v>2.5728698530911394</v>
      </c>
      <c r="P421" s="7">
        <f>VLOOKUP($D421,'other demand hist forec prov'!$C$1:$T$33,13,0)</f>
        <v>2.5728698530911394</v>
      </c>
      <c r="Q421" s="7">
        <f>VLOOKUP($D421,'other demand hist forec prov'!$C$1:$T$33,14,0)</f>
        <v>2.5728698530911394</v>
      </c>
      <c r="R421" s="7">
        <f>VLOOKUP($D421,'other demand hist forec prov'!$C$1:$T$33,15,0)</f>
        <v>2.5728698530911394</v>
      </c>
      <c r="S421" s="7">
        <f>VLOOKUP($D421,'other demand hist forec prov'!$C$1:$T$33,16,0)</f>
        <v>2.5728698530911394</v>
      </c>
      <c r="T421" s="7">
        <f>VLOOKUP($D421,'other demand hist forec prov'!$C$1:$T$33,17,0)</f>
        <v>2.5728698530911394</v>
      </c>
      <c r="U421" s="7">
        <f>VLOOKUP($D421,'other demand hist forec prov'!$C$1:$T$33,18,0)</f>
        <v>2.5728698530911394</v>
      </c>
    </row>
    <row r="422" spans="1:21" x14ac:dyDescent="0.25">
      <c r="A422" t="s">
        <v>1319</v>
      </c>
      <c r="B422" t="s">
        <v>1320</v>
      </c>
      <c r="C422" t="s">
        <v>1321</v>
      </c>
      <c r="D422" t="s">
        <v>47</v>
      </c>
      <c r="E422" s="4">
        <v>0</v>
      </c>
      <c r="F422" s="7">
        <f>VLOOKUP($D422,'other demand hist forec prov'!$C$1:$T$33,3,0)</f>
        <v>25.467085749516958</v>
      </c>
      <c r="G422" s="7">
        <f>VLOOKUP($D422,'other demand hist forec prov'!$C$1:$T$33,4,0)</f>
        <v>11.333347947238359</v>
      </c>
      <c r="H422" s="7">
        <f>VLOOKUP($D422,'other demand hist forec prov'!$C$1:$T$33,5,0)</f>
        <v>7.2800596024284756</v>
      </c>
      <c r="I422" s="7">
        <f>VLOOKUP($D422,'other demand hist forec prov'!$C$1:$T$33,6,0)</f>
        <v>4.1676995997186745</v>
      </c>
      <c r="J422" s="7">
        <f>VLOOKUP($D422,'other demand hist forec prov'!$C$1:$T$33,7,0)</f>
        <v>2.2616763723219444</v>
      </c>
      <c r="K422" s="7">
        <f>VLOOKUP($D422,'other demand hist forec prov'!$C$1:$T$33,8,0)</f>
        <v>3.3763358287685743</v>
      </c>
      <c r="L422" s="7">
        <f>VLOOKUP($D422,'other demand hist forec prov'!$C$1:$T$33,9,0)</f>
        <v>3.2685706002697312</v>
      </c>
      <c r="M422" s="7">
        <f>VLOOKUP($D422,'other demand hist forec prov'!$C$1:$T$33,10,0)</f>
        <v>3.2685706002697312</v>
      </c>
      <c r="N422" s="7">
        <f>VLOOKUP($D422,'other demand hist forec prov'!$C$1:$T$33,11,0)</f>
        <v>3.2685706002697312</v>
      </c>
      <c r="O422" s="7">
        <f>VLOOKUP($D422,'other demand hist forec prov'!$C$1:$T$33,12,0)</f>
        <v>3.2685706002697312</v>
      </c>
      <c r="P422" s="7">
        <f>VLOOKUP($D422,'other demand hist forec prov'!$C$1:$T$33,13,0)</f>
        <v>3.2685706002697312</v>
      </c>
      <c r="Q422" s="7">
        <f>VLOOKUP($D422,'other demand hist forec prov'!$C$1:$T$33,14,0)</f>
        <v>3.2685706002697312</v>
      </c>
      <c r="R422" s="7">
        <f>VLOOKUP($D422,'other demand hist forec prov'!$C$1:$T$33,15,0)</f>
        <v>3.2685706002697312</v>
      </c>
      <c r="S422" s="7">
        <f>VLOOKUP($D422,'other demand hist forec prov'!$C$1:$T$33,16,0)</f>
        <v>3.2685706002697312</v>
      </c>
      <c r="T422" s="7">
        <f>VLOOKUP($D422,'other demand hist forec prov'!$C$1:$T$33,17,0)</f>
        <v>3.2685706002697312</v>
      </c>
      <c r="U422" s="7">
        <f>VLOOKUP($D422,'other demand hist forec prov'!$C$1:$T$33,18,0)</f>
        <v>3.2685706002697312</v>
      </c>
    </row>
    <row r="423" spans="1:21" x14ac:dyDescent="0.25">
      <c r="A423" t="s">
        <v>1322</v>
      </c>
      <c r="B423" t="s">
        <v>1323</v>
      </c>
      <c r="C423" t="s">
        <v>1324</v>
      </c>
      <c r="D423" t="s">
        <v>51</v>
      </c>
      <c r="E423" s="4">
        <v>0</v>
      </c>
      <c r="F423" s="7">
        <f>VLOOKUP($D423,'other demand hist forec prov'!$C$1:$T$33,3,0)</f>
        <v>13.082914660139506</v>
      </c>
      <c r="G423" s="7">
        <f>VLOOKUP($D423,'other demand hist forec prov'!$C$1:$T$33,4,0)</f>
        <v>5.8221512059030571</v>
      </c>
      <c r="H423" s="7">
        <f>VLOOKUP($D423,'other demand hist forec prov'!$C$1:$T$33,5,0)</f>
        <v>3.7399017475373064</v>
      </c>
      <c r="I423" s="7">
        <f>VLOOKUP($D423,'other demand hist forec prov'!$C$1:$T$33,6,0)</f>
        <v>2.1410246436717326</v>
      </c>
      <c r="J423" s="7">
        <f>VLOOKUP($D423,'other demand hist forec prov'!$C$1:$T$33,7,0)</f>
        <v>1.1618651328608787</v>
      </c>
      <c r="K423" s="7">
        <f>VLOOKUP($D423,'other demand hist forec prov'!$C$1:$T$33,8,0)</f>
        <v>1.7344863855334718</v>
      </c>
      <c r="L423" s="7">
        <f>VLOOKUP($D423,'other demand hist forec prov'!$C$1:$T$33,9,0)</f>
        <v>1.6791253873553611</v>
      </c>
      <c r="M423" s="7">
        <f>VLOOKUP($D423,'other demand hist forec prov'!$C$1:$T$33,10,0)</f>
        <v>1.6791253873553611</v>
      </c>
      <c r="N423" s="7">
        <f>VLOOKUP($D423,'other demand hist forec prov'!$C$1:$T$33,11,0)</f>
        <v>1.6791253873553611</v>
      </c>
      <c r="O423" s="7">
        <f>VLOOKUP($D423,'other demand hist forec prov'!$C$1:$T$33,12,0)</f>
        <v>1.6791253873553611</v>
      </c>
      <c r="P423" s="7">
        <f>VLOOKUP($D423,'other demand hist forec prov'!$C$1:$T$33,13,0)</f>
        <v>1.6791253873553611</v>
      </c>
      <c r="Q423" s="7">
        <f>VLOOKUP($D423,'other demand hist forec prov'!$C$1:$T$33,14,0)</f>
        <v>1.6791253873553611</v>
      </c>
      <c r="R423" s="7">
        <f>VLOOKUP($D423,'other demand hist forec prov'!$C$1:$T$33,15,0)</f>
        <v>1.6791253873553611</v>
      </c>
      <c r="S423" s="7">
        <f>VLOOKUP($D423,'other demand hist forec prov'!$C$1:$T$33,16,0)</f>
        <v>1.6791253873553611</v>
      </c>
      <c r="T423" s="7">
        <f>VLOOKUP($D423,'other demand hist forec prov'!$C$1:$T$33,17,0)</f>
        <v>1.6791253873553611</v>
      </c>
      <c r="U423" s="7">
        <f>VLOOKUP($D423,'other demand hist forec prov'!$C$1:$T$33,18,0)</f>
        <v>1.6791253873553611</v>
      </c>
    </row>
    <row r="424" spans="1:21" x14ac:dyDescent="0.25">
      <c r="A424" t="s">
        <v>1325</v>
      </c>
      <c r="B424" t="s">
        <v>1326</v>
      </c>
      <c r="C424" t="s">
        <v>1327</v>
      </c>
      <c r="D424" t="s">
        <v>52</v>
      </c>
      <c r="E424" s="4">
        <v>0.12771962986851265</v>
      </c>
      <c r="F424" s="7">
        <f>VLOOKUP($D424,'other demand hist forec prov'!$C$1:$T$33,3,0)</f>
        <v>2.4879505928648866</v>
      </c>
      <c r="G424" s="7">
        <f>VLOOKUP($D424,'other demand hist forec prov'!$C$1:$T$33,4,0)</f>
        <v>1.1071863511124567</v>
      </c>
      <c r="H424" s="7">
        <f>VLOOKUP($D424,'other demand hist forec prov'!$C$1:$T$33,5,0)</f>
        <v>0.71120931472487714</v>
      </c>
      <c r="I424" s="7">
        <f>VLOOKUP($D424,'other demand hist forec prov'!$C$1:$T$33,6,0)</f>
        <v>0.4071541907852374</v>
      </c>
      <c r="J424" s="7">
        <f>VLOOKUP($D424,'other demand hist forec prov'!$C$1:$T$33,7,0)</f>
        <v>0.22094946892357389</v>
      </c>
      <c r="K424" s="7">
        <f>VLOOKUP($D424,'other demand hist forec prov'!$C$1:$T$33,8,0)</f>
        <v>0.32984365818358558</v>
      </c>
      <c r="L424" s="7">
        <f>VLOOKUP($D424,'other demand hist forec prov'!$C$1:$T$33,9,0)</f>
        <v>0.31931577263079897</v>
      </c>
      <c r="M424" s="7">
        <f>VLOOKUP($D424,'other demand hist forec prov'!$C$1:$T$33,10,0)</f>
        <v>0.31931577263079897</v>
      </c>
      <c r="N424" s="7">
        <f>VLOOKUP($D424,'other demand hist forec prov'!$C$1:$T$33,11,0)</f>
        <v>0.31931577263079897</v>
      </c>
      <c r="O424" s="7">
        <f>VLOOKUP($D424,'other demand hist forec prov'!$C$1:$T$33,12,0)</f>
        <v>0.31931577263079897</v>
      </c>
      <c r="P424" s="7">
        <f>VLOOKUP($D424,'other demand hist forec prov'!$C$1:$T$33,13,0)</f>
        <v>0.31931577263079897</v>
      </c>
      <c r="Q424" s="7">
        <f>VLOOKUP($D424,'other demand hist forec prov'!$C$1:$T$33,14,0)</f>
        <v>0.31931577263079897</v>
      </c>
      <c r="R424" s="7">
        <f>VLOOKUP($D424,'other demand hist forec prov'!$C$1:$T$33,15,0)</f>
        <v>0.31931577263079897</v>
      </c>
      <c r="S424" s="7">
        <f>VLOOKUP($D424,'other demand hist forec prov'!$C$1:$T$33,16,0)</f>
        <v>0.31931577263079897</v>
      </c>
      <c r="T424" s="7">
        <f>VLOOKUP($D424,'other demand hist forec prov'!$C$1:$T$33,17,0)</f>
        <v>0.31931577263079897</v>
      </c>
      <c r="U424" s="7">
        <f>VLOOKUP($D424,'other demand hist forec prov'!$C$1:$T$33,18,0)</f>
        <v>0.31931577263079897</v>
      </c>
    </row>
    <row r="425" spans="1:21" x14ac:dyDescent="0.25">
      <c r="A425" t="s">
        <v>1328</v>
      </c>
      <c r="B425" t="s">
        <v>1329</v>
      </c>
      <c r="C425" t="s">
        <v>1330</v>
      </c>
      <c r="D425" t="s">
        <v>54</v>
      </c>
      <c r="E425" s="4">
        <v>0</v>
      </c>
      <c r="F425" s="7">
        <f>VLOOKUP($D425,'other demand hist forec prov'!$C$1:$T$33,3,0)</f>
        <v>22.121586228898643</v>
      </c>
      <c r="G425" s="7">
        <f>VLOOKUP($D425,'other demand hist forec prov'!$C$1:$T$33,4,0)</f>
        <v>9.8445356623382061</v>
      </c>
      <c r="H425" s="7">
        <f>VLOOKUP($D425,'other demand hist forec prov'!$C$1:$T$33,5,0)</f>
        <v>6.3237100558197055</v>
      </c>
      <c r="I425" s="7">
        <f>VLOOKUP($D425,'other demand hist forec prov'!$C$1:$T$33,6,0)</f>
        <v>3.6202071559393771</v>
      </c>
      <c r="J425" s="7">
        <f>VLOOKUP($D425,'other demand hist forec prov'!$C$1:$T$33,7,0)</f>
        <v>1.9645698524076922</v>
      </c>
      <c r="K425" s="7">
        <f>VLOOKUP($D425,'other demand hist forec prov'!$C$1:$T$33,8,0)</f>
        <v>2.9328013777642639</v>
      </c>
      <c r="L425" s="7">
        <f>VLOOKUP($D425,'other demand hist forec prov'!$C$1:$T$33,9,0)</f>
        <v>2.8391927953704443</v>
      </c>
      <c r="M425" s="7">
        <f>VLOOKUP($D425,'other demand hist forec prov'!$C$1:$T$33,10,0)</f>
        <v>2.8391927953704443</v>
      </c>
      <c r="N425" s="7">
        <f>VLOOKUP($D425,'other demand hist forec prov'!$C$1:$T$33,11,0)</f>
        <v>2.8391927953704443</v>
      </c>
      <c r="O425" s="7">
        <f>VLOOKUP($D425,'other demand hist forec prov'!$C$1:$T$33,12,0)</f>
        <v>2.8391927953704443</v>
      </c>
      <c r="P425" s="7">
        <f>VLOOKUP($D425,'other demand hist forec prov'!$C$1:$T$33,13,0)</f>
        <v>2.8391927953704443</v>
      </c>
      <c r="Q425" s="7">
        <f>VLOOKUP($D425,'other demand hist forec prov'!$C$1:$T$33,14,0)</f>
        <v>2.8391927953704443</v>
      </c>
      <c r="R425" s="7">
        <f>VLOOKUP($D425,'other demand hist forec prov'!$C$1:$T$33,15,0)</f>
        <v>2.8391927953704443</v>
      </c>
      <c r="S425" s="7">
        <f>VLOOKUP($D425,'other demand hist forec prov'!$C$1:$T$33,16,0)</f>
        <v>2.8391927953704443</v>
      </c>
      <c r="T425" s="7">
        <f>VLOOKUP($D425,'other demand hist forec prov'!$C$1:$T$33,17,0)</f>
        <v>2.8391927953704443</v>
      </c>
      <c r="U425" s="7">
        <f>VLOOKUP($D425,'other demand hist forec prov'!$C$1:$T$33,18,0)</f>
        <v>2.8391927953704443</v>
      </c>
    </row>
    <row r="426" spans="1:21" x14ac:dyDescent="0.25">
      <c r="A426" t="s">
        <v>1331</v>
      </c>
      <c r="B426" t="s">
        <v>1332</v>
      </c>
      <c r="C426" t="s">
        <v>1333</v>
      </c>
      <c r="D426" t="s">
        <v>63</v>
      </c>
      <c r="E426" s="4">
        <v>8.620822916672144E-2</v>
      </c>
      <c r="F426" s="7">
        <f>VLOOKUP($D426,'other demand hist forec prov'!$C$1:$T$33,3,0)</f>
        <v>9.9570958833592602</v>
      </c>
      <c r="G426" s="7">
        <f>VLOOKUP($D426,'other demand hist forec prov'!$C$1:$T$33,4,0)</f>
        <v>4.4311011200904913</v>
      </c>
      <c r="H426" s="7">
        <f>VLOOKUP($D426,'other demand hist forec prov'!$C$1:$T$33,5,0)</f>
        <v>2.8463504702074336</v>
      </c>
      <c r="I426" s="7">
        <f>VLOOKUP($D426,'other demand hist forec prov'!$C$1:$T$33,6,0)</f>
        <v>1.6294830486532588</v>
      </c>
      <c r="J426" s="7">
        <f>VLOOKUP($D426,'other demand hist forec prov'!$C$1:$T$33,7,0)</f>
        <v>0.88426798094732451</v>
      </c>
      <c r="K426" s="7">
        <f>VLOOKUP($D426,'other demand hist forec prov'!$C$1:$T$33,8,0)</f>
        <v>1.320076427751754</v>
      </c>
      <c r="L426" s="7">
        <f>VLOOKUP($D426,'other demand hist forec prov'!$C$1:$T$33,9,0)</f>
        <v>1.2779424857841126</v>
      </c>
      <c r="M426" s="7">
        <f>VLOOKUP($D426,'other demand hist forec prov'!$C$1:$T$33,10,0)</f>
        <v>1.2779424857841126</v>
      </c>
      <c r="N426" s="7">
        <f>VLOOKUP($D426,'other demand hist forec prov'!$C$1:$T$33,11,0)</f>
        <v>1.2779424857841126</v>
      </c>
      <c r="O426" s="7">
        <f>VLOOKUP($D426,'other demand hist forec prov'!$C$1:$T$33,12,0)</f>
        <v>1.2779424857841126</v>
      </c>
      <c r="P426" s="7">
        <f>VLOOKUP($D426,'other demand hist forec prov'!$C$1:$T$33,13,0)</f>
        <v>1.2779424857841126</v>
      </c>
      <c r="Q426" s="7">
        <f>VLOOKUP($D426,'other demand hist forec prov'!$C$1:$T$33,14,0)</f>
        <v>1.2779424857841126</v>
      </c>
      <c r="R426" s="7">
        <f>VLOOKUP($D426,'other demand hist forec prov'!$C$1:$T$33,15,0)</f>
        <v>1.2779424857841126</v>
      </c>
      <c r="S426" s="7">
        <f>VLOOKUP($D426,'other demand hist forec prov'!$C$1:$T$33,16,0)</f>
        <v>1.2779424857841126</v>
      </c>
      <c r="T426" s="7">
        <f>VLOOKUP($D426,'other demand hist forec prov'!$C$1:$T$33,17,0)</f>
        <v>1.2779424857841126</v>
      </c>
      <c r="U426" s="7">
        <f>VLOOKUP($D426,'other demand hist forec prov'!$C$1:$T$33,18,0)</f>
        <v>1.2779424857841126</v>
      </c>
    </row>
    <row r="427" spans="1:21" x14ac:dyDescent="0.25">
      <c r="A427" t="s">
        <v>1334</v>
      </c>
      <c r="B427" t="s">
        <v>1335</v>
      </c>
      <c r="C427" t="s">
        <v>1336</v>
      </c>
      <c r="D427" t="s">
        <v>63</v>
      </c>
      <c r="E427" s="4">
        <v>2.5916595452921298E-2</v>
      </c>
      <c r="F427" s="7">
        <f>VLOOKUP($D427,'other demand hist forec prov'!$C$1:$T$33,3,0)</f>
        <v>9.9570958833592602</v>
      </c>
      <c r="G427" s="7">
        <f>VLOOKUP($D427,'other demand hist forec prov'!$C$1:$T$33,4,0)</f>
        <v>4.4311011200904913</v>
      </c>
      <c r="H427" s="7">
        <f>VLOOKUP($D427,'other demand hist forec prov'!$C$1:$T$33,5,0)</f>
        <v>2.8463504702074336</v>
      </c>
      <c r="I427" s="7">
        <f>VLOOKUP($D427,'other demand hist forec prov'!$C$1:$T$33,6,0)</f>
        <v>1.6294830486532588</v>
      </c>
      <c r="J427" s="7">
        <f>VLOOKUP($D427,'other demand hist forec prov'!$C$1:$T$33,7,0)</f>
        <v>0.88426798094732451</v>
      </c>
      <c r="K427" s="7">
        <f>VLOOKUP($D427,'other demand hist forec prov'!$C$1:$T$33,8,0)</f>
        <v>1.320076427751754</v>
      </c>
      <c r="L427" s="7">
        <f>VLOOKUP($D427,'other demand hist forec prov'!$C$1:$T$33,9,0)</f>
        <v>1.2779424857841126</v>
      </c>
      <c r="M427" s="7">
        <f>VLOOKUP($D427,'other demand hist forec prov'!$C$1:$T$33,10,0)</f>
        <v>1.2779424857841126</v>
      </c>
      <c r="N427" s="7">
        <f>VLOOKUP($D427,'other demand hist forec prov'!$C$1:$T$33,11,0)</f>
        <v>1.2779424857841126</v>
      </c>
      <c r="O427" s="7">
        <f>VLOOKUP($D427,'other demand hist forec prov'!$C$1:$T$33,12,0)</f>
        <v>1.2779424857841126</v>
      </c>
      <c r="P427" s="7">
        <f>VLOOKUP($D427,'other demand hist forec prov'!$C$1:$T$33,13,0)</f>
        <v>1.2779424857841126</v>
      </c>
      <c r="Q427" s="7">
        <f>VLOOKUP($D427,'other demand hist forec prov'!$C$1:$T$33,14,0)</f>
        <v>1.2779424857841126</v>
      </c>
      <c r="R427" s="7">
        <f>VLOOKUP($D427,'other demand hist forec prov'!$C$1:$T$33,15,0)</f>
        <v>1.2779424857841126</v>
      </c>
      <c r="S427" s="7">
        <f>VLOOKUP($D427,'other demand hist forec prov'!$C$1:$T$33,16,0)</f>
        <v>1.2779424857841126</v>
      </c>
      <c r="T427" s="7">
        <f>VLOOKUP($D427,'other demand hist forec prov'!$C$1:$T$33,17,0)</f>
        <v>1.2779424857841126</v>
      </c>
      <c r="U427" s="7">
        <f>VLOOKUP($D427,'other demand hist forec prov'!$C$1:$T$33,18,0)</f>
        <v>1.2779424857841126</v>
      </c>
    </row>
    <row r="428" spans="1:21" x14ac:dyDescent="0.25">
      <c r="A428" t="s">
        <v>1337</v>
      </c>
      <c r="B428" t="s">
        <v>1338</v>
      </c>
      <c r="C428" t="s">
        <v>1339</v>
      </c>
      <c r="D428" t="s">
        <v>46</v>
      </c>
      <c r="E428" s="4">
        <v>0</v>
      </c>
      <c r="F428" s="7">
        <f>VLOOKUP($D428,'other demand hist forec prov'!$C$1:$T$33,3,0)</f>
        <v>26.623718099604147</v>
      </c>
      <c r="G428" s="7">
        <f>VLOOKUP($D428,'other demand hist forec prov'!$C$1:$T$33,4,0)</f>
        <v>11.848071814723621</v>
      </c>
      <c r="H428" s="7">
        <f>VLOOKUP($D428,'other demand hist forec prov'!$C$1:$T$33,5,0)</f>
        <v>7.6106962732101486</v>
      </c>
      <c r="I428" s="7">
        <f>VLOOKUP($D428,'other demand hist forec prov'!$C$1:$T$33,6,0)</f>
        <v>4.3569829841581953</v>
      </c>
      <c r="J428" s="7">
        <f>VLOOKUP($D428,'other demand hist forec prov'!$C$1:$T$33,7,0)</f>
        <v>2.3643943701087555</v>
      </c>
      <c r="K428" s="7">
        <f>VLOOKUP($D428,'other demand hist forec prov'!$C$1:$T$33,8,0)</f>
        <v>3.5296780400730716</v>
      </c>
      <c r="L428" s="7">
        <f>VLOOKUP($D428,'other demand hist forec prov'!$C$1:$T$33,9,0)</f>
        <v>3.417018464780007</v>
      </c>
      <c r="M428" s="7">
        <f>VLOOKUP($D428,'other demand hist forec prov'!$C$1:$T$33,10,0)</f>
        <v>3.417018464780007</v>
      </c>
      <c r="N428" s="7">
        <f>VLOOKUP($D428,'other demand hist forec prov'!$C$1:$T$33,11,0)</f>
        <v>3.417018464780007</v>
      </c>
      <c r="O428" s="7">
        <f>VLOOKUP($D428,'other demand hist forec prov'!$C$1:$T$33,12,0)</f>
        <v>3.417018464780007</v>
      </c>
      <c r="P428" s="7">
        <f>VLOOKUP($D428,'other demand hist forec prov'!$C$1:$T$33,13,0)</f>
        <v>3.417018464780007</v>
      </c>
      <c r="Q428" s="7">
        <f>VLOOKUP($D428,'other demand hist forec prov'!$C$1:$T$33,14,0)</f>
        <v>3.417018464780007</v>
      </c>
      <c r="R428" s="7">
        <f>VLOOKUP($D428,'other demand hist forec prov'!$C$1:$T$33,15,0)</f>
        <v>3.417018464780007</v>
      </c>
      <c r="S428" s="7">
        <f>VLOOKUP($D428,'other demand hist forec prov'!$C$1:$T$33,16,0)</f>
        <v>3.417018464780007</v>
      </c>
      <c r="T428" s="7">
        <f>VLOOKUP($D428,'other demand hist forec prov'!$C$1:$T$33,17,0)</f>
        <v>3.417018464780007</v>
      </c>
      <c r="U428" s="7">
        <f>VLOOKUP($D428,'other demand hist forec prov'!$C$1:$T$33,18,0)</f>
        <v>3.417018464780007</v>
      </c>
    </row>
    <row r="429" spans="1:21" x14ac:dyDescent="0.25">
      <c r="A429" t="s">
        <v>1340</v>
      </c>
      <c r="B429" t="s">
        <v>1341</v>
      </c>
      <c r="C429" t="s">
        <v>1342</v>
      </c>
      <c r="D429" t="s">
        <v>44</v>
      </c>
      <c r="E429" s="4">
        <v>2.8974704899940237E-2</v>
      </c>
      <c r="F429" s="7">
        <f>VLOOKUP($D429,'other demand hist forec prov'!$C$1:$T$33,3,0)</f>
        <v>10.473213293581232</v>
      </c>
      <c r="G429" s="7">
        <f>VLOOKUP($D429,'other demand hist forec prov'!$C$1:$T$33,4,0)</f>
        <v>4.6607833950553106</v>
      </c>
      <c r="H429" s="7">
        <f>VLOOKUP($D429,'other demand hist forec prov'!$C$1:$T$33,5,0)</f>
        <v>2.9938885727301479</v>
      </c>
      <c r="I429" s="7">
        <f>VLOOKUP($D429,'other demand hist forec prov'!$C$1:$T$33,6,0)</f>
        <v>1.7139458861033878</v>
      </c>
      <c r="J429" s="7">
        <f>VLOOKUP($D429,'other demand hist forec prov'!$C$1:$T$33,7,0)</f>
        <v>0.93010324311764037</v>
      </c>
      <c r="K429" s="7">
        <f>VLOOKUP($D429,'other demand hist forec prov'!$C$1:$T$33,8,0)</f>
        <v>1.3885014419494131</v>
      </c>
      <c r="L429" s="7">
        <f>VLOOKUP($D429,'other demand hist forec prov'!$C$1:$T$33,9,0)</f>
        <v>1.3441835237234805</v>
      </c>
      <c r="M429" s="7">
        <f>VLOOKUP($D429,'other demand hist forec prov'!$C$1:$T$33,10,0)</f>
        <v>1.3441835237234805</v>
      </c>
      <c r="N429" s="7">
        <f>VLOOKUP($D429,'other demand hist forec prov'!$C$1:$T$33,11,0)</f>
        <v>1.3441835237234805</v>
      </c>
      <c r="O429" s="7">
        <f>VLOOKUP($D429,'other demand hist forec prov'!$C$1:$T$33,12,0)</f>
        <v>1.3441835237234805</v>
      </c>
      <c r="P429" s="7">
        <f>VLOOKUP($D429,'other demand hist forec prov'!$C$1:$T$33,13,0)</f>
        <v>1.3441835237234805</v>
      </c>
      <c r="Q429" s="7">
        <f>VLOOKUP($D429,'other demand hist forec prov'!$C$1:$T$33,14,0)</f>
        <v>1.3441835237234805</v>
      </c>
      <c r="R429" s="7">
        <f>VLOOKUP($D429,'other demand hist forec prov'!$C$1:$T$33,15,0)</f>
        <v>1.3441835237234805</v>
      </c>
      <c r="S429" s="7">
        <f>VLOOKUP($D429,'other demand hist forec prov'!$C$1:$T$33,16,0)</f>
        <v>1.3441835237234805</v>
      </c>
      <c r="T429" s="7">
        <f>VLOOKUP($D429,'other demand hist forec prov'!$C$1:$T$33,17,0)</f>
        <v>1.3441835237234805</v>
      </c>
      <c r="U429" s="7">
        <f>VLOOKUP($D429,'other demand hist forec prov'!$C$1:$T$33,18,0)</f>
        <v>1.3441835237234805</v>
      </c>
    </row>
    <row r="430" spans="1:21" x14ac:dyDescent="0.25">
      <c r="A430" t="s">
        <v>1343</v>
      </c>
      <c r="B430" t="s">
        <v>1344</v>
      </c>
      <c r="C430" t="s">
        <v>1345</v>
      </c>
      <c r="D430" t="s">
        <v>46</v>
      </c>
      <c r="E430" s="4">
        <v>0</v>
      </c>
      <c r="F430" s="7">
        <f>VLOOKUP($D430,'other demand hist forec prov'!$C$1:$T$33,3,0)</f>
        <v>26.623718099604147</v>
      </c>
      <c r="G430" s="7">
        <f>VLOOKUP($D430,'other demand hist forec prov'!$C$1:$T$33,4,0)</f>
        <v>11.848071814723621</v>
      </c>
      <c r="H430" s="7">
        <f>VLOOKUP($D430,'other demand hist forec prov'!$C$1:$T$33,5,0)</f>
        <v>7.6106962732101486</v>
      </c>
      <c r="I430" s="7">
        <f>VLOOKUP($D430,'other demand hist forec prov'!$C$1:$T$33,6,0)</f>
        <v>4.3569829841581953</v>
      </c>
      <c r="J430" s="7">
        <f>VLOOKUP($D430,'other demand hist forec prov'!$C$1:$T$33,7,0)</f>
        <v>2.3643943701087555</v>
      </c>
      <c r="K430" s="7">
        <f>VLOOKUP($D430,'other demand hist forec prov'!$C$1:$T$33,8,0)</f>
        <v>3.5296780400730716</v>
      </c>
      <c r="L430" s="7">
        <f>VLOOKUP($D430,'other demand hist forec prov'!$C$1:$T$33,9,0)</f>
        <v>3.417018464780007</v>
      </c>
      <c r="M430" s="7">
        <f>VLOOKUP($D430,'other demand hist forec prov'!$C$1:$T$33,10,0)</f>
        <v>3.417018464780007</v>
      </c>
      <c r="N430" s="7">
        <f>VLOOKUP($D430,'other demand hist forec prov'!$C$1:$T$33,11,0)</f>
        <v>3.417018464780007</v>
      </c>
      <c r="O430" s="7">
        <f>VLOOKUP($D430,'other demand hist forec prov'!$C$1:$T$33,12,0)</f>
        <v>3.417018464780007</v>
      </c>
      <c r="P430" s="7">
        <f>VLOOKUP($D430,'other demand hist forec prov'!$C$1:$T$33,13,0)</f>
        <v>3.417018464780007</v>
      </c>
      <c r="Q430" s="7">
        <f>VLOOKUP($D430,'other demand hist forec prov'!$C$1:$T$33,14,0)</f>
        <v>3.417018464780007</v>
      </c>
      <c r="R430" s="7">
        <f>VLOOKUP($D430,'other demand hist forec prov'!$C$1:$T$33,15,0)</f>
        <v>3.417018464780007</v>
      </c>
      <c r="S430" s="7">
        <f>VLOOKUP($D430,'other demand hist forec prov'!$C$1:$T$33,16,0)</f>
        <v>3.417018464780007</v>
      </c>
      <c r="T430" s="7">
        <f>VLOOKUP($D430,'other demand hist forec prov'!$C$1:$T$33,17,0)</f>
        <v>3.417018464780007</v>
      </c>
      <c r="U430" s="7">
        <f>VLOOKUP($D430,'other demand hist forec prov'!$C$1:$T$33,18,0)</f>
        <v>3.417018464780007</v>
      </c>
    </row>
    <row r="431" spans="1:21" x14ac:dyDescent="0.25">
      <c r="A431" t="s">
        <v>1346</v>
      </c>
      <c r="B431" t="s">
        <v>1347</v>
      </c>
      <c r="C431" t="s">
        <v>1348</v>
      </c>
      <c r="D431" t="s">
        <v>65</v>
      </c>
      <c r="E431" s="4">
        <v>2.227363615451312E-2</v>
      </c>
      <c r="F431" s="7">
        <f>VLOOKUP($D431,'other demand hist forec prov'!$C$1:$T$33,3,0)</f>
        <v>12.820885821103735</v>
      </c>
      <c r="G431" s="7">
        <f>VLOOKUP($D431,'other demand hist forec prov'!$C$1:$T$33,4,0)</f>
        <v>5.705543281690149</v>
      </c>
      <c r="H431" s="7">
        <f>VLOOKUP($D431,'other demand hist forec prov'!$C$1:$T$33,5,0)</f>
        <v>3.6649977877950048</v>
      </c>
      <c r="I431" s="7">
        <f>VLOOKUP($D431,'other demand hist forec prov'!$C$1:$T$33,6,0)</f>
        <v>2.0981435108124362</v>
      </c>
      <c r="J431" s="7">
        <f>VLOOKUP($D431,'other demand hist forec prov'!$C$1:$T$33,7,0)</f>
        <v>1.1385949228359489</v>
      </c>
      <c r="K431" s="7">
        <f>VLOOKUP($D431,'other demand hist forec prov'!$C$1:$T$33,8,0)</f>
        <v>1.6997475321715834</v>
      </c>
      <c r="L431" s="7">
        <f>VLOOKUP($D431,'other demand hist forec prov'!$C$1:$T$33,9,0)</f>
        <v>1.6454953219399895</v>
      </c>
      <c r="M431" s="7">
        <f>VLOOKUP($D431,'other demand hist forec prov'!$C$1:$T$33,10,0)</f>
        <v>1.6454953219399895</v>
      </c>
      <c r="N431" s="7">
        <f>VLOOKUP($D431,'other demand hist forec prov'!$C$1:$T$33,11,0)</f>
        <v>1.6454953219399895</v>
      </c>
      <c r="O431" s="7">
        <f>VLOOKUP($D431,'other demand hist forec prov'!$C$1:$T$33,12,0)</f>
        <v>1.6454953219399895</v>
      </c>
      <c r="P431" s="7">
        <f>VLOOKUP($D431,'other demand hist forec prov'!$C$1:$T$33,13,0)</f>
        <v>1.6454953219399895</v>
      </c>
      <c r="Q431" s="7">
        <f>VLOOKUP($D431,'other demand hist forec prov'!$C$1:$T$33,14,0)</f>
        <v>1.6454953219399895</v>
      </c>
      <c r="R431" s="7">
        <f>VLOOKUP($D431,'other demand hist forec prov'!$C$1:$T$33,15,0)</f>
        <v>1.6454953219399895</v>
      </c>
      <c r="S431" s="7">
        <f>VLOOKUP($D431,'other demand hist forec prov'!$C$1:$T$33,16,0)</f>
        <v>1.6454953219399895</v>
      </c>
      <c r="T431" s="7">
        <f>VLOOKUP($D431,'other demand hist forec prov'!$C$1:$T$33,17,0)</f>
        <v>1.6454953219399895</v>
      </c>
      <c r="U431" s="7">
        <f>VLOOKUP($D431,'other demand hist forec prov'!$C$1:$T$33,18,0)</f>
        <v>1.6454953219399895</v>
      </c>
    </row>
    <row r="432" spans="1:21" x14ac:dyDescent="0.25">
      <c r="A432" t="s">
        <v>1349</v>
      </c>
      <c r="B432" t="s">
        <v>1350</v>
      </c>
      <c r="C432" t="s">
        <v>1351</v>
      </c>
      <c r="D432" t="s">
        <v>42</v>
      </c>
      <c r="E432" s="4">
        <v>0</v>
      </c>
      <c r="F432" s="7">
        <f>VLOOKUP($D432,'other demand hist forec prov'!$C$1:$T$33,3,0)</f>
        <v>15.335303973467184</v>
      </c>
      <c r="G432" s="7">
        <f>VLOOKUP($D432,'other demand hist forec prov'!$C$1:$T$33,4,0)</f>
        <v>6.8245082110059299</v>
      </c>
      <c r="H432" s="7">
        <f>VLOOKUP($D432,'other demand hist forec prov'!$C$1:$T$33,5,0)</f>
        <v>4.3837731590595084</v>
      </c>
      <c r="I432" s="7">
        <f>VLOOKUP($D432,'other demand hist forec prov'!$C$1:$T$33,6,0)</f>
        <v>2.5096291291592188</v>
      </c>
      <c r="J432" s="7">
        <f>VLOOKUP($D432,'other demand hist forec prov'!$C$1:$T$33,7,0)</f>
        <v>1.3618949180246671</v>
      </c>
      <c r="K432" s="7">
        <f>VLOOKUP($D432,'other demand hist forec prov'!$C$1:$T$33,8,0)</f>
        <v>2.0331001654422285</v>
      </c>
      <c r="L432" s="7">
        <f>VLOOKUP($D432,'other demand hist forec prov'!$C$1:$T$33,9,0)</f>
        <v>1.9682080708753713</v>
      </c>
      <c r="M432" s="7">
        <f>VLOOKUP($D432,'other demand hist forec prov'!$C$1:$T$33,10,0)</f>
        <v>1.9682080708753713</v>
      </c>
      <c r="N432" s="7">
        <f>VLOOKUP($D432,'other demand hist forec prov'!$C$1:$T$33,11,0)</f>
        <v>1.9682080708753713</v>
      </c>
      <c r="O432" s="7">
        <f>VLOOKUP($D432,'other demand hist forec prov'!$C$1:$T$33,12,0)</f>
        <v>1.9682080708753713</v>
      </c>
      <c r="P432" s="7">
        <f>VLOOKUP($D432,'other demand hist forec prov'!$C$1:$T$33,13,0)</f>
        <v>1.9682080708753713</v>
      </c>
      <c r="Q432" s="7">
        <f>VLOOKUP($D432,'other demand hist forec prov'!$C$1:$T$33,14,0)</f>
        <v>1.9682080708753713</v>
      </c>
      <c r="R432" s="7">
        <f>VLOOKUP($D432,'other demand hist forec prov'!$C$1:$T$33,15,0)</f>
        <v>1.9682080708753713</v>
      </c>
      <c r="S432" s="7">
        <f>VLOOKUP($D432,'other demand hist forec prov'!$C$1:$T$33,16,0)</f>
        <v>1.9682080708753713</v>
      </c>
      <c r="T432" s="7">
        <f>VLOOKUP($D432,'other demand hist forec prov'!$C$1:$T$33,17,0)</f>
        <v>1.9682080708753713</v>
      </c>
      <c r="U432" s="7">
        <f>VLOOKUP($D432,'other demand hist forec prov'!$C$1:$T$33,18,0)</f>
        <v>1.9682080708753713</v>
      </c>
    </row>
    <row r="433" spans="1:21" x14ac:dyDescent="0.25">
      <c r="A433" t="s">
        <v>1352</v>
      </c>
      <c r="B433" t="s">
        <v>1353</v>
      </c>
      <c r="C433" t="s">
        <v>1354</v>
      </c>
      <c r="D433" t="s">
        <v>55</v>
      </c>
      <c r="E433" s="4">
        <v>0</v>
      </c>
      <c r="F433" s="7">
        <f>VLOOKUP($D433,'other demand hist forec prov'!$C$1:$T$33,3,0)</f>
        <v>9.557435734930964</v>
      </c>
      <c r="G433" s="7">
        <f>VLOOKUP($D433,'other demand hist forec prov'!$C$1:$T$33,4,0)</f>
        <v>4.2532445892202988</v>
      </c>
      <c r="H433" s="7">
        <f>VLOOKUP($D433,'other demand hist forec prov'!$C$1:$T$33,5,0)</f>
        <v>2.7321030164590754</v>
      </c>
      <c r="I433" s="7">
        <f>VLOOKUP($D433,'other demand hist forec prov'!$C$1:$T$33,6,0)</f>
        <v>1.5640784924739279</v>
      </c>
      <c r="J433" s="7">
        <f>VLOOKUP($D433,'other demand hist forec prov'!$C$1:$T$33,7,0)</f>
        <v>0.84877503434364387</v>
      </c>
      <c r="K433" s="7">
        <f>VLOOKUP($D433,'other demand hist forec prov'!$C$1:$T$33,8,0)</f>
        <v>1.2670909039371567</v>
      </c>
      <c r="L433" s="7">
        <f>VLOOKUP($D433,'other demand hist forec prov'!$C$1:$T$33,9,0)</f>
        <v>1.2266481435849095</v>
      </c>
      <c r="M433" s="7">
        <f>VLOOKUP($D433,'other demand hist forec prov'!$C$1:$T$33,10,0)</f>
        <v>1.2266481435849095</v>
      </c>
      <c r="N433" s="7">
        <f>VLOOKUP($D433,'other demand hist forec prov'!$C$1:$T$33,11,0)</f>
        <v>1.2266481435849095</v>
      </c>
      <c r="O433" s="7">
        <f>VLOOKUP($D433,'other demand hist forec prov'!$C$1:$T$33,12,0)</f>
        <v>1.2266481435849095</v>
      </c>
      <c r="P433" s="7">
        <f>VLOOKUP($D433,'other demand hist forec prov'!$C$1:$T$33,13,0)</f>
        <v>1.2266481435849095</v>
      </c>
      <c r="Q433" s="7">
        <f>VLOOKUP($D433,'other demand hist forec prov'!$C$1:$T$33,14,0)</f>
        <v>1.2266481435849095</v>
      </c>
      <c r="R433" s="7">
        <f>VLOOKUP($D433,'other demand hist forec prov'!$C$1:$T$33,15,0)</f>
        <v>1.2266481435849095</v>
      </c>
      <c r="S433" s="7">
        <f>VLOOKUP($D433,'other demand hist forec prov'!$C$1:$T$33,16,0)</f>
        <v>1.2266481435849095</v>
      </c>
      <c r="T433" s="7">
        <f>VLOOKUP($D433,'other demand hist forec prov'!$C$1:$T$33,17,0)</f>
        <v>1.2266481435849095</v>
      </c>
      <c r="U433" s="7">
        <f>VLOOKUP($D433,'other demand hist forec prov'!$C$1:$T$33,18,0)</f>
        <v>1.2266481435849095</v>
      </c>
    </row>
    <row r="434" spans="1:21" x14ac:dyDescent="0.25">
      <c r="A434" t="s">
        <v>1355</v>
      </c>
      <c r="B434" t="s">
        <v>1356</v>
      </c>
      <c r="C434" t="s">
        <v>1357</v>
      </c>
      <c r="D434" t="s">
        <v>37</v>
      </c>
      <c r="E434" s="4">
        <v>0</v>
      </c>
      <c r="F434" s="7">
        <f>VLOOKUP($D434,'other demand hist forec prov'!$C$1:$T$33,3,0)</f>
        <v>20.04652956421133</v>
      </c>
      <c r="G434" s="7">
        <f>VLOOKUP($D434,'other demand hist forec prov'!$C$1:$T$33,4,0)</f>
        <v>8.9210951311976032</v>
      </c>
      <c r="H434" s="7">
        <f>VLOOKUP($D434,'other demand hist forec prov'!$C$1:$T$33,5,0)</f>
        <v>5.7305312231129992</v>
      </c>
      <c r="I434" s="7">
        <f>VLOOKUP($D434,'other demand hist forec prov'!$C$1:$T$33,6,0)</f>
        <v>3.2806232351142426</v>
      </c>
      <c r="J434" s="7">
        <f>VLOOKUP($D434,'other demand hist forec prov'!$C$1:$T$33,7,0)</f>
        <v>1.7802885932203709</v>
      </c>
      <c r="K434" s="7">
        <f>VLOOKUP($D434,'other demand hist forec prov'!$C$1:$T$33,8,0)</f>
        <v>2.6576977309388052</v>
      </c>
      <c r="L434" s="7">
        <f>VLOOKUP($D434,'other demand hist forec prov'!$C$1:$T$33,9,0)</f>
        <v>2.5728698530911394</v>
      </c>
      <c r="M434" s="7">
        <f>VLOOKUP($D434,'other demand hist forec prov'!$C$1:$T$33,10,0)</f>
        <v>2.5728698530911394</v>
      </c>
      <c r="N434" s="7">
        <f>VLOOKUP($D434,'other demand hist forec prov'!$C$1:$T$33,11,0)</f>
        <v>2.5728698530911394</v>
      </c>
      <c r="O434" s="7">
        <f>VLOOKUP($D434,'other demand hist forec prov'!$C$1:$T$33,12,0)</f>
        <v>2.5728698530911394</v>
      </c>
      <c r="P434" s="7">
        <f>VLOOKUP($D434,'other demand hist forec prov'!$C$1:$T$33,13,0)</f>
        <v>2.5728698530911394</v>
      </c>
      <c r="Q434" s="7">
        <f>VLOOKUP($D434,'other demand hist forec prov'!$C$1:$T$33,14,0)</f>
        <v>2.5728698530911394</v>
      </c>
      <c r="R434" s="7">
        <f>VLOOKUP($D434,'other demand hist forec prov'!$C$1:$T$33,15,0)</f>
        <v>2.5728698530911394</v>
      </c>
      <c r="S434" s="7">
        <f>VLOOKUP($D434,'other demand hist forec prov'!$C$1:$T$33,16,0)</f>
        <v>2.5728698530911394</v>
      </c>
      <c r="T434" s="7">
        <f>VLOOKUP($D434,'other demand hist forec prov'!$C$1:$T$33,17,0)</f>
        <v>2.5728698530911394</v>
      </c>
      <c r="U434" s="7">
        <f>VLOOKUP($D434,'other demand hist forec prov'!$C$1:$T$33,18,0)</f>
        <v>2.5728698530911394</v>
      </c>
    </row>
    <row r="435" spans="1:21" x14ac:dyDescent="0.25">
      <c r="A435" t="s">
        <v>1358</v>
      </c>
      <c r="B435" t="s">
        <v>1359</v>
      </c>
      <c r="C435" t="s">
        <v>1360</v>
      </c>
      <c r="D435" t="s">
        <v>46</v>
      </c>
      <c r="E435" s="4">
        <v>1.0290811799940408E-2</v>
      </c>
      <c r="F435" s="7">
        <f>VLOOKUP($D435,'other demand hist forec prov'!$C$1:$T$33,3,0)</f>
        <v>26.623718099604147</v>
      </c>
      <c r="G435" s="7">
        <f>VLOOKUP($D435,'other demand hist forec prov'!$C$1:$T$33,4,0)</f>
        <v>11.848071814723621</v>
      </c>
      <c r="H435" s="7">
        <f>VLOOKUP($D435,'other demand hist forec prov'!$C$1:$T$33,5,0)</f>
        <v>7.6106962732101486</v>
      </c>
      <c r="I435" s="7">
        <f>VLOOKUP($D435,'other demand hist forec prov'!$C$1:$T$33,6,0)</f>
        <v>4.3569829841581953</v>
      </c>
      <c r="J435" s="7">
        <f>VLOOKUP($D435,'other demand hist forec prov'!$C$1:$T$33,7,0)</f>
        <v>2.3643943701087555</v>
      </c>
      <c r="K435" s="7">
        <f>VLOOKUP($D435,'other demand hist forec prov'!$C$1:$T$33,8,0)</f>
        <v>3.5296780400730716</v>
      </c>
      <c r="L435" s="7">
        <f>VLOOKUP($D435,'other demand hist forec prov'!$C$1:$T$33,9,0)</f>
        <v>3.417018464780007</v>
      </c>
      <c r="M435" s="7">
        <f>VLOOKUP($D435,'other demand hist forec prov'!$C$1:$T$33,10,0)</f>
        <v>3.417018464780007</v>
      </c>
      <c r="N435" s="7">
        <f>VLOOKUP($D435,'other demand hist forec prov'!$C$1:$T$33,11,0)</f>
        <v>3.417018464780007</v>
      </c>
      <c r="O435" s="7">
        <f>VLOOKUP($D435,'other demand hist forec prov'!$C$1:$T$33,12,0)</f>
        <v>3.417018464780007</v>
      </c>
      <c r="P435" s="7">
        <f>VLOOKUP($D435,'other demand hist forec prov'!$C$1:$T$33,13,0)</f>
        <v>3.417018464780007</v>
      </c>
      <c r="Q435" s="7">
        <f>VLOOKUP($D435,'other demand hist forec prov'!$C$1:$T$33,14,0)</f>
        <v>3.417018464780007</v>
      </c>
      <c r="R435" s="7">
        <f>VLOOKUP($D435,'other demand hist forec prov'!$C$1:$T$33,15,0)</f>
        <v>3.417018464780007</v>
      </c>
      <c r="S435" s="7">
        <f>VLOOKUP($D435,'other demand hist forec prov'!$C$1:$T$33,16,0)</f>
        <v>3.417018464780007</v>
      </c>
      <c r="T435" s="7">
        <f>VLOOKUP($D435,'other demand hist forec prov'!$C$1:$T$33,17,0)</f>
        <v>3.417018464780007</v>
      </c>
      <c r="U435" s="7">
        <f>VLOOKUP($D435,'other demand hist forec prov'!$C$1:$T$33,18,0)</f>
        <v>3.417018464780007</v>
      </c>
    </row>
    <row r="436" spans="1:21" x14ac:dyDescent="0.25">
      <c r="A436" t="s">
        <v>1361</v>
      </c>
      <c r="B436" t="s">
        <v>1362</v>
      </c>
      <c r="C436" t="s">
        <v>1363</v>
      </c>
      <c r="D436" t="s">
        <v>46</v>
      </c>
      <c r="E436" s="4">
        <v>0</v>
      </c>
      <c r="F436" s="7">
        <f>VLOOKUP($D436,'other demand hist forec prov'!$C$1:$T$33,3,0)</f>
        <v>26.623718099604147</v>
      </c>
      <c r="G436" s="7">
        <f>VLOOKUP($D436,'other demand hist forec prov'!$C$1:$T$33,4,0)</f>
        <v>11.848071814723621</v>
      </c>
      <c r="H436" s="7">
        <f>VLOOKUP($D436,'other demand hist forec prov'!$C$1:$T$33,5,0)</f>
        <v>7.6106962732101486</v>
      </c>
      <c r="I436" s="7">
        <f>VLOOKUP($D436,'other demand hist forec prov'!$C$1:$T$33,6,0)</f>
        <v>4.3569829841581953</v>
      </c>
      <c r="J436" s="7">
        <f>VLOOKUP($D436,'other demand hist forec prov'!$C$1:$T$33,7,0)</f>
        <v>2.3643943701087555</v>
      </c>
      <c r="K436" s="7">
        <f>VLOOKUP($D436,'other demand hist forec prov'!$C$1:$T$33,8,0)</f>
        <v>3.5296780400730716</v>
      </c>
      <c r="L436" s="7">
        <f>VLOOKUP($D436,'other demand hist forec prov'!$C$1:$T$33,9,0)</f>
        <v>3.417018464780007</v>
      </c>
      <c r="M436" s="7">
        <f>VLOOKUP($D436,'other demand hist forec prov'!$C$1:$T$33,10,0)</f>
        <v>3.417018464780007</v>
      </c>
      <c r="N436" s="7">
        <f>VLOOKUP($D436,'other demand hist forec prov'!$C$1:$T$33,11,0)</f>
        <v>3.417018464780007</v>
      </c>
      <c r="O436" s="7">
        <f>VLOOKUP($D436,'other demand hist forec prov'!$C$1:$T$33,12,0)</f>
        <v>3.417018464780007</v>
      </c>
      <c r="P436" s="7">
        <f>VLOOKUP($D436,'other demand hist forec prov'!$C$1:$T$33,13,0)</f>
        <v>3.417018464780007</v>
      </c>
      <c r="Q436" s="7">
        <f>VLOOKUP($D436,'other demand hist forec prov'!$C$1:$T$33,14,0)</f>
        <v>3.417018464780007</v>
      </c>
      <c r="R436" s="7">
        <f>VLOOKUP($D436,'other demand hist forec prov'!$C$1:$T$33,15,0)</f>
        <v>3.417018464780007</v>
      </c>
      <c r="S436" s="7">
        <f>VLOOKUP($D436,'other demand hist forec prov'!$C$1:$T$33,16,0)</f>
        <v>3.417018464780007</v>
      </c>
      <c r="T436" s="7">
        <f>VLOOKUP($D436,'other demand hist forec prov'!$C$1:$T$33,17,0)</f>
        <v>3.417018464780007</v>
      </c>
      <c r="U436" s="7">
        <f>VLOOKUP($D436,'other demand hist forec prov'!$C$1:$T$33,18,0)</f>
        <v>3.417018464780007</v>
      </c>
    </row>
    <row r="437" spans="1:21" x14ac:dyDescent="0.25">
      <c r="A437" t="s">
        <v>1364</v>
      </c>
      <c r="B437" t="s">
        <v>1365</v>
      </c>
      <c r="C437" t="s">
        <v>1366</v>
      </c>
      <c r="D437" t="s">
        <v>41</v>
      </c>
      <c r="E437" s="4">
        <v>0</v>
      </c>
      <c r="F437" s="7">
        <f>VLOOKUP($D437,'other demand hist forec prov'!$C$1:$T$33,3,0)</f>
        <v>21.332852955841474</v>
      </c>
      <c r="G437" s="7">
        <f>VLOOKUP($D437,'other demand hist forec prov'!$C$1:$T$33,4,0)</f>
        <v>9.4935340318791486</v>
      </c>
      <c r="H437" s="7">
        <f>VLOOKUP($D437,'other demand hist forec prov'!$C$1:$T$33,5,0)</f>
        <v>6.0982415709388391</v>
      </c>
      <c r="I437" s="7">
        <f>VLOOKUP($D437,'other demand hist forec prov'!$C$1:$T$33,6,0)</f>
        <v>3.4911306146053334</v>
      </c>
      <c r="J437" s="7">
        <f>VLOOKUP($D437,'other demand hist forec prov'!$C$1:$T$33,7,0)</f>
        <v>1.8945241697063888</v>
      </c>
      <c r="K437" s="7">
        <f>VLOOKUP($D437,'other demand hist forec prov'!$C$1:$T$33,8,0)</f>
        <v>2.8282339201698932</v>
      </c>
      <c r="L437" s="7">
        <f>VLOOKUP($D437,'other demand hist forec prov'!$C$1:$T$33,9,0)</f>
        <v>2.7379629014938716</v>
      </c>
      <c r="M437" s="7">
        <f>VLOOKUP($D437,'other demand hist forec prov'!$C$1:$T$33,10,0)</f>
        <v>2.7379629014938716</v>
      </c>
      <c r="N437" s="7">
        <f>VLOOKUP($D437,'other demand hist forec prov'!$C$1:$T$33,11,0)</f>
        <v>2.7379629014938716</v>
      </c>
      <c r="O437" s="7">
        <f>VLOOKUP($D437,'other demand hist forec prov'!$C$1:$T$33,12,0)</f>
        <v>2.7379629014938716</v>
      </c>
      <c r="P437" s="7">
        <f>VLOOKUP($D437,'other demand hist forec prov'!$C$1:$T$33,13,0)</f>
        <v>2.7379629014938716</v>
      </c>
      <c r="Q437" s="7">
        <f>VLOOKUP($D437,'other demand hist forec prov'!$C$1:$T$33,14,0)</f>
        <v>2.7379629014938716</v>
      </c>
      <c r="R437" s="7">
        <f>VLOOKUP($D437,'other demand hist forec prov'!$C$1:$T$33,15,0)</f>
        <v>2.7379629014938716</v>
      </c>
      <c r="S437" s="7">
        <f>VLOOKUP($D437,'other demand hist forec prov'!$C$1:$T$33,16,0)</f>
        <v>2.7379629014938716</v>
      </c>
      <c r="T437" s="7">
        <f>VLOOKUP($D437,'other demand hist forec prov'!$C$1:$T$33,17,0)</f>
        <v>2.7379629014938716</v>
      </c>
      <c r="U437" s="7">
        <f>VLOOKUP($D437,'other demand hist forec prov'!$C$1:$T$33,18,0)</f>
        <v>2.7379629014938716</v>
      </c>
    </row>
    <row r="438" spans="1:21" x14ac:dyDescent="0.25">
      <c r="A438" t="s">
        <v>1367</v>
      </c>
      <c r="B438" t="s">
        <v>1368</v>
      </c>
      <c r="C438" t="s">
        <v>1369</v>
      </c>
      <c r="D438" t="s">
        <v>42</v>
      </c>
      <c r="E438" s="4">
        <v>0</v>
      </c>
      <c r="F438" s="7">
        <f>VLOOKUP($D438,'other demand hist forec prov'!$C$1:$T$33,3,0)</f>
        <v>15.335303973467184</v>
      </c>
      <c r="G438" s="7">
        <f>VLOOKUP($D438,'other demand hist forec prov'!$C$1:$T$33,4,0)</f>
        <v>6.8245082110059299</v>
      </c>
      <c r="H438" s="7">
        <f>VLOOKUP($D438,'other demand hist forec prov'!$C$1:$T$33,5,0)</f>
        <v>4.3837731590595084</v>
      </c>
      <c r="I438" s="7">
        <f>VLOOKUP($D438,'other demand hist forec prov'!$C$1:$T$33,6,0)</f>
        <v>2.5096291291592188</v>
      </c>
      <c r="J438" s="7">
        <f>VLOOKUP($D438,'other demand hist forec prov'!$C$1:$T$33,7,0)</f>
        <v>1.3618949180246671</v>
      </c>
      <c r="K438" s="7">
        <f>VLOOKUP($D438,'other demand hist forec prov'!$C$1:$T$33,8,0)</f>
        <v>2.0331001654422285</v>
      </c>
      <c r="L438" s="7">
        <f>VLOOKUP($D438,'other demand hist forec prov'!$C$1:$T$33,9,0)</f>
        <v>1.9682080708753713</v>
      </c>
      <c r="M438" s="7">
        <f>VLOOKUP($D438,'other demand hist forec prov'!$C$1:$T$33,10,0)</f>
        <v>1.9682080708753713</v>
      </c>
      <c r="N438" s="7">
        <f>VLOOKUP($D438,'other demand hist forec prov'!$C$1:$T$33,11,0)</f>
        <v>1.9682080708753713</v>
      </c>
      <c r="O438" s="7">
        <f>VLOOKUP($D438,'other demand hist forec prov'!$C$1:$T$33,12,0)</f>
        <v>1.9682080708753713</v>
      </c>
      <c r="P438" s="7">
        <f>VLOOKUP($D438,'other demand hist forec prov'!$C$1:$T$33,13,0)</f>
        <v>1.9682080708753713</v>
      </c>
      <c r="Q438" s="7">
        <f>VLOOKUP($D438,'other demand hist forec prov'!$C$1:$T$33,14,0)</f>
        <v>1.9682080708753713</v>
      </c>
      <c r="R438" s="7">
        <f>VLOOKUP($D438,'other demand hist forec prov'!$C$1:$T$33,15,0)</f>
        <v>1.9682080708753713</v>
      </c>
      <c r="S438" s="7">
        <f>VLOOKUP($D438,'other demand hist forec prov'!$C$1:$T$33,16,0)</f>
        <v>1.9682080708753713</v>
      </c>
      <c r="T438" s="7">
        <f>VLOOKUP($D438,'other demand hist forec prov'!$C$1:$T$33,17,0)</f>
        <v>1.9682080708753713</v>
      </c>
      <c r="U438" s="7">
        <f>VLOOKUP($D438,'other demand hist forec prov'!$C$1:$T$33,18,0)</f>
        <v>1.9682080708753713</v>
      </c>
    </row>
    <row r="439" spans="1:21" x14ac:dyDescent="0.25">
      <c r="A439" t="s">
        <v>1370</v>
      </c>
      <c r="B439" t="s">
        <v>1371</v>
      </c>
      <c r="C439" t="s">
        <v>1372</v>
      </c>
      <c r="D439" t="s">
        <v>45</v>
      </c>
      <c r="E439" s="4">
        <v>0</v>
      </c>
      <c r="F439" s="7">
        <f>VLOOKUP($D439,'other demand hist forec prov'!$C$1:$T$33,3,0)</f>
        <v>12.325942458480615</v>
      </c>
      <c r="G439" s="7">
        <f>VLOOKUP($D439,'other demand hist forec prov'!$C$1:$T$33,4,0)</f>
        <v>5.4852838692879899</v>
      </c>
      <c r="H439" s="7">
        <f>VLOOKUP($D439,'other demand hist forec prov'!$C$1:$T$33,5,0)</f>
        <v>3.523512530503992</v>
      </c>
      <c r="I439" s="7">
        <f>VLOOKUP($D439,'other demand hist forec prov'!$C$1:$T$33,6,0)</f>
        <v>2.0171458154115434</v>
      </c>
      <c r="J439" s="7">
        <f>VLOOKUP($D439,'other demand hist forec prov'!$C$1:$T$33,7,0)</f>
        <v>1.0946400816777484</v>
      </c>
      <c r="K439" s="7">
        <f>VLOOKUP($D439,'other demand hist forec prov'!$C$1:$T$33,8,0)</f>
        <v>1.6341296980435722</v>
      </c>
      <c r="L439" s="7">
        <f>VLOOKUP($D439,'other demand hist forec prov'!$C$1:$T$33,9,0)</f>
        <v>1.581971865044288</v>
      </c>
      <c r="M439" s="7">
        <f>VLOOKUP($D439,'other demand hist forec prov'!$C$1:$T$33,10,0)</f>
        <v>1.581971865044288</v>
      </c>
      <c r="N439" s="7">
        <f>VLOOKUP($D439,'other demand hist forec prov'!$C$1:$T$33,11,0)</f>
        <v>1.581971865044288</v>
      </c>
      <c r="O439" s="7">
        <f>VLOOKUP($D439,'other demand hist forec prov'!$C$1:$T$33,12,0)</f>
        <v>1.581971865044288</v>
      </c>
      <c r="P439" s="7">
        <f>VLOOKUP($D439,'other demand hist forec prov'!$C$1:$T$33,13,0)</f>
        <v>1.581971865044288</v>
      </c>
      <c r="Q439" s="7">
        <f>VLOOKUP($D439,'other demand hist forec prov'!$C$1:$T$33,14,0)</f>
        <v>1.581971865044288</v>
      </c>
      <c r="R439" s="7">
        <f>VLOOKUP($D439,'other demand hist forec prov'!$C$1:$T$33,15,0)</f>
        <v>1.581971865044288</v>
      </c>
      <c r="S439" s="7">
        <f>VLOOKUP($D439,'other demand hist forec prov'!$C$1:$T$33,16,0)</f>
        <v>1.581971865044288</v>
      </c>
      <c r="T439" s="7">
        <f>VLOOKUP($D439,'other demand hist forec prov'!$C$1:$T$33,17,0)</f>
        <v>1.581971865044288</v>
      </c>
      <c r="U439" s="7">
        <f>VLOOKUP($D439,'other demand hist forec prov'!$C$1:$T$33,18,0)</f>
        <v>1.581971865044288</v>
      </c>
    </row>
    <row r="440" spans="1:21" x14ac:dyDescent="0.25">
      <c r="A440" t="s">
        <v>1373</v>
      </c>
      <c r="B440" t="s">
        <v>1374</v>
      </c>
      <c r="C440" t="s">
        <v>1375</v>
      </c>
      <c r="D440" t="s">
        <v>45</v>
      </c>
      <c r="E440" s="4">
        <v>0</v>
      </c>
      <c r="F440" s="7">
        <f>VLOOKUP($D440,'other demand hist forec prov'!$C$1:$T$33,3,0)</f>
        <v>12.325942458480615</v>
      </c>
      <c r="G440" s="7">
        <f>VLOOKUP($D440,'other demand hist forec prov'!$C$1:$T$33,4,0)</f>
        <v>5.4852838692879899</v>
      </c>
      <c r="H440" s="7">
        <f>VLOOKUP($D440,'other demand hist forec prov'!$C$1:$T$33,5,0)</f>
        <v>3.523512530503992</v>
      </c>
      <c r="I440" s="7">
        <f>VLOOKUP($D440,'other demand hist forec prov'!$C$1:$T$33,6,0)</f>
        <v>2.0171458154115434</v>
      </c>
      <c r="J440" s="7">
        <f>VLOOKUP($D440,'other demand hist forec prov'!$C$1:$T$33,7,0)</f>
        <v>1.0946400816777484</v>
      </c>
      <c r="K440" s="7">
        <f>VLOOKUP($D440,'other demand hist forec prov'!$C$1:$T$33,8,0)</f>
        <v>1.6341296980435722</v>
      </c>
      <c r="L440" s="7">
        <f>VLOOKUP($D440,'other demand hist forec prov'!$C$1:$T$33,9,0)</f>
        <v>1.581971865044288</v>
      </c>
      <c r="M440" s="7">
        <f>VLOOKUP($D440,'other demand hist forec prov'!$C$1:$T$33,10,0)</f>
        <v>1.581971865044288</v>
      </c>
      <c r="N440" s="7">
        <f>VLOOKUP($D440,'other demand hist forec prov'!$C$1:$T$33,11,0)</f>
        <v>1.581971865044288</v>
      </c>
      <c r="O440" s="7">
        <f>VLOOKUP($D440,'other demand hist forec prov'!$C$1:$T$33,12,0)</f>
        <v>1.581971865044288</v>
      </c>
      <c r="P440" s="7">
        <f>VLOOKUP($D440,'other demand hist forec prov'!$C$1:$T$33,13,0)</f>
        <v>1.581971865044288</v>
      </c>
      <c r="Q440" s="7">
        <f>VLOOKUP($D440,'other demand hist forec prov'!$C$1:$T$33,14,0)</f>
        <v>1.581971865044288</v>
      </c>
      <c r="R440" s="7">
        <f>VLOOKUP($D440,'other demand hist forec prov'!$C$1:$T$33,15,0)</f>
        <v>1.581971865044288</v>
      </c>
      <c r="S440" s="7">
        <f>VLOOKUP($D440,'other demand hist forec prov'!$C$1:$T$33,16,0)</f>
        <v>1.581971865044288</v>
      </c>
      <c r="T440" s="7">
        <f>VLOOKUP($D440,'other demand hist forec prov'!$C$1:$T$33,17,0)</f>
        <v>1.581971865044288</v>
      </c>
      <c r="U440" s="7">
        <f>VLOOKUP($D440,'other demand hist forec prov'!$C$1:$T$33,18,0)</f>
        <v>1.581971865044288</v>
      </c>
    </row>
    <row r="441" spans="1:21" x14ac:dyDescent="0.25">
      <c r="A441" t="s">
        <v>1376</v>
      </c>
      <c r="B441" t="s">
        <v>1377</v>
      </c>
      <c r="C441" t="s">
        <v>1378</v>
      </c>
      <c r="D441" t="s">
        <v>65</v>
      </c>
      <c r="E441" s="4">
        <v>0</v>
      </c>
      <c r="F441" s="7">
        <f>VLOOKUP($D441,'other demand hist forec prov'!$C$1:$T$33,3,0)</f>
        <v>12.820885821103735</v>
      </c>
      <c r="G441" s="7">
        <f>VLOOKUP($D441,'other demand hist forec prov'!$C$1:$T$33,4,0)</f>
        <v>5.705543281690149</v>
      </c>
      <c r="H441" s="7">
        <f>VLOOKUP($D441,'other demand hist forec prov'!$C$1:$T$33,5,0)</f>
        <v>3.6649977877950048</v>
      </c>
      <c r="I441" s="7">
        <f>VLOOKUP($D441,'other demand hist forec prov'!$C$1:$T$33,6,0)</f>
        <v>2.0981435108124362</v>
      </c>
      <c r="J441" s="7">
        <f>VLOOKUP($D441,'other demand hist forec prov'!$C$1:$T$33,7,0)</f>
        <v>1.1385949228359489</v>
      </c>
      <c r="K441" s="7">
        <f>VLOOKUP($D441,'other demand hist forec prov'!$C$1:$T$33,8,0)</f>
        <v>1.6997475321715834</v>
      </c>
      <c r="L441" s="7">
        <f>VLOOKUP($D441,'other demand hist forec prov'!$C$1:$T$33,9,0)</f>
        <v>1.6454953219399895</v>
      </c>
      <c r="M441" s="7">
        <f>VLOOKUP($D441,'other demand hist forec prov'!$C$1:$T$33,10,0)</f>
        <v>1.6454953219399895</v>
      </c>
      <c r="N441" s="7">
        <f>VLOOKUP($D441,'other demand hist forec prov'!$C$1:$T$33,11,0)</f>
        <v>1.6454953219399895</v>
      </c>
      <c r="O441" s="7">
        <f>VLOOKUP($D441,'other demand hist forec prov'!$C$1:$T$33,12,0)</f>
        <v>1.6454953219399895</v>
      </c>
      <c r="P441" s="7">
        <f>VLOOKUP($D441,'other demand hist forec prov'!$C$1:$T$33,13,0)</f>
        <v>1.6454953219399895</v>
      </c>
      <c r="Q441" s="7">
        <f>VLOOKUP($D441,'other demand hist forec prov'!$C$1:$T$33,14,0)</f>
        <v>1.6454953219399895</v>
      </c>
      <c r="R441" s="7">
        <f>VLOOKUP($D441,'other demand hist forec prov'!$C$1:$T$33,15,0)</f>
        <v>1.6454953219399895</v>
      </c>
      <c r="S441" s="7">
        <f>VLOOKUP($D441,'other demand hist forec prov'!$C$1:$T$33,16,0)</f>
        <v>1.6454953219399895</v>
      </c>
      <c r="T441" s="7">
        <f>VLOOKUP($D441,'other demand hist forec prov'!$C$1:$T$33,17,0)</f>
        <v>1.6454953219399895</v>
      </c>
      <c r="U441" s="7">
        <f>VLOOKUP($D441,'other demand hist forec prov'!$C$1:$T$33,18,0)</f>
        <v>1.6454953219399895</v>
      </c>
    </row>
    <row r="442" spans="1:21" x14ac:dyDescent="0.25">
      <c r="A442" t="s">
        <v>1379</v>
      </c>
      <c r="B442" t="s">
        <v>1380</v>
      </c>
      <c r="C442" t="s">
        <v>1381</v>
      </c>
      <c r="D442" t="s">
        <v>46</v>
      </c>
      <c r="E442" s="4">
        <v>0</v>
      </c>
      <c r="F442" s="7">
        <f>VLOOKUP($D442,'other demand hist forec prov'!$C$1:$T$33,3,0)</f>
        <v>26.623718099604147</v>
      </c>
      <c r="G442" s="7">
        <f>VLOOKUP($D442,'other demand hist forec prov'!$C$1:$T$33,4,0)</f>
        <v>11.848071814723621</v>
      </c>
      <c r="H442" s="7">
        <f>VLOOKUP($D442,'other demand hist forec prov'!$C$1:$T$33,5,0)</f>
        <v>7.6106962732101486</v>
      </c>
      <c r="I442" s="7">
        <f>VLOOKUP($D442,'other demand hist forec prov'!$C$1:$T$33,6,0)</f>
        <v>4.3569829841581953</v>
      </c>
      <c r="J442" s="7">
        <f>VLOOKUP($D442,'other demand hist forec prov'!$C$1:$T$33,7,0)</f>
        <v>2.3643943701087555</v>
      </c>
      <c r="K442" s="7">
        <f>VLOOKUP($D442,'other demand hist forec prov'!$C$1:$T$33,8,0)</f>
        <v>3.5296780400730716</v>
      </c>
      <c r="L442" s="7">
        <f>VLOOKUP($D442,'other demand hist forec prov'!$C$1:$T$33,9,0)</f>
        <v>3.417018464780007</v>
      </c>
      <c r="M442" s="7">
        <f>VLOOKUP($D442,'other demand hist forec prov'!$C$1:$T$33,10,0)</f>
        <v>3.417018464780007</v>
      </c>
      <c r="N442" s="7">
        <f>VLOOKUP($D442,'other demand hist forec prov'!$C$1:$T$33,11,0)</f>
        <v>3.417018464780007</v>
      </c>
      <c r="O442" s="7">
        <f>VLOOKUP($D442,'other demand hist forec prov'!$C$1:$T$33,12,0)</f>
        <v>3.417018464780007</v>
      </c>
      <c r="P442" s="7">
        <f>VLOOKUP($D442,'other demand hist forec prov'!$C$1:$T$33,13,0)</f>
        <v>3.417018464780007</v>
      </c>
      <c r="Q442" s="7">
        <f>VLOOKUP($D442,'other demand hist forec prov'!$C$1:$T$33,14,0)</f>
        <v>3.417018464780007</v>
      </c>
      <c r="R442" s="7">
        <f>VLOOKUP($D442,'other demand hist forec prov'!$C$1:$T$33,15,0)</f>
        <v>3.417018464780007</v>
      </c>
      <c r="S442" s="7">
        <f>VLOOKUP($D442,'other demand hist forec prov'!$C$1:$T$33,16,0)</f>
        <v>3.417018464780007</v>
      </c>
      <c r="T442" s="7">
        <f>VLOOKUP($D442,'other demand hist forec prov'!$C$1:$T$33,17,0)</f>
        <v>3.417018464780007</v>
      </c>
      <c r="U442" s="7">
        <f>VLOOKUP($D442,'other demand hist forec prov'!$C$1:$T$33,18,0)</f>
        <v>3.417018464780007</v>
      </c>
    </row>
    <row r="443" spans="1:21" x14ac:dyDescent="0.25">
      <c r="A443" t="s">
        <v>1382</v>
      </c>
      <c r="B443" t="s">
        <v>1383</v>
      </c>
      <c r="C443" t="s">
        <v>1384</v>
      </c>
      <c r="D443" t="s">
        <v>47</v>
      </c>
      <c r="E443" s="4">
        <v>0</v>
      </c>
      <c r="F443" s="7">
        <f>VLOOKUP($D443,'other demand hist forec prov'!$C$1:$T$33,3,0)</f>
        <v>25.467085749516958</v>
      </c>
      <c r="G443" s="7">
        <f>VLOOKUP($D443,'other demand hist forec prov'!$C$1:$T$33,4,0)</f>
        <v>11.333347947238359</v>
      </c>
      <c r="H443" s="7">
        <f>VLOOKUP($D443,'other demand hist forec prov'!$C$1:$T$33,5,0)</f>
        <v>7.2800596024284756</v>
      </c>
      <c r="I443" s="7">
        <f>VLOOKUP($D443,'other demand hist forec prov'!$C$1:$T$33,6,0)</f>
        <v>4.1676995997186745</v>
      </c>
      <c r="J443" s="7">
        <f>VLOOKUP($D443,'other demand hist forec prov'!$C$1:$T$33,7,0)</f>
        <v>2.2616763723219444</v>
      </c>
      <c r="K443" s="7">
        <f>VLOOKUP($D443,'other demand hist forec prov'!$C$1:$T$33,8,0)</f>
        <v>3.3763358287685743</v>
      </c>
      <c r="L443" s="7">
        <f>VLOOKUP($D443,'other demand hist forec prov'!$C$1:$T$33,9,0)</f>
        <v>3.2685706002697312</v>
      </c>
      <c r="M443" s="7">
        <f>VLOOKUP($D443,'other demand hist forec prov'!$C$1:$T$33,10,0)</f>
        <v>3.2685706002697312</v>
      </c>
      <c r="N443" s="7">
        <f>VLOOKUP($D443,'other demand hist forec prov'!$C$1:$T$33,11,0)</f>
        <v>3.2685706002697312</v>
      </c>
      <c r="O443" s="7">
        <f>VLOOKUP($D443,'other demand hist forec prov'!$C$1:$T$33,12,0)</f>
        <v>3.2685706002697312</v>
      </c>
      <c r="P443" s="7">
        <f>VLOOKUP($D443,'other demand hist forec prov'!$C$1:$T$33,13,0)</f>
        <v>3.2685706002697312</v>
      </c>
      <c r="Q443" s="7">
        <f>VLOOKUP($D443,'other demand hist forec prov'!$C$1:$T$33,14,0)</f>
        <v>3.2685706002697312</v>
      </c>
      <c r="R443" s="7">
        <f>VLOOKUP($D443,'other demand hist forec prov'!$C$1:$T$33,15,0)</f>
        <v>3.2685706002697312</v>
      </c>
      <c r="S443" s="7">
        <f>VLOOKUP($D443,'other demand hist forec prov'!$C$1:$T$33,16,0)</f>
        <v>3.2685706002697312</v>
      </c>
      <c r="T443" s="7">
        <f>VLOOKUP($D443,'other demand hist forec prov'!$C$1:$T$33,17,0)</f>
        <v>3.2685706002697312</v>
      </c>
      <c r="U443" s="7">
        <f>VLOOKUP($D443,'other demand hist forec prov'!$C$1:$T$33,18,0)</f>
        <v>3.2685706002697312</v>
      </c>
    </row>
    <row r="444" spans="1:21" x14ac:dyDescent="0.25">
      <c r="A444" t="s">
        <v>1385</v>
      </c>
      <c r="B444" t="s">
        <v>1386</v>
      </c>
      <c r="C444" t="s">
        <v>1387</v>
      </c>
      <c r="D444" t="s">
        <v>37</v>
      </c>
      <c r="E444" s="4">
        <v>0</v>
      </c>
      <c r="F444" s="7">
        <f>VLOOKUP($D444,'other demand hist forec prov'!$C$1:$T$33,3,0)</f>
        <v>20.04652956421133</v>
      </c>
      <c r="G444" s="7">
        <f>VLOOKUP($D444,'other demand hist forec prov'!$C$1:$T$33,4,0)</f>
        <v>8.9210951311976032</v>
      </c>
      <c r="H444" s="7">
        <f>VLOOKUP($D444,'other demand hist forec prov'!$C$1:$T$33,5,0)</f>
        <v>5.7305312231129992</v>
      </c>
      <c r="I444" s="7">
        <f>VLOOKUP($D444,'other demand hist forec prov'!$C$1:$T$33,6,0)</f>
        <v>3.2806232351142426</v>
      </c>
      <c r="J444" s="7">
        <f>VLOOKUP($D444,'other demand hist forec prov'!$C$1:$T$33,7,0)</f>
        <v>1.7802885932203709</v>
      </c>
      <c r="K444" s="7">
        <f>VLOOKUP($D444,'other demand hist forec prov'!$C$1:$T$33,8,0)</f>
        <v>2.6576977309388052</v>
      </c>
      <c r="L444" s="7">
        <f>VLOOKUP($D444,'other demand hist forec prov'!$C$1:$T$33,9,0)</f>
        <v>2.5728698530911394</v>
      </c>
      <c r="M444" s="7">
        <f>VLOOKUP($D444,'other demand hist forec prov'!$C$1:$T$33,10,0)</f>
        <v>2.5728698530911394</v>
      </c>
      <c r="N444" s="7">
        <f>VLOOKUP($D444,'other demand hist forec prov'!$C$1:$T$33,11,0)</f>
        <v>2.5728698530911394</v>
      </c>
      <c r="O444" s="7">
        <f>VLOOKUP($D444,'other demand hist forec prov'!$C$1:$T$33,12,0)</f>
        <v>2.5728698530911394</v>
      </c>
      <c r="P444" s="7">
        <f>VLOOKUP($D444,'other demand hist forec prov'!$C$1:$T$33,13,0)</f>
        <v>2.5728698530911394</v>
      </c>
      <c r="Q444" s="7">
        <f>VLOOKUP($D444,'other demand hist forec prov'!$C$1:$T$33,14,0)</f>
        <v>2.5728698530911394</v>
      </c>
      <c r="R444" s="7">
        <f>VLOOKUP($D444,'other demand hist forec prov'!$C$1:$T$33,15,0)</f>
        <v>2.5728698530911394</v>
      </c>
      <c r="S444" s="7">
        <f>VLOOKUP($D444,'other demand hist forec prov'!$C$1:$T$33,16,0)</f>
        <v>2.5728698530911394</v>
      </c>
      <c r="T444" s="7">
        <f>VLOOKUP($D444,'other demand hist forec prov'!$C$1:$T$33,17,0)</f>
        <v>2.5728698530911394</v>
      </c>
      <c r="U444" s="7">
        <f>VLOOKUP($D444,'other demand hist forec prov'!$C$1:$T$33,18,0)</f>
        <v>2.5728698530911394</v>
      </c>
    </row>
    <row r="445" spans="1:21" x14ac:dyDescent="0.25">
      <c r="A445" t="s">
        <v>1388</v>
      </c>
      <c r="B445" t="s">
        <v>1389</v>
      </c>
      <c r="C445" t="s">
        <v>1390</v>
      </c>
      <c r="D445" t="s">
        <v>47</v>
      </c>
      <c r="E445" s="4">
        <v>0</v>
      </c>
      <c r="F445" s="7">
        <f>VLOOKUP($D445,'other demand hist forec prov'!$C$1:$T$33,3,0)</f>
        <v>25.467085749516958</v>
      </c>
      <c r="G445" s="7">
        <f>VLOOKUP($D445,'other demand hist forec prov'!$C$1:$T$33,4,0)</f>
        <v>11.333347947238359</v>
      </c>
      <c r="H445" s="7">
        <f>VLOOKUP($D445,'other demand hist forec prov'!$C$1:$T$33,5,0)</f>
        <v>7.2800596024284756</v>
      </c>
      <c r="I445" s="7">
        <f>VLOOKUP($D445,'other demand hist forec prov'!$C$1:$T$33,6,0)</f>
        <v>4.1676995997186745</v>
      </c>
      <c r="J445" s="7">
        <f>VLOOKUP($D445,'other demand hist forec prov'!$C$1:$T$33,7,0)</f>
        <v>2.2616763723219444</v>
      </c>
      <c r="K445" s="7">
        <f>VLOOKUP($D445,'other demand hist forec prov'!$C$1:$T$33,8,0)</f>
        <v>3.3763358287685743</v>
      </c>
      <c r="L445" s="7">
        <f>VLOOKUP($D445,'other demand hist forec prov'!$C$1:$T$33,9,0)</f>
        <v>3.2685706002697312</v>
      </c>
      <c r="M445" s="7">
        <f>VLOOKUP($D445,'other demand hist forec prov'!$C$1:$T$33,10,0)</f>
        <v>3.2685706002697312</v>
      </c>
      <c r="N445" s="7">
        <f>VLOOKUP($D445,'other demand hist forec prov'!$C$1:$T$33,11,0)</f>
        <v>3.2685706002697312</v>
      </c>
      <c r="O445" s="7">
        <f>VLOOKUP($D445,'other demand hist forec prov'!$C$1:$T$33,12,0)</f>
        <v>3.2685706002697312</v>
      </c>
      <c r="P445" s="7">
        <f>VLOOKUP($D445,'other demand hist forec prov'!$C$1:$T$33,13,0)</f>
        <v>3.2685706002697312</v>
      </c>
      <c r="Q445" s="7">
        <f>VLOOKUP($D445,'other demand hist forec prov'!$C$1:$T$33,14,0)</f>
        <v>3.2685706002697312</v>
      </c>
      <c r="R445" s="7">
        <f>VLOOKUP($D445,'other demand hist forec prov'!$C$1:$T$33,15,0)</f>
        <v>3.2685706002697312</v>
      </c>
      <c r="S445" s="7">
        <f>VLOOKUP($D445,'other demand hist forec prov'!$C$1:$T$33,16,0)</f>
        <v>3.2685706002697312</v>
      </c>
      <c r="T445" s="7">
        <f>VLOOKUP($D445,'other demand hist forec prov'!$C$1:$T$33,17,0)</f>
        <v>3.2685706002697312</v>
      </c>
      <c r="U445" s="7">
        <f>VLOOKUP($D445,'other demand hist forec prov'!$C$1:$T$33,18,0)</f>
        <v>3.2685706002697312</v>
      </c>
    </row>
    <row r="446" spans="1:21" x14ac:dyDescent="0.25">
      <c r="A446" t="s">
        <v>1391</v>
      </c>
      <c r="B446" t="s">
        <v>1392</v>
      </c>
      <c r="C446" t="s">
        <v>1393</v>
      </c>
      <c r="D446" t="s">
        <v>44</v>
      </c>
      <c r="E446" s="4">
        <v>3.295579029918641E-2</v>
      </c>
      <c r="F446" s="7">
        <f>VLOOKUP($D446,'other demand hist forec prov'!$C$1:$T$33,3,0)</f>
        <v>10.473213293581232</v>
      </c>
      <c r="G446" s="7">
        <f>VLOOKUP($D446,'other demand hist forec prov'!$C$1:$T$33,4,0)</f>
        <v>4.6607833950553106</v>
      </c>
      <c r="H446" s="7">
        <f>VLOOKUP($D446,'other demand hist forec prov'!$C$1:$T$33,5,0)</f>
        <v>2.9938885727301479</v>
      </c>
      <c r="I446" s="7">
        <f>VLOOKUP($D446,'other demand hist forec prov'!$C$1:$T$33,6,0)</f>
        <v>1.7139458861033878</v>
      </c>
      <c r="J446" s="7">
        <f>VLOOKUP($D446,'other demand hist forec prov'!$C$1:$T$33,7,0)</f>
        <v>0.93010324311764037</v>
      </c>
      <c r="K446" s="7">
        <f>VLOOKUP($D446,'other demand hist forec prov'!$C$1:$T$33,8,0)</f>
        <v>1.3885014419494131</v>
      </c>
      <c r="L446" s="7">
        <f>VLOOKUP($D446,'other demand hist forec prov'!$C$1:$T$33,9,0)</f>
        <v>1.3441835237234805</v>
      </c>
      <c r="M446" s="7">
        <f>VLOOKUP($D446,'other demand hist forec prov'!$C$1:$T$33,10,0)</f>
        <v>1.3441835237234805</v>
      </c>
      <c r="N446" s="7">
        <f>VLOOKUP($D446,'other demand hist forec prov'!$C$1:$T$33,11,0)</f>
        <v>1.3441835237234805</v>
      </c>
      <c r="O446" s="7">
        <f>VLOOKUP($D446,'other demand hist forec prov'!$C$1:$T$33,12,0)</f>
        <v>1.3441835237234805</v>
      </c>
      <c r="P446" s="7">
        <f>VLOOKUP($D446,'other demand hist forec prov'!$C$1:$T$33,13,0)</f>
        <v>1.3441835237234805</v>
      </c>
      <c r="Q446" s="7">
        <f>VLOOKUP($D446,'other demand hist forec prov'!$C$1:$T$33,14,0)</f>
        <v>1.3441835237234805</v>
      </c>
      <c r="R446" s="7">
        <f>VLOOKUP($D446,'other demand hist forec prov'!$C$1:$T$33,15,0)</f>
        <v>1.3441835237234805</v>
      </c>
      <c r="S446" s="7">
        <f>VLOOKUP($D446,'other demand hist forec prov'!$C$1:$T$33,16,0)</f>
        <v>1.3441835237234805</v>
      </c>
      <c r="T446" s="7">
        <f>VLOOKUP($D446,'other demand hist forec prov'!$C$1:$T$33,17,0)</f>
        <v>1.3441835237234805</v>
      </c>
      <c r="U446" s="7">
        <f>VLOOKUP($D446,'other demand hist forec prov'!$C$1:$T$33,18,0)</f>
        <v>1.3441835237234805</v>
      </c>
    </row>
    <row r="447" spans="1:21" x14ac:dyDescent="0.25">
      <c r="A447" t="s">
        <v>1394</v>
      </c>
      <c r="B447" t="s">
        <v>1395</v>
      </c>
      <c r="C447" t="s">
        <v>1396</v>
      </c>
      <c r="D447" t="s">
        <v>52</v>
      </c>
      <c r="E447" s="4">
        <v>0.57068137358204607</v>
      </c>
      <c r="F447" s="7">
        <f>VLOOKUP($D447,'other demand hist forec prov'!$C$1:$T$33,3,0)</f>
        <v>2.4879505928648866</v>
      </c>
      <c r="G447" s="7">
        <f>VLOOKUP($D447,'other demand hist forec prov'!$C$1:$T$33,4,0)</f>
        <v>1.1071863511124567</v>
      </c>
      <c r="H447" s="7">
        <f>VLOOKUP($D447,'other demand hist forec prov'!$C$1:$T$33,5,0)</f>
        <v>0.71120931472487714</v>
      </c>
      <c r="I447" s="7">
        <f>VLOOKUP($D447,'other demand hist forec prov'!$C$1:$T$33,6,0)</f>
        <v>0.4071541907852374</v>
      </c>
      <c r="J447" s="7">
        <f>VLOOKUP($D447,'other demand hist forec prov'!$C$1:$T$33,7,0)</f>
        <v>0.22094946892357389</v>
      </c>
      <c r="K447" s="7">
        <f>VLOOKUP($D447,'other demand hist forec prov'!$C$1:$T$33,8,0)</f>
        <v>0.32984365818358558</v>
      </c>
      <c r="L447" s="7">
        <f>VLOOKUP($D447,'other demand hist forec prov'!$C$1:$T$33,9,0)</f>
        <v>0.31931577263079897</v>
      </c>
      <c r="M447" s="7">
        <f>VLOOKUP($D447,'other demand hist forec prov'!$C$1:$T$33,10,0)</f>
        <v>0.31931577263079897</v>
      </c>
      <c r="N447" s="7">
        <f>VLOOKUP($D447,'other demand hist forec prov'!$C$1:$T$33,11,0)</f>
        <v>0.31931577263079897</v>
      </c>
      <c r="O447" s="7">
        <f>VLOOKUP($D447,'other demand hist forec prov'!$C$1:$T$33,12,0)</f>
        <v>0.31931577263079897</v>
      </c>
      <c r="P447" s="7">
        <f>VLOOKUP($D447,'other demand hist forec prov'!$C$1:$T$33,13,0)</f>
        <v>0.31931577263079897</v>
      </c>
      <c r="Q447" s="7">
        <f>VLOOKUP($D447,'other demand hist forec prov'!$C$1:$T$33,14,0)</f>
        <v>0.31931577263079897</v>
      </c>
      <c r="R447" s="7">
        <f>VLOOKUP($D447,'other demand hist forec prov'!$C$1:$T$33,15,0)</f>
        <v>0.31931577263079897</v>
      </c>
      <c r="S447" s="7">
        <f>VLOOKUP($D447,'other demand hist forec prov'!$C$1:$T$33,16,0)</f>
        <v>0.31931577263079897</v>
      </c>
      <c r="T447" s="7">
        <f>VLOOKUP($D447,'other demand hist forec prov'!$C$1:$T$33,17,0)</f>
        <v>0.31931577263079897</v>
      </c>
      <c r="U447" s="7">
        <f>VLOOKUP($D447,'other demand hist forec prov'!$C$1:$T$33,18,0)</f>
        <v>0.31931577263079897</v>
      </c>
    </row>
    <row r="448" spans="1:21" x14ac:dyDescent="0.25">
      <c r="A448" t="s">
        <v>1397</v>
      </c>
      <c r="B448" t="s">
        <v>1398</v>
      </c>
      <c r="C448" t="s">
        <v>1399</v>
      </c>
      <c r="D448" t="s">
        <v>37</v>
      </c>
      <c r="E448" s="4">
        <v>0</v>
      </c>
      <c r="F448" s="7">
        <f>VLOOKUP($D448,'other demand hist forec prov'!$C$1:$T$33,3,0)</f>
        <v>20.04652956421133</v>
      </c>
      <c r="G448" s="7">
        <f>VLOOKUP($D448,'other demand hist forec prov'!$C$1:$T$33,4,0)</f>
        <v>8.9210951311976032</v>
      </c>
      <c r="H448" s="7">
        <f>VLOOKUP($D448,'other demand hist forec prov'!$C$1:$T$33,5,0)</f>
        <v>5.7305312231129992</v>
      </c>
      <c r="I448" s="7">
        <f>VLOOKUP($D448,'other demand hist forec prov'!$C$1:$T$33,6,0)</f>
        <v>3.2806232351142426</v>
      </c>
      <c r="J448" s="7">
        <f>VLOOKUP($D448,'other demand hist forec prov'!$C$1:$T$33,7,0)</f>
        <v>1.7802885932203709</v>
      </c>
      <c r="K448" s="7">
        <f>VLOOKUP($D448,'other demand hist forec prov'!$C$1:$T$33,8,0)</f>
        <v>2.6576977309388052</v>
      </c>
      <c r="L448" s="7">
        <f>VLOOKUP($D448,'other demand hist forec prov'!$C$1:$T$33,9,0)</f>
        <v>2.5728698530911394</v>
      </c>
      <c r="M448" s="7">
        <f>VLOOKUP($D448,'other demand hist forec prov'!$C$1:$T$33,10,0)</f>
        <v>2.5728698530911394</v>
      </c>
      <c r="N448" s="7">
        <f>VLOOKUP($D448,'other demand hist forec prov'!$C$1:$T$33,11,0)</f>
        <v>2.5728698530911394</v>
      </c>
      <c r="O448" s="7">
        <f>VLOOKUP($D448,'other demand hist forec prov'!$C$1:$T$33,12,0)</f>
        <v>2.5728698530911394</v>
      </c>
      <c r="P448" s="7">
        <f>VLOOKUP($D448,'other demand hist forec prov'!$C$1:$T$33,13,0)</f>
        <v>2.5728698530911394</v>
      </c>
      <c r="Q448" s="7">
        <f>VLOOKUP($D448,'other demand hist forec prov'!$C$1:$T$33,14,0)</f>
        <v>2.5728698530911394</v>
      </c>
      <c r="R448" s="7">
        <f>VLOOKUP($D448,'other demand hist forec prov'!$C$1:$T$33,15,0)</f>
        <v>2.5728698530911394</v>
      </c>
      <c r="S448" s="7">
        <f>VLOOKUP($D448,'other demand hist forec prov'!$C$1:$T$33,16,0)</f>
        <v>2.5728698530911394</v>
      </c>
      <c r="T448" s="7">
        <f>VLOOKUP($D448,'other demand hist forec prov'!$C$1:$T$33,17,0)</f>
        <v>2.5728698530911394</v>
      </c>
      <c r="U448" s="7">
        <f>VLOOKUP($D448,'other demand hist forec prov'!$C$1:$T$33,18,0)</f>
        <v>2.5728698530911394</v>
      </c>
    </row>
    <row r="449" spans="1:21" x14ac:dyDescent="0.25">
      <c r="A449" t="s">
        <v>1400</v>
      </c>
      <c r="B449" t="s">
        <v>64</v>
      </c>
      <c r="C449" t="s">
        <v>1401</v>
      </c>
      <c r="D449" t="s">
        <v>64</v>
      </c>
      <c r="E449" s="4">
        <v>1</v>
      </c>
      <c r="F449" s="7">
        <f>VLOOKUP($D449,'other demand hist forec prov'!$C$1:$T$33,3,0)</f>
        <v>6.421029934351294</v>
      </c>
      <c r="G449" s="7">
        <f>VLOOKUP($D449,'other demand hist forec prov'!$C$1:$T$33,4,0)</f>
        <v>2.8574830721264046</v>
      </c>
      <c r="H449" s="7">
        <f>VLOOKUP($D449,'other demand hist forec prov'!$C$1:$T$33,5,0)</f>
        <v>1.8355253165133534</v>
      </c>
      <c r="I449" s="7">
        <f>VLOOKUP($D449,'other demand hist forec prov'!$C$1:$T$33,6,0)</f>
        <v>1.0508043264308364</v>
      </c>
      <c r="J449" s="7">
        <f>VLOOKUP($D449,'other demand hist forec prov'!$C$1:$T$33,7,0)</f>
        <v>0.5702376719240323</v>
      </c>
      <c r="K449" s="7">
        <f>VLOOKUP($D449,'other demand hist forec prov'!$C$1:$T$33,8,0)</f>
        <v>0.85127735612061561</v>
      </c>
      <c r="L449" s="7">
        <f>VLOOKUP($D449,'other demand hist forec prov'!$C$1:$T$33,9,0)</f>
        <v>0.82410645149182804</v>
      </c>
      <c r="M449" s="7">
        <f>VLOOKUP($D449,'other demand hist forec prov'!$C$1:$T$33,10,0)</f>
        <v>0.82410645149182804</v>
      </c>
      <c r="N449" s="7">
        <f>VLOOKUP($D449,'other demand hist forec prov'!$C$1:$T$33,11,0)</f>
        <v>0.82410645149182804</v>
      </c>
      <c r="O449" s="7">
        <f>VLOOKUP($D449,'other demand hist forec prov'!$C$1:$T$33,12,0)</f>
        <v>0.82410645149182804</v>
      </c>
      <c r="P449" s="7">
        <f>VLOOKUP($D449,'other demand hist forec prov'!$C$1:$T$33,13,0)</f>
        <v>0.82410645149182804</v>
      </c>
      <c r="Q449" s="7">
        <f>VLOOKUP($D449,'other demand hist forec prov'!$C$1:$T$33,14,0)</f>
        <v>0.82410645149182804</v>
      </c>
      <c r="R449" s="7">
        <f>VLOOKUP($D449,'other demand hist forec prov'!$C$1:$T$33,15,0)</f>
        <v>0.82410645149182804</v>
      </c>
      <c r="S449" s="7">
        <f>VLOOKUP($D449,'other demand hist forec prov'!$C$1:$T$33,16,0)</f>
        <v>0.82410645149182804</v>
      </c>
      <c r="T449" s="7">
        <f>VLOOKUP($D449,'other demand hist forec prov'!$C$1:$T$33,17,0)</f>
        <v>0.82410645149182804</v>
      </c>
      <c r="U449" s="7">
        <f>VLOOKUP($D449,'other demand hist forec prov'!$C$1:$T$33,18,0)</f>
        <v>0.82410645149182804</v>
      </c>
    </row>
    <row r="450" spans="1:21" x14ac:dyDescent="0.25">
      <c r="A450" t="s">
        <v>1402</v>
      </c>
      <c r="B450" t="s">
        <v>1403</v>
      </c>
      <c r="C450" t="s">
        <v>1404</v>
      </c>
      <c r="D450" t="s">
        <v>56</v>
      </c>
      <c r="E450" s="4">
        <v>0</v>
      </c>
      <c r="F450" s="7">
        <f>VLOOKUP($D450,'other demand hist forec prov'!$C$1:$T$33,3,0)</f>
        <v>10.242945525943737</v>
      </c>
      <c r="G450" s="7">
        <f>VLOOKUP($D450,'other demand hist forec prov'!$C$1:$T$33,4,0)</f>
        <v>4.5583097646863919</v>
      </c>
      <c r="H450" s="7">
        <f>VLOOKUP($D450,'other demand hist forec prov'!$C$1:$T$33,5,0)</f>
        <v>2.9280638808353987</v>
      </c>
      <c r="I450" s="7">
        <f>VLOOKUP($D450,'other demand hist forec prov'!$C$1:$T$33,6,0)</f>
        <v>1.6762624663179457</v>
      </c>
      <c r="J450" s="7">
        <f>VLOOKUP($D450,'other demand hist forec prov'!$C$1:$T$33,7,0)</f>
        <v>0.90965366461088415</v>
      </c>
      <c r="K450" s="7">
        <f>VLOOKUP($D450,'other demand hist forec prov'!$C$1:$T$33,8,0)</f>
        <v>1.357973358691996</v>
      </c>
      <c r="L450" s="7">
        <f>VLOOKUP($D450,'other demand hist forec prov'!$C$1:$T$33,9,0)</f>
        <v>1.3146298298736085</v>
      </c>
      <c r="M450" s="7">
        <f>VLOOKUP($D450,'other demand hist forec prov'!$C$1:$T$33,10,0)</f>
        <v>1.3146298298736085</v>
      </c>
      <c r="N450" s="7">
        <f>VLOOKUP($D450,'other demand hist forec prov'!$C$1:$T$33,11,0)</f>
        <v>1.3146298298736085</v>
      </c>
      <c r="O450" s="7">
        <f>VLOOKUP($D450,'other demand hist forec prov'!$C$1:$T$33,12,0)</f>
        <v>1.3146298298736085</v>
      </c>
      <c r="P450" s="7">
        <f>VLOOKUP($D450,'other demand hist forec prov'!$C$1:$T$33,13,0)</f>
        <v>1.3146298298736085</v>
      </c>
      <c r="Q450" s="7">
        <f>VLOOKUP($D450,'other demand hist forec prov'!$C$1:$T$33,14,0)</f>
        <v>1.3146298298736085</v>
      </c>
      <c r="R450" s="7">
        <f>VLOOKUP($D450,'other demand hist forec prov'!$C$1:$T$33,15,0)</f>
        <v>1.3146298298736085</v>
      </c>
      <c r="S450" s="7">
        <f>VLOOKUP($D450,'other demand hist forec prov'!$C$1:$T$33,16,0)</f>
        <v>1.3146298298736085</v>
      </c>
      <c r="T450" s="7">
        <f>VLOOKUP($D450,'other demand hist forec prov'!$C$1:$T$33,17,0)</f>
        <v>1.3146298298736085</v>
      </c>
      <c r="U450" s="7">
        <f>VLOOKUP($D450,'other demand hist forec prov'!$C$1:$T$33,18,0)</f>
        <v>1.3146298298736085</v>
      </c>
    </row>
    <row r="451" spans="1:21" x14ac:dyDescent="0.25">
      <c r="A451" t="s">
        <v>1405</v>
      </c>
      <c r="B451" t="s">
        <v>1406</v>
      </c>
      <c r="C451" t="s">
        <v>1407</v>
      </c>
      <c r="D451" t="s">
        <v>47</v>
      </c>
      <c r="E451" s="4">
        <v>9.586256577862242E-3</v>
      </c>
      <c r="F451" s="7">
        <f>VLOOKUP($D451,'other demand hist forec prov'!$C$1:$T$33,3,0)</f>
        <v>25.467085749516958</v>
      </c>
      <c r="G451" s="7">
        <f>VLOOKUP($D451,'other demand hist forec prov'!$C$1:$T$33,4,0)</f>
        <v>11.333347947238359</v>
      </c>
      <c r="H451" s="7">
        <f>VLOOKUP($D451,'other demand hist forec prov'!$C$1:$T$33,5,0)</f>
        <v>7.2800596024284756</v>
      </c>
      <c r="I451" s="7">
        <f>VLOOKUP($D451,'other demand hist forec prov'!$C$1:$T$33,6,0)</f>
        <v>4.1676995997186745</v>
      </c>
      <c r="J451" s="7">
        <f>VLOOKUP($D451,'other demand hist forec prov'!$C$1:$T$33,7,0)</f>
        <v>2.2616763723219444</v>
      </c>
      <c r="K451" s="7">
        <f>VLOOKUP($D451,'other demand hist forec prov'!$C$1:$T$33,8,0)</f>
        <v>3.3763358287685743</v>
      </c>
      <c r="L451" s="7">
        <f>VLOOKUP($D451,'other demand hist forec prov'!$C$1:$T$33,9,0)</f>
        <v>3.2685706002697312</v>
      </c>
      <c r="M451" s="7">
        <f>VLOOKUP($D451,'other demand hist forec prov'!$C$1:$T$33,10,0)</f>
        <v>3.2685706002697312</v>
      </c>
      <c r="N451" s="7">
        <f>VLOOKUP($D451,'other demand hist forec prov'!$C$1:$T$33,11,0)</f>
        <v>3.2685706002697312</v>
      </c>
      <c r="O451" s="7">
        <f>VLOOKUP($D451,'other demand hist forec prov'!$C$1:$T$33,12,0)</f>
        <v>3.2685706002697312</v>
      </c>
      <c r="P451" s="7">
        <f>VLOOKUP($D451,'other demand hist forec prov'!$C$1:$T$33,13,0)</f>
        <v>3.2685706002697312</v>
      </c>
      <c r="Q451" s="7">
        <f>VLOOKUP($D451,'other demand hist forec prov'!$C$1:$T$33,14,0)</f>
        <v>3.2685706002697312</v>
      </c>
      <c r="R451" s="7">
        <f>VLOOKUP($D451,'other demand hist forec prov'!$C$1:$T$33,15,0)</f>
        <v>3.2685706002697312</v>
      </c>
      <c r="S451" s="7">
        <f>VLOOKUP($D451,'other demand hist forec prov'!$C$1:$T$33,16,0)</f>
        <v>3.2685706002697312</v>
      </c>
      <c r="T451" s="7">
        <f>VLOOKUP($D451,'other demand hist forec prov'!$C$1:$T$33,17,0)</f>
        <v>3.2685706002697312</v>
      </c>
      <c r="U451" s="7">
        <f>VLOOKUP($D451,'other demand hist forec prov'!$C$1:$T$33,18,0)</f>
        <v>3.2685706002697312</v>
      </c>
    </row>
    <row r="452" spans="1:21" x14ac:dyDescent="0.25">
      <c r="A452" t="s">
        <v>1408</v>
      </c>
      <c r="B452" t="s">
        <v>1409</v>
      </c>
      <c r="C452" t="s">
        <v>1410</v>
      </c>
      <c r="D452" t="s">
        <v>45</v>
      </c>
      <c r="E452" s="4">
        <v>5.6997998260211867E-2</v>
      </c>
      <c r="F452" s="7">
        <f>VLOOKUP($D452,'other demand hist forec prov'!$C$1:$T$33,3,0)</f>
        <v>12.325942458480615</v>
      </c>
      <c r="G452" s="7">
        <f>VLOOKUP($D452,'other demand hist forec prov'!$C$1:$T$33,4,0)</f>
        <v>5.4852838692879899</v>
      </c>
      <c r="H452" s="7">
        <f>VLOOKUP($D452,'other demand hist forec prov'!$C$1:$T$33,5,0)</f>
        <v>3.523512530503992</v>
      </c>
      <c r="I452" s="7">
        <f>VLOOKUP($D452,'other demand hist forec prov'!$C$1:$T$33,6,0)</f>
        <v>2.0171458154115434</v>
      </c>
      <c r="J452" s="7">
        <f>VLOOKUP($D452,'other demand hist forec prov'!$C$1:$T$33,7,0)</f>
        <v>1.0946400816777484</v>
      </c>
      <c r="K452" s="7">
        <f>VLOOKUP($D452,'other demand hist forec prov'!$C$1:$T$33,8,0)</f>
        <v>1.6341296980435722</v>
      </c>
      <c r="L452" s="7">
        <f>VLOOKUP($D452,'other demand hist forec prov'!$C$1:$T$33,9,0)</f>
        <v>1.581971865044288</v>
      </c>
      <c r="M452" s="7">
        <f>VLOOKUP($D452,'other demand hist forec prov'!$C$1:$T$33,10,0)</f>
        <v>1.581971865044288</v>
      </c>
      <c r="N452" s="7">
        <f>VLOOKUP($D452,'other demand hist forec prov'!$C$1:$T$33,11,0)</f>
        <v>1.581971865044288</v>
      </c>
      <c r="O452" s="7">
        <f>VLOOKUP($D452,'other demand hist forec prov'!$C$1:$T$33,12,0)</f>
        <v>1.581971865044288</v>
      </c>
      <c r="P452" s="7">
        <f>VLOOKUP($D452,'other demand hist forec prov'!$C$1:$T$33,13,0)</f>
        <v>1.581971865044288</v>
      </c>
      <c r="Q452" s="7">
        <f>VLOOKUP($D452,'other demand hist forec prov'!$C$1:$T$33,14,0)</f>
        <v>1.581971865044288</v>
      </c>
      <c r="R452" s="7">
        <f>VLOOKUP($D452,'other demand hist forec prov'!$C$1:$T$33,15,0)</f>
        <v>1.581971865044288</v>
      </c>
      <c r="S452" s="7">
        <f>VLOOKUP($D452,'other demand hist forec prov'!$C$1:$T$33,16,0)</f>
        <v>1.581971865044288</v>
      </c>
      <c r="T452" s="7">
        <f>VLOOKUP($D452,'other demand hist forec prov'!$C$1:$T$33,17,0)</f>
        <v>1.581971865044288</v>
      </c>
      <c r="U452" s="7">
        <f>VLOOKUP($D452,'other demand hist forec prov'!$C$1:$T$33,18,0)</f>
        <v>1.581971865044288</v>
      </c>
    </row>
    <row r="453" spans="1:21" x14ac:dyDescent="0.25">
      <c r="A453" t="s">
        <v>1411</v>
      </c>
      <c r="B453" t="s">
        <v>1412</v>
      </c>
      <c r="C453" t="s">
        <v>1413</v>
      </c>
      <c r="D453" t="s">
        <v>65</v>
      </c>
      <c r="E453" s="4">
        <v>1.9830652330833858E-2</v>
      </c>
      <c r="F453" s="7">
        <f>VLOOKUP($D453,'other demand hist forec prov'!$C$1:$T$33,3,0)</f>
        <v>12.820885821103735</v>
      </c>
      <c r="G453" s="7">
        <f>VLOOKUP($D453,'other demand hist forec prov'!$C$1:$T$33,4,0)</f>
        <v>5.705543281690149</v>
      </c>
      <c r="H453" s="7">
        <f>VLOOKUP($D453,'other demand hist forec prov'!$C$1:$T$33,5,0)</f>
        <v>3.6649977877950048</v>
      </c>
      <c r="I453" s="7">
        <f>VLOOKUP($D453,'other demand hist forec prov'!$C$1:$T$33,6,0)</f>
        <v>2.0981435108124362</v>
      </c>
      <c r="J453" s="7">
        <f>VLOOKUP($D453,'other demand hist forec prov'!$C$1:$T$33,7,0)</f>
        <v>1.1385949228359489</v>
      </c>
      <c r="K453" s="7">
        <f>VLOOKUP($D453,'other demand hist forec prov'!$C$1:$T$33,8,0)</f>
        <v>1.6997475321715834</v>
      </c>
      <c r="L453" s="7">
        <f>VLOOKUP($D453,'other demand hist forec prov'!$C$1:$T$33,9,0)</f>
        <v>1.6454953219399895</v>
      </c>
      <c r="M453" s="7">
        <f>VLOOKUP($D453,'other demand hist forec prov'!$C$1:$T$33,10,0)</f>
        <v>1.6454953219399895</v>
      </c>
      <c r="N453" s="7">
        <f>VLOOKUP($D453,'other demand hist forec prov'!$C$1:$T$33,11,0)</f>
        <v>1.6454953219399895</v>
      </c>
      <c r="O453" s="7">
        <f>VLOOKUP($D453,'other demand hist forec prov'!$C$1:$T$33,12,0)</f>
        <v>1.6454953219399895</v>
      </c>
      <c r="P453" s="7">
        <f>VLOOKUP($D453,'other demand hist forec prov'!$C$1:$T$33,13,0)</f>
        <v>1.6454953219399895</v>
      </c>
      <c r="Q453" s="7">
        <f>VLOOKUP($D453,'other demand hist forec prov'!$C$1:$T$33,14,0)</f>
        <v>1.6454953219399895</v>
      </c>
      <c r="R453" s="7">
        <f>VLOOKUP($D453,'other demand hist forec prov'!$C$1:$T$33,15,0)</f>
        <v>1.6454953219399895</v>
      </c>
      <c r="S453" s="7">
        <f>VLOOKUP($D453,'other demand hist forec prov'!$C$1:$T$33,16,0)</f>
        <v>1.6454953219399895</v>
      </c>
      <c r="T453" s="7">
        <f>VLOOKUP($D453,'other demand hist forec prov'!$C$1:$T$33,17,0)</f>
        <v>1.6454953219399895</v>
      </c>
      <c r="U453" s="7">
        <f>VLOOKUP($D453,'other demand hist forec prov'!$C$1:$T$33,18,0)</f>
        <v>1.6454953219399895</v>
      </c>
    </row>
    <row r="454" spans="1:21" x14ac:dyDescent="0.25">
      <c r="A454" t="s">
        <v>1414</v>
      </c>
      <c r="B454" t="s">
        <v>1415</v>
      </c>
      <c r="C454" t="s">
        <v>1416</v>
      </c>
      <c r="D454" t="s">
        <v>63</v>
      </c>
      <c r="E454" s="4">
        <v>0</v>
      </c>
      <c r="F454" s="7">
        <f>VLOOKUP($D454,'other demand hist forec prov'!$C$1:$T$33,3,0)</f>
        <v>9.9570958833592602</v>
      </c>
      <c r="G454" s="7">
        <f>VLOOKUP($D454,'other demand hist forec prov'!$C$1:$T$33,4,0)</f>
        <v>4.4311011200904913</v>
      </c>
      <c r="H454" s="7">
        <f>VLOOKUP($D454,'other demand hist forec prov'!$C$1:$T$33,5,0)</f>
        <v>2.8463504702074336</v>
      </c>
      <c r="I454" s="7">
        <f>VLOOKUP($D454,'other demand hist forec prov'!$C$1:$T$33,6,0)</f>
        <v>1.6294830486532588</v>
      </c>
      <c r="J454" s="7">
        <f>VLOOKUP($D454,'other demand hist forec prov'!$C$1:$T$33,7,0)</f>
        <v>0.88426798094732451</v>
      </c>
      <c r="K454" s="7">
        <f>VLOOKUP($D454,'other demand hist forec prov'!$C$1:$T$33,8,0)</f>
        <v>1.320076427751754</v>
      </c>
      <c r="L454" s="7">
        <f>VLOOKUP($D454,'other demand hist forec prov'!$C$1:$T$33,9,0)</f>
        <v>1.2779424857841126</v>
      </c>
      <c r="M454" s="7">
        <f>VLOOKUP($D454,'other demand hist forec prov'!$C$1:$T$33,10,0)</f>
        <v>1.2779424857841126</v>
      </c>
      <c r="N454" s="7">
        <f>VLOOKUP($D454,'other demand hist forec prov'!$C$1:$T$33,11,0)</f>
        <v>1.2779424857841126</v>
      </c>
      <c r="O454" s="7">
        <f>VLOOKUP($D454,'other demand hist forec prov'!$C$1:$T$33,12,0)</f>
        <v>1.2779424857841126</v>
      </c>
      <c r="P454" s="7">
        <f>VLOOKUP($D454,'other demand hist forec prov'!$C$1:$T$33,13,0)</f>
        <v>1.2779424857841126</v>
      </c>
      <c r="Q454" s="7">
        <f>VLOOKUP($D454,'other demand hist forec prov'!$C$1:$T$33,14,0)</f>
        <v>1.2779424857841126</v>
      </c>
      <c r="R454" s="7">
        <f>VLOOKUP($D454,'other demand hist forec prov'!$C$1:$T$33,15,0)</f>
        <v>1.2779424857841126</v>
      </c>
      <c r="S454" s="7">
        <f>VLOOKUP($D454,'other demand hist forec prov'!$C$1:$T$33,16,0)</f>
        <v>1.2779424857841126</v>
      </c>
      <c r="T454" s="7">
        <f>VLOOKUP($D454,'other demand hist forec prov'!$C$1:$T$33,17,0)</f>
        <v>1.2779424857841126</v>
      </c>
      <c r="U454" s="7">
        <f>VLOOKUP($D454,'other demand hist forec prov'!$C$1:$T$33,18,0)</f>
        <v>1.2779424857841126</v>
      </c>
    </row>
    <row r="455" spans="1:21" x14ac:dyDescent="0.25">
      <c r="A455" t="s">
        <v>1417</v>
      </c>
      <c r="B455" t="s">
        <v>1418</v>
      </c>
      <c r="C455" t="s">
        <v>1419</v>
      </c>
      <c r="D455" t="s">
        <v>66</v>
      </c>
      <c r="E455" s="4">
        <v>0</v>
      </c>
      <c r="F455" s="7">
        <f>VLOOKUP($D455,'other demand hist forec prov'!$C$1:$T$33,3,0)</f>
        <v>0.91842431460012319</v>
      </c>
      <c r="G455" s="7">
        <f>VLOOKUP($D455,'other demand hist forec prov'!$C$1:$T$33,4,0)</f>
        <v>0.40871666365534309</v>
      </c>
      <c r="H455" s="7">
        <f>VLOOKUP($D455,'other demand hist forec prov'!$C$1:$T$33,5,0)</f>
        <v>0.26254216192503443</v>
      </c>
      <c r="I455" s="7">
        <f>VLOOKUP($D455,'other demand hist forec prov'!$C$1:$T$33,6,0)</f>
        <v>0.15030053638561428</v>
      </c>
      <c r="J455" s="7">
        <f>VLOOKUP($D455,'other demand hist forec prov'!$C$1:$T$33,7,0)</f>
        <v>8.1563261400510803E-2</v>
      </c>
      <c r="K455" s="7">
        <f>VLOOKUP($D455,'other demand hist forec prov'!$C$1:$T$33,8,0)</f>
        <v>0.12176143552096191</v>
      </c>
      <c r="L455" s="7">
        <f>VLOOKUP($D455,'other demand hist forec prov'!$C$1:$T$33,9,0)</f>
        <v>0.117875077769029</v>
      </c>
      <c r="M455" s="7">
        <f>VLOOKUP($D455,'other demand hist forec prov'!$C$1:$T$33,10,0)</f>
        <v>0.117875077769029</v>
      </c>
      <c r="N455" s="7">
        <f>VLOOKUP($D455,'other demand hist forec prov'!$C$1:$T$33,11,0)</f>
        <v>0.117875077769029</v>
      </c>
      <c r="O455" s="7">
        <f>VLOOKUP($D455,'other demand hist forec prov'!$C$1:$T$33,12,0)</f>
        <v>0.117875077769029</v>
      </c>
      <c r="P455" s="7">
        <f>VLOOKUP($D455,'other demand hist forec prov'!$C$1:$T$33,13,0)</f>
        <v>0.117875077769029</v>
      </c>
      <c r="Q455" s="7">
        <f>VLOOKUP($D455,'other demand hist forec prov'!$C$1:$T$33,14,0)</f>
        <v>0.117875077769029</v>
      </c>
      <c r="R455" s="7">
        <f>VLOOKUP($D455,'other demand hist forec prov'!$C$1:$T$33,15,0)</f>
        <v>0.117875077769029</v>
      </c>
      <c r="S455" s="7">
        <f>VLOOKUP($D455,'other demand hist forec prov'!$C$1:$T$33,16,0)</f>
        <v>0.117875077769029</v>
      </c>
      <c r="T455" s="7">
        <f>VLOOKUP($D455,'other demand hist forec prov'!$C$1:$T$33,17,0)</f>
        <v>0.117875077769029</v>
      </c>
      <c r="U455" s="7">
        <f>VLOOKUP($D455,'other demand hist forec prov'!$C$1:$T$33,18,0)</f>
        <v>0.117875077769029</v>
      </c>
    </row>
    <row r="456" spans="1:21" x14ac:dyDescent="0.25">
      <c r="A456" t="s">
        <v>1420</v>
      </c>
      <c r="B456" t="s">
        <v>1421</v>
      </c>
      <c r="C456" t="s">
        <v>1422</v>
      </c>
      <c r="D456" t="s">
        <v>50</v>
      </c>
      <c r="E456" s="4">
        <v>0.10522270888688645</v>
      </c>
      <c r="F456" s="7">
        <f>VLOOKUP($D456,'other demand hist forec prov'!$C$1:$T$33,3,0)</f>
        <v>30.263007530656505</v>
      </c>
      <c r="G456" s="7">
        <f>VLOOKUP($D456,'other demand hist forec prov'!$C$1:$T$33,4,0)</f>
        <v>13.46762631768067</v>
      </c>
      <c r="H456" s="7">
        <f>VLOOKUP($D456,'other demand hist forec prov'!$C$1:$T$33,5,0)</f>
        <v>8.6510290474087714</v>
      </c>
      <c r="I456" s="7">
        <f>VLOOKUP($D456,'other demand hist forec prov'!$C$1:$T$33,6,0)</f>
        <v>4.9525542738706436</v>
      </c>
      <c r="J456" s="7">
        <f>VLOOKUP($D456,'other demand hist forec prov'!$C$1:$T$33,7,0)</f>
        <v>2.6875917315661106</v>
      </c>
      <c r="K456" s="7">
        <f>VLOOKUP($D456,'other demand hist forec prov'!$C$1:$T$33,8,0)</f>
        <v>4.0121621145437416</v>
      </c>
      <c r="L456" s="7">
        <f>VLOOKUP($D456,'other demand hist forec prov'!$C$1:$T$33,9,0)</f>
        <v>3.8841027066601654</v>
      </c>
      <c r="M456" s="7">
        <f>VLOOKUP($D456,'other demand hist forec prov'!$C$1:$T$33,10,0)</f>
        <v>3.8841027066601654</v>
      </c>
      <c r="N456" s="7">
        <f>VLOOKUP($D456,'other demand hist forec prov'!$C$1:$T$33,11,0)</f>
        <v>3.8841027066601654</v>
      </c>
      <c r="O456" s="7">
        <f>VLOOKUP($D456,'other demand hist forec prov'!$C$1:$T$33,12,0)</f>
        <v>3.8841027066601654</v>
      </c>
      <c r="P456" s="7">
        <f>VLOOKUP($D456,'other demand hist forec prov'!$C$1:$T$33,13,0)</f>
        <v>3.8841027066601654</v>
      </c>
      <c r="Q456" s="7">
        <f>VLOOKUP($D456,'other demand hist forec prov'!$C$1:$T$33,14,0)</f>
        <v>3.8841027066601654</v>
      </c>
      <c r="R456" s="7">
        <f>VLOOKUP($D456,'other demand hist forec prov'!$C$1:$T$33,15,0)</f>
        <v>3.8841027066601654</v>
      </c>
      <c r="S456" s="7">
        <f>VLOOKUP($D456,'other demand hist forec prov'!$C$1:$T$33,16,0)</f>
        <v>3.8841027066601654</v>
      </c>
      <c r="T456" s="7">
        <f>VLOOKUP($D456,'other demand hist forec prov'!$C$1:$T$33,17,0)</f>
        <v>3.8841027066601654</v>
      </c>
      <c r="U456" s="7">
        <f>VLOOKUP($D456,'other demand hist forec prov'!$C$1:$T$33,18,0)</f>
        <v>3.8841027066601654</v>
      </c>
    </row>
    <row r="457" spans="1:21" x14ac:dyDescent="0.25">
      <c r="A457" t="s">
        <v>1423</v>
      </c>
      <c r="B457" t="s">
        <v>1424</v>
      </c>
      <c r="C457" t="s">
        <v>1425</v>
      </c>
      <c r="D457" t="s">
        <v>50</v>
      </c>
      <c r="E457" s="4">
        <v>3.1096122993809414E-3</v>
      </c>
      <c r="F457" s="7">
        <f>VLOOKUP($D457,'other demand hist forec prov'!$C$1:$T$33,3,0)</f>
        <v>30.263007530656505</v>
      </c>
      <c r="G457" s="7">
        <f>VLOOKUP($D457,'other demand hist forec prov'!$C$1:$T$33,4,0)</f>
        <v>13.46762631768067</v>
      </c>
      <c r="H457" s="7">
        <f>VLOOKUP($D457,'other demand hist forec prov'!$C$1:$T$33,5,0)</f>
        <v>8.6510290474087714</v>
      </c>
      <c r="I457" s="7">
        <f>VLOOKUP($D457,'other demand hist forec prov'!$C$1:$T$33,6,0)</f>
        <v>4.9525542738706436</v>
      </c>
      <c r="J457" s="7">
        <f>VLOOKUP($D457,'other demand hist forec prov'!$C$1:$T$33,7,0)</f>
        <v>2.6875917315661106</v>
      </c>
      <c r="K457" s="7">
        <f>VLOOKUP($D457,'other demand hist forec prov'!$C$1:$T$33,8,0)</f>
        <v>4.0121621145437416</v>
      </c>
      <c r="L457" s="7">
        <f>VLOOKUP($D457,'other demand hist forec prov'!$C$1:$T$33,9,0)</f>
        <v>3.8841027066601654</v>
      </c>
      <c r="M457" s="7">
        <f>VLOOKUP($D457,'other demand hist forec prov'!$C$1:$T$33,10,0)</f>
        <v>3.8841027066601654</v>
      </c>
      <c r="N457" s="7">
        <f>VLOOKUP($D457,'other demand hist forec prov'!$C$1:$T$33,11,0)</f>
        <v>3.8841027066601654</v>
      </c>
      <c r="O457" s="7">
        <f>VLOOKUP($D457,'other demand hist forec prov'!$C$1:$T$33,12,0)</f>
        <v>3.8841027066601654</v>
      </c>
      <c r="P457" s="7">
        <f>VLOOKUP($D457,'other demand hist forec prov'!$C$1:$T$33,13,0)</f>
        <v>3.8841027066601654</v>
      </c>
      <c r="Q457" s="7">
        <f>VLOOKUP($D457,'other demand hist forec prov'!$C$1:$T$33,14,0)</f>
        <v>3.8841027066601654</v>
      </c>
      <c r="R457" s="7">
        <f>VLOOKUP($D457,'other demand hist forec prov'!$C$1:$T$33,15,0)</f>
        <v>3.8841027066601654</v>
      </c>
      <c r="S457" s="7">
        <f>VLOOKUP($D457,'other demand hist forec prov'!$C$1:$T$33,16,0)</f>
        <v>3.8841027066601654</v>
      </c>
      <c r="T457" s="7">
        <f>VLOOKUP($D457,'other demand hist forec prov'!$C$1:$T$33,17,0)</f>
        <v>3.8841027066601654</v>
      </c>
      <c r="U457" s="7">
        <f>VLOOKUP($D457,'other demand hist forec prov'!$C$1:$T$33,18,0)</f>
        <v>3.8841027066601654</v>
      </c>
    </row>
    <row r="458" spans="1:21" x14ac:dyDescent="0.25">
      <c r="A458" t="s">
        <v>1426</v>
      </c>
      <c r="B458" t="s">
        <v>1427</v>
      </c>
      <c r="C458" t="s">
        <v>1428</v>
      </c>
      <c r="D458" t="s">
        <v>49</v>
      </c>
      <c r="E458" s="4">
        <v>0</v>
      </c>
      <c r="F458" s="7">
        <f>VLOOKUP($D458,'other demand hist forec prov'!$C$1:$T$33,3,0)</f>
        <v>18.286436857556918</v>
      </c>
      <c r="G458" s="7">
        <f>VLOOKUP($D458,'other demand hist forec prov'!$C$1:$T$33,4,0)</f>
        <v>8.1378196806765573</v>
      </c>
      <c r="H458" s="7">
        <f>VLOOKUP($D458,'other demand hist forec prov'!$C$1:$T$33,5,0)</f>
        <v>5.2273884632278476</v>
      </c>
      <c r="I458" s="7">
        <f>VLOOKUP($D458,'other demand hist forec prov'!$C$1:$T$33,6,0)</f>
        <v>2.9925833022714956</v>
      </c>
      <c r="J458" s="7">
        <f>VLOOKUP($D458,'other demand hist forec prov'!$C$1:$T$33,7,0)</f>
        <v>1.6239785965882683</v>
      </c>
      <c r="K458" s="7">
        <f>VLOOKUP($D458,'other demand hist forec prov'!$C$1:$T$33,8,0)</f>
        <v>2.424350887649354</v>
      </c>
      <c r="L458" s="7">
        <f>VLOOKUP($D458,'other demand hist forec prov'!$C$1:$T$33,9,0)</f>
        <v>2.3469709288363725</v>
      </c>
      <c r="M458" s="7">
        <f>VLOOKUP($D458,'other demand hist forec prov'!$C$1:$T$33,10,0)</f>
        <v>2.3469709288363725</v>
      </c>
      <c r="N458" s="7">
        <f>VLOOKUP($D458,'other demand hist forec prov'!$C$1:$T$33,11,0)</f>
        <v>2.3469709288363725</v>
      </c>
      <c r="O458" s="7">
        <f>VLOOKUP($D458,'other demand hist forec prov'!$C$1:$T$33,12,0)</f>
        <v>2.3469709288363725</v>
      </c>
      <c r="P458" s="7">
        <f>VLOOKUP($D458,'other demand hist forec prov'!$C$1:$T$33,13,0)</f>
        <v>2.3469709288363725</v>
      </c>
      <c r="Q458" s="7">
        <f>VLOOKUP($D458,'other demand hist forec prov'!$C$1:$T$33,14,0)</f>
        <v>2.3469709288363725</v>
      </c>
      <c r="R458" s="7">
        <f>VLOOKUP($D458,'other demand hist forec prov'!$C$1:$T$33,15,0)</f>
        <v>2.3469709288363725</v>
      </c>
      <c r="S458" s="7">
        <f>VLOOKUP($D458,'other demand hist forec prov'!$C$1:$T$33,16,0)</f>
        <v>2.3469709288363725</v>
      </c>
      <c r="T458" s="7">
        <f>VLOOKUP($D458,'other demand hist forec prov'!$C$1:$T$33,17,0)</f>
        <v>2.3469709288363725</v>
      </c>
      <c r="U458" s="7">
        <f>VLOOKUP($D458,'other demand hist forec prov'!$C$1:$T$33,18,0)</f>
        <v>2.3469709288363725</v>
      </c>
    </row>
    <row r="459" spans="1:21" x14ac:dyDescent="0.25">
      <c r="A459" t="s">
        <v>1429</v>
      </c>
      <c r="B459" t="s">
        <v>1430</v>
      </c>
      <c r="C459" t="s">
        <v>1431</v>
      </c>
      <c r="D459" t="s">
        <v>50</v>
      </c>
      <c r="E459" s="4">
        <v>1.3931560041664928E-2</v>
      </c>
      <c r="F459" s="7">
        <f>VLOOKUP($D459,'other demand hist forec prov'!$C$1:$T$33,3,0)</f>
        <v>30.263007530656505</v>
      </c>
      <c r="G459" s="7">
        <f>VLOOKUP($D459,'other demand hist forec prov'!$C$1:$T$33,4,0)</f>
        <v>13.46762631768067</v>
      </c>
      <c r="H459" s="7">
        <f>VLOOKUP($D459,'other demand hist forec prov'!$C$1:$T$33,5,0)</f>
        <v>8.6510290474087714</v>
      </c>
      <c r="I459" s="7">
        <f>VLOOKUP($D459,'other demand hist forec prov'!$C$1:$T$33,6,0)</f>
        <v>4.9525542738706436</v>
      </c>
      <c r="J459" s="7">
        <f>VLOOKUP($D459,'other demand hist forec prov'!$C$1:$T$33,7,0)</f>
        <v>2.6875917315661106</v>
      </c>
      <c r="K459" s="7">
        <f>VLOOKUP($D459,'other demand hist forec prov'!$C$1:$T$33,8,0)</f>
        <v>4.0121621145437416</v>
      </c>
      <c r="L459" s="7">
        <f>VLOOKUP($D459,'other demand hist forec prov'!$C$1:$T$33,9,0)</f>
        <v>3.8841027066601654</v>
      </c>
      <c r="M459" s="7">
        <f>VLOOKUP($D459,'other demand hist forec prov'!$C$1:$T$33,10,0)</f>
        <v>3.8841027066601654</v>
      </c>
      <c r="N459" s="7">
        <f>VLOOKUP($D459,'other demand hist forec prov'!$C$1:$T$33,11,0)</f>
        <v>3.8841027066601654</v>
      </c>
      <c r="O459" s="7">
        <f>VLOOKUP($D459,'other demand hist forec prov'!$C$1:$T$33,12,0)</f>
        <v>3.8841027066601654</v>
      </c>
      <c r="P459" s="7">
        <f>VLOOKUP($D459,'other demand hist forec prov'!$C$1:$T$33,13,0)</f>
        <v>3.8841027066601654</v>
      </c>
      <c r="Q459" s="7">
        <f>VLOOKUP($D459,'other demand hist forec prov'!$C$1:$T$33,14,0)</f>
        <v>3.8841027066601654</v>
      </c>
      <c r="R459" s="7">
        <f>VLOOKUP($D459,'other demand hist forec prov'!$C$1:$T$33,15,0)</f>
        <v>3.8841027066601654</v>
      </c>
      <c r="S459" s="7">
        <f>VLOOKUP($D459,'other demand hist forec prov'!$C$1:$T$33,16,0)</f>
        <v>3.8841027066601654</v>
      </c>
      <c r="T459" s="7">
        <f>VLOOKUP($D459,'other demand hist forec prov'!$C$1:$T$33,17,0)</f>
        <v>3.8841027066601654</v>
      </c>
      <c r="U459" s="7">
        <f>VLOOKUP($D459,'other demand hist forec prov'!$C$1:$T$33,18,0)</f>
        <v>3.8841027066601654</v>
      </c>
    </row>
    <row r="460" spans="1:21" x14ac:dyDescent="0.25">
      <c r="A460" t="s">
        <v>1432</v>
      </c>
      <c r="B460" t="s">
        <v>1433</v>
      </c>
      <c r="C460" t="s">
        <v>1434</v>
      </c>
      <c r="D460" t="s">
        <v>49</v>
      </c>
      <c r="E460" s="4">
        <v>0</v>
      </c>
      <c r="F460" s="7">
        <f>VLOOKUP($D460,'other demand hist forec prov'!$C$1:$T$33,3,0)</f>
        <v>18.286436857556918</v>
      </c>
      <c r="G460" s="7">
        <f>VLOOKUP($D460,'other demand hist forec prov'!$C$1:$T$33,4,0)</f>
        <v>8.1378196806765573</v>
      </c>
      <c r="H460" s="7">
        <f>VLOOKUP($D460,'other demand hist forec prov'!$C$1:$T$33,5,0)</f>
        <v>5.2273884632278476</v>
      </c>
      <c r="I460" s="7">
        <f>VLOOKUP($D460,'other demand hist forec prov'!$C$1:$T$33,6,0)</f>
        <v>2.9925833022714956</v>
      </c>
      <c r="J460" s="7">
        <f>VLOOKUP($D460,'other demand hist forec prov'!$C$1:$T$33,7,0)</f>
        <v>1.6239785965882683</v>
      </c>
      <c r="K460" s="7">
        <f>VLOOKUP($D460,'other demand hist forec prov'!$C$1:$T$33,8,0)</f>
        <v>2.424350887649354</v>
      </c>
      <c r="L460" s="7">
        <f>VLOOKUP($D460,'other demand hist forec prov'!$C$1:$T$33,9,0)</f>
        <v>2.3469709288363725</v>
      </c>
      <c r="M460" s="7">
        <f>VLOOKUP($D460,'other demand hist forec prov'!$C$1:$T$33,10,0)</f>
        <v>2.3469709288363725</v>
      </c>
      <c r="N460" s="7">
        <f>VLOOKUP($D460,'other demand hist forec prov'!$C$1:$T$33,11,0)</f>
        <v>2.3469709288363725</v>
      </c>
      <c r="O460" s="7">
        <f>VLOOKUP($D460,'other demand hist forec prov'!$C$1:$T$33,12,0)</f>
        <v>2.3469709288363725</v>
      </c>
      <c r="P460" s="7">
        <f>VLOOKUP($D460,'other demand hist forec prov'!$C$1:$T$33,13,0)</f>
        <v>2.3469709288363725</v>
      </c>
      <c r="Q460" s="7">
        <f>VLOOKUP($D460,'other demand hist forec prov'!$C$1:$T$33,14,0)</f>
        <v>2.3469709288363725</v>
      </c>
      <c r="R460" s="7">
        <f>VLOOKUP($D460,'other demand hist forec prov'!$C$1:$T$33,15,0)</f>
        <v>2.3469709288363725</v>
      </c>
      <c r="S460" s="7">
        <f>VLOOKUP($D460,'other demand hist forec prov'!$C$1:$T$33,16,0)</f>
        <v>2.3469709288363725</v>
      </c>
      <c r="T460" s="7">
        <f>VLOOKUP($D460,'other demand hist forec prov'!$C$1:$T$33,17,0)</f>
        <v>2.3469709288363725</v>
      </c>
      <c r="U460" s="7">
        <f>VLOOKUP($D460,'other demand hist forec prov'!$C$1:$T$33,18,0)</f>
        <v>2.3469709288363725</v>
      </c>
    </row>
    <row r="461" spans="1:21" x14ac:dyDescent="0.25">
      <c r="A461" t="s">
        <v>1435</v>
      </c>
      <c r="B461" t="s">
        <v>1436</v>
      </c>
      <c r="C461" t="s">
        <v>1437</v>
      </c>
      <c r="D461" t="s">
        <v>44</v>
      </c>
      <c r="E461" s="4">
        <v>1.7715129823885633E-2</v>
      </c>
      <c r="F461" s="7">
        <f>VLOOKUP($D461,'other demand hist forec prov'!$C$1:$T$33,3,0)</f>
        <v>10.473213293581232</v>
      </c>
      <c r="G461" s="7">
        <f>VLOOKUP($D461,'other demand hist forec prov'!$C$1:$T$33,4,0)</f>
        <v>4.6607833950553106</v>
      </c>
      <c r="H461" s="7">
        <f>VLOOKUP($D461,'other demand hist forec prov'!$C$1:$T$33,5,0)</f>
        <v>2.9938885727301479</v>
      </c>
      <c r="I461" s="7">
        <f>VLOOKUP($D461,'other demand hist forec prov'!$C$1:$T$33,6,0)</f>
        <v>1.7139458861033878</v>
      </c>
      <c r="J461" s="7">
        <f>VLOOKUP($D461,'other demand hist forec prov'!$C$1:$T$33,7,0)</f>
        <v>0.93010324311764037</v>
      </c>
      <c r="K461" s="7">
        <f>VLOOKUP($D461,'other demand hist forec prov'!$C$1:$T$33,8,0)</f>
        <v>1.3885014419494131</v>
      </c>
      <c r="L461" s="7">
        <f>VLOOKUP($D461,'other demand hist forec prov'!$C$1:$T$33,9,0)</f>
        <v>1.3441835237234805</v>
      </c>
      <c r="M461" s="7">
        <f>VLOOKUP($D461,'other demand hist forec prov'!$C$1:$T$33,10,0)</f>
        <v>1.3441835237234805</v>
      </c>
      <c r="N461" s="7">
        <f>VLOOKUP($D461,'other demand hist forec prov'!$C$1:$T$33,11,0)</f>
        <v>1.3441835237234805</v>
      </c>
      <c r="O461" s="7">
        <f>VLOOKUP($D461,'other demand hist forec prov'!$C$1:$T$33,12,0)</f>
        <v>1.3441835237234805</v>
      </c>
      <c r="P461" s="7">
        <f>VLOOKUP($D461,'other demand hist forec prov'!$C$1:$T$33,13,0)</f>
        <v>1.3441835237234805</v>
      </c>
      <c r="Q461" s="7">
        <f>VLOOKUP($D461,'other demand hist forec prov'!$C$1:$T$33,14,0)</f>
        <v>1.3441835237234805</v>
      </c>
      <c r="R461" s="7">
        <f>VLOOKUP($D461,'other demand hist forec prov'!$C$1:$T$33,15,0)</f>
        <v>1.3441835237234805</v>
      </c>
      <c r="S461" s="7">
        <f>VLOOKUP($D461,'other demand hist forec prov'!$C$1:$T$33,16,0)</f>
        <v>1.3441835237234805</v>
      </c>
      <c r="T461" s="7">
        <f>VLOOKUP($D461,'other demand hist forec prov'!$C$1:$T$33,17,0)</f>
        <v>1.3441835237234805</v>
      </c>
      <c r="U461" s="7">
        <f>VLOOKUP($D461,'other demand hist forec prov'!$C$1:$T$33,18,0)</f>
        <v>1.3441835237234805</v>
      </c>
    </row>
    <row r="462" spans="1:21" x14ac:dyDescent="0.25">
      <c r="A462" t="s">
        <v>1438</v>
      </c>
      <c r="B462" t="s">
        <v>1439</v>
      </c>
      <c r="C462" t="s">
        <v>1440</v>
      </c>
      <c r="D462" t="s">
        <v>42</v>
      </c>
      <c r="E462" s="4">
        <v>8.6549955506216594E-2</v>
      </c>
      <c r="F462" s="7">
        <f>VLOOKUP($D462,'other demand hist forec prov'!$C$1:$T$33,3,0)</f>
        <v>15.335303973467184</v>
      </c>
      <c r="G462" s="7">
        <f>VLOOKUP($D462,'other demand hist forec prov'!$C$1:$T$33,4,0)</f>
        <v>6.8245082110059299</v>
      </c>
      <c r="H462" s="7">
        <f>VLOOKUP($D462,'other demand hist forec prov'!$C$1:$T$33,5,0)</f>
        <v>4.3837731590595084</v>
      </c>
      <c r="I462" s="7">
        <f>VLOOKUP($D462,'other demand hist forec prov'!$C$1:$T$33,6,0)</f>
        <v>2.5096291291592188</v>
      </c>
      <c r="J462" s="7">
        <f>VLOOKUP($D462,'other demand hist forec prov'!$C$1:$T$33,7,0)</f>
        <v>1.3618949180246671</v>
      </c>
      <c r="K462" s="7">
        <f>VLOOKUP($D462,'other demand hist forec prov'!$C$1:$T$33,8,0)</f>
        <v>2.0331001654422285</v>
      </c>
      <c r="L462" s="7">
        <f>VLOOKUP($D462,'other demand hist forec prov'!$C$1:$T$33,9,0)</f>
        <v>1.9682080708753713</v>
      </c>
      <c r="M462" s="7">
        <f>VLOOKUP($D462,'other demand hist forec prov'!$C$1:$T$33,10,0)</f>
        <v>1.9682080708753713</v>
      </c>
      <c r="N462" s="7">
        <f>VLOOKUP($D462,'other demand hist forec prov'!$C$1:$T$33,11,0)</f>
        <v>1.9682080708753713</v>
      </c>
      <c r="O462" s="7">
        <f>VLOOKUP($D462,'other demand hist forec prov'!$C$1:$T$33,12,0)</f>
        <v>1.9682080708753713</v>
      </c>
      <c r="P462" s="7">
        <f>VLOOKUP($D462,'other demand hist forec prov'!$C$1:$T$33,13,0)</f>
        <v>1.9682080708753713</v>
      </c>
      <c r="Q462" s="7">
        <f>VLOOKUP($D462,'other demand hist forec prov'!$C$1:$T$33,14,0)</f>
        <v>1.9682080708753713</v>
      </c>
      <c r="R462" s="7">
        <f>VLOOKUP($D462,'other demand hist forec prov'!$C$1:$T$33,15,0)</f>
        <v>1.9682080708753713</v>
      </c>
      <c r="S462" s="7">
        <f>VLOOKUP($D462,'other demand hist forec prov'!$C$1:$T$33,16,0)</f>
        <v>1.9682080708753713</v>
      </c>
      <c r="T462" s="7">
        <f>VLOOKUP($D462,'other demand hist forec prov'!$C$1:$T$33,17,0)</f>
        <v>1.9682080708753713</v>
      </c>
      <c r="U462" s="7">
        <f>VLOOKUP($D462,'other demand hist forec prov'!$C$1:$T$33,18,0)</f>
        <v>1.9682080708753713</v>
      </c>
    </row>
    <row r="463" spans="1:21" x14ac:dyDescent="0.25">
      <c r="A463" t="s">
        <v>1441</v>
      </c>
      <c r="B463" t="s">
        <v>1442</v>
      </c>
      <c r="C463" t="s">
        <v>1443</v>
      </c>
      <c r="D463" t="s">
        <v>49</v>
      </c>
      <c r="E463" s="4">
        <v>0</v>
      </c>
      <c r="F463" s="7">
        <f>VLOOKUP($D463,'other demand hist forec prov'!$C$1:$T$33,3,0)</f>
        <v>18.286436857556918</v>
      </c>
      <c r="G463" s="7">
        <f>VLOOKUP($D463,'other demand hist forec prov'!$C$1:$T$33,4,0)</f>
        <v>8.1378196806765573</v>
      </c>
      <c r="H463" s="7">
        <f>VLOOKUP($D463,'other demand hist forec prov'!$C$1:$T$33,5,0)</f>
        <v>5.2273884632278476</v>
      </c>
      <c r="I463" s="7">
        <f>VLOOKUP($D463,'other demand hist forec prov'!$C$1:$T$33,6,0)</f>
        <v>2.9925833022714956</v>
      </c>
      <c r="J463" s="7">
        <f>VLOOKUP($D463,'other demand hist forec prov'!$C$1:$T$33,7,0)</f>
        <v>1.6239785965882683</v>
      </c>
      <c r="K463" s="7">
        <f>VLOOKUP($D463,'other demand hist forec prov'!$C$1:$T$33,8,0)</f>
        <v>2.424350887649354</v>
      </c>
      <c r="L463" s="7">
        <f>VLOOKUP($D463,'other demand hist forec prov'!$C$1:$T$33,9,0)</f>
        <v>2.3469709288363725</v>
      </c>
      <c r="M463" s="7">
        <f>VLOOKUP($D463,'other demand hist forec prov'!$C$1:$T$33,10,0)</f>
        <v>2.3469709288363725</v>
      </c>
      <c r="N463" s="7">
        <f>VLOOKUP($D463,'other demand hist forec prov'!$C$1:$T$33,11,0)</f>
        <v>2.3469709288363725</v>
      </c>
      <c r="O463" s="7">
        <f>VLOOKUP($D463,'other demand hist forec prov'!$C$1:$T$33,12,0)</f>
        <v>2.3469709288363725</v>
      </c>
      <c r="P463" s="7">
        <f>VLOOKUP($D463,'other demand hist forec prov'!$C$1:$T$33,13,0)</f>
        <v>2.3469709288363725</v>
      </c>
      <c r="Q463" s="7">
        <f>VLOOKUP($D463,'other demand hist forec prov'!$C$1:$T$33,14,0)</f>
        <v>2.3469709288363725</v>
      </c>
      <c r="R463" s="7">
        <f>VLOOKUP($D463,'other demand hist forec prov'!$C$1:$T$33,15,0)</f>
        <v>2.3469709288363725</v>
      </c>
      <c r="S463" s="7">
        <f>VLOOKUP($D463,'other demand hist forec prov'!$C$1:$T$33,16,0)</f>
        <v>2.3469709288363725</v>
      </c>
      <c r="T463" s="7">
        <f>VLOOKUP($D463,'other demand hist forec prov'!$C$1:$T$33,17,0)</f>
        <v>2.3469709288363725</v>
      </c>
      <c r="U463" s="7">
        <f>VLOOKUP($D463,'other demand hist forec prov'!$C$1:$T$33,18,0)</f>
        <v>2.3469709288363725</v>
      </c>
    </row>
    <row r="464" spans="1:21" x14ac:dyDescent="0.25">
      <c r="A464" t="s">
        <v>1444</v>
      </c>
      <c r="B464" t="s">
        <v>1445</v>
      </c>
      <c r="C464" t="s">
        <v>1446</v>
      </c>
      <c r="D464" t="s">
        <v>54</v>
      </c>
      <c r="E464" s="4">
        <v>0</v>
      </c>
      <c r="F464" s="7">
        <f>VLOOKUP($D464,'other demand hist forec prov'!$C$1:$T$33,3,0)</f>
        <v>22.121586228898643</v>
      </c>
      <c r="G464" s="7">
        <f>VLOOKUP($D464,'other demand hist forec prov'!$C$1:$T$33,4,0)</f>
        <v>9.8445356623382061</v>
      </c>
      <c r="H464" s="7">
        <f>VLOOKUP($D464,'other demand hist forec prov'!$C$1:$T$33,5,0)</f>
        <v>6.3237100558197055</v>
      </c>
      <c r="I464" s="7">
        <f>VLOOKUP($D464,'other demand hist forec prov'!$C$1:$T$33,6,0)</f>
        <v>3.6202071559393771</v>
      </c>
      <c r="J464" s="7">
        <f>VLOOKUP($D464,'other demand hist forec prov'!$C$1:$T$33,7,0)</f>
        <v>1.9645698524076922</v>
      </c>
      <c r="K464" s="7">
        <f>VLOOKUP($D464,'other demand hist forec prov'!$C$1:$T$33,8,0)</f>
        <v>2.9328013777642639</v>
      </c>
      <c r="L464" s="7">
        <f>VLOOKUP($D464,'other demand hist forec prov'!$C$1:$T$33,9,0)</f>
        <v>2.8391927953704443</v>
      </c>
      <c r="M464" s="7">
        <f>VLOOKUP($D464,'other demand hist forec prov'!$C$1:$T$33,10,0)</f>
        <v>2.8391927953704443</v>
      </c>
      <c r="N464" s="7">
        <f>VLOOKUP($D464,'other demand hist forec prov'!$C$1:$T$33,11,0)</f>
        <v>2.8391927953704443</v>
      </c>
      <c r="O464" s="7">
        <f>VLOOKUP($D464,'other demand hist forec prov'!$C$1:$T$33,12,0)</f>
        <v>2.8391927953704443</v>
      </c>
      <c r="P464" s="7">
        <f>VLOOKUP($D464,'other demand hist forec prov'!$C$1:$T$33,13,0)</f>
        <v>2.8391927953704443</v>
      </c>
      <c r="Q464" s="7">
        <f>VLOOKUP($D464,'other demand hist forec prov'!$C$1:$T$33,14,0)</f>
        <v>2.8391927953704443</v>
      </c>
      <c r="R464" s="7">
        <f>VLOOKUP($D464,'other demand hist forec prov'!$C$1:$T$33,15,0)</f>
        <v>2.8391927953704443</v>
      </c>
      <c r="S464" s="7">
        <f>VLOOKUP($D464,'other demand hist forec prov'!$C$1:$T$33,16,0)</f>
        <v>2.8391927953704443</v>
      </c>
      <c r="T464" s="7">
        <f>VLOOKUP($D464,'other demand hist forec prov'!$C$1:$T$33,17,0)</f>
        <v>2.8391927953704443</v>
      </c>
      <c r="U464" s="7">
        <f>VLOOKUP($D464,'other demand hist forec prov'!$C$1:$T$33,18,0)</f>
        <v>2.8391927953704443</v>
      </c>
    </row>
    <row r="465" spans="1:21" x14ac:dyDescent="0.25">
      <c r="A465" t="s">
        <v>1447</v>
      </c>
      <c r="B465" t="s">
        <v>1448</v>
      </c>
      <c r="C465" t="s">
        <v>1449</v>
      </c>
      <c r="D465" t="s">
        <v>42</v>
      </c>
      <c r="E465" s="4">
        <v>0</v>
      </c>
      <c r="F465" s="7">
        <f>VLOOKUP($D465,'other demand hist forec prov'!$C$1:$T$33,3,0)</f>
        <v>15.335303973467184</v>
      </c>
      <c r="G465" s="7">
        <f>VLOOKUP($D465,'other demand hist forec prov'!$C$1:$T$33,4,0)</f>
        <v>6.8245082110059299</v>
      </c>
      <c r="H465" s="7">
        <f>VLOOKUP($D465,'other demand hist forec prov'!$C$1:$T$33,5,0)</f>
        <v>4.3837731590595084</v>
      </c>
      <c r="I465" s="7">
        <f>VLOOKUP($D465,'other demand hist forec prov'!$C$1:$T$33,6,0)</f>
        <v>2.5096291291592188</v>
      </c>
      <c r="J465" s="7">
        <f>VLOOKUP($D465,'other demand hist forec prov'!$C$1:$T$33,7,0)</f>
        <v>1.3618949180246671</v>
      </c>
      <c r="K465" s="7">
        <f>VLOOKUP($D465,'other demand hist forec prov'!$C$1:$T$33,8,0)</f>
        <v>2.0331001654422285</v>
      </c>
      <c r="L465" s="7">
        <f>VLOOKUP($D465,'other demand hist forec prov'!$C$1:$T$33,9,0)</f>
        <v>1.9682080708753713</v>
      </c>
      <c r="M465" s="7">
        <f>VLOOKUP($D465,'other demand hist forec prov'!$C$1:$T$33,10,0)</f>
        <v>1.9682080708753713</v>
      </c>
      <c r="N465" s="7">
        <f>VLOOKUP($D465,'other demand hist forec prov'!$C$1:$T$33,11,0)</f>
        <v>1.9682080708753713</v>
      </c>
      <c r="O465" s="7">
        <f>VLOOKUP($D465,'other demand hist forec prov'!$C$1:$T$33,12,0)</f>
        <v>1.9682080708753713</v>
      </c>
      <c r="P465" s="7">
        <f>VLOOKUP($D465,'other demand hist forec prov'!$C$1:$T$33,13,0)</f>
        <v>1.9682080708753713</v>
      </c>
      <c r="Q465" s="7">
        <f>VLOOKUP($D465,'other demand hist forec prov'!$C$1:$T$33,14,0)</f>
        <v>1.9682080708753713</v>
      </c>
      <c r="R465" s="7">
        <f>VLOOKUP($D465,'other demand hist forec prov'!$C$1:$T$33,15,0)</f>
        <v>1.9682080708753713</v>
      </c>
      <c r="S465" s="7">
        <f>VLOOKUP($D465,'other demand hist forec prov'!$C$1:$T$33,16,0)</f>
        <v>1.9682080708753713</v>
      </c>
      <c r="T465" s="7">
        <f>VLOOKUP($D465,'other demand hist forec prov'!$C$1:$T$33,17,0)</f>
        <v>1.9682080708753713</v>
      </c>
      <c r="U465" s="7">
        <f>VLOOKUP($D465,'other demand hist forec prov'!$C$1:$T$33,18,0)</f>
        <v>1.9682080708753713</v>
      </c>
    </row>
    <row r="466" spans="1:21" x14ac:dyDescent="0.25">
      <c r="A466" t="s">
        <v>1450</v>
      </c>
      <c r="B466" t="s">
        <v>1451</v>
      </c>
      <c r="C466" t="s">
        <v>1452</v>
      </c>
      <c r="D466" t="s">
        <v>56</v>
      </c>
      <c r="E466" s="4">
        <v>0</v>
      </c>
      <c r="F466" s="7">
        <f>VLOOKUP($D466,'other demand hist forec prov'!$C$1:$T$33,3,0)</f>
        <v>10.242945525943737</v>
      </c>
      <c r="G466" s="7">
        <f>VLOOKUP($D466,'other demand hist forec prov'!$C$1:$T$33,4,0)</f>
        <v>4.5583097646863919</v>
      </c>
      <c r="H466" s="7">
        <f>VLOOKUP($D466,'other demand hist forec prov'!$C$1:$T$33,5,0)</f>
        <v>2.9280638808353987</v>
      </c>
      <c r="I466" s="7">
        <f>VLOOKUP($D466,'other demand hist forec prov'!$C$1:$T$33,6,0)</f>
        <v>1.6762624663179457</v>
      </c>
      <c r="J466" s="7">
        <f>VLOOKUP($D466,'other demand hist forec prov'!$C$1:$T$33,7,0)</f>
        <v>0.90965366461088415</v>
      </c>
      <c r="K466" s="7">
        <f>VLOOKUP($D466,'other demand hist forec prov'!$C$1:$T$33,8,0)</f>
        <v>1.357973358691996</v>
      </c>
      <c r="L466" s="7">
        <f>VLOOKUP($D466,'other demand hist forec prov'!$C$1:$T$33,9,0)</f>
        <v>1.3146298298736085</v>
      </c>
      <c r="M466" s="7">
        <f>VLOOKUP($D466,'other demand hist forec prov'!$C$1:$T$33,10,0)</f>
        <v>1.3146298298736085</v>
      </c>
      <c r="N466" s="7">
        <f>VLOOKUP($D466,'other demand hist forec prov'!$C$1:$T$33,11,0)</f>
        <v>1.3146298298736085</v>
      </c>
      <c r="O466" s="7">
        <f>VLOOKUP($D466,'other demand hist forec prov'!$C$1:$T$33,12,0)</f>
        <v>1.3146298298736085</v>
      </c>
      <c r="P466" s="7">
        <f>VLOOKUP($D466,'other demand hist forec prov'!$C$1:$T$33,13,0)</f>
        <v>1.3146298298736085</v>
      </c>
      <c r="Q466" s="7">
        <f>VLOOKUP($D466,'other demand hist forec prov'!$C$1:$T$33,14,0)</f>
        <v>1.3146298298736085</v>
      </c>
      <c r="R466" s="7">
        <f>VLOOKUP($D466,'other demand hist forec prov'!$C$1:$T$33,15,0)</f>
        <v>1.3146298298736085</v>
      </c>
      <c r="S466" s="7">
        <f>VLOOKUP($D466,'other demand hist forec prov'!$C$1:$T$33,16,0)</f>
        <v>1.3146298298736085</v>
      </c>
      <c r="T466" s="7">
        <f>VLOOKUP($D466,'other demand hist forec prov'!$C$1:$T$33,17,0)</f>
        <v>1.3146298298736085</v>
      </c>
      <c r="U466" s="7">
        <f>VLOOKUP($D466,'other demand hist forec prov'!$C$1:$T$33,18,0)</f>
        <v>1.3146298298736085</v>
      </c>
    </row>
    <row r="467" spans="1:21" x14ac:dyDescent="0.25">
      <c r="A467" t="s">
        <v>1453</v>
      </c>
      <c r="B467" t="s">
        <v>1454</v>
      </c>
      <c r="C467" t="s">
        <v>1455</v>
      </c>
      <c r="D467" t="s">
        <v>39</v>
      </c>
      <c r="E467" s="4">
        <v>0.31823582956253876</v>
      </c>
      <c r="F467" s="7">
        <f>VLOOKUP($D467,'other demand hist forec prov'!$C$1:$T$33,3,0)</f>
        <v>11.52926891757388</v>
      </c>
      <c r="G467" s="7">
        <f>VLOOKUP($D467,'other demand hist forec prov'!$C$1:$T$33,4,0)</f>
        <v>5.1307486653679382</v>
      </c>
      <c r="H467" s="7">
        <f>VLOOKUP($D467,'other demand hist forec prov'!$C$1:$T$33,5,0)</f>
        <v>3.2957742286612395</v>
      </c>
      <c r="I467" s="7">
        <f>VLOOKUP($D467,'other demand hist forec prov'!$C$1:$T$33,6,0)</f>
        <v>1.8867698458090365</v>
      </c>
      <c r="J467" s="7">
        <f>VLOOKUP($D467,'other demand hist forec prov'!$C$1:$T$33,7,0)</f>
        <v>1.023889241096902</v>
      </c>
      <c r="K467" s="7">
        <f>VLOOKUP($D467,'other demand hist forec prov'!$C$1:$T$33,8,0)</f>
        <v>1.5285095479230839</v>
      </c>
      <c r="L467" s="7">
        <f>VLOOKUP($D467,'other demand hist forec prov'!$C$1:$T$33,9,0)</f>
        <v>1.4797228782763405</v>
      </c>
      <c r="M467" s="7">
        <f>VLOOKUP($D467,'other demand hist forec prov'!$C$1:$T$33,10,0)</f>
        <v>1.4797228782763405</v>
      </c>
      <c r="N467" s="7">
        <f>VLOOKUP($D467,'other demand hist forec prov'!$C$1:$T$33,11,0)</f>
        <v>1.4797228782763405</v>
      </c>
      <c r="O467" s="7">
        <f>VLOOKUP($D467,'other demand hist forec prov'!$C$1:$T$33,12,0)</f>
        <v>1.4797228782763405</v>
      </c>
      <c r="P467" s="7">
        <f>VLOOKUP($D467,'other demand hist forec prov'!$C$1:$T$33,13,0)</f>
        <v>1.4797228782763405</v>
      </c>
      <c r="Q467" s="7">
        <f>VLOOKUP($D467,'other demand hist forec prov'!$C$1:$T$33,14,0)</f>
        <v>1.4797228782763405</v>
      </c>
      <c r="R467" s="7">
        <f>VLOOKUP($D467,'other demand hist forec prov'!$C$1:$T$33,15,0)</f>
        <v>1.4797228782763405</v>
      </c>
      <c r="S467" s="7">
        <f>VLOOKUP($D467,'other demand hist forec prov'!$C$1:$T$33,16,0)</f>
        <v>1.4797228782763405</v>
      </c>
      <c r="T467" s="7">
        <f>VLOOKUP($D467,'other demand hist forec prov'!$C$1:$T$33,17,0)</f>
        <v>1.4797228782763405</v>
      </c>
      <c r="U467" s="7">
        <f>VLOOKUP($D467,'other demand hist forec prov'!$C$1:$T$33,18,0)</f>
        <v>1.4797228782763405</v>
      </c>
    </row>
    <row r="468" spans="1:21" x14ac:dyDescent="0.25">
      <c r="A468" t="s">
        <v>1456</v>
      </c>
      <c r="B468" t="s">
        <v>1457</v>
      </c>
      <c r="C468" t="s">
        <v>1458</v>
      </c>
      <c r="D468" t="s">
        <v>50</v>
      </c>
      <c r="E468" s="4">
        <v>0.19439193332050195</v>
      </c>
      <c r="F468" s="7">
        <f>VLOOKUP($D468,'other demand hist forec prov'!$C$1:$T$33,3,0)</f>
        <v>30.263007530656505</v>
      </c>
      <c r="G468" s="7">
        <f>VLOOKUP($D468,'other demand hist forec prov'!$C$1:$T$33,4,0)</f>
        <v>13.46762631768067</v>
      </c>
      <c r="H468" s="7">
        <f>VLOOKUP($D468,'other demand hist forec prov'!$C$1:$T$33,5,0)</f>
        <v>8.6510290474087714</v>
      </c>
      <c r="I468" s="7">
        <f>VLOOKUP($D468,'other demand hist forec prov'!$C$1:$T$33,6,0)</f>
        <v>4.9525542738706436</v>
      </c>
      <c r="J468" s="7">
        <f>VLOOKUP($D468,'other demand hist forec prov'!$C$1:$T$33,7,0)</f>
        <v>2.6875917315661106</v>
      </c>
      <c r="K468" s="7">
        <f>VLOOKUP($D468,'other demand hist forec prov'!$C$1:$T$33,8,0)</f>
        <v>4.0121621145437416</v>
      </c>
      <c r="L468" s="7">
        <f>VLOOKUP($D468,'other demand hist forec prov'!$C$1:$T$33,9,0)</f>
        <v>3.8841027066601654</v>
      </c>
      <c r="M468" s="7">
        <f>VLOOKUP($D468,'other demand hist forec prov'!$C$1:$T$33,10,0)</f>
        <v>3.8841027066601654</v>
      </c>
      <c r="N468" s="7">
        <f>VLOOKUP($D468,'other demand hist forec prov'!$C$1:$T$33,11,0)</f>
        <v>3.8841027066601654</v>
      </c>
      <c r="O468" s="7">
        <f>VLOOKUP($D468,'other demand hist forec prov'!$C$1:$T$33,12,0)</f>
        <v>3.8841027066601654</v>
      </c>
      <c r="P468" s="7">
        <f>VLOOKUP($D468,'other demand hist forec prov'!$C$1:$T$33,13,0)</f>
        <v>3.8841027066601654</v>
      </c>
      <c r="Q468" s="7">
        <f>VLOOKUP($D468,'other demand hist forec prov'!$C$1:$T$33,14,0)</f>
        <v>3.8841027066601654</v>
      </c>
      <c r="R468" s="7">
        <f>VLOOKUP($D468,'other demand hist forec prov'!$C$1:$T$33,15,0)</f>
        <v>3.8841027066601654</v>
      </c>
      <c r="S468" s="7">
        <f>VLOOKUP($D468,'other demand hist forec prov'!$C$1:$T$33,16,0)</f>
        <v>3.8841027066601654</v>
      </c>
      <c r="T468" s="7">
        <f>VLOOKUP($D468,'other demand hist forec prov'!$C$1:$T$33,17,0)</f>
        <v>3.8841027066601654</v>
      </c>
      <c r="U468" s="7">
        <f>VLOOKUP($D468,'other demand hist forec prov'!$C$1:$T$33,18,0)</f>
        <v>3.8841027066601654</v>
      </c>
    </row>
    <row r="469" spans="1:21" x14ac:dyDescent="0.25">
      <c r="A469" t="s">
        <v>1459</v>
      </c>
      <c r="B469" t="s">
        <v>1460</v>
      </c>
      <c r="C469" t="s">
        <v>1461</v>
      </c>
      <c r="D469" t="s">
        <v>37</v>
      </c>
      <c r="E469" s="4">
        <v>0</v>
      </c>
      <c r="F469" s="7">
        <f>VLOOKUP($D469,'other demand hist forec prov'!$C$1:$T$33,3,0)</f>
        <v>20.04652956421133</v>
      </c>
      <c r="G469" s="7">
        <f>VLOOKUP($D469,'other demand hist forec prov'!$C$1:$T$33,4,0)</f>
        <v>8.9210951311976032</v>
      </c>
      <c r="H469" s="7">
        <f>VLOOKUP($D469,'other demand hist forec prov'!$C$1:$T$33,5,0)</f>
        <v>5.7305312231129992</v>
      </c>
      <c r="I469" s="7">
        <f>VLOOKUP($D469,'other demand hist forec prov'!$C$1:$T$33,6,0)</f>
        <v>3.2806232351142426</v>
      </c>
      <c r="J469" s="7">
        <f>VLOOKUP($D469,'other demand hist forec prov'!$C$1:$T$33,7,0)</f>
        <v>1.7802885932203709</v>
      </c>
      <c r="K469" s="7">
        <f>VLOOKUP($D469,'other demand hist forec prov'!$C$1:$T$33,8,0)</f>
        <v>2.6576977309388052</v>
      </c>
      <c r="L469" s="7">
        <f>VLOOKUP($D469,'other demand hist forec prov'!$C$1:$T$33,9,0)</f>
        <v>2.5728698530911394</v>
      </c>
      <c r="M469" s="7">
        <f>VLOOKUP($D469,'other demand hist forec prov'!$C$1:$T$33,10,0)</f>
        <v>2.5728698530911394</v>
      </c>
      <c r="N469" s="7">
        <f>VLOOKUP($D469,'other demand hist forec prov'!$C$1:$T$33,11,0)</f>
        <v>2.5728698530911394</v>
      </c>
      <c r="O469" s="7">
        <f>VLOOKUP($D469,'other demand hist forec prov'!$C$1:$T$33,12,0)</f>
        <v>2.5728698530911394</v>
      </c>
      <c r="P469" s="7">
        <f>VLOOKUP($D469,'other demand hist forec prov'!$C$1:$T$33,13,0)</f>
        <v>2.5728698530911394</v>
      </c>
      <c r="Q469" s="7">
        <f>VLOOKUP($D469,'other demand hist forec prov'!$C$1:$T$33,14,0)</f>
        <v>2.5728698530911394</v>
      </c>
      <c r="R469" s="7">
        <f>VLOOKUP($D469,'other demand hist forec prov'!$C$1:$T$33,15,0)</f>
        <v>2.5728698530911394</v>
      </c>
      <c r="S469" s="7">
        <f>VLOOKUP($D469,'other demand hist forec prov'!$C$1:$T$33,16,0)</f>
        <v>2.5728698530911394</v>
      </c>
      <c r="T469" s="7">
        <f>VLOOKUP($D469,'other demand hist forec prov'!$C$1:$T$33,17,0)</f>
        <v>2.5728698530911394</v>
      </c>
      <c r="U469" s="7">
        <f>VLOOKUP($D469,'other demand hist forec prov'!$C$1:$T$33,18,0)</f>
        <v>2.5728698530911394</v>
      </c>
    </row>
    <row r="470" spans="1:21" x14ac:dyDescent="0.25">
      <c r="A470" t="s">
        <v>1462</v>
      </c>
      <c r="B470" t="s">
        <v>1463</v>
      </c>
      <c r="C470" t="s">
        <v>1464</v>
      </c>
      <c r="D470" t="s">
        <v>54</v>
      </c>
      <c r="E470" s="4">
        <v>0</v>
      </c>
      <c r="F470" s="7">
        <f>VLOOKUP($D470,'other demand hist forec prov'!$C$1:$T$33,3,0)</f>
        <v>22.121586228898643</v>
      </c>
      <c r="G470" s="7">
        <f>VLOOKUP($D470,'other demand hist forec prov'!$C$1:$T$33,4,0)</f>
        <v>9.8445356623382061</v>
      </c>
      <c r="H470" s="7">
        <f>VLOOKUP($D470,'other demand hist forec prov'!$C$1:$T$33,5,0)</f>
        <v>6.3237100558197055</v>
      </c>
      <c r="I470" s="7">
        <f>VLOOKUP($D470,'other demand hist forec prov'!$C$1:$T$33,6,0)</f>
        <v>3.6202071559393771</v>
      </c>
      <c r="J470" s="7">
        <f>VLOOKUP($D470,'other demand hist forec prov'!$C$1:$T$33,7,0)</f>
        <v>1.9645698524076922</v>
      </c>
      <c r="K470" s="7">
        <f>VLOOKUP($D470,'other demand hist forec prov'!$C$1:$T$33,8,0)</f>
        <v>2.9328013777642639</v>
      </c>
      <c r="L470" s="7">
        <f>VLOOKUP($D470,'other demand hist forec prov'!$C$1:$T$33,9,0)</f>
        <v>2.8391927953704443</v>
      </c>
      <c r="M470" s="7">
        <f>VLOOKUP($D470,'other demand hist forec prov'!$C$1:$T$33,10,0)</f>
        <v>2.8391927953704443</v>
      </c>
      <c r="N470" s="7">
        <f>VLOOKUP($D470,'other demand hist forec prov'!$C$1:$T$33,11,0)</f>
        <v>2.8391927953704443</v>
      </c>
      <c r="O470" s="7">
        <f>VLOOKUP($D470,'other demand hist forec prov'!$C$1:$T$33,12,0)</f>
        <v>2.8391927953704443</v>
      </c>
      <c r="P470" s="7">
        <f>VLOOKUP($D470,'other demand hist forec prov'!$C$1:$T$33,13,0)</f>
        <v>2.8391927953704443</v>
      </c>
      <c r="Q470" s="7">
        <f>VLOOKUP($D470,'other demand hist forec prov'!$C$1:$T$33,14,0)</f>
        <v>2.8391927953704443</v>
      </c>
      <c r="R470" s="7">
        <f>VLOOKUP($D470,'other demand hist forec prov'!$C$1:$T$33,15,0)</f>
        <v>2.8391927953704443</v>
      </c>
      <c r="S470" s="7">
        <f>VLOOKUP($D470,'other demand hist forec prov'!$C$1:$T$33,16,0)</f>
        <v>2.8391927953704443</v>
      </c>
      <c r="T470" s="7">
        <f>VLOOKUP($D470,'other demand hist forec prov'!$C$1:$T$33,17,0)</f>
        <v>2.8391927953704443</v>
      </c>
      <c r="U470" s="7">
        <f>VLOOKUP($D470,'other demand hist forec prov'!$C$1:$T$33,18,0)</f>
        <v>2.8391927953704443</v>
      </c>
    </row>
    <row r="471" spans="1:21" x14ac:dyDescent="0.25">
      <c r="A471" t="s">
        <v>1465</v>
      </c>
      <c r="B471" t="s">
        <v>1466</v>
      </c>
      <c r="C471" t="s">
        <v>1467</v>
      </c>
      <c r="D471" t="s">
        <v>60</v>
      </c>
      <c r="E471" s="4">
        <v>8.7041662139357046E-2</v>
      </c>
      <c r="F471" s="7">
        <f>VLOOKUP($D471,'other demand hist forec prov'!$C$1:$T$33,3,0)</f>
        <v>6.630123654389938</v>
      </c>
      <c r="G471" s="7">
        <f>VLOOKUP($D471,'other demand hist forec prov'!$C$1:$T$33,4,0)</f>
        <v>2.9505338399326639</v>
      </c>
      <c r="H471" s="7">
        <f>VLOOKUP($D471,'other demand hist forec prov'!$C$1:$T$33,5,0)</f>
        <v>1.8952971631764013</v>
      </c>
      <c r="I471" s="7">
        <f>VLOOKUP($D471,'other demand hist forec prov'!$C$1:$T$33,6,0)</f>
        <v>1.0850226041670423</v>
      </c>
      <c r="J471" s="7">
        <f>VLOOKUP($D471,'other demand hist forec prov'!$C$1:$T$33,7,0)</f>
        <v>0.58880682941867302</v>
      </c>
      <c r="K471" s="7">
        <f>VLOOKUP($D471,'other demand hist forec prov'!$C$1:$T$33,8,0)</f>
        <v>0.87899825930838504</v>
      </c>
      <c r="L471" s="7">
        <f>VLOOKUP($D471,'other demand hist forec prov'!$C$1:$T$33,9,0)</f>
        <v>0.8509425642980335</v>
      </c>
      <c r="M471" s="7">
        <f>VLOOKUP($D471,'other demand hist forec prov'!$C$1:$T$33,10,0)</f>
        <v>0.8509425642980335</v>
      </c>
      <c r="N471" s="7">
        <f>VLOOKUP($D471,'other demand hist forec prov'!$C$1:$T$33,11,0)</f>
        <v>0.8509425642980335</v>
      </c>
      <c r="O471" s="7">
        <f>VLOOKUP($D471,'other demand hist forec prov'!$C$1:$T$33,12,0)</f>
        <v>0.8509425642980335</v>
      </c>
      <c r="P471" s="7">
        <f>VLOOKUP($D471,'other demand hist forec prov'!$C$1:$T$33,13,0)</f>
        <v>0.8509425642980335</v>
      </c>
      <c r="Q471" s="7">
        <f>VLOOKUP($D471,'other demand hist forec prov'!$C$1:$T$33,14,0)</f>
        <v>0.8509425642980335</v>
      </c>
      <c r="R471" s="7">
        <f>VLOOKUP($D471,'other demand hist forec prov'!$C$1:$T$33,15,0)</f>
        <v>0.8509425642980335</v>
      </c>
      <c r="S471" s="7">
        <f>VLOOKUP($D471,'other demand hist forec prov'!$C$1:$T$33,16,0)</f>
        <v>0.8509425642980335</v>
      </c>
      <c r="T471" s="7">
        <f>VLOOKUP($D471,'other demand hist forec prov'!$C$1:$T$33,17,0)</f>
        <v>0.8509425642980335</v>
      </c>
      <c r="U471" s="7">
        <f>VLOOKUP($D471,'other demand hist forec prov'!$C$1:$T$33,18,0)</f>
        <v>0.8509425642980335</v>
      </c>
    </row>
    <row r="472" spans="1:21" x14ac:dyDescent="0.25">
      <c r="A472" t="s">
        <v>1468</v>
      </c>
      <c r="B472" t="s">
        <v>1469</v>
      </c>
      <c r="C472" t="s">
        <v>1470</v>
      </c>
      <c r="D472" t="s">
        <v>37</v>
      </c>
      <c r="E472" s="4">
        <v>0.22516178735607939</v>
      </c>
      <c r="F472" s="7">
        <f>VLOOKUP($D472,'other demand hist forec prov'!$C$1:$T$33,3,0)</f>
        <v>20.04652956421133</v>
      </c>
      <c r="G472" s="7">
        <f>VLOOKUP($D472,'other demand hist forec prov'!$C$1:$T$33,4,0)</f>
        <v>8.9210951311976032</v>
      </c>
      <c r="H472" s="7">
        <f>VLOOKUP($D472,'other demand hist forec prov'!$C$1:$T$33,5,0)</f>
        <v>5.7305312231129992</v>
      </c>
      <c r="I472" s="7">
        <f>VLOOKUP($D472,'other demand hist forec prov'!$C$1:$T$33,6,0)</f>
        <v>3.2806232351142426</v>
      </c>
      <c r="J472" s="7">
        <f>VLOOKUP($D472,'other demand hist forec prov'!$C$1:$T$33,7,0)</f>
        <v>1.7802885932203709</v>
      </c>
      <c r="K472" s="7">
        <f>VLOOKUP($D472,'other demand hist forec prov'!$C$1:$T$33,8,0)</f>
        <v>2.6576977309388052</v>
      </c>
      <c r="L472" s="7">
        <f>VLOOKUP($D472,'other demand hist forec prov'!$C$1:$T$33,9,0)</f>
        <v>2.5728698530911394</v>
      </c>
      <c r="M472" s="7">
        <f>VLOOKUP($D472,'other demand hist forec prov'!$C$1:$T$33,10,0)</f>
        <v>2.5728698530911394</v>
      </c>
      <c r="N472" s="7">
        <f>VLOOKUP($D472,'other demand hist forec prov'!$C$1:$T$33,11,0)</f>
        <v>2.5728698530911394</v>
      </c>
      <c r="O472" s="7">
        <f>VLOOKUP($D472,'other demand hist forec prov'!$C$1:$T$33,12,0)</f>
        <v>2.5728698530911394</v>
      </c>
      <c r="P472" s="7">
        <f>VLOOKUP($D472,'other demand hist forec prov'!$C$1:$T$33,13,0)</f>
        <v>2.5728698530911394</v>
      </c>
      <c r="Q472" s="7">
        <f>VLOOKUP($D472,'other demand hist forec prov'!$C$1:$T$33,14,0)</f>
        <v>2.5728698530911394</v>
      </c>
      <c r="R472" s="7">
        <f>VLOOKUP($D472,'other demand hist forec prov'!$C$1:$T$33,15,0)</f>
        <v>2.5728698530911394</v>
      </c>
      <c r="S472" s="7">
        <f>VLOOKUP($D472,'other demand hist forec prov'!$C$1:$T$33,16,0)</f>
        <v>2.5728698530911394</v>
      </c>
      <c r="T472" s="7">
        <f>VLOOKUP($D472,'other demand hist forec prov'!$C$1:$T$33,17,0)</f>
        <v>2.5728698530911394</v>
      </c>
      <c r="U472" s="7">
        <f>VLOOKUP($D472,'other demand hist forec prov'!$C$1:$T$33,18,0)</f>
        <v>2.5728698530911394</v>
      </c>
    </row>
    <row r="473" spans="1:21" x14ac:dyDescent="0.25">
      <c r="A473" t="s">
        <v>1471</v>
      </c>
      <c r="B473" t="s">
        <v>1472</v>
      </c>
      <c r="C473" t="s">
        <v>1473</v>
      </c>
      <c r="D473" t="s">
        <v>44</v>
      </c>
      <c r="E473" s="4">
        <v>0</v>
      </c>
      <c r="F473" s="7">
        <f>VLOOKUP($D473,'other demand hist forec prov'!$C$1:$T$33,3,0)</f>
        <v>10.473213293581232</v>
      </c>
      <c r="G473" s="7">
        <f>VLOOKUP($D473,'other demand hist forec prov'!$C$1:$T$33,4,0)</f>
        <v>4.6607833950553106</v>
      </c>
      <c r="H473" s="7">
        <f>VLOOKUP($D473,'other demand hist forec prov'!$C$1:$T$33,5,0)</f>
        <v>2.9938885727301479</v>
      </c>
      <c r="I473" s="7">
        <f>VLOOKUP($D473,'other demand hist forec prov'!$C$1:$T$33,6,0)</f>
        <v>1.7139458861033878</v>
      </c>
      <c r="J473" s="7">
        <f>VLOOKUP($D473,'other demand hist forec prov'!$C$1:$T$33,7,0)</f>
        <v>0.93010324311764037</v>
      </c>
      <c r="K473" s="7">
        <f>VLOOKUP($D473,'other demand hist forec prov'!$C$1:$T$33,8,0)</f>
        <v>1.3885014419494131</v>
      </c>
      <c r="L473" s="7">
        <f>VLOOKUP($D473,'other demand hist forec prov'!$C$1:$T$33,9,0)</f>
        <v>1.3441835237234805</v>
      </c>
      <c r="M473" s="7">
        <f>VLOOKUP($D473,'other demand hist forec prov'!$C$1:$T$33,10,0)</f>
        <v>1.3441835237234805</v>
      </c>
      <c r="N473" s="7">
        <f>VLOOKUP($D473,'other demand hist forec prov'!$C$1:$T$33,11,0)</f>
        <v>1.3441835237234805</v>
      </c>
      <c r="O473" s="7">
        <f>VLOOKUP($D473,'other demand hist forec prov'!$C$1:$T$33,12,0)</f>
        <v>1.3441835237234805</v>
      </c>
      <c r="P473" s="7">
        <f>VLOOKUP($D473,'other demand hist forec prov'!$C$1:$T$33,13,0)</f>
        <v>1.3441835237234805</v>
      </c>
      <c r="Q473" s="7">
        <f>VLOOKUP($D473,'other demand hist forec prov'!$C$1:$T$33,14,0)</f>
        <v>1.3441835237234805</v>
      </c>
      <c r="R473" s="7">
        <f>VLOOKUP($D473,'other demand hist forec prov'!$C$1:$T$33,15,0)</f>
        <v>1.3441835237234805</v>
      </c>
      <c r="S473" s="7">
        <f>VLOOKUP($D473,'other demand hist forec prov'!$C$1:$T$33,16,0)</f>
        <v>1.3441835237234805</v>
      </c>
      <c r="T473" s="7">
        <f>VLOOKUP($D473,'other demand hist forec prov'!$C$1:$T$33,17,0)</f>
        <v>1.3441835237234805</v>
      </c>
      <c r="U473" s="7">
        <f>VLOOKUP($D473,'other demand hist forec prov'!$C$1:$T$33,18,0)</f>
        <v>1.3441835237234805</v>
      </c>
    </row>
    <row r="474" spans="1:21" x14ac:dyDescent="0.25">
      <c r="A474" t="s">
        <v>1474</v>
      </c>
      <c r="B474" t="s">
        <v>1475</v>
      </c>
      <c r="C474" t="s">
        <v>1476</v>
      </c>
      <c r="D474" t="s">
        <v>48</v>
      </c>
      <c r="E474" s="4">
        <v>0</v>
      </c>
      <c r="F474" s="7">
        <f>VLOOKUP($D474,'other demand hist forec prov'!$C$1:$T$33,3,0)</f>
        <v>15.674088735048786</v>
      </c>
      <c r="G474" s="7">
        <f>VLOOKUP($D474,'other demand hist forec prov'!$C$1:$T$33,4,0)</f>
        <v>6.9752740120084766</v>
      </c>
      <c r="H474" s="7">
        <f>VLOOKUP($D474,'other demand hist forec prov'!$C$1:$T$33,5,0)</f>
        <v>4.4806186827667256</v>
      </c>
      <c r="I474" s="7">
        <f>VLOOKUP($D474,'other demand hist forec prov'!$C$1:$T$33,6,0)</f>
        <v>2.5650714019469958</v>
      </c>
      <c r="J474" s="7">
        <f>VLOOKUP($D474,'other demand hist forec prov'!$C$1:$T$33,7,0)</f>
        <v>1.3919816542185155</v>
      </c>
      <c r="K474" s="7">
        <f>VLOOKUP($D474,'other demand hist forec prov'!$C$1:$T$33,8,0)</f>
        <v>2.078015046556589</v>
      </c>
      <c r="L474" s="7">
        <f>VLOOKUP($D474,'other demand hist forec prov'!$C$1:$T$33,9,0)</f>
        <v>2.0116893675740335</v>
      </c>
      <c r="M474" s="7">
        <f>VLOOKUP($D474,'other demand hist forec prov'!$C$1:$T$33,10,0)</f>
        <v>2.0116893675740335</v>
      </c>
      <c r="N474" s="7">
        <f>VLOOKUP($D474,'other demand hist forec prov'!$C$1:$T$33,11,0)</f>
        <v>2.0116893675740335</v>
      </c>
      <c r="O474" s="7">
        <f>VLOOKUP($D474,'other demand hist forec prov'!$C$1:$T$33,12,0)</f>
        <v>2.0116893675740335</v>
      </c>
      <c r="P474" s="7">
        <f>VLOOKUP($D474,'other demand hist forec prov'!$C$1:$T$33,13,0)</f>
        <v>2.0116893675740335</v>
      </c>
      <c r="Q474" s="7">
        <f>VLOOKUP($D474,'other demand hist forec prov'!$C$1:$T$33,14,0)</f>
        <v>2.0116893675740335</v>
      </c>
      <c r="R474" s="7">
        <f>VLOOKUP($D474,'other demand hist forec prov'!$C$1:$T$33,15,0)</f>
        <v>2.0116893675740335</v>
      </c>
      <c r="S474" s="7">
        <f>VLOOKUP($D474,'other demand hist forec prov'!$C$1:$T$33,16,0)</f>
        <v>2.0116893675740335</v>
      </c>
      <c r="T474" s="7">
        <f>VLOOKUP($D474,'other demand hist forec prov'!$C$1:$T$33,17,0)</f>
        <v>2.0116893675740335</v>
      </c>
      <c r="U474" s="7">
        <f>VLOOKUP($D474,'other demand hist forec prov'!$C$1:$T$33,18,0)</f>
        <v>2.0116893675740335</v>
      </c>
    </row>
    <row r="475" spans="1:21" x14ac:dyDescent="0.25">
      <c r="A475" t="s">
        <v>1477</v>
      </c>
      <c r="B475" t="s">
        <v>1478</v>
      </c>
      <c r="C475" t="s">
        <v>1479</v>
      </c>
      <c r="D475" t="s">
        <v>48</v>
      </c>
      <c r="E475" s="4">
        <v>0.1786938932808049</v>
      </c>
      <c r="F475" s="7">
        <f>VLOOKUP($D475,'other demand hist forec prov'!$C$1:$T$33,3,0)</f>
        <v>15.674088735048786</v>
      </c>
      <c r="G475" s="7">
        <f>VLOOKUP($D475,'other demand hist forec prov'!$C$1:$T$33,4,0)</f>
        <v>6.9752740120084766</v>
      </c>
      <c r="H475" s="7">
        <f>VLOOKUP($D475,'other demand hist forec prov'!$C$1:$T$33,5,0)</f>
        <v>4.4806186827667256</v>
      </c>
      <c r="I475" s="7">
        <f>VLOOKUP($D475,'other demand hist forec prov'!$C$1:$T$33,6,0)</f>
        <v>2.5650714019469958</v>
      </c>
      <c r="J475" s="7">
        <f>VLOOKUP($D475,'other demand hist forec prov'!$C$1:$T$33,7,0)</f>
        <v>1.3919816542185155</v>
      </c>
      <c r="K475" s="7">
        <f>VLOOKUP($D475,'other demand hist forec prov'!$C$1:$T$33,8,0)</f>
        <v>2.078015046556589</v>
      </c>
      <c r="L475" s="7">
        <f>VLOOKUP($D475,'other demand hist forec prov'!$C$1:$T$33,9,0)</f>
        <v>2.0116893675740335</v>
      </c>
      <c r="M475" s="7">
        <f>VLOOKUP($D475,'other demand hist forec prov'!$C$1:$T$33,10,0)</f>
        <v>2.0116893675740335</v>
      </c>
      <c r="N475" s="7">
        <f>VLOOKUP($D475,'other demand hist forec prov'!$C$1:$T$33,11,0)</f>
        <v>2.0116893675740335</v>
      </c>
      <c r="O475" s="7">
        <f>VLOOKUP($D475,'other demand hist forec prov'!$C$1:$T$33,12,0)</f>
        <v>2.0116893675740335</v>
      </c>
      <c r="P475" s="7">
        <f>VLOOKUP($D475,'other demand hist forec prov'!$C$1:$T$33,13,0)</f>
        <v>2.0116893675740335</v>
      </c>
      <c r="Q475" s="7">
        <f>VLOOKUP($D475,'other demand hist forec prov'!$C$1:$T$33,14,0)</f>
        <v>2.0116893675740335</v>
      </c>
      <c r="R475" s="7">
        <f>VLOOKUP($D475,'other demand hist forec prov'!$C$1:$T$33,15,0)</f>
        <v>2.0116893675740335</v>
      </c>
      <c r="S475" s="7">
        <f>VLOOKUP($D475,'other demand hist forec prov'!$C$1:$T$33,16,0)</f>
        <v>2.0116893675740335</v>
      </c>
      <c r="T475" s="7">
        <f>VLOOKUP($D475,'other demand hist forec prov'!$C$1:$T$33,17,0)</f>
        <v>2.0116893675740335</v>
      </c>
      <c r="U475" s="7">
        <f>VLOOKUP($D475,'other demand hist forec prov'!$C$1:$T$33,18,0)</f>
        <v>2.0116893675740335</v>
      </c>
    </row>
    <row r="476" spans="1:21" x14ac:dyDescent="0.25">
      <c r="A476" t="s">
        <v>1480</v>
      </c>
      <c r="B476" t="s">
        <v>1481</v>
      </c>
      <c r="C476" t="s">
        <v>1482</v>
      </c>
      <c r="D476" t="s">
        <v>59</v>
      </c>
      <c r="E476" s="4">
        <v>0.36103777683037208</v>
      </c>
      <c r="F476" s="7">
        <f>VLOOKUP($D476,'other demand hist forec prov'!$C$1:$T$33,3,0)</f>
        <v>1.8289083613506774</v>
      </c>
      <c r="G476" s="7">
        <f>VLOOKUP($D476,'other demand hist forec prov'!$C$1:$T$33,4,0)</f>
        <v>0.81389975384968893</v>
      </c>
      <c r="H476" s="7">
        <f>VLOOKUP($D476,'other demand hist forec prov'!$C$1:$T$33,5,0)</f>
        <v>0.52281450688818099</v>
      </c>
      <c r="I476" s="7">
        <f>VLOOKUP($D476,'other demand hist forec prov'!$C$1:$T$33,6,0)</f>
        <v>0.29930164450276497</v>
      </c>
      <c r="J476" s="7">
        <f>VLOOKUP($D476,'other demand hist forec prov'!$C$1:$T$33,7,0)</f>
        <v>0.16242136492147827</v>
      </c>
      <c r="K476" s="7">
        <f>VLOOKUP($D476,'other demand hist forec prov'!$C$1:$T$33,8,0)</f>
        <v>0.24247017851580599</v>
      </c>
      <c r="L476" s="7">
        <f>VLOOKUP($D476,'other demand hist forec prov'!$C$1:$T$33,9,0)</f>
        <v>0.23473106264668309</v>
      </c>
      <c r="M476" s="7">
        <f>VLOOKUP($D476,'other demand hist forec prov'!$C$1:$T$33,10,0)</f>
        <v>0.23473106264668309</v>
      </c>
      <c r="N476" s="7">
        <f>VLOOKUP($D476,'other demand hist forec prov'!$C$1:$T$33,11,0)</f>
        <v>0.23473106264668309</v>
      </c>
      <c r="O476" s="7">
        <f>VLOOKUP($D476,'other demand hist forec prov'!$C$1:$T$33,12,0)</f>
        <v>0.23473106264668309</v>
      </c>
      <c r="P476" s="7">
        <f>VLOOKUP($D476,'other demand hist forec prov'!$C$1:$T$33,13,0)</f>
        <v>0.23473106264668309</v>
      </c>
      <c r="Q476" s="7">
        <f>VLOOKUP($D476,'other demand hist forec prov'!$C$1:$T$33,14,0)</f>
        <v>0.23473106264668309</v>
      </c>
      <c r="R476" s="7">
        <f>VLOOKUP($D476,'other demand hist forec prov'!$C$1:$T$33,15,0)</f>
        <v>0.23473106264668309</v>
      </c>
      <c r="S476" s="7">
        <f>VLOOKUP($D476,'other demand hist forec prov'!$C$1:$T$33,16,0)</f>
        <v>0.23473106264668309</v>
      </c>
      <c r="T476" s="7">
        <f>VLOOKUP($D476,'other demand hist forec prov'!$C$1:$T$33,17,0)</f>
        <v>0.23473106264668309</v>
      </c>
      <c r="U476" s="7">
        <f>VLOOKUP($D476,'other demand hist forec prov'!$C$1:$T$33,18,0)</f>
        <v>0.23473106264668309</v>
      </c>
    </row>
    <row r="477" spans="1:21" x14ac:dyDescent="0.25">
      <c r="A477" t="s">
        <v>1483</v>
      </c>
      <c r="B477" t="s">
        <v>1484</v>
      </c>
      <c r="C477" t="s">
        <v>1485</v>
      </c>
      <c r="D477" t="s">
        <v>46</v>
      </c>
      <c r="E477" s="4">
        <v>0</v>
      </c>
      <c r="F477" s="7">
        <f>VLOOKUP($D477,'other demand hist forec prov'!$C$1:$T$33,3,0)</f>
        <v>26.623718099604147</v>
      </c>
      <c r="G477" s="7">
        <f>VLOOKUP($D477,'other demand hist forec prov'!$C$1:$T$33,4,0)</f>
        <v>11.848071814723621</v>
      </c>
      <c r="H477" s="7">
        <f>VLOOKUP($D477,'other demand hist forec prov'!$C$1:$T$33,5,0)</f>
        <v>7.6106962732101486</v>
      </c>
      <c r="I477" s="7">
        <f>VLOOKUP($D477,'other demand hist forec prov'!$C$1:$T$33,6,0)</f>
        <v>4.3569829841581953</v>
      </c>
      <c r="J477" s="7">
        <f>VLOOKUP($D477,'other demand hist forec prov'!$C$1:$T$33,7,0)</f>
        <v>2.3643943701087555</v>
      </c>
      <c r="K477" s="7">
        <f>VLOOKUP($D477,'other demand hist forec prov'!$C$1:$T$33,8,0)</f>
        <v>3.5296780400730716</v>
      </c>
      <c r="L477" s="7">
        <f>VLOOKUP($D477,'other demand hist forec prov'!$C$1:$T$33,9,0)</f>
        <v>3.417018464780007</v>
      </c>
      <c r="M477" s="7">
        <f>VLOOKUP($D477,'other demand hist forec prov'!$C$1:$T$33,10,0)</f>
        <v>3.417018464780007</v>
      </c>
      <c r="N477" s="7">
        <f>VLOOKUP($D477,'other demand hist forec prov'!$C$1:$T$33,11,0)</f>
        <v>3.417018464780007</v>
      </c>
      <c r="O477" s="7">
        <f>VLOOKUP($D477,'other demand hist forec prov'!$C$1:$T$33,12,0)</f>
        <v>3.417018464780007</v>
      </c>
      <c r="P477" s="7">
        <f>VLOOKUP($D477,'other demand hist forec prov'!$C$1:$T$33,13,0)</f>
        <v>3.417018464780007</v>
      </c>
      <c r="Q477" s="7">
        <f>VLOOKUP($D477,'other demand hist forec prov'!$C$1:$T$33,14,0)</f>
        <v>3.417018464780007</v>
      </c>
      <c r="R477" s="7">
        <f>VLOOKUP($D477,'other demand hist forec prov'!$C$1:$T$33,15,0)</f>
        <v>3.417018464780007</v>
      </c>
      <c r="S477" s="7">
        <f>VLOOKUP($D477,'other demand hist forec prov'!$C$1:$T$33,16,0)</f>
        <v>3.417018464780007</v>
      </c>
      <c r="T477" s="7">
        <f>VLOOKUP($D477,'other demand hist forec prov'!$C$1:$T$33,17,0)</f>
        <v>3.417018464780007</v>
      </c>
      <c r="U477" s="7">
        <f>VLOOKUP($D477,'other demand hist forec prov'!$C$1:$T$33,18,0)</f>
        <v>3.417018464780007</v>
      </c>
    </row>
    <row r="478" spans="1:21" x14ac:dyDescent="0.25">
      <c r="A478" t="s">
        <v>1486</v>
      </c>
      <c r="B478" t="s">
        <v>1487</v>
      </c>
      <c r="C478" t="s">
        <v>1488</v>
      </c>
      <c r="D478" t="s">
        <v>60</v>
      </c>
      <c r="E478" s="4">
        <v>0</v>
      </c>
      <c r="F478" s="7">
        <f>VLOOKUP($D478,'other demand hist forec prov'!$C$1:$T$33,3,0)</f>
        <v>6.630123654389938</v>
      </c>
      <c r="G478" s="7">
        <f>VLOOKUP($D478,'other demand hist forec prov'!$C$1:$T$33,4,0)</f>
        <v>2.9505338399326639</v>
      </c>
      <c r="H478" s="7">
        <f>VLOOKUP($D478,'other demand hist forec prov'!$C$1:$T$33,5,0)</f>
        <v>1.8952971631764013</v>
      </c>
      <c r="I478" s="7">
        <f>VLOOKUP($D478,'other demand hist forec prov'!$C$1:$T$33,6,0)</f>
        <v>1.0850226041670423</v>
      </c>
      <c r="J478" s="7">
        <f>VLOOKUP($D478,'other demand hist forec prov'!$C$1:$T$33,7,0)</f>
        <v>0.58880682941867302</v>
      </c>
      <c r="K478" s="7">
        <f>VLOOKUP($D478,'other demand hist forec prov'!$C$1:$T$33,8,0)</f>
        <v>0.87899825930838504</v>
      </c>
      <c r="L478" s="7">
        <f>VLOOKUP($D478,'other demand hist forec prov'!$C$1:$T$33,9,0)</f>
        <v>0.8509425642980335</v>
      </c>
      <c r="M478" s="7">
        <f>VLOOKUP($D478,'other demand hist forec prov'!$C$1:$T$33,10,0)</f>
        <v>0.8509425642980335</v>
      </c>
      <c r="N478" s="7">
        <f>VLOOKUP($D478,'other demand hist forec prov'!$C$1:$T$33,11,0)</f>
        <v>0.8509425642980335</v>
      </c>
      <c r="O478" s="7">
        <f>VLOOKUP($D478,'other demand hist forec prov'!$C$1:$T$33,12,0)</f>
        <v>0.8509425642980335</v>
      </c>
      <c r="P478" s="7">
        <f>VLOOKUP($D478,'other demand hist forec prov'!$C$1:$T$33,13,0)</f>
        <v>0.8509425642980335</v>
      </c>
      <c r="Q478" s="7">
        <f>VLOOKUP($D478,'other demand hist forec prov'!$C$1:$T$33,14,0)</f>
        <v>0.8509425642980335</v>
      </c>
      <c r="R478" s="7">
        <f>VLOOKUP($D478,'other demand hist forec prov'!$C$1:$T$33,15,0)</f>
        <v>0.8509425642980335</v>
      </c>
      <c r="S478" s="7">
        <f>VLOOKUP($D478,'other demand hist forec prov'!$C$1:$T$33,16,0)</f>
        <v>0.8509425642980335</v>
      </c>
      <c r="T478" s="7">
        <f>VLOOKUP($D478,'other demand hist forec prov'!$C$1:$T$33,17,0)</f>
        <v>0.8509425642980335</v>
      </c>
      <c r="U478" s="7">
        <f>VLOOKUP($D478,'other demand hist forec prov'!$C$1:$T$33,18,0)</f>
        <v>0.8509425642980335</v>
      </c>
    </row>
    <row r="479" spans="1:21" x14ac:dyDescent="0.25">
      <c r="A479" t="s">
        <v>1489</v>
      </c>
      <c r="B479" t="s">
        <v>1490</v>
      </c>
      <c r="C479" t="s">
        <v>1491</v>
      </c>
      <c r="D479" t="s">
        <v>40</v>
      </c>
      <c r="E479" s="4">
        <v>0</v>
      </c>
      <c r="F479" s="7">
        <f>VLOOKUP($D479,'other demand hist forec prov'!$C$1:$T$33,3,0)</f>
        <v>7.1383007967623406</v>
      </c>
      <c r="G479" s="7">
        <f>VLOOKUP($D479,'other demand hist forec prov'!$C$1:$T$33,4,0)</f>
        <v>3.176682541436485</v>
      </c>
      <c r="H479" s="7">
        <f>VLOOKUP($D479,'other demand hist forec prov'!$C$1:$T$33,5,0)</f>
        <v>2.0405654487372273</v>
      </c>
      <c r="I479" s="7">
        <f>VLOOKUP($D479,'other demand hist forec prov'!$C$1:$T$33,6,0)</f>
        <v>1.1681860133487079</v>
      </c>
      <c r="J479" s="7">
        <f>VLOOKUP($D479,'other demand hist forec prov'!$C$1:$T$33,7,0)</f>
        <v>0.63393693370944548</v>
      </c>
      <c r="K479" s="7">
        <f>VLOOKUP($D479,'other demand hist forec prov'!$C$1:$T$33,8,0)</f>
        <v>0.94637058097992588</v>
      </c>
      <c r="L479" s="7">
        <f>VLOOKUP($D479,'other demand hist forec prov'!$C$1:$T$33,9,0)</f>
        <v>0.91616450934602645</v>
      </c>
      <c r="M479" s="7">
        <f>VLOOKUP($D479,'other demand hist forec prov'!$C$1:$T$33,10,0)</f>
        <v>0.91616450934602645</v>
      </c>
      <c r="N479" s="7">
        <f>VLOOKUP($D479,'other demand hist forec prov'!$C$1:$T$33,11,0)</f>
        <v>0.91616450934602645</v>
      </c>
      <c r="O479" s="7">
        <f>VLOOKUP($D479,'other demand hist forec prov'!$C$1:$T$33,12,0)</f>
        <v>0.91616450934602645</v>
      </c>
      <c r="P479" s="7">
        <f>VLOOKUP($D479,'other demand hist forec prov'!$C$1:$T$33,13,0)</f>
        <v>0.91616450934602645</v>
      </c>
      <c r="Q479" s="7">
        <f>VLOOKUP($D479,'other demand hist forec prov'!$C$1:$T$33,14,0)</f>
        <v>0.91616450934602645</v>
      </c>
      <c r="R479" s="7">
        <f>VLOOKUP($D479,'other demand hist forec prov'!$C$1:$T$33,15,0)</f>
        <v>0.91616450934602645</v>
      </c>
      <c r="S479" s="7">
        <f>VLOOKUP($D479,'other demand hist forec prov'!$C$1:$T$33,16,0)</f>
        <v>0.91616450934602645</v>
      </c>
      <c r="T479" s="7">
        <f>VLOOKUP($D479,'other demand hist forec prov'!$C$1:$T$33,17,0)</f>
        <v>0.91616450934602645</v>
      </c>
      <c r="U479" s="7">
        <f>VLOOKUP($D479,'other demand hist forec prov'!$C$1:$T$33,18,0)</f>
        <v>0.91616450934602645</v>
      </c>
    </row>
    <row r="480" spans="1:21" x14ac:dyDescent="0.25">
      <c r="A480" t="s">
        <v>1492</v>
      </c>
      <c r="B480" t="s">
        <v>1493</v>
      </c>
      <c r="C480" t="s">
        <v>1494</v>
      </c>
      <c r="D480" t="s">
        <v>63</v>
      </c>
      <c r="E480" s="4">
        <v>4.5068029063170131E-2</v>
      </c>
      <c r="F480" s="7">
        <f>VLOOKUP($D480,'other demand hist forec prov'!$C$1:$T$33,3,0)</f>
        <v>9.9570958833592602</v>
      </c>
      <c r="G480" s="7">
        <f>VLOOKUP($D480,'other demand hist forec prov'!$C$1:$T$33,4,0)</f>
        <v>4.4311011200904913</v>
      </c>
      <c r="H480" s="7">
        <f>VLOOKUP($D480,'other demand hist forec prov'!$C$1:$T$33,5,0)</f>
        <v>2.8463504702074336</v>
      </c>
      <c r="I480" s="7">
        <f>VLOOKUP($D480,'other demand hist forec prov'!$C$1:$T$33,6,0)</f>
        <v>1.6294830486532588</v>
      </c>
      <c r="J480" s="7">
        <f>VLOOKUP($D480,'other demand hist forec prov'!$C$1:$T$33,7,0)</f>
        <v>0.88426798094732451</v>
      </c>
      <c r="K480" s="7">
        <f>VLOOKUP($D480,'other demand hist forec prov'!$C$1:$T$33,8,0)</f>
        <v>1.320076427751754</v>
      </c>
      <c r="L480" s="7">
        <f>VLOOKUP($D480,'other demand hist forec prov'!$C$1:$T$33,9,0)</f>
        <v>1.2779424857841126</v>
      </c>
      <c r="M480" s="7">
        <f>VLOOKUP($D480,'other demand hist forec prov'!$C$1:$T$33,10,0)</f>
        <v>1.2779424857841126</v>
      </c>
      <c r="N480" s="7">
        <f>VLOOKUP($D480,'other demand hist forec prov'!$C$1:$T$33,11,0)</f>
        <v>1.2779424857841126</v>
      </c>
      <c r="O480" s="7">
        <f>VLOOKUP($D480,'other demand hist forec prov'!$C$1:$T$33,12,0)</f>
        <v>1.2779424857841126</v>
      </c>
      <c r="P480" s="7">
        <f>VLOOKUP($D480,'other demand hist forec prov'!$C$1:$T$33,13,0)</f>
        <v>1.2779424857841126</v>
      </c>
      <c r="Q480" s="7">
        <f>VLOOKUP($D480,'other demand hist forec prov'!$C$1:$T$33,14,0)</f>
        <v>1.2779424857841126</v>
      </c>
      <c r="R480" s="7">
        <f>VLOOKUP($D480,'other demand hist forec prov'!$C$1:$T$33,15,0)</f>
        <v>1.2779424857841126</v>
      </c>
      <c r="S480" s="7">
        <f>VLOOKUP($D480,'other demand hist forec prov'!$C$1:$T$33,16,0)</f>
        <v>1.2779424857841126</v>
      </c>
      <c r="T480" s="7">
        <f>VLOOKUP($D480,'other demand hist forec prov'!$C$1:$T$33,17,0)</f>
        <v>1.2779424857841126</v>
      </c>
      <c r="U480" s="7">
        <f>VLOOKUP($D480,'other demand hist forec prov'!$C$1:$T$33,18,0)</f>
        <v>1.2779424857841126</v>
      </c>
    </row>
    <row r="481" spans="1:21" x14ac:dyDescent="0.25">
      <c r="A481" t="s">
        <v>1495</v>
      </c>
      <c r="B481" t="s">
        <v>1496</v>
      </c>
      <c r="C481" t="s">
        <v>1497</v>
      </c>
      <c r="D481" t="s">
        <v>65</v>
      </c>
      <c r="E481" s="4">
        <v>0</v>
      </c>
      <c r="F481" s="7">
        <f>VLOOKUP($D481,'other demand hist forec prov'!$C$1:$T$33,3,0)</f>
        <v>12.820885821103735</v>
      </c>
      <c r="G481" s="7">
        <f>VLOOKUP($D481,'other demand hist forec prov'!$C$1:$T$33,4,0)</f>
        <v>5.705543281690149</v>
      </c>
      <c r="H481" s="7">
        <f>VLOOKUP($D481,'other demand hist forec prov'!$C$1:$T$33,5,0)</f>
        <v>3.6649977877950048</v>
      </c>
      <c r="I481" s="7">
        <f>VLOOKUP($D481,'other demand hist forec prov'!$C$1:$T$33,6,0)</f>
        <v>2.0981435108124362</v>
      </c>
      <c r="J481" s="7">
        <f>VLOOKUP($D481,'other demand hist forec prov'!$C$1:$T$33,7,0)</f>
        <v>1.1385949228359489</v>
      </c>
      <c r="K481" s="7">
        <f>VLOOKUP($D481,'other demand hist forec prov'!$C$1:$T$33,8,0)</f>
        <v>1.6997475321715834</v>
      </c>
      <c r="L481" s="7">
        <f>VLOOKUP($D481,'other demand hist forec prov'!$C$1:$T$33,9,0)</f>
        <v>1.6454953219399895</v>
      </c>
      <c r="M481" s="7">
        <f>VLOOKUP($D481,'other demand hist forec prov'!$C$1:$T$33,10,0)</f>
        <v>1.6454953219399895</v>
      </c>
      <c r="N481" s="7">
        <f>VLOOKUP($D481,'other demand hist forec prov'!$C$1:$T$33,11,0)</f>
        <v>1.6454953219399895</v>
      </c>
      <c r="O481" s="7">
        <f>VLOOKUP($D481,'other demand hist forec prov'!$C$1:$T$33,12,0)</f>
        <v>1.6454953219399895</v>
      </c>
      <c r="P481" s="7">
        <f>VLOOKUP($D481,'other demand hist forec prov'!$C$1:$T$33,13,0)</f>
        <v>1.6454953219399895</v>
      </c>
      <c r="Q481" s="7">
        <f>VLOOKUP($D481,'other demand hist forec prov'!$C$1:$T$33,14,0)</f>
        <v>1.6454953219399895</v>
      </c>
      <c r="R481" s="7">
        <f>VLOOKUP($D481,'other demand hist forec prov'!$C$1:$T$33,15,0)</f>
        <v>1.6454953219399895</v>
      </c>
      <c r="S481" s="7">
        <f>VLOOKUP($D481,'other demand hist forec prov'!$C$1:$T$33,16,0)</f>
        <v>1.6454953219399895</v>
      </c>
      <c r="T481" s="7">
        <f>VLOOKUP($D481,'other demand hist forec prov'!$C$1:$T$33,17,0)</f>
        <v>1.6454953219399895</v>
      </c>
      <c r="U481" s="7">
        <f>VLOOKUP($D481,'other demand hist forec prov'!$C$1:$T$33,18,0)</f>
        <v>1.6454953219399895</v>
      </c>
    </row>
    <row r="482" spans="1:21" x14ac:dyDescent="0.25">
      <c r="A482" t="s">
        <v>1498</v>
      </c>
      <c r="B482" t="s">
        <v>1499</v>
      </c>
      <c r="C482" t="s">
        <v>1500</v>
      </c>
      <c r="D482" t="s">
        <v>40</v>
      </c>
      <c r="E482" s="4">
        <v>0</v>
      </c>
      <c r="F482" s="7">
        <f>VLOOKUP($D482,'other demand hist forec prov'!$C$1:$T$33,3,0)</f>
        <v>7.1383007967623406</v>
      </c>
      <c r="G482" s="7">
        <f>VLOOKUP($D482,'other demand hist forec prov'!$C$1:$T$33,4,0)</f>
        <v>3.176682541436485</v>
      </c>
      <c r="H482" s="7">
        <f>VLOOKUP($D482,'other demand hist forec prov'!$C$1:$T$33,5,0)</f>
        <v>2.0405654487372273</v>
      </c>
      <c r="I482" s="7">
        <f>VLOOKUP($D482,'other demand hist forec prov'!$C$1:$T$33,6,0)</f>
        <v>1.1681860133487079</v>
      </c>
      <c r="J482" s="7">
        <f>VLOOKUP($D482,'other demand hist forec prov'!$C$1:$T$33,7,0)</f>
        <v>0.63393693370944548</v>
      </c>
      <c r="K482" s="7">
        <f>VLOOKUP($D482,'other demand hist forec prov'!$C$1:$T$33,8,0)</f>
        <v>0.94637058097992588</v>
      </c>
      <c r="L482" s="7">
        <f>VLOOKUP($D482,'other demand hist forec prov'!$C$1:$T$33,9,0)</f>
        <v>0.91616450934602645</v>
      </c>
      <c r="M482" s="7">
        <f>VLOOKUP($D482,'other demand hist forec prov'!$C$1:$T$33,10,0)</f>
        <v>0.91616450934602645</v>
      </c>
      <c r="N482" s="7">
        <f>VLOOKUP($D482,'other demand hist forec prov'!$C$1:$T$33,11,0)</f>
        <v>0.91616450934602645</v>
      </c>
      <c r="O482" s="7">
        <f>VLOOKUP($D482,'other demand hist forec prov'!$C$1:$T$33,12,0)</f>
        <v>0.91616450934602645</v>
      </c>
      <c r="P482" s="7">
        <f>VLOOKUP($D482,'other demand hist forec prov'!$C$1:$T$33,13,0)</f>
        <v>0.91616450934602645</v>
      </c>
      <c r="Q482" s="7">
        <f>VLOOKUP($D482,'other demand hist forec prov'!$C$1:$T$33,14,0)</f>
        <v>0.91616450934602645</v>
      </c>
      <c r="R482" s="7">
        <f>VLOOKUP($D482,'other demand hist forec prov'!$C$1:$T$33,15,0)</f>
        <v>0.91616450934602645</v>
      </c>
      <c r="S482" s="7">
        <f>VLOOKUP($D482,'other demand hist forec prov'!$C$1:$T$33,16,0)</f>
        <v>0.91616450934602645</v>
      </c>
      <c r="T482" s="7">
        <f>VLOOKUP($D482,'other demand hist forec prov'!$C$1:$T$33,17,0)</f>
        <v>0.91616450934602645</v>
      </c>
      <c r="U482" s="7">
        <f>VLOOKUP($D482,'other demand hist forec prov'!$C$1:$T$33,18,0)</f>
        <v>0.91616450934602645</v>
      </c>
    </row>
    <row r="483" spans="1:21" x14ac:dyDescent="0.25">
      <c r="A483" t="s">
        <v>1501</v>
      </c>
      <c r="B483" t="s">
        <v>1502</v>
      </c>
      <c r="C483" t="s">
        <v>1503</v>
      </c>
      <c r="D483" t="s">
        <v>38</v>
      </c>
      <c r="E483" s="4">
        <v>0</v>
      </c>
      <c r="F483" s="7">
        <f>VLOOKUP($D483,'other demand hist forec prov'!$C$1:$T$33,3,0)</f>
        <v>9.8565191572647226</v>
      </c>
      <c r="G483" s="7">
        <f>VLOOKUP($D483,'other demand hist forec prov'!$C$1:$T$33,4,0)</f>
        <v>4.386342522917861</v>
      </c>
      <c r="H483" s="7">
        <f>VLOOKUP($D483,'other demand hist forec prov'!$C$1:$T$33,5,0)</f>
        <v>2.817599455356854</v>
      </c>
      <c r="I483" s="7">
        <f>VLOOKUP($D483,'other demand hist forec prov'!$C$1:$T$33,6,0)</f>
        <v>1.6130236239193876</v>
      </c>
      <c r="J483" s="7">
        <f>VLOOKUP($D483,'other demand hist forec prov'!$C$1:$T$33,7,0)</f>
        <v>0.87533598113977584</v>
      </c>
      <c r="K483" s="7">
        <f>VLOOKUP($D483,'other demand hist forec prov'!$C$1:$T$33,8,0)</f>
        <v>1.3067423224209285</v>
      </c>
      <c r="L483" s="7">
        <f>VLOOKUP($D483,'other demand hist forec prov'!$C$1:$T$33,9,0)</f>
        <v>1.2650339758266973</v>
      </c>
      <c r="M483" s="7">
        <f>VLOOKUP($D483,'other demand hist forec prov'!$C$1:$T$33,10,0)</f>
        <v>1.2650339758266973</v>
      </c>
      <c r="N483" s="7">
        <f>VLOOKUP($D483,'other demand hist forec prov'!$C$1:$T$33,11,0)</f>
        <v>1.2650339758266973</v>
      </c>
      <c r="O483" s="7">
        <f>VLOOKUP($D483,'other demand hist forec prov'!$C$1:$T$33,12,0)</f>
        <v>1.2650339758266973</v>
      </c>
      <c r="P483" s="7">
        <f>VLOOKUP($D483,'other demand hist forec prov'!$C$1:$T$33,13,0)</f>
        <v>1.2650339758266973</v>
      </c>
      <c r="Q483" s="7">
        <f>VLOOKUP($D483,'other demand hist forec prov'!$C$1:$T$33,14,0)</f>
        <v>1.2650339758266973</v>
      </c>
      <c r="R483" s="7">
        <f>VLOOKUP($D483,'other demand hist forec prov'!$C$1:$T$33,15,0)</f>
        <v>1.2650339758266973</v>
      </c>
      <c r="S483" s="7">
        <f>VLOOKUP($D483,'other demand hist forec prov'!$C$1:$T$33,16,0)</f>
        <v>1.2650339758266973</v>
      </c>
      <c r="T483" s="7">
        <f>VLOOKUP($D483,'other demand hist forec prov'!$C$1:$T$33,17,0)</f>
        <v>1.2650339758266973</v>
      </c>
      <c r="U483" s="7">
        <f>VLOOKUP($D483,'other demand hist forec prov'!$C$1:$T$33,18,0)</f>
        <v>1.2650339758266973</v>
      </c>
    </row>
    <row r="484" spans="1:21" x14ac:dyDescent="0.25">
      <c r="A484" t="s">
        <v>1504</v>
      </c>
      <c r="B484" t="s">
        <v>1505</v>
      </c>
      <c r="C484" t="s">
        <v>1506</v>
      </c>
      <c r="D484" t="s">
        <v>50</v>
      </c>
      <c r="E484" s="4">
        <v>0</v>
      </c>
      <c r="F484" s="7">
        <f>VLOOKUP($D484,'other demand hist forec prov'!$C$1:$T$33,3,0)</f>
        <v>30.263007530656505</v>
      </c>
      <c r="G484" s="7">
        <f>VLOOKUP($D484,'other demand hist forec prov'!$C$1:$T$33,4,0)</f>
        <v>13.46762631768067</v>
      </c>
      <c r="H484" s="7">
        <f>VLOOKUP($D484,'other demand hist forec prov'!$C$1:$T$33,5,0)</f>
        <v>8.6510290474087714</v>
      </c>
      <c r="I484" s="7">
        <f>VLOOKUP($D484,'other demand hist forec prov'!$C$1:$T$33,6,0)</f>
        <v>4.9525542738706436</v>
      </c>
      <c r="J484" s="7">
        <f>VLOOKUP($D484,'other demand hist forec prov'!$C$1:$T$33,7,0)</f>
        <v>2.6875917315661106</v>
      </c>
      <c r="K484" s="7">
        <f>VLOOKUP($D484,'other demand hist forec prov'!$C$1:$T$33,8,0)</f>
        <v>4.0121621145437416</v>
      </c>
      <c r="L484" s="7">
        <f>VLOOKUP($D484,'other demand hist forec prov'!$C$1:$T$33,9,0)</f>
        <v>3.8841027066601654</v>
      </c>
      <c r="M484" s="7">
        <f>VLOOKUP($D484,'other demand hist forec prov'!$C$1:$T$33,10,0)</f>
        <v>3.8841027066601654</v>
      </c>
      <c r="N484" s="7">
        <f>VLOOKUP($D484,'other demand hist forec prov'!$C$1:$T$33,11,0)</f>
        <v>3.8841027066601654</v>
      </c>
      <c r="O484" s="7">
        <f>VLOOKUP($D484,'other demand hist forec prov'!$C$1:$T$33,12,0)</f>
        <v>3.8841027066601654</v>
      </c>
      <c r="P484" s="7">
        <f>VLOOKUP($D484,'other demand hist forec prov'!$C$1:$T$33,13,0)</f>
        <v>3.8841027066601654</v>
      </c>
      <c r="Q484" s="7">
        <f>VLOOKUP($D484,'other demand hist forec prov'!$C$1:$T$33,14,0)</f>
        <v>3.8841027066601654</v>
      </c>
      <c r="R484" s="7">
        <f>VLOOKUP($D484,'other demand hist forec prov'!$C$1:$T$33,15,0)</f>
        <v>3.8841027066601654</v>
      </c>
      <c r="S484" s="7">
        <f>VLOOKUP($D484,'other demand hist forec prov'!$C$1:$T$33,16,0)</f>
        <v>3.8841027066601654</v>
      </c>
      <c r="T484" s="7">
        <f>VLOOKUP($D484,'other demand hist forec prov'!$C$1:$T$33,17,0)</f>
        <v>3.8841027066601654</v>
      </c>
      <c r="U484" s="7">
        <f>VLOOKUP($D484,'other demand hist forec prov'!$C$1:$T$33,18,0)</f>
        <v>3.8841027066601654</v>
      </c>
    </row>
    <row r="485" spans="1:21" x14ac:dyDescent="0.25">
      <c r="A485" t="s">
        <v>1507</v>
      </c>
      <c r="B485" t="s">
        <v>1508</v>
      </c>
      <c r="C485" t="s">
        <v>1509</v>
      </c>
      <c r="D485" t="s">
        <v>40</v>
      </c>
      <c r="E485" s="4">
        <v>5.5490410531501833E-2</v>
      </c>
      <c r="F485" s="7">
        <f>VLOOKUP($D485,'other demand hist forec prov'!$C$1:$T$33,3,0)</f>
        <v>7.1383007967623406</v>
      </c>
      <c r="G485" s="7">
        <f>VLOOKUP($D485,'other demand hist forec prov'!$C$1:$T$33,4,0)</f>
        <v>3.176682541436485</v>
      </c>
      <c r="H485" s="7">
        <f>VLOOKUP($D485,'other demand hist forec prov'!$C$1:$T$33,5,0)</f>
        <v>2.0405654487372273</v>
      </c>
      <c r="I485" s="7">
        <f>VLOOKUP($D485,'other demand hist forec prov'!$C$1:$T$33,6,0)</f>
        <v>1.1681860133487079</v>
      </c>
      <c r="J485" s="7">
        <f>VLOOKUP($D485,'other demand hist forec prov'!$C$1:$T$33,7,0)</f>
        <v>0.63393693370944548</v>
      </c>
      <c r="K485" s="7">
        <f>VLOOKUP($D485,'other demand hist forec prov'!$C$1:$T$33,8,0)</f>
        <v>0.94637058097992588</v>
      </c>
      <c r="L485" s="7">
        <f>VLOOKUP($D485,'other demand hist forec prov'!$C$1:$T$33,9,0)</f>
        <v>0.91616450934602645</v>
      </c>
      <c r="M485" s="7">
        <f>VLOOKUP($D485,'other demand hist forec prov'!$C$1:$T$33,10,0)</f>
        <v>0.91616450934602645</v>
      </c>
      <c r="N485" s="7">
        <f>VLOOKUP($D485,'other demand hist forec prov'!$C$1:$T$33,11,0)</f>
        <v>0.91616450934602645</v>
      </c>
      <c r="O485" s="7">
        <f>VLOOKUP($D485,'other demand hist forec prov'!$C$1:$T$33,12,0)</f>
        <v>0.91616450934602645</v>
      </c>
      <c r="P485" s="7">
        <f>VLOOKUP($D485,'other demand hist forec prov'!$C$1:$T$33,13,0)</f>
        <v>0.91616450934602645</v>
      </c>
      <c r="Q485" s="7">
        <f>VLOOKUP($D485,'other demand hist forec prov'!$C$1:$T$33,14,0)</f>
        <v>0.91616450934602645</v>
      </c>
      <c r="R485" s="7">
        <f>VLOOKUP($D485,'other demand hist forec prov'!$C$1:$T$33,15,0)</f>
        <v>0.91616450934602645</v>
      </c>
      <c r="S485" s="7">
        <f>VLOOKUP($D485,'other demand hist forec prov'!$C$1:$T$33,16,0)</f>
        <v>0.91616450934602645</v>
      </c>
      <c r="T485" s="7">
        <f>VLOOKUP($D485,'other demand hist forec prov'!$C$1:$T$33,17,0)</f>
        <v>0.91616450934602645</v>
      </c>
      <c r="U485" s="7">
        <f>VLOOKUP($D485,'other demand hist forec prov'!$C$1:$T$33,18,0)</f>
        <v>0.91616450934602645</v>
      </c>
    </row>
    <row r="486" spans="1:21" x14ac:dyDescent="0.25">
      <c r="A486" t="s">
        <v>1510</v>
      </c>
      <c r="B486" t="s">
        <v>1511</v>
      </c>
      <c r="C486" t="s">
        <v>1512</v>
      </c>
      <c r="D486" t="s">
        <v>40</v>
      </c>
      <c r="E486" s="4">
        <v>1.1346686304387536E-2</v>
      </c>
      <c r="F486" s="7">
        <f>VLOOKUP($D486,'other demand hist forec prov'!$C$1:$T$33,3,0)</f>
        <v>7.1383007967623406</v>
      </c>
      <c r="G486" s="7">
        <f>VLOOKUP($D486,'other demand hist forec prov'!$C$1:$T$33,4,0)</f>
        <v>3.176682541436485</v>
      </c>
      <c r="H486" s="7">
        <f>VLOOKUP($D486,'other demand hist forec prov'!$C$1:$T$33,5,0)</f>
        <v>2.0405654487372273</v>
      </c>
      <c r="I486" s="7">
        <f>VLOOKUP($D486,'other demand hist forec prov'!$C$1:$T$33,6,0)</f>
        <v>1.1681860133487079</v>
      </c>
      <c r="J486" s="7">
        <f>VLOOKUP($D486,'other demand hist forec prov'!$C$1:$T$33,7,0)</f>
        <v>0.63393693370944548</v>
      </c>
      <c r="K486" s="7">
        <f>VLOOKUP($D486,'other demand hist forec prov'!$C$1:$T$33,8,0)</f>
        <v>0.94637058097992588</v>
      </c>
      <c r="L486" s="7">
        <f>VLOOKUP($D486,'other demand hist forec prov'!$C$1:$T$33,9,0)</f>
        <v>0.91616450934602645</v>
      </c>
      <c r="M486" s="7">
        <f>VLOOKUP($D486,'other demand hist forec prov'!$C$1:$T$33,10,0)</f>
        <v>0.91616450934602645</v>
      </c>
      <c r="N486" s="7">
        <f>VLOOKUP($D486,'other demand hist forec prov'!$C$1:$T$33,11,0)</f>
        <v>0.91616450934602645</v>
      </c>
      <c r="O486" s="7">
        <f>VLOOKUP($D486,'other demand hist forec prov'!$C$1:$T$33,12,0)</f>
        <v>0.91616450934602645</v>
      </c>
      <c r="P486" s="7">
        <f>VLOOKUP($D486,'other demand hist forec prov'!$C$1:$T$33,13,0)</f>
        <v>0.91616450934602645</v>
      </c>
      <c r="Q486" s="7">
        <f>VLOOKUP($D486,'other demand hist forec prov'!$C$1:$T$33,14,0)</f>
        <v>0.91616450934602645</v>
      </c>
      <c r="R486" s="7">
        <f>VLOOKUP($D486,'other demand hist forec prov'!$C$1:$T$33,15,0)</f>
        <v>0.91616450934602645</v>
      </c>
      <c r="S486" s="7">
        <f>VLOOKUP($D486,'other demand hist forec prov'!$C$1:$T$33,16,0)</f>
        <v>0.91616450934602645</v>
      </c>
      <c r="T486" s="7">
        <f>VLOOKUP($D486,'other demand hist forec prov'!$C$1:$T$33,17,0)</f>
        <v>0.91616450934602645</v>
      </c>
      <c r="U486" s="7">
        <f>VLOOKUP($D486,'other demand hist forec prov'!$C$1:$T$33,18,0)</f>
        <v>0.91616450934602645</v>
      </c>
    </row>
    <row r="487" spans="1:21" x14ac:dyDescent="0.25">
      <c r="A487" t="s">
        <v>1513</v>
      </c>
      <c r="B487" t="s">
        <v>1514</v>
      </c>
      <c r="C487" t="s">
        <v>1515</v>
      </c>
      <c r="D487" t="s">
        <v>48</v>
      </c>
      <c r="E487" s="4">
        <v>0</v>
      </c>
      <c r="F487" s="7">
        <f>VLOOKUP($D487,'other demand hist forec prov'!$C$1:$T$33,3,0)</f>
        <v>15.674088735048786</v>
      </c>
      <c r="G487" s="7">
        <f>VLOOKUP($D487,'other demand hist forec prov'!$C$1:$T$33,4,0)</f>
        <v>6.9752740120084766</v>
      </c>
      <c r="H487" s="7">
        <f>VLOOKUP($D487,'other demand hist forec prov'!$C$1:$T$33,5,0)</f>
        <v>4.4806186827667256</v>
      </c>
      <c r="I487" s="7">
        <f>VLOOKUP($D487,'other demand hist forec prov'!$C$1:$T$33,6,0)</f>
        <v>2.5650714019469958</v>
      </c>
      <c r="J487" s="7">
        <f>VLOOKUP($D487,'other demand hist forec prov'!$C$1:$T$33,7,0)</f>
        <v>1.3919816542185155</v>
      </c>
      <c r="K487" s="7">
        <f>VLOOKUP($D487,'other demand hist forec prov'!$C$1:$T$33,8,0)</f>
        <v>2.078015046556589</v>
      </c>
      <c r="L487" s="7">
        <f>VLOOKUP($D487,'other demand hist forec prov'!$C$1:$T$33,9,0)</f>
        <v>2.0116893675740335</v>
      </c>
      <c r="M487" s="7">
        <f>VLOOKUP($D487,'other demand hist forec prov'!$C$1:$T$33,10,0)</f>
        <v>2.0116893675740335</v>
      </c>
      <c r="N487" s="7">
        <f>VLOOKUP($D487,'other demand hist forec prov'!$C$1:$T$33,11,0)</f>
        <v>2.0116893675740335</v>
      </c>
      <c r="O487" s="7">
        <f>VLOOKUP($D487,'other demand hist forec prov'!$C$1:$T$33,12,0)</f>
        <v>2.0116893675740335</v>
      </c>
      <c r="P487" s="7">
        <f>VLOOKUP($D487,'other demand hist forec prov'!$C$1:$T$33,13,0)</f>
        <v>2.0116893675740335</v>
      </c>
      <c r="Q487" s="7">
        <f>VLOOKUP($D487,'other demand hist forec prov'!$C$1:$T$33,14,0)</f>
        <v>2.0116893675740335</v>
      </c>
      <c r="R487" s="7">
        <f>VLOOKUP($D487,'other demand hist forec prov'!$C$1:$T$33,15,0)</f>
        <v>2.0116893675740335</v>
      </c>
      <c r="S487" s="7">
        <f>VLOOKUP($D487,'other demand hist forec prov'!$C$1:$T$33,16,0)</f>
        <v>2.0116893675740335</v>
      </c>
      <c r="T487" s="7">
        <f>VLOOKUP($D487,'other demand hist forec prov'!$C$1:$T$33,17,0)</f>
        <v>2.0116893675740335</v>
      </c>
      <c r="U487" s="7">
        <f>VLOOKUP($D487,'other demand hist forec prov'!$C$1:$T$33,18,0)</f>
        <v>2.0116893675740335</v>
      </c>
    </row>
    <row r="488" spans="1:21" x14ac:dyDescent="0.25">
      <c r="A488" t="s">
        <v>1516</v>
      </c>
      <c r="B488" t="s">
        <v>1517</v>
      </c>
      <c r="C488" t="s">
        <v>1518</v>
      </c>
      <c r="D488" t="s">
        <v>63</v>
      </c>
      <c r="E488" s="4">
        <v>0</v>
      </c>
      <c r="F488" s="7">
        <f>VLOOKUP($D488,'other demand hist forec prov'!$C$1:$T$33,3,0)</f>
        <v>9.9570958833592602</v>
      </c>
      <c r="G488" s="7">
        <f>VLOOKUP($D488,'other demand hist forec prov'!$C$1:$T$33,4,0)</f>
        <v>4.4311011200904913</v>
      </c>
      <c r="H488" s="7">
        <f>VLOOKUP($D488,'other demand hist forec prov'!$C$1:$T$33,5,0)</f>
        <v>2.8463504702074336</v>
      </c>
      <c r="I488" s="7">
        <f>VLOOKUP($D488,'other demand hist forec prov'!$C$1:$T$33,6,0)</f>
        <v>1.6294830486532588</v>
      </c>
      <c r="J488" s="7">
        <f>VLOOKUP($D488,'other demand hist forec prov'!$C$1:$T$33,7,0)</f>
        <v>0.88426798094732451</v>
      </c>
      <c r="K488" s="7">
        <f>VLOOKUP($D488,'other demand hist forec prov'!$C$1:$T$33,8,0)</f>
        <v>1.320076427751754</v>
      </c>
      <c r="L488" s="7">
        <f>VLOOKUP($D488,'other demand hist forec prov'!$C$1:$T$33,9,0)</f>
        <v>1.2779424857841126</v>
      </c>
      <c r="M488" s="7">
        <f>VLOOKUP($D488,'other demand hist forec prov'!$C$1:$T$33,10,0)</f>
        <v>1.2779424857841126</v>
      </c>
      <c r="N488" s="7">
        <f>VLOOKUP($D488,'other demand hist forec prov'!$C$1:$T$33,11,0)</f>
        <v>1.2779424857841126</v>
      </c>
      <c r="O488" s="7">
        <f>VLOOKUP($D488,'other demand hist forec prov'!$C$1:$T$33,12,0)</f>
        <v>1.2779424857841126</v>
      </c>
      <c r="P488" s="7">
        <f>VLOOKUP($D488,'other demand hist forec prov'!$C$1:$T$33,13,0)</f>
        <v>1.2779424857841126</v>
      </c>
      <c r="Q488" s="7">
        <f>VLOOKUP($D488,'other demand hist forec prov'!$C$1:$T$33,14,0)</f>
        <v>1.2779424857841126</v>
      </c>
      <c r="R488" s="7">
        <f>VLOOKUP($D488,'other demand hist forec prov'!$C$1:$T$33,15,0)</f>
        <v>1.2779424857841126</v>
      </c>
      <c r="S488" s="7">
        <f>VLOOKUP($D488,'other demand hist forec prov'!$C$1:$T$33,16,0)</f>
        <v>1.2779424857841126</v>
      </c>
      <c r="T488" s="7">
        <f>VLOOKUP($D488,'other demand hist forec prov'!$C$1:$T$33,17,0)</f>
        <v>1.2779424857841126</v>
      </c>
      <c r="U488" s="7">
        <f>VLOOKUP($D488,'other demand hist forec prov'!$C$1:$T$33,18,0)</f>
        <v>1.2779424857841126</v>
      </c>
    </row>
    <row r="489" spans="1:21" x14ac:dyDescent="0.25">
      <c r="A489" t="s">
        <v>1519</v>
      </c>
      <c r="B489" t="s">
        <v>1520</v>
      </c>
      <c r="C489" t="s">
        <v>1521</v>
      </c>
      <c r="D489" t="s">
        <v>63</v>
      </c>
      <c r="E489" s="4">
        <v>1.8946974985065583E-2</v>
      </c>
      <c r="F489" s="7">
        <f>VLOOKUP($D489,'other demand hist forec prov'!$C$1:$T$33,3,0)</f>
        <v>9.9570958833592602</v>
      </c>
      <c r="G489" s="7">
        <f>VLOOKUP($D489,'other demand hist forec prov'!$C$1:$T$33,4,0)</f>
        <v>4.4311011200904913</v>
      </c>
      <c r="H489" s="7">
        <f>VLOOKUP($D489,'other demand hist forec prov'!$C$1:$T$33,5,0)</f>
        <v>2.8463504702074336</v>
      </c>
      <c r="I489" s="7">
        <f>VLOOKUP($D489,'other demand hist forec prov'!$C$1:$T$33,6,0)</f>
        <v>1.6294830486532588</v>
      </c>
      <c r="J489" s="7">
        <f>VLOOKUP($D489,'other demand hist forec prov'!$C$1:$T$33,7,0)</f>
        <v>0.88426798094732451</v>
      </c>
      <c r="K489" s="7">
        <f>VLOOKUP($D489,'other demand hist forec prov'!$C$1:$T$33,8,0)</f>
        <v>1.320076427751754</v>
      </c>
      <c r="L489" s="7">
        <f>VLOOKUP($D489,'other demand hist forec prov'!$C$1:$T$33,9,0)</f>
        <v>1.2779424857841126</v>
      </c>
      <c r="M489" s="7">
        <f>VLOOKUP($D489,'other demand hist forec prov'!$C$1:$T$33,10,0)</f>
        <v>1.2779424857841126</v>
      </c>
      <c r="N489" s="7">
        <f>VLOOKUP($D489,'other demand hist forec prov'!$C$1:$T$33,11,0)</f>
        <v>1.2779424857841126</v>
      </c>
      <c r="O489" s="7">
        <f>VLOOKUP($D489,'other demand hist forec prov'!$C$1:$T$33,12,0)</f>
        <v>1.2779424857841126</v>
      </c>
      <c r="P489" s="7">
        <f>VLOOKUP($D489,'other demand hist forec prov'!$C$1:$T$33,13,0)</f>
        <v>1.2779424857841126</v>
      </c>
      <c r="Q489" s="7">
        <f>VLOOKUP($D489,'other demand hist forec prov'!$C$1:$T$33,14,0)</f>
        <v>1.2779424857841126</v>
      </c>
      <c r="R489" s="7">
        <f>VLOOKUP($D489,'other demand hist forec prov'!$C$1:$T$33,15,0)</f>
        <v>1.2779424857841126</v>
      </c>
      <c r="S489" s="7">
        <f>VLOOKUP($D489,'other demand hist forec prov'!$C$1:$T$33,16,0)</f>
        <v>1.2779424857841126</v>
      </c>
      <c r="T489" s="7">
        <f>VLOOKUP($D489,'other demand hist forec prov'!$C$1:$T$33,17,0)</f>
        <v>1.2779424857841126</v>
      </c>
      <c r="U489" s="7">
        <f>VLOOKUP($D489,'other demand hist forec prov'!$C$1:$T$33,18,0)</f>
        <v>1.2779424857841126</v>
      </c>
    </row>
    <row r="490" spans="1:21" x14ac:dyDescent="0.25">
      <c r="A490" t="s">
        <v>1522</v>
      </c>
      <c r="B490" t="s">
        <v>1523</v>
      </c>
      <c r="C490" t="s">
        <v>1524</v>
      </c>
      <c r="D490" t="s">
        <v>54</v>
      </c>
      <c r="E490" s="4">
        <v>7.0182471955157468E-3</v>
      </c>
      <c r="F490" s="7">
        <f>VLOOKUP($D490,'other demand hist forec prov'!$C$1:$T$33,3,0)</f>
        <v>22.121586228898643</v>
      </c>
      <c r="G490" s="7">
        <f>VLOOKUP($D490,'other demand hist forec prov'!$C$1:$T$33,4,0)</f>
        <v>9.8445356623382061</v>
      </c>
      <c r="H490" s="7">
        <f>VLOOKUP($D490,'other demand hist forec prov'!$C$1:$T$33,5,0)</f>
        <v>6.3237100558197055</v>
      </c>
      <c r="I490" s="7">
        <f>VLOOKUP($D490,'other demand hist forec prov'!$C$1:$T$33,6,0)</f>
        <v>3.6202071559393771</v>
      </c>
      <c r="J490" s="7">
        <f>VLOOKUP($D490,'other demand hist forec prov'!$C$1:$T$33,7,0)</f>
        <v>1.9645698524076922</v>
      </c>
      <c r="K490" s="7">
        <f>VLOOKUP($D490,'other demand hist forec prov'!$C$1:$T$33,8,0)</f>
        <v>2.9328013777642639</v>
      </c>
      <c r="L490" s="7">
        <f>VLOOKUP($D490,'other demand hist forec prov'!$C$1:$T$33,9,0)</f>
        <v>2.8391927953704443</v>
      </c>
      <c r="M490" s="7">
        <f>VLOOKUP($D490,'other demand hist forec prov'!$C$1:$T$33,10,0)</f>
        <v>2.8391927953704443</v>
      </c>
      <c r="N490" s="7">
        <f>VLOOKUP($D490,'other demand hist forec prov'!$C$1:$T$33,11,0)</f>
        <v>2.8391927953704443</v>
      </c>
      <c r="O490" s="7">
        <f>VLOOKUP($D490,'other demand hist forec prov'!$C$1:$T$33,12,0)</f>
        <v>2.8391927953704443</v>
      </c>
      <c r="P490" s="7">
        <f>VLOOKUP($D490,'other demand hist forec prov'!$C$1:$T$33,13,0)</f>
        <v>2.8391927953704443</v>
      </c>
      <c r="Q490" s="7">
        <f>VLOOKUP($D490,'other demand hist forec prov'!$C$1:$T$33,14,0)</f>
        <v>2.8391927953704443</v>
      </c>
      <c r="R490" s="7">
        <f>VLOOKUP($D490,'other demand hist forec prov'!$C$1:$T$33,15,0)</f>
        <v>2.8391927953704443</v>
      </c>
      <c r="S490" s="7">
        <f>VLOOKUP($D490,'other demand hist forec prov'!$C$1:$T$33,16,0)</f>
        <v>2.8391927953704443</v>
      </c>
      <c r="T490" s="7">
        <f>VLOOKUP($D490,'other demand hist forec prov'!$C$1:$T$33,17,0)</f>
        <v>2.8391927953704443</v>
      </c>
      <c r="U490" s="7">
        <f>VLOOKUP($D490,'other demand hist forec prov'!$C$1:$T$33,18,0)</f>
        <v>2.8391927953704443</v>
      </c>
    </row>
    <row r="491" spans="1:21" x14ac:dyDescent="0.25">
      <c r="A491" t="s">
        <v>1525</v>
      </c>
      <c r="B491" t="s">
        <v>1526</v>
      </c>
      <c r="C491" t="s">
        <v>1527</v>
      </c>
      <c r="D491" t="s">
        <v>48</v>
      </c>
      <c r="E491" s="4">
        <v>1.6730344872500101E-2</v>
      </c>
      <c r="F491" s="7">
        <f>VLOOKUP($D491,'other demand hist forec prov'!$C$1:$T$33,3,0)</f>
        <v>15.674088735048786</v>
      </c>
      <c r="G491" s="7">
        <f>VLOOKUP($D491,'other demand hist forec prov'!$C$1:$T$33,4,0)</f>
        <v>6.9752740120084766</v>
      </c>
      <c r="H491" s="7">
        <f>VLOOKUP($D491,'other demand hist forec prov'!$C$1:$T$33,5,0)</f>
        <v>4.4806186827667256</v>
      </c>
      <c r="I491" s="7">
        <f>VLOOKUP($D491,'other demand hist forec prov'!$C$1:$T$33,6,0)</f>
        <v>2.5650714019469958</v>
      </c>
      <c r="J491" s="7">
        <f>VLOOKUP($D491,'other demand hist forec prov'!$C$1:$T$33,7,0)</f>
        <v>1.3919816542185155</v>
      </c>
      <c r="K491" s="7">
        <f>VLOOKUP($D491,'other demand hist forec prov'!$C$1:$T$33,8,0)</f>
        <v>2.078015046556589</v>
      </c>
      <c r="L491" s="7">
        <f>VLOOKUP($D491,'other demand hist forec prov'!$C$1:$T$33,9,0)</f>
        <v>2.0116893675740335</v>
      </c>
      <c r="M491" s="7">
        <f>VLOOKUP($D491,'other demand hist forec prov'!$C$1:$T$33,10,0)</f>
        <v>2.0116893675740335</v>
      </c>
      <c r="N491" s="7">
        <f>VLOOKUP($D491,'other demand hist forec prov'!$C$1:$T$33,11,0)</f>
        <v>2.0116893675740335</v>
      </c>
      <c r="O491" s="7">
        <f>VLOOKUP($D491,'other demand hist forec prov'!$C$1:$T$33,12,0)</f>
        <v>2.0116893675740335</v>
      </c>
      <c r="P491" s="7">
        <f>VLOOKUP($D491,'other demand hist forec prov'!$C$1:$T$33,13,0)</f>
        <v>2.0116893675740335</v>
      </c>
      <c r="Q491" s="7">
        <f>VLOOKUP($D491,'other demand hist forec prov'!$C$1:$T$33,14,0)</f>
        <v>2.0116893675740335</v>
      </c>
      <c r="R491" s="7">
        <f>VLOOKUP($D491,'other demand hist forec prov'!$C$1:$T$33,15,0)</f>
        <v>2.0116893675740335</v>
      </c>
      <c r="S491" s="7">
        <f>VLOOKUP($D491,'other demand hist forec prov'!$C$1:$T$33,16,0)</f>
        <v>2.0116893675740335</v>
      </c>
      <c r="T491" s="7">
        <f>VLOOKUP($D491,'other demand hist forec prov'!$C$1:$T$33,17,0)</f>
        <v>2.0116893675740335</v>
      </c>
      <c r="U491" s="7">
        <f>VLOOKUP($D491,'other demand hist forec prov'!$C$1:$T$33,18,0)</f>
        <v>2.0116893675740335</v>
      </c>
    </row>
    <row r="492" spans="1:21" x14ac:dyDescent="0.25">
      <c r="A492" t="s">
        <v>1528</v>
      </c>
      <c r="B492" t="s">
        <v>1529</v>
      </c>
      <c r="C492" t="s">
        <v>1530</v>
      </c>
      <c r="D492" t="s">
        <v>41</v>
      </c>
      <c r="E492" s="4">
        <v>0</v>
      </c>
      <c r="F492" s="7">
        <f>VLOOKUP($D492,'other demand hist forec prov'!$C$1:$T$33,3,0)</f>
        <v>21.332852955841474</v>
      </c>
      <c r="G492" s="7">
        <f>VLOOKUP($D492,'other demand hist forec prov'!$C$1:$T$33,4,0)</f>
        <v>9.4935340318791486</v>
      </c>
      <c r="H492" s="7">
        <f>VLOOKUP($D492,'other demand hist forec prov'!$C$1:$T$33,5,0)</f>
        <v>6.0982415709388391</v>
      </c>
      <c r="I492" s="7">
        <f>VLOOKUP($D492,'other demand hist forec prov'!$C$1:$T$33,6,0)</f>
        <v>3.4911306146053334</v>
      </c>
      <c r="J492" s="7">
        <f>VLOOKUP($D492,'other demand hist forec prov'!$C$1:$T$33,7,0)</f>
        <v>1.8945241697063888</v>
      </c>
      <c r="K492" s="7">
        <f>VLOOKUP($D492,'other demand hist forec prov'!$C$1:$T$33,8,0)</f>
        <v>2.8282339201698932</v>
      </c>
      <c r="L492" s="7">
        <f>VLOOKUP($D492,'other demand hist forec prov'!$C$1:$T$33,9,0)</f>
        <v>2.7379629014938716</v>
      </c>
      <c r="M492" s="7">
        <f>VLOOKUP($D492,'other demand hist forec prov'!$C$1:$T$33,10,0)</f>
        <v>2.7379629014938716</v>
      </c>
      <c r="N492" s="7">
        <f>VLOOKUP($D492,'other demand hist forec prov'!$C$1:$T$33,11,0)</f>
        <v>2.7379629014938716</v>
      </c>
      <c r="O492" s="7">
        <f>VLOOKUP($D492,'other demand hist forec prov'!$C$1:$T$33,12,0)</f>
        <v>2.7379629014938716</v>
      </c>
      <c r="P492" s="7">
        <f>VLOOKUP($D492,'other demand hist forec prov'!$C$1:$T$33,13,0)</f>
        <v>2.7379629014938716</v>
      </c>
      <c r="Q492" s="7">
        <f>VLOOKUP($D492,'other demand hist forec prov'!$C$1:$T$33,14,0)</f>
        <v>2.7379629014938716</v>
      </c>
      <c r="R492" s="7">
        <f>VLOOKUP($D492,'other demand hist forec prov'!$C$1:$T$33,15,0)</f>
        <v>2.7379629014938716</v>
      </c>
      <c r="S492" s="7">
        <f>VLOOKUP($D492,'other demand hist forec prov'!$C$1:$T$33,16,0)</f>
        <v>2.7379629014938716</v>
      </c>
      <c r="T492" s="7">
        <f>VLOOKUP($D492,'other demand hist forec prov'!$C$1:$T$33,17,0)</f>
        <v>2.7379629014938716</v>
      </c>
      <c r="U492" s="7">
        <f>VLOOKUP($D492,'other demand hist forec prov'!$C$1:$T$33,18,0)</f>
        <v>2.7379629014938716</v>
      </c>
    </row>
    <row r="493" spans="1:21" x14ac:dyDescent="0.25">
      <c r="A493" t="s">
        <v>1531</v>
      </c>
      <c r="B493" t="s">
        <v>1532</v>
      </c>
      <c r="C493" t="s">
        <v>1533</v>
      </c>
      <c r="D493" t="s">
        <v>41</v>
      </c>
      <c r="E493" s="4">
        <v>0.21011628009967623</v>
      </c>
      <c r="F493" s="7">
        <f>VLOOKUP($D493,'other demand hist forec prov'!$C$1:$T$33,3,0)</f>
        <v>21.332852955841474</v>
      </c>
      <c r="G493" s="7">
        <f>VLOOKUP($D493,'other demand hist forec prov'!$C$1:$T$33,4,0)</f>
        <v>9.4935340318791486</v>
      </c>
      <c r="H493" s="7">
        <f>VLOOKUP($D493,'other demand hist forec prov'!$C$1:$T$33,5,0)</f>
        <v>6.0982415709388391</v>
      </c>
      <c r="I493" s="7">
        <f>VLOOKUP($D493,'other demand hist forec prov'!$C$1:$T$33,6,0)</f>
        <v>3.4911306146053334</v>
      </c>
      <c r="J493" s="7">
        <f>VLOOKUP($D493,'other demand hist forec prov'!$C$1:$T$33,7,0)</f>
        <v>1.8945241697063888</v>
      </c>
      <c r="K493" s="7">
        <f>VLOOKUP($D493,'other demand hist forec prov'!$C$1:$T$33,8,0)</f>
        <v>2.8282339201698932</v>
      </c>
      <c r="L493" s="7">
        <f>VLOOKUP($D493,'other demand hist forec prov'!$C$1:$T$33,9,0)</f>
        <v>2.7379629014938716</v>
      </c>
      <c r="M493" s="7">
        <f>VLOOKUP($D493,'other demand hist forec prov'!$C$1:$T$33,10,0)</f>
        <v>2.7379629014938716</v>
      </c>
      <c r="N493" s="7">
        <f>VLOOKUP($D493,'other demand hist forec prov'!$C$1:$T$33,11,0)</f>
        <v>2.7379629014938716</v>
      </c>
      <c r="O493" s="7">
        <f>VLOOKUP($D493,'other demand hist forec prov'!$C$1:$T$33,12,0)</f>
        <v>2.7379629014938716</v>
      </c>
      <c r="P493" s="7">
        <f>VLOOKUP($D493,'other demand hist forec prov'!$C$1:$T$33,13,0)</f>
        <v>2.7379629014938716</v>
      </c>
      <c r="Q493" s="7">
        <f>VLOOKUP($D493,'other demand hist forec prov'!$C$1:$T$33,14,0)</f>
        <v>2.7379629014938716</v>
      </c>
      <c r="R493" s="7">
        <f>VLOOKUP($D493,'other demand hist forec prov'!$C$1:$T$33,15,0)</f>
        <v>2.7379629014938716</v>
      </c>
      <c r="S493" s="7">
        <f>VLOOKUP($D493,'other demand hist forec prov'!$C$1:$T$33,16,0)</f>
        <v>2.7379629014938716</v>
      </c>
      <c r="T493" s="7">
        <f>VLOOKUP($D493,'other demand hist forec prov'!$C$1:$T$33,17,0)</f>
        <v>2.7379629014938716</v>
      </c>
      <c r="U493" s="7">
        <f>VLOOKUP($D493,'other demand hist forec prov'!$C$1:$T$33,18,0)</f>
        <v>2.7379629014938716</v>
      </c>
    </row>
    <row r="494" spans="1:21" x14ac:dyDescent="0.25">
      <c r="A494" t="s">
        <v>1534</v>
      </c>
      <c r="B494" t="s">
        <v>1532</v>
      </c>
      <c r="C494" t="s">
        <v>1535</v>
      </c>
      <c r="D494" t="s">
        <v>43</v>
      </c>
      <c r="E494" s="4">
        <v>0.39031992912339419</v>
      </c>
      <c r="F494" s="7">
        <f>VLOOKUP($D494,'other demand hist forec prov'!$C$1:$T$33,3,0)</f>
        <v>16.793666501837986</v>
      </c>
      <c r="G494" s="7">
        <f>VLOOKUP($D494,'other demand hist forec prov'!$C$1:$T$33,4,0)</f>
        <v>7.4735078700090831</v>
      </c>
      <c r="H494" s="7">
        <f>VLOOKUP($D494,'other demand hist forec prov'!$C$1:$T$33,5,0)</f>
        <v>4.8006628743929207</v>
      </c>
      <c r="I494" s="7">
        <f>VLOOKUP($D494,'other demand hist forec prov'!$C$1:$T$33,6,0)</f>
        <v>2.7482907878003529</v>
      </c>
      <c r="J494" s="7">
        <f>VLOOKUP($D494,'other demand hist forec prov'!$C$1:$T$33,7,0)</f>
        <v>1.4914089152341239</v>
      </c>
      <c r="K494" s="7">
        <f>VLOOKUP($D494,'other demand hist forec prov'!$C$1:$T$33,8,0)</f>
        <v>2.2264446927392028</v>
      </c>
      <c r="L494" s="7">
        <f>VLOOKUP($D494,'other demand hist forec prov'!$C$1:$T$33,9,0)</f>
        <v>2.1553814652578933</v>
      </c>
      <c r="M494" s="7">
        <f>VLOOKUP($D494,'other demand hist forec prov'!$C$1:$T$33,10,0)</f>
        <v>2.1553814652578933</v>
      </c>
      <c r="N494" s="7">
        <f>VLOOKUP($D494,'other demand hist forec prov'!$C$1:$T$33,11,0)</f>
        <v>2.1553814652578933</v>
      </c>
      <c r="O494" s="7">
        <f>VLOOKUP($D494,'other demand hist forec prov'!$C$1:$T$33,12,0)</f>
        <v>2.1553814652578933</v>
      </c>
      <c r="P494" s="7">
        <f>VLOOKUP($D494,'other demand hist forec prov'!$C$1:$T$33,13,0)</f>
        <v>2.1553814652578933</v>
      </c>
      <c r="Q494" s="7">
        <f>VLOOKUP($D494,'other demand hist forec prov'!$C$1:$T$33,14,0)</f>
        <v>2.1553814652578933</v>
      </c>
      <c r="R494" s="7">
        <f>VLOOKUP($D494,'other demand hist forec prov'!$C$1:$T$33,15,0)</f>
        <v>2.1553814652578933</v>
      </c>
      <c r="S494" s="7">
        <f>VLOOKUP($D494,'other demand hist forec prov'!$C$1:$T$33,16,0)</f>
        <v>2.1553814652578933</v>
      </c>
      <c r="T494" s="7">
        <f>VLOOKUP($D494,'other demand hist forec prov'!$C$1:$T$33,17,0)</f>
        <v>2.1553814652578933</v>
      </c>
      <c r="U494" s="7">
        <f>VLOOKUP($D494,'other demand hist forec prov'!$C$1:$T$33,18,0)</f>
        <v>2.1553814652578933</v>
      </c>
    </row>
    <row r="495" spans="1:21" x14ac:dyDescent="0.25">
      <c r="A495" t="s">
        <v>1536</v>
      </c>
      <c r="B495" t="s">
        <v>1537</v>
      </c>
      <c r="C495" t="s">
        <v>1538</v>
      </c>
      <c r="D495" t="s">
        <v>60</v>
      </c>
      <c r="E495" s="4">
        <v>0</v>
      </c>
      <c r="F495" s="7">
        <f>VLOOKUP($D495,'other demand hist forec prov'!$C$1:$T$33,3,0)</f>
        <v>6.630123654389938</v>
      </c>
      <c r="G495" s="7">
        <f>VLOOKUP($D495,'other demand hist forec prov'!$C$1:$T$33,4,0)</f>
        <v>2.9505338399326639</v>
      </c>
      <c r="H495" s="7">
        <f>VLOOKUP($D495,'other demand hist forec prov'!$C$1:$T$33,5,0)</f>
        <v>1.8952971631764013</v>
      </c>
      <c r="I495" s="7">
        <f>VLOOKUP($D495,'other demand hist forec prov'!$C$1:$T$33,6,0)</f>
        <v>1.0850226041670423</v>
      </c>
      <c r="J495" s="7">
        <f>VLOOKUP($D495,'other demand hist forec prov'!$C$1:$T$33,7,0)</f>
        <v>0.58880682941867302</v>
      </c>
      <c r="K495" s="7">
        <f>VLOOKUP($D495,'other demand hist forec prov'!$C$1:$T$33,8,0)</f>
        <v>0.87899825930838504</v>
      </c>
      <c r="L495" s="7">
        <f>VLOOKUP($D495,'other demand hist forec prov'!$C$1:$T$33,9,0)</f>
        <v>0.8509425642980335</v>
      </c>
      <c r="M495" s="7">
        <f>VLOOKUP($D495,'other demand hist forec prov'!$C$1:$T$33,10,0)</f>
        <v>0.8509425642980335</v>
      </c>
      <c r="N495" s="7">
        <f>VLOOKUP($D495,'other demand hist forec prov'!$C$1:$T$33,11,0)</f>
        <v>0.8509425642980335</v>
      </c>
      <c r="O495" s="7">
        <f>VLOOKUP($D495,'other demand hist forec prov'!$C$1:$T$33,12,0)</f>
        <v>0.8509425642980335</v>
      </c>
      <c r="P495" s="7">
        <f>VLOOKUP($D495,'other demand hist forec prov'!$C$1:$T$33,13,0)</f>
        <v>0.8509425642980335</v>
      </c>
      <c r="Q495" s="7">
        <f>VLOOKUP($D495,'other demand hist forec prov'!$C$1:$T$33,14,0)</f>
        <v>0.8509425642980335</v>
      </c>
      <c r="R495" s="7">
        <f>VLOOKUP($D495,'other demand hist forec prov'!$C$1:$T$33,15,0)</f>
        <v>0.8509425642980335</v>
      </c>
      <c r="S495" s="7">
        <f>VLOOKUP($D495,'other demand hist forec prov'!$C$1:$T$33,16,0)</f>
        <v>0.8509425642980335</v>
      </c>
      <c r="T495" s="7">
        <f>VLOOKUP($D495,'other demand hist forec prov'!$C$1:$T$33,17,0)</f>
        <v>0.8509425642980335</v>
      </c>
      <c r="U495" s="7">
        <f>VLOOKUP($D495,'other demand hist forec prov'!$C$1:$T$33,18,0)</f>
        <v>0.8509425642980335</v>
      </c>
    </row>
    <row r="496" spans="1:21" x14ac:dyDescent="0.25">
      <c r="A496" t="s">
        <v>1539</v>
      </c>
      <c r="B496" t="s">
        <v>1540</v>
      </c>
      <c r="C496" t="s">
        <v>1541</v>
      </c>
      <c r="D496" t="s">
        <v>46</v>
      </c>
      <c r="E496" s="4">
        <v>0.23485957521597853</v>
      </c>
      <c r="F496" s="7">
        <f>VLOOKUP($D496,'other demand hist forec prov'!$C$1:$T$33,3,0)</f>
        <v>26.623718099604147</v>
      </c>
      <c r="G496" s="7">
        <f>VLOOKUP($D496,'other demand hist forec prov'!$C$1:$T$33,4,0)</f>
        <v>11.848071814723621</v>
      </c>
      <c r="H496" s="7">
        <f>VLOOKUP($D496,'other demand hist forec prov'!$C$1:$T$33,5,0)</f>
        <v>7.6106962732101486</v>
      </c>
      <c r="I496" s="7">
        <f>VLOOKUP($D496,'other demand hist forec prov'!$C$1:$T$33,6,0)</f>
        <v>4.3569829841581953</v>
      </c>
      <c r="J496" s="7">
        <f>VLOOKUP($D496,'other demand hist forec prov'!$C$1:$T$33,7,0)</f>
        <v>2.3643943701087555</v>
      </c>
      <c r="K496" s="7">
        <f>VLOOKUP($D496,'other demand hist forec prov'!$C$1:$T$33,8,0)</f>
        <v>3.5296780400730716</v>
      </c>
      <c r="L496" s="7">
        <f>VLOOKUP($D496,'other demand hist forec prov'!$C$1:$T$33,9,0)</f>
        <v>3.417018464780007</v>
      </c>
      <c r="M496" s="7">
        <f>VLOOKUP($D496,'other demand hist forec prov'!$C$1:$T$33,10,0)</f>
        <v>3.417018464780007</v>
      </c>
      <c r="N496" s="7">
        <f>VLOOKUP($D496,'other demand hist forec prov'!$C$1:$T$33,11,0)</f>
        <v>3.417018464780007</v>
      </c>
      <c r="O496" s="7">
        <f>VLOOKUP($D496,'other demand hist forec prov'!$C$1:$T$33,12,0)</f>
        <v>3.417018464780007</v>
      </c>
      <c r="P496" s="7">
        <f>VLOOKUP($D496,'other demand hist forec prov'!$C$1:$T$33,13,0)</f>
        <v>3.417018464780007</v>
      </c>
      <c r="Q496" s="7">
        <f>VLOOKUP($D496,'other demand hist forec prov'!$C$1:$T$33,14,0)</f>
        <v>3.417018464780007</v>
      </c>
      <c r="R496" s="7">
        <f>VLOOKUP($D496,'other demand hist forec prov'!$C$1:$T$33,15,0)</f>
        <v>3.417018464780007</v>
      </c>
      <c r="S496" s="7">
        <f>VLOOKUP($D496,'other demand hist forec prov'!$C$1:$T$33,16,0)</f>
        <v>3.417018464780007</v>
      </c>
      <c r="T496" s="7">
        <f>VLOOKUP($D496,'other demand hist forec prov'!$C$1:$T$33,17,0)</f>
        <v>3.417018464780007</v>
      </c>
      <c r="U496" s="7">
        <f>VLOOKUP($D496,'other demand hist forec prov'!$C$1:$T$33,18,0)</f>
        <v>3.417018464780007</v>
      </c>
    </row>
    <row r="497" spans="1:21" x14ac:dyDescent="0.25">
      <c r="A497" t="s">
        <v>1542</v>
      </c>
      <c r="B497" t="s">
        <v>1543</v>
      </c>
      <c r="C497" t="s">
        <v>1544</v>
      </c>
      <c r="D497" t="s">
        <v>41</v>
      </c>
      <c r="E497" s="4">
        <v>0</v>
      </c>
      <c r="F497" s="7">
        <f>VLOOKUP($D497,'other demand hist forec prov'!$C$1:$T$33,3,0)</f>
        <v>21.332852955841474</v>
      </c>
      <c r="G497" s="7">
        <f>VLOOKUP($D497,'other demand hist forec prov'!$C$1:$T$33,4,0)</f>
        <v>9.4935340318791486</v>
      </c>
      <c r="H497" s="7">
        <f>VLOOKUP($D497,'other demand hist forec prov'!$C$1:$T$33,5,0)</f>
        <v>6.0982415709388391</v>
      </c>
      <c r="I497" s="7">
        <f>VLOOKUP($D497,'other demand hist forec prov'!$C$1:$T$33,6,0)</f>
        <v>3.4911306146053334</v>
      </c>
      <c r="J497" s="7">
        <f>VLOOKUP($D497,'other demand hist forec prov'!$C$1:$T$33,7,0)</f>
        <v>1.8945241697063888</v>
      </c>
      <c r="K497" s="7">
        <f>VLOOKUP($D497,'other demand hist forec prov'!$C$1:$T$33,8,0)</f>
        <v>2.8282339201698932</v>
      </c>
      <c r="L497" s="7">
        <f>VLOOKUP($D497,'other demand hist forec prov'!$C$1:$T$33,9,0)</f>
        <v>2.7379629014938716</v>
      </c>
      <c r="M497" s="7">
        <f>VLOOKUP($D497,'other demand hist forec prov'!$C$1:$T$33,10,0)</f>
        <v>2.7379629014938716</v>
      </c>
      <c r="N497" s="7">
        <f>VLOOKUP($D497,'other demand hist forec prov'!$C$1:$T$33,11,0)</f>
        <v>2.7379629014938716</v>
      </c>
      <c r="O497" s="7">
        <f>VLOOKUP($D497,'other demand hist forec prov'!$C$1:$T$33,12,0)</f>
        <v>2.7379629014938716</v>
      </c>
      <c r="P497" s="7">
        <f>VLOOKUP($D497,'other demand hist forec prov'!$C$1:$T$33,13,0)</f>
        <v>2.7379629014938716</v>
      </c>
      <c r="Q497" s="7">
        <f>VLOOKUP($D497,'other demand hist forec prov'!$C$1:$T$33,14,0)</f>
        <v>2.7379629014938716</v>
      </c>
      <c r="R497" s="7">
        <f>VLOOKUP($D497,'other demand hist forec prov'!$C$1:$T$33,15,0)</f>
        <v>2.7379629014938716</v>
      </c>
      <c r="S497" s="7">
        <f>VLOOKUP($D497,'other demand hist forec prov'!$C$1:$T$33,16,0)</f>
        <v>2.7379629014938716</v>
      </c>
      <c r="T497" s="7">
        <f>VLOOKUP($D497,'other demand hist forec prov'!$C$1:$T$33,17,0)</f>
        <v>2.7379629014938716</v>
      </c>
      <c r="U497" s="7">
        <f>VLOOKUP($D497,'other demand hist forec prov'!$C$1:$T$33,18,0)</f>
        <v>2.7379629014938716</v>
      </c>
    </row>
    <row r="498" spans="1:21" x14ac:dyDescent="0.25">
      <c r="A498" t="s">
        <v>1545</v>
      </c>
      <c r="B498" t="s">
        <v>1546</v>
      </c>
      <c r="C498" t="s">
        <v>1547</v>
      </c>
      <c r="D498" t="s">
        <v>50</v>
      </c>
      <c r="E498" s="4">
        <v>2.7294190841342684E-3</v>
      </c>
      <c r="F498" s="7">
        <f>VLOOKUP($D498,'other demand hist forec prov'!$C$1:$T$33,3,0)</f>
        <v>30.263007530656505</v>
      </c>
      <c r="G498" s="7">
        <f>VLOOKUP($D498,'other demand hist forec prov'!$C$1:$T$33,4,0)</f>
        <v>13.46762631768067</v>
      </c>
      <c r="H498" s="7">
        <f>VLOOKUP($D498,'other demand hist forec prov'!$C$1:$T$33,5,0)</f>
        <v>8.6510290474087714</v>
      </c>
      <c r="I498" s="7">
        <f>VLOOKUP($D498,'other demand hist forec prov'!$C$1:$T$33,6,0)</f>
        <v>4.9525542738706436</v>
      </c>
      <c r="J498" s="7">
        <f>VLOOKUP($D498,'other demand hist forec prov'!$C$1:$T$33,7,0)</f>
        <v>2.6875917315661106</v>
      </c>
      <c r="K498" s="7">
        <f>VLOOKUP($D498,'other demand hist forec prov'!$C$1:$T$33,8,0)</f>
        <v>4.0121621145437416</v>
      </c>
      <c r="L498" s="7">
        <f>VLOOKUP($D498,'other demand hist forec prov'!$C$1:$T$33,9,0)</f>
        <v>3.8841027066601654</v>
      </c>
      <c r="M498" s="7">
        <f>VLOOKUP($D498,'other demand hist forec prov'!$C$1:$T$33,10,0)</f>
        <v>3.8841027066601654</v>
      </c>
      <c r="N498" s="7">
        <f>VLOOKUP($D498,'other demand hist forec prov'!$C$1:$T$33,11,0)</f>
        <v>3.8841027066601654</v>
      </c>
      <c r="O498" s="7">
        <f>VLOOKUP($D498,'other demand hist forec prov'!$C$1:$T$33,12,0)</f>
        <v>3.8841027066601654</v>
      </c>
      <c r="P498" s="7">
        <f>VLOOKUP($D498,'other demand hist forec prov'!$C$1:$T$33,13,0)</f>
        <v>3.8841027066601654</v>
      </c>
      <c r="Q498" s="7">
        <f>VLOOKUP($D498,'other demand hist forec prov'!$C$1:$T$33,14,0)</f>
        <v>3.8841027066601654</v>
      </c>
      <c r="R498" s="7">
        <f>VLOOKUP($D498,'other demand hist forec prov'!$C$1:$T$33,15,0)</f>
        <v>3.8841027066601654</v>
      </c>
      <c r="S498" s="7">
        <f>VLOOKUP($D498,'other demand hist forec prov'!$C$1:$T$33,16,0)</f>
        <v>3.8841027066601654</v>
      </c>
      <c r="T498" s="7">
        <f>VLOOKUP($D498,'other demand hist forec prov'!$C$1:$T$33,17,0)</f>
        <v>3.8841027066601654</v>
      </c>
      <c r="U498" s="7">
        <f>VLOOKUP($D498,'other demand hist forec prov'!$C$1:$T$33,18,0)</f>
        <v>3.8841027066601654</v>
      </c>
    </row>
    <row r="499" spans="1:21" x14ac:dyDescent="0.25">
      <c r="A499" t="s">
        <v>1548</v>
      </c>
      <c r="B499" t="s">
        <v>1549</v>
      </c>
      <c r="C499" t="s">
        <v>1550</v>
      </c>
      <c r="D499" t="s">
        <v>41</v>
      </c>
      <c r="E499" s="4">
        <v>0</v>
      </c>
      <c r="F499" s="7">
        <f>VLOOKUP($D499,'other demand hist forec prov'!$C$1:$T$33,3,0)</f>
        <v>21.332852955841474</v>
      </c>
      <c r="G499" s="7">
        <f>VLOOKUP($D499,'other demand hist forec prov'!$C$1:$T$33,4,0)</f>
        <v>9.4935340318791486</v>
      </c>
      <c r="H499" s="7">
        <f>VLOOKUP($D499,'other demand hist forec prov'!$C$1:$T$33,5,0)</f>
        <v>6.0982415709388391</v>
      </c>
      <c r="I499" s="7">
        <f>VLOOKUP($D499,'other demand hist forec prov'!$C$1:$T$33,6,0)</f>
        <v>3.4911306146053334</v>
      </c>
      <c r="J499" s="7">
        <f>VLOOKUP($D499,'other demand hist forec prov'!$C$1:$T$33,7,0)</f>
        <v>1.8945241697063888</v>
      </c>
      <c r="K499" s="7">
        <f>VLOOKUP($D499,'other demand hist forec prov'!$C$1:$T$33,8,0)</f>
        <v>2.8282339201698932</v>
      </c>
      <c r="L499" s="7">
        <f>VLOOKUP($D499,'other demand hist forec prov'!$C$1:$T$33,9,0)</f>
        <v>2.7379629014938716</v>
      </c>
      <c r="M499" s="7">
        <f>VLOOKUP($D499,'other demand hist forec prov'!$C$1:$T$33,10,0)</f>
        <v>2.7379629014938716</v>
      </c>
      <c r="N499" s="7">
        <f>VLOOKUP($D499,'other demand hist forec prov'!$C$1:$T$33,11,0)</f>
        <v>2.7379629014938716</v>
      </c>
      <c r="O499" s="7">
        <f>VLOOKUP($D499,'other demand hist forec prov'!$C$1:$T$33,12,0)</f>
        <v>2.7379629014938716</v>
      </c>
      <c r="P499" s="7">
        <f>VLOOKUP($D499,'other demand hist forec prov'!$C$1:$T$33,13,0)</f>
        <v>2.7379629014938716</v>
      </c>
      <c r="Q499" s="7">
        <f>VLOOKUP($D499,'other demand hist forec prov'!$C$1:$T$33,14,0)</f>
        <v>2.7379629014938716</v>
      </c>
      <c r="R499" s="7">
        <f>VLOOKUP($D499,'other demand hist forec prov'!$C$1:$T$33,15,0)</f>
        <v>2.7379629014938716</v>
      </c>
      <c r="S499" s="7">
        <f>VLOOKUP($D499,'other demand hist forec prov'!$C$1:$T$33,16,0)</f>
        <v>2.7379629014938716</v>
      </c>
      <c r="T499" s="7">
        <f>VLOOKUP($D499,'other demand hist forec prov'!$C$1:$T$33,17,0)</f>
        <v>2.7379629014938716</v>
      </c>
      <c r="U499" s="7">
        <f>VLOOKUP($D499,'other demand hist forec prov'!$C$1:$T$33,18,0)</f>
        <v>2.7379629014938716</v>
      </c>
    </row>
    <row r="500" spans="1:21" x14ac:dyDescent="0.25">
      <c r="A500" t="s">
        <v>1551</v>
      </c>
      <c r="B500" t="s">
        <v>1552</v>
      </c>
      <c r="C500" t="s">
        <v>1553</v>
      </c>
      <c r="D500" t="s">
        <v>38</v>
      </c>
      <c r="E500" s="4">
        <v>0.49277112436185666</v>
      </c>
      <c r="F500" s="7">
        <f>VLOOKUP($D500,'other demand hist forec prov'!$C$1:$T$33,3,0)</f>
        <v>9.8565191572647226</v>
      </c>
      <c r="G500" s="7">
        <f>VLOOKUP($D500,'other demand hist forec prov'!$C$1:$T$33,4,0)</f>
        <v>4.386342522917861</v>
      </c>
      <c r="H500" s="7">
        <f>VLOOKUP($D500,'other demand hist forec prov'!$C$1:$T$33,5,0)</f>
        <v>2.817599455356854</v>
      </c>
      <c r="I500" s="7">
        <f>VLOOKUP($D500,'other demand hist forec prov'!$C$1:$T$33,6,0)</f>
        <v>1.6130236239193876</v>
      </c>
      <c r="J500" s="7">
        <f>VLOOKUP($D500,'other demand hist forec prov'!$C$1:$T$33,7,0)</f>
        <v>0.87533598113977584</v>
      </c>
      <c r="K500" s="7">
        <f>VLOOKUP($D500,'other demand hist forec prov'!$C$1:$T$33,8,0)</f>
        <v>1.3067423224209285</v>
      </c>
      <c r="L500" s="7">
        <f>VLOOKUP($D500,'other demand hist forec prov'!$C$1:$T$33,9,0)</f>
        <v>1.2650339758266973</v>
      </c>
      <c r="M500" s="7">
        <f>VLOOKUP($D500,'other demand hist forec prov'!$C$1:$T$33,10,0)</f>
        <v>1.2650339758266973</v>
      </c>
      <c r="N500" s="7">
        <f>VLOOKUP($D500,'other demand hist forec prov'!$C$1:$T$33,11,0)</f>
        <v>1.2650339758266973</v>
      </c>
      <c r="O500" s="7">
        <f>VLOOKUP($D500,'other demand hist forec prov'!$C$1:$T$33,12,0)</f>
        <v>1.2650339758266973</v>
      </c>
      <c r="P500" s="7">
        <f>VLOOKUP($D500,'other demand hist forec prov'!$C$1:$T$33,13,0)</f>
        <v>1.2650339758266973</v>
      </c>
      <c r="Q500" s="7">
        <f>VLOOKUP($D500,'other demand hist forec prov'!$C$1:$T$33,14,0)</f>
        <v>1.2650339758266973</v>
      </c>
      <c r="R500" s="7">
        <f>VLOOKUP($D500,'other demand hist forec prov'!$C$1:$T$33,15,0)</f>
        <v>1.2650339758266973</v>
      </c>
      <c r="S500" s="7">
        <f>VLOOKUP($D500,'other demand hist forec prov'!$C$1:$T$33,16,0)</f>
        <v>1.2650339758266973</v>
      </c>
      <c r="T500" s="7">
        <f>VLOOKUP($D500,'other demand hist forec prov'!$C$1:$T$33,17,0)</f>
        <v>1.2650339758266973</v>
      </c>
      <c r="U500" s="7">
        <f>VLOOKUP($D500,'other demand hist forec prov'!$C$1:$T$33,18,0)</f>
        <v>1.2650339758266973</v>
      </c>
    </row>
    <row r="501" spans="1:21" x14ac:dyDescent="0.25">
      <c r="A501" t="s">
        <v>1554</v>
      </c>
      <c r="B501" t="s">
        <v>1555</v>
      </c>
      <c r="C501" t="s">
        <v>1556</v>
      </c>
      <c r="D501" t="s">
        <v>42</v>
      </c>
      <c r="E501" s="4">
        <v>0.10681452411838213</v>
      </c>
      <c r="F501" s="7">
        <f>VLOOKUP($D501,'other demand hist forec prov'!$C$1:$T$33,3,0)</f>
        <v>15.335303973467184</v>
      </c>
      <c r="G501" s="7">
        <f>VLOOKUP($D501,'other demand hist forec prov'!$C$1:$T$33,4,0)</f>
        <v>6.8245082110059299</v>
      </c>
      <c r="H501" s="7">
        <f>VLOOKUP($D501,'other demand hist forec prov'!$C$1:$T$33,5,0)</f>
        <v>4.3837731590595084</v>
      </c>
      <c r="I501" s="7">
        <f>VLOOKUP($D501,'other demand hist forec prov'!$C$1:$T$33,6,0)</f>
        <v>2.5096291291592188</v>
      </c>
      <c r="J501" s="7">
        <f>VLOOKUP($D501,'other demand hist forec prov'!$C$1:$T$33,7,0)</f>
        <v>1.3618949180246671</v>
      </c>
      <c r="K501" s="7">
        <f>VLOOKUP($D501,'other demand hist forec prov'!$C$1:$T$33,8,0)</f>
        <v>2.0331001654422285</v>
      </c>
      <c r="L501" s="7">
        <f>VLOOKUP($D501,'other demand hist forec prov'!$C$1:$T$33,9,0)</f>
        <v>1.9682080708753713</v>
      </c>
      <c r="M501" s="7">
        <f>VLOOKUP($D501,'other demand hist forec prov'!$C$1:$T$33,10,0)</f>
        <v>1.9682080708753713</v>
      </c>
      <c r="N501" s="7">
        <f>VLOOKUP($D501,'other demand hist forec prov'!$C$1:$T$33,11,0)</f>
        <v>1.9682080708753713</v>
      </c>
      <c r="O501" s="7">
        <f>VLOOKUP($D501,'other demand hist forec prov'!$C$1:$T$33,12,0)</f>
        <v>1.9682080708753713</v>
      </c>
      <c r="P501" s="7">
        <f>VLOOKUP($D501,'other demand hist forec prov'!$C$1:$T$33,13,0)</f>
        <v>1.9682080708753713</v>
      </c>
      <c r="Q501" s="7">
        <f>VLOOKUP($D501,'other demand hist forec prov'!$C$1:$T$33,14,0)</f>
        <v>1.9682080708753713</v>
      </c>
      <c r="R501" s="7">
        <f>VLOOKUP($D501,'other demand hist forec prov'!$C$1:$T$33,15,0)</f>
        <v>1.9682080708753713</v>
      </c>
      <c r="S501" s="7">
        <f>VLOOKUP($D501,'other demand hist forec prov'!$C$1:$T$33,16,0)</f>
        <v>1.9682080708753713</v>
      </c>
      <c r="T501" s="7">
        <f>VLOOKUP($D501,'other demand hist forec prov'!$C$1:$T$33,17,0)</f>
        <v>1.9682080708753713</v>
      </c>
      <c r="U501" s="7">
        <f>VLOOKUP($D501,'other demand hist forec prov'!$C$1:$T$33,18,0)</f>
        <v>1.9682080708753713</v>
      </c>
    </row>
    <row r="502" spans="1:21" x14ac:dyDescent="0.25">
      <c r="A502" t="s">
        <v>1557</v>
      </c>
      <c r="B502" t="s">
        <v>1555</v>
      </c>
      <c r="C502" t="s">
        <v>1558</v>
      </c>
      <c r="D502" t="s">
        <v>41</v>
      </c>
      <c r="E502" s="4">
        <v>6.2889939861020441E-2</v>
      </c>
      <c r="F502" s="7">
        <f>VLOOKUP($D502,'other demand hist forec prov'!$C$1:$T$33,3,0)</f>
        <v>21.332852955841474</v>
      </c>
      <c r="G502" s="7">
        <f>VLOOKUP($D502,'other demand hist forec prov'!$C$1:$T$33,4,0)</f>
        <v>9.4935340318791486</v>
      </c>
      <c r="H502" s="7">
        <f>VLOOKUP($D502,'other demand hist forec prov'!$C$1:$T$33,5,0)</f>
        <v>6.0982415709388391</v>
      </c>
      <c r="I502" s="7">
        <f>VLOOKUP($D502,'other demand hist forec prov'!$C$1:$T$33,6,0)</f>
        <v>3.4911306146053334</v>
      </c>
      <c r="J502" s="7">
        <f>VLOOKUP($D502,'other demand hist forec prov'!$C$1:$T$33,7,0)</f>
        <v>1.8945241697063888</v>
      </c>
      <c r="K502" s="7">
        <f>VLOOKUP($D502,'other demand hist forec prov'!$C$1:$T$33,8,0)</f>
        <v>2.8282339201698932</v>
      </c>
      <c r="L502" s="7">
        <f>VLOOKUP($D502,'other demand hist forec prov'!$C$1:$T$33,9,0)</f>
        <v>2.7379629014938716</v>
      </c>
      <c r="M502" s="7">
        <f>VLOOKUP($D502,'other demand hist forec prov'!$C$1:$T$33,10,0)</f>
        <v>2.7379629014938716</v>
      </c>
      <c r="N502" s="7">
        <f>VLOOKUP($D502,'other demand hist forec prov'!$C$1:$T$33,11,0)</f>
        <v>2.7379629014938716</v>
      </c>
      <c r="O502" s="7">
        <f>VLOOKUP($D502,'other demand hist forec prov'!$C$1:$T$33,12,0)</f>
        <v>2.7379629014938716</v>
      </c>
      <c r="P502" s="7">
        <f>VLOOKUP($D502,'other demand hist forec prov'!$C$1:$T$33,13,0)</f>
        <v>2.7379629014938716</v>
      </c>
      <c r="Q502" s="7">
        <f>VLOOKUP($D502,'other demand hist forec prov'!$C$1:$T$33,14,0)</f>
        <v>2.7379629014938716</v>
      </c>
      <c r="R502" s="7">
        <f>VLOOKUP($D502,'other demand hist forec prov'!$C$1:$T$33,15,0)</f>
        <v>2.7379629014938716</v>
      </c>
      <c r="S502" s="7">
        <f>VLOOKUP($D502,'other demand hist forec prov'!$C$1:$T$33,16,0)</f>
        <v>2.7379629014938716</v>
      </c>
      <c r="T502" s="7">
        <f>VLOOKUP($D502,'other demand hist forec prov'!$C$1:$T$33,17,0)</f>
        <v>2.7379629014938716</v>
      </c>
      <c r="U502" s="7">
        <f>VLOOKUP($D502,'other demand hist forec prov'!$C$1:$T$33,18,0)</f>
        <v>2.7379629014938716</v>
      </c>
    </row>
    <row r="503" spans="1:21" x14ac:dyDescent="0.25">
      <c r="A503" t="s">
        <v>1559</v>
      </c>
      <c r="B503" t="s">
        <v>1560</v>
      </c>
      <c r="C503" t="s">
        <v>1561</v>
      </c>
      <c r="D503" t="s">
        <v>37</v>
      </c>
      <c r="E503" s="4">
        <v>0.22122744320836218</v>
      </c>
      <c r="F503" s="7">
        <f>VLOOKUP($D503,'other demand hist forec prov'!$C$1:$T$33,3,0)</f>
        <v>20.04652956421133</v>
      </c>
      <c r="G503" s="7">
        <f>VLOOKUP($D503,'other demand hist forec prov'!$C$1:$T$33,4,0)</f>
        <v>8.9210951311976032</v>
      </c>
      <c r="H503" s="7">
        <f>VLOOKUP($D503,'other demand hist forec prov'!$C$1:$T$33,5,0)</f>
        <v>5.7305312231129992</v>
      </c>
      <c r="I503" s="7">
        <f>VLOOKUP($D503,'other demand hist forec prov'!$C$1:$T$33,6,0)</f>
        <v>3.2806232351142426</v>
      </c>
      <c r="J503" s="7">
        <f>VLOOKUP($D503,'other demand hist forec prov'!$C$1:$T$33,7,0)</f>
        <v>1.7802885932203709</v>
      </c>
      <c r="K503" s="7">
        <f>VLOOKUP($D503,'other demand hist forec prov'!$C$1:$T$33,8,0)</f>
        <v>2.6576977309388052</v>
      </c>
      <c r="L503" s="7">
        <f>VLOOKUP($D503,'other demand hist forec prov'!$C$1:$T$33,9,0)</f>
        <v>2.5728698530911394</v>
      </c>
      <c r="M503" s="7">
        <f>VLOOKUP($D503,'other demand hist forec prov'!$C$1:$T$33,10,0)</f>
        <v>2.5728698530911394</v>
      </c>
      <c r="N503" s="7">
        <f>VLOOKUP($D503,'other demand hist forec prov'!$C$1:$T$33,11,0)</f>
        <v>2.5728698530911394</v>
      </c>
      <c r="O503" s="7">
        <f>VLOOKUP($D503,'other demand hist forec prov'!$C$1:$T$33,12,0)</f>
        <v>2.5728698530911394</v>
      </c>
      <c r="P503" s="7">
        <f>VLOOKUP($D503,'other demand hist forec prov'!$C$1:$T$33,13,0)</f>
        <v>2.5728698530911394</v>
      </c>
      <c r="Q503" s="7">
        <f>VLOOKUP($D503,'other demand hist forec prov'!$C$1:$T$33,14,0)</f>
        <v>2.5728698530911394</v>
      </c>
      <c r="R503" s="7">
        <f>VLOOKUP($D503,'other demand hist forec prov'!$C$1:$T$33,15,0)</f>
        <v>2.5728698530911394</v>
      </c>
      <c r="S503" s="7">
        <f>VLOOKUP($D503,'other demand hist forec prov'!$C$1:$T$33,16,0)</f>
        <v>2.5728698530911394</v>
      </c>
      <c r="T503" s="7">
        <f>VLOOKUP($D503,'other demand hist forec prov'!$C$1:$T$33,17,0)</f>
        <v>2.5728698530911394</v>
      </c>
      <c r="U503" s="7">
        <f>VLOOKUP($D503,'other demand hist forec prov'!$C$1:$T$33,18,0)</f>
        <v>2.5728698530911394</v>
      </c>
    </row>
    <row r="504" spans="1:21" x14ac:dyDescent="0.25">
      <c r="A504" t="s">
        <v>1562</v>
      </c>
      <c r="B504" t="s">
        <v>1563</v>
      </c>
      <c r="C504" t="s">
        <v>1564</v>
      </c>
      <c r="D504" t="s">
        <v>40</v>
      </c>
      <c r="E504" s="4">
        <v>0</v>
      </c>
      <c r="F504" s="7">
        <f>VLOOKUP($D504,'other demand hist forec prov'!$C$1:$T$33,3,0)</f>
        <v>7.1383007967623406</v>
      </c>
      <c r="G504" s="7">
        <f>VLOOKUP($D504,'other demand hist forec prov'!$C$1:$T$33,4,0)</f>
        <v>3.176682541436485</v>
      </c>
      <c r="H504" s="7">
        <f>VLOOKUP($D504,'other demand hist forec prov'!$C$1:$T$33,5,0)</f>
        <v>2.0405654487372273</v>
      </c>
      <c r="I504" s="7">
        <f>VLOOKUP($D504,'other demand hist forec prov'!$C$1:$T$33,6,0)</f>
        <v>1.1681860133487079</v>
      </c>
      <c r="J504" s="7">
        <f>VLOOKUP($D504,'other demand hist forec prov'!$C$1:$T$33,7,0)</f>
        <v>0.63393693370944548</v>
      </c>
      <c r="K504" s="7">
        <f>VLOOKUP($D504,'other demand hist forec prov'!$C$1:$T$33,8,0)</f>
        <v>0.94637058097992588</v>
      </c>
      <c r="L504" s="7">
        <f>VLOOKUP($D504,'other demand hist forec prov'!$C$1:$T$33,9,0)</f>
        <v>0.91616450934602645</v>
      </c>
      <c r="M504" s="7">
        <f>VLOOKUP($D504,'other demand hist forec prov'!$C$1:$T$33,10,0)</f>
        <v>0.91616450934602645</v>
      </c>
      <c r="N504" s="7">
        <f>VLOOKUP($D504,'other demand hist forec prov'!$C$1:$T$33,11,0)</f>
        <v>0.91616450934602645</v>
      </c>
      <c r="O504" s="7">
        <f>VLOOKUP($D504,'other demand hist forec prov'!$C$1:$T$33,12,0)</f>
        <v>0.91616450934602645</v>
      </c>
      <c r="P504" s="7">
        <f>VLOOKUP($D504,'other demand hist forec prov'!$C$1:$T$33,13,0)</f>
        <v>0.91616450934602645</v>
      </c>
      <c r="Q504" s="7">
        <f>VLOOKUP($D504,'other demand hist forec prov'!$C$1:$T$33,14,0)</f>
        <v>0.91616450934602645</v>
      </c>
      <c r="R504" s="7">
        <f>VLOOKUP($D504,'other demand hist forec prov'!$C$1:$T$33,15,0)</f>
        <v>0.91616450934602645</v>
      </c>
      <c r="S504" s="7">
        <f>VLOOKUP($D504,'other demand hist forec prov'!$C$1:$T$33,16,0)</f>
        <v>0.91616450934602645</v>
      </c>
      <c r="T504" s="7">
        <f>VLOOKUP($D504,'other demand hist forec prov'!$C$1:$T$33,17,0)</f>
        <v>0.91616450934602645</v>
      </c>
      <c r="U504" s="7">
        <f>VLOOKUP($D504,'other demand hist forec prov'!$C$1:$T$33,18,0)</f>
        <v>0.91616450934602645</v>
      </c>
    </row>
    <row r="505" spans="1:21" x14ac:dyDescent="0.25">
      <c r="A505" t="s">
        <v>1565</v>
      </c>
      <c r="B505" t="s">
        <v>1566</v>
      </c>
      <c r="C505" t="s">
        <v>1567</v>
      </c>
      <c r="D505" t="s">
        <v>65</v>
      </c>
      <c r="E505" s="4">
        <v>0</v>
      </c>
      <c r="F505" s="7">
        <f>VLOOKUP($D505,'other demand hist forec prov'!$C$1:$T$33,3,0)</f>
        <v>12.820885821103735</v>
      </c>
      <c r="G505" s="7">
        <f>VLOOKUP($D505,'other demand hist forec prov'!$C$1:$T$33,4,0)</f>
        <v>5.705543281690149</v>
      </c>
      <c r="H505" s="7">
        <f>VLOOKUP($D505,'other demand hist forec prov'!$C$1:$T$33,5,0)</f>
        <v>3.6649977877950048</v>
      </c>
      <c r="I505" s="7">
        <f>VLOOKUP($D505,'other demand hist forec prov'!$C$1:$T$33,6,0)</f>
        <v>2.0981435108124362</v>
      </c>
      <c r="J505" s="7">
        <f>VLOOKUP($D505,'other demand hist forec prov'!$C$1:$T$33,7,0)</f>
        <v>1.1385949228359489</v>
      </c>
      <c r="K505" s="7">
        <f>VLOOKUP($D505,'other demand hist forec prov'!$C$1:$T$33,8,0)</f>
        <v>1.6997475321715834</v>
      </c>
      <c r="L505" s="7">
        <f>VLOOKUP($D505,'other demand hist forec prov'!$C$1:$T$33,9,0)</f>
        <v>1.6454953219399895</v>
      </c>
      <c r="M505" s="7">
        <f>VLOOKUP($D505,'other demand hist forec prov'!$C$1:$T$33,10,0)</f>
        <v>1.6454953219399895</v>
      </c>
      <c r="N505" s="7">
        <f>VLOOKUP($D505,'other demand hist forec prov'!$C$1:$T$33,11,0)</f>
        <v>1.6454953219399895</v>
      </c>
      <c r="O505" s="7">
        <f>VLOOKUP($D505,'other demand hist forec prov'!$C$1:$T$33,12,0)</f>
        <v>1.6454953219399895</v>
      </c>
      <c r="P505" s="7">
        <f>VLOOKUP($D505,'other demand hist forec prov'!$C$1:$T$33,13,0)</f>
        <v>1.6454953219399895</v>
      </c>
      <c r="Q505" s="7">
        <f>VLOOKUP($D505,'other demand hist forec prov'!$C$1:$T$33,14,0)</f>
        <v>1.6454953219399895</v>
      </c>
      <c r="R505" s="7">
        <f>VLOOKUP($D505,'other demand hist forec prov'!$C$1:$T$33,15,0)</f>
        <v>1.6454953219399895</v>
      </c>
      <c r="S505" s="7">
        <f>VLOOKUP($D505,'other demand hist forec prov'!$C$1:$T$33,16,0)</f>
        <v>1.6454953219399895</v>
      </c>
      <c r="T505" s="7">
        <f>VLOOKUP($D505,'other demand hist forec prov'!$C$1:$T$33,17,0)</f>
        <v>1.6454953219399895</v>
      </c>
      <c r="U505" s="7">
        <f>VLOOKUP($D505,'other demand hist forec prov'!$C$1:$T$33,18,0)</f>
        <v>1.6454953219399895</v>
      </c>
    </row>
    <row r="506" spans="1:21" x14ac:dyDescent="0.25">
      <c r="A506" t="s">
        <v>1568</v>
      </c>
      <c r="B506" t="s">
        <v>1569</v>
      </c>
      <c r="C506" t="s">
        <v>1570</v>
      </c>
      <c r="D506" t="s">
        <v>46</v>
      </c>
      <c r="E506" s="4">
        <v>0</v>
      </c>
      <c r="F506" s="7">
        <f>VLOOKUP($D506,'other demand hist forec prov'!$C$1:$T$33,3,0)</f>
        <v>26.623718099604147</v>
      </c>
      <c r="G506" s="7">
        <f>VLOOKUP($D506,'other demand hist forec prov'!$C$1:$T$33,4,0)</f>
        <v>11.848071814723621</v>
      </c>
      <c r="H506" s="7">
        <f>VLOOKUP($D506,'other demand hist forec prov'!$C$1:$T$33,5,0)</f>
        <v>7.6106962732101486</v>
      </c>
      <c r="I506" s="7">
        <f>VLOOKUP($D506,'other demand hist forec prov'!$C$1:$T$33,6,0)</f>
        <v>4.3569829841581953</v>
      </c>
      <c r="J506" s="7">
        <f>VLOOKUP($D506,'other demand hist forec prov'!$C$1:$T$33,7,0)</f>
        <v>2.3643943701087555</v>
      </c>
      <c r="K506" s="7">
        <f>VLOOKUP($D506,'other demand hist forec prov'!$C$1:$T$33,8,0)</f>
        <v>3.5296780400730716</v>
      </c>
      <c r="L506" s="7">
        <f>VLOOKUP($D506,'other demand hist forec prov'!$C$1:$T$33,9,0)</f>
        <v>3.417018464780007</v>
      </c>
      <c r="M506" s="7">
        <f>VLOOKUP($D506,'other demand hist forec prov'!$C$1:$T$33,10,0)</f>
        <v>3.417018464780007</v>
      </c>
      <c r="N506" s="7">
        <f>VLOOKUP($D506,'other demand hist forec prov'!$C$1:$T$33,11,0)</f>
        <v>3.417018464780007</v>
      </c>
      <c r="O506" s="7">
        <f>VLOOKUP($D506,'other demand hist forec prov'!$C$1:$T$33,12,0)</f>
        <v>3.417018464780007</v>
      </c>
      <c r="P506" s="7">
        <f>VLOOKUP($D506,'other demand hist forec prov'!$C$1:$T$33,13,0)</f>
        <v>3.417018464780007</v>
      </c>
      <c r="Q506" s="7">
        <f>VLOOKUP($D506,'other demand hist forec prov'!$C$1:$T$33,14,0)</f>
        <v>3.417018464780007</v>
      </c>
      <c r="R506" s="7">
        <f>VLOOKUP($D506,'other demand hist forec prov'!$C$1:$T$33,15,0)</f>
        <v>3.417018464780007</v>
      </c>
      <c r="S506" s="7">
        <f>VLOOKUP($D506,'other demand hist forec prov'!$C$1:$T$33,16,0)</f>
        <v>3.417018464780007</v>
      </c>
      <c r="T506" s="7">
        <f>VLOOKUP($D506,'other demand hist forec prov'!$C$1:$T$33,17,0)</f>
        <v>3.417018464780007</v>
      </c>
      <c r="U506" s="7">
        <f>VLOOKUP($D506,'other demand hist forec prov'!$C$1:$T$33,18,0)</f>
        <v>3.417018464780007</v>
      </c>
    </row>
    <row r="507" spans="1:21" x14ac:dyDescent="0.25">
      <c r="A507" t="s">
        <v>1571</v>
      </c>
      <c r="B507" t="s">
        <v>1572</v>
      </c>
      <c r="C507" t="s">
        <v>1573</v>
      </c>
      <c r="D507" t="s">
        <v>43</v>
      </c>
      <c r="E507" s="4">
        <v>0</v>
      </c>
      <c r="F507" s="7">
        <f>VLOOKUP($D507,'other demand hist forec prov'!$C$1:$T$33,3,0)</f>
        <v>16.793666501837986</v>
      </c>
      <c r="G507" s="7">
        <f>VLOOKUP($D507,'other demand hist forec prov'!$C$1:$T$33,4,0)</f>
        <v>7.4735078700090831</v>
      </c>
      <c r="H507" s="7">
        <f>VLOOKUP($D507,'other demand hist forec prov'!$C$1:$T$33,5,0)</f>
        <v>4.8006628743929207</v>
      </c>
      <c r="I507" s="7">
        <f>VLOOKUP($D507,'other demand hist forec prov'!$C$1:$T$33,6,0)</f>
        <v>2.7482907878003529</v>
      </c>
      <c r="J507" s="7">
        <f>VLOOKUP($D507,'other demand hist forec prov'!$C$1:$T$33,7,0)</f>
        <v>1.4914089152341239</v>
      </c>
      <c r="K507" s="7">
        <f>VLOOKUP($D507,'other demand hist forec prov'!$C$1:$T$33,8,0)</f>
        <v>2.2264446927392028</v>
      </c>
      <c r="L507" s="7">
        <f>VLOOKUP($D507,'other demand hist forec prov'!$C$1:$T$33,9,0)</f>
        <v>2.1553814652578933</v>
      </c>
      <c r="M507" s="7">
        <f>VLOOKUP($D507,'other demand hist forec prov'!$C$1:$T$33,10,0)</f>
        <v>2.1553814652578933</v>
      </c>
      <c r="N507" s="7">
        <f>VLOOKUP($D507,'other demand hist forec prov'!$C$1:$T$33,11,0)</f>
        <v>2.1553814652578933</v>
      </c>
      <c r="O507" s="7">
        <f>VLOOKUP($D507,'other demand hist forec prov'!$C$1:$T$33,12,0)</f>
        <v>2.1553814652578933</v>
      </c>
      <c r="P507" s="7">
        <f>VLOOKUP($D507,'other demand hist forec prov'!$C$1:$T$33,13,0)</f>
        <v>2.1553814652578933</v>
      </c>
      <c r="Q507" s="7">
        <f>VLOOKUP($D507,'other demand hist forec prov'!$C$1:$T$33,14,0)</f>
        <v>2.1553814652578933</v>
      </c>
      <c r="R507" s="7">
        <f>VLOOKUP($D507,'other demand hist forec prov'!$C$1:$T$33,15,0)</f>
        <v>2.1553814652578933</v>
      </c>
      <c r="S507" s="7">
        <f>VLOOKUP($D507,'other demand hist forec prov'!$C$1:$T$33,16,0)</f>
        <v>2.1553814652578933</v>
      </c>
      <c r="T507" s="7">
        <f>VLOOKUP($D507,'other demand hist forec prov'!$C$1:$T$33,17,0)</f>
        <v>2.1553814652578933</v>
      </c>
      <c r="U507" s="7">
        <f>VLOOKUP($D507,'other demand hist forec prov'!$C$1:$T$33,18,0)</f>
        <v>2.1553814652578933</v>
      </c>
    </row>
    <row r="508" spans="1:21" x14ac:dyDescent="0.25">
      <c r="A508" t="s">
        <v>1574</v>
      </c>
      <c r="B508" t="s">
        <v>36</v>
      </c>
      <c r="C508" t="s">
        <v>1575</v>
      </c>
      <c r="D508" t="s">
        <v>36</v>
      </c>
      <c r="E508" s="4">
        <v>1</v>
      </c>
      <c r="F508" s="7">
        <f>VLOOKUP($D508,'other demand hist forec prov'!$C$1:$T$33,3,0)</f>
        <v>4.1315860377256257</v>
      </c>
      <c r="G508" s="7">
        <f>VLOOKUP($D508,'other demand hist forec prov'!$C$1:$T$33,4,0)</f>
        <v>1.8386360575388776</v>
      </c>
      <c r="H508" s="7">
        <f>VLOOKUP($D508,'other demand hist forec prov'!$C$1:$T$33,5,0)</f>
        <v>1.1810614258356735</v>
      </c>
      <c r="I508" s="7">
        <f>VLOOKUP($D508,'other demand hist forec prov'!$C$1:$T$33,6,0)</f>
        <v>0.67613584235718682</v>
      </c>
      <c r="J508" s="7">
        <f>VLOOKUP($D508,'other demand hist forec prov'!$C$1:$T$33,7,0)</f>
        <v>0.36691714998904135</v>
      </c>
      <c r="K508" s="7">
        <f>VLOOKUP($D508,'other demand hist forec prov'!$C$1:$T$33,8,0)</f>
        <v>0.54775101108997559</v>
      </c>
      <c r="L508" s="7">
        <f>VLOOKUP($D508,'other demand hist forec prov'!$C$1:$T$33,9,0)</f>
        <v>0.53026800114540118</v>
      </c>
      <c r="M508" s="7">
        <f>VLOOKUP($D508,'other demand hist forec prov'!$C$1:$T$33,10,0)</f>
        <v>0.53026800114540118</v>
      </c>
      <c r="N508" s="7">
        <f>VLOOKUP($D508,'other demand hist forec prov'!$C$1:$T$33,11,0)</f>
        <v>0.53026800114540118</v>
      </c>
      <c r="O508" s="7">
        <f>VLOOKUP($D508,'other demand hist forec prov'!$C$1:$T$33,12,0)</f>
        <v>0.53026800114540118</v>
      </c>
      <c r="P508" s="7">
        <f>VLOOKUP($D508,'other demand hist forec prov'!$C$1:$T$33,13,0)</f>
        <v>0.53026800114540118</v>
      </c>
      <c r="Q508" s="7">
        <f>VLOOKUP($D508,'other demand hist forec prov'!$C$1:$T$33,14,0)</f>
        <v>0.53026800114540118</v>
      </c>
      <c r="R508" s="7">
        <f>VLOOKUP($D508,'other demand hist forec prov'!$C$1:$T$33,15,0)</f>
        <v>0.53026800114540118</v>
      </c>
      <c r="S508" s="7">
        <f>VLOOKUP($D508,'other demand hist forec prov'!$C$1:$T$33,16,0)</f>
        <v>0.53026800114540118</v>
      </c>
      <c r="T508" s="7">
        <f>VLOOKUP($D508,'other demand hist forec prov'!$C$1:$T$33,17,0)</f>
        <v>0.53026800114540118</v>
      </c>
      <c r="U508" s="7">
        <f>VLOOKUP($D508,'other demand hist forec prov'!$C$1:$T$33,18,0)</f>
        <v>0.53026800114540118</v>
      </c>
    </row>
    <row r="509" spans="1:21" x14ac:dyDescent="0.25">
      <c r="A509" t="s">
        <v>1576</v>
      </c>
      <c r="B509" t="s">
        <v>1577</v>
      </c>
      <c r="C509" t="s">
        <v>1578</v>
      </c>
      <c r="D509" t="s">
        <v>48</v>
      </c>
      <c r="E509" s="4">
        <v>1.161360533986933E-2</v>
      </c>
      <c r="F509" s="7">
        <f>VLOOKUP($D509,'other demand hist forec prov'!$C$1:$T$33,3,0)</f>
        <v>15.674088735048786</v>
      </c>
      <c r="G509" s="7">
        <f>VLOOKUP($D509,'other demand hist forec prov'!$C$1:$T$33,4,0)</f>
        <v>6.9752740120084766</v>
      </c>
      <c r="H509" s="7">
        <f>VLOOKUP($D509,'other demand hist forec prov'!$C$1:$T$33,5,0)</f>
        <v>4.4806186827667256</v>
      </c>
      <c r="I509" s="7">
        <f>VLOOKUP($D509,'other demand hist forec prov'!$C$1:$T$33,6,0)</f>
        <v>2.5650714019469958</v>
      </c>
      <c r="J509" s="7">
        <f>VLOOKUP($D509,'other demand hist forec prov'!$C$1:$T$33,7,0)</f>
        <v>1.3919816542185155</v>
      </c>
      <c r="K509" s="7">
        <f>VLOOKUP($D509,'other demand hist forec prov'!$C$1:$T$33,8,0)</f>
        <v>2.078015046556589</v>
      </c>
      <c r="L509" s="7">
        <f>VLOOKUP($D509,'other demand hist forec prov'!$C$1:$T$33,9,0)</f>
        <v>2.0116893675740335</v>
      </c>
      <c r="M509" s="7">
        <f>VLOOKUP($D509,'other demand hist forec prov'!$C$1:$T$33,10,0)</f>
        <v>2.0116893675740335</v>
      </c>
      <c r="N509" s="7">
        <f>VLOOKUP($D509,'other demand hist forec prov'!$C$1:$T$33,11,0)</f>
        <v>2.0116893675740335</v>
      </c>
      <c r="O509" s="7">
        <f>VLOOKUP($D509,'other demand hist forec prov'!$C$1:$T$33,12,0)</f>
        <v>2.0116893675740335</v>
      </c>
      <c r="P509" s="7">
        <f>VLOOKUP($D509,'other demand hist forec prov'!$C$1:$T$33,13,0)</f>
        <v>2.0116893675740335</v>
      </c>
      <c r="Q509" s="7">
        <f>VLOOKUP($D509,'other demand hist forec prov'!$C$1:$T$33,14,0)</f>
        <v>2.0116893675740335</v>
      </c>
      <c r="R509" s="7">
        <f>VLOOKUP($D509,'other demand hist forec prov'!$C$1:$T$33,15,0)</f>
        <v>2.0116893675740335</v>
      </c>
      <c r="S509" s="7">
        <f>VLOOKUP($D509,'other demand hist forec prov'!$C$1:$T$33,16,0)</f>
        <v>2.0116893675740335</v>
      </c>
      <c r="T509" s="7">
        <f>VLOOKUP($D509,'other demand hist forec prov'!$C$1:$T$33,17,0)</f>
        <v>2.0116893675740335</v>
      </c>
      <c r="U509" s="7">
        <f>VLOOKUP($D509,'other demand hist forec prov'!$C$1:$T$33,18,0)</f>
        <v>2.0116893675740335</v>
      </c>
    </row>
    <row r="510" spans="1:21" x14ac:dyDescent="0.25">
      <c r="A510" t="s">
        <v>1579</v>
      </c>
      <c r="B510" t="s">
        <v>1580</v>
      </c>
      <c r="C510" t="s">
        <v>1581</v>
      </c>
      <c r="D510" t="s">
        <v>57</v>
      </c>
      <c r="E510" s="4">
        <v>0.48082127570951361</v>
      </c>
      <c r="F510" s="7">
        <f>VLOOKUP($D510,'other demand hist forec prov'!$C$1:$T$33,3,0)</f>
        <v>6.9927292195202453</v>
      </c>
      <c r="G510" s="7">
        <f>VLOOKUP($D510,'other demand hist forec prov'!$C$1:$T$33,4,0)</f>
        <v>3.1119003613182028</v>
      </c>
      <c r="H510" s="7">
        <f>VLOOKUP($D510,'other demand hist forec prov'!$C$1:$T$33,5,0)</f>
        <v>1.9989521377692823</v>
      </c>
      <c r="I510" s="7">
        <f>VLOOKUP($D510,'other demand hist forec prov'!$C$1:$T$33,6,0)</f>
        <v>1.1443631617602099</v>
      </c>
      <c r="J510" s="7">
        <f>VLOOKUP($D510,'other demand hist forec prov'!$C$1:$T$33,7,0)</f>
        <v>0.62100903925115136</v>
      </c>
      <c r="K510" s="7">
        <f>VLOOKUP($D510,'other demand hist forec prov'!$C$1:$T$33,8,0)</f>
        <v>0.92707121800109904</v>
      </c>
      <c r="L510" s="7">
        <f>VLOOKUP($D510,'other demand hist forec prov'!$C$1:$T$33,9,0)</f>
        <v>0.89748113967082011</v>
      </c>
      <c r="M510" s="7">
        <f>VLOOKUP($D510,'other demand hist forec prov'!$C$1:$T$33,10,0)</f>
        <v>0.89748113967082011</v>
      </c>
      <c r="N510" s="7">
        <f>VLOOKUP($D510,'other demand hist forec prov'!$C$1:$T$33,11,0)</f>
        <v>0.89748113967082011</v>
      </c>
      <c r="O510" s="7">
        <f>VLOOKUP($D510,'other demand hist forec prov'!$C$1:$T$33,12,0)</f>
        <v>0.89748113967082011</v>
      </c>
      <c r="P510" s="7">
        <f>VLOOKUP($D510,'other demand hist forec prov'!$C$1:$T$33,13,0)</f>
        <v>0.89748113967082011</v>
      </c>
      <c r="Q510" s="7">
        <f>VLOOKUP($D510,'other demand hist forec prov'!$C$1:$T$33,14,0)</f>
        <v>0.89748113967082011</v>
      </c>
      <c r="R510" s="7">
        <f>VLOOKUP($D510,'other demand hist forec prov'!$C$1:$T$33,15,0)</f>
        <v>0.89748113967082011</v>
      </c>
      <c r="S510" s="7">
        <f>VLOOKUP($D510,'other demand hist forec prov'!$C$1:$T$33,16,0)</f>
        <v>0.89748113967082011</v>
      </c>
      <c r="T510" s="7">
        <f>VLOOKUP($D510,'other demand hist forec prov'!$C$1:$T$33,17,0)</f>
        <v>0.89748113967082011</v>
      </c>
      <c r="U510" s="7">
        <f>VLOOKUP($D510,'other demand hist forec prov'!$C$1:$T$33,18,0)</f>
        <v>0.89748113967082011</v>
      </c>
    </row>
    <row r="511" spans="1:21" x14ac:dyDescent="0.25">
      <c r="A511" t="s">
        <v>1582</v>
      </c>
      <c r="B511" t="s">
        <v>1583</v>
      </c>
      <c r="C511" t="s">
        <v>1584</v>
      </c>
      <c r="D511" t="s">
        <v>63</v>
      </c>
      <c r="E511" s="4">
        <v>8.2351307239495342E-3</v>
      </c>
      <c r="F511" s="7">
        <f>VLOOKUP($D511,'other demand hist forec prov'!$C$1:$T$33,3,0)</f>
        <v>9.9570958833592602</v>
      </c>
      <c r="G511" s="7">
        <f>VLOOKUP($D511,'other demand hist forec prov'!$C$1:$T$33,4,0)</f>
        <v>4.4311011200904913</v>
      </c>
      <c r="H511" s="7">
        <f>VLOOKUP($D511,'other demand hist forec prov'!$C$1:$T$33,5,0)</f>
        <v>2.8463504702074336</v>
      </c>
      <c r="I511" s="7">
        <f>VLOOKUP($D511,'other demand hist forec prov'!$C$1:$T$33,6,0)</f>
        <v>1.6294830486532588</v>
      </c>
      <c r="J511" s="7">
        <f>VLOOKUP($D511,'other demand hist forec prov'!$C$1:$T$33,7,0)</f>
        <v>0.88426798094732451</v>
      </c>
      <c r="K511" s="7">
        <f>VLOOKUP($D511,'other demand hist forec prov'!$C$1:$T$33,8,0)</f>
        <v>1.320076427751754</v>
      </c>
      <c r="L511" s="7">
        <f>VLOOKUP($D511,'other demand hist forec prov'!$C$1:$T$33,9,0)</f>
        <v>1.2779424857841126</v>
      </c>
      <c r="M511" s="7">
        <f>VLOOKUP($D511,'other demand hist forec prov'!$C$1:$T$33,10,0)</f>
        <v>1.2779424857841126</v>
      </c>
      <c r="N511" s="7">
        <f>VLOOKUP($D511,'other demand hist forec prov'!$C$1:$T$33,11,0)</f>
        <v>1.2779424857841126</v>
      </c>
      <c r="O511" s="7">
        <f>VLOOKUP($D511,'other demand hist forec prov'!$C$1:$T$33,12,0)</f>
        <v>1.2779424857841126</v>
      </c>
      <c r="P511" s="7">
        <f>VLOOKUP($D511,'other demand hist forec prov'!$C$1:$T$33,13,0)</f>
        <v>1.2779424857841126</v>
      </c>
      <c r="Q511" s="7">
        <f>VLOOKUP($D511,'other demand hist forec prov'!$C$1:$T$33,14,0)</f>
        <v>1.2779424857841126</v>
      </c>
      <c r="R511" s="7">
        <f>VLOOKUP($D511,'other demand hist forec prov'!$C$1:$T$33,15,0)</f>
        <v>1.2779424857841126</v>
      </c>
      <c r="S511" s="7">
        <f>VLOOKUP($D511,'other demand hist forec prov'!$C$1:$T$33,16,0)</f>
        <v>1.2779424857841126</v>
      </c>
      <c r="T511" s="7">
        <f>VLOOKUP($D511,'other demand hist forec prov'!$C$1:$T$33,17,0)</f>
        <v>1.2779424857841126</v>
      </c>
      <c r="U511" s="7">
        <f>VLOOKUP($D511,'other demand hist forec prov'!$C$1:$T$33,18,0)</f>
        <v>1.2779424857841126</v>
      </c>
    </row>
    <row r="512" spans="1:21" x14ac:dyDescent="0.25">
      <c r="A512" t="s">
        <v>1585</v>
      </c>
      <c r="B512" t="s">
        <v>1586</v>
      </c>
      <c r="C512" t="s">
        <v>1587</v>
      </c>
      <c r="D512" t="s">
        <v>39</v>
      </c>
      <c r="E512" s="4">
        <v>1.6160195432147188E-2</v>
      </c>
      <c r="F512" s="7">
        <f>VLOOKUP($D512,'other demand hist forec prov'!$C$1:$T$33,3,0)</f>
        <v>11.52926891757388</v>
      </c>
      <c r="G512" s="7">
        <f>VLOOKUP($D512,'other demand hist forec prov'!$C$1:$T$33,4,0)</f>
        <v>5.1307486653679382</v>
      </c>
      <c r="H512" s="7">
        <f>VLOOKUP($D512,'other demand hist forec prov'!$C$1:$T$33,5,0)</f>
        <v>3.2957742286612395</v>
      </c>
      <c r="I512" s="7">
        <f>VLOOKUP($D512,'other demand hist forec prov'!$C$1:$T$33,6,0)</f>
        <v>1.8867698458090365</v>
      </c>
      <c r="J512" s="7">
        <f>VLOOKUP($D512,'other demand hist forec prov'!$C$1:$T$33,7,0)</f>
        <v>1.023889241096902</v>
      </c>
      <c r="K512" s="7">
        <f>VLOOKUP($D512,'other demand hist forec prov'!$C$1:$T$33,8,0)</f>
        <v>1.5285095479230839</v>
      </c>
      <c r="L512" s="7">
        <f>VLOOKUP($D512,'other demand hist forec prov'!$C$1:$T$33,9,0)</f>
        <v>1.4797228782763405</v>
      </c>
      <c r="M512" s="7">
        <f>VLOOKUP($D512,'other demand hist forec prov'!$C$1:$T$33,10,0)</f>
        <v>1.4797228782763405</v>
      </c>
      <c r="N512" s="7">
        <f>VLOOKUP($D512,'other demand hist forec prov'!$C$1:$T$33,11,0)</f>
        <v>1.4797228782763405</v>
      </c>
      <c r="O512" s="7">
        <f>VLOOKUP($D512,'other demand hist forec prov'!$C$1:$T$33,12,0)</f>
        <v>1.4797228782763405</v>
      </c>
      <c r="P512" s="7">
        <f>VLOOKUP($D512,'other demand hist forec prov'!$C$1:$T$33,13,0)</f>
        <v>1.4797228782763405</v>
      </c>
      <c r="Q512" s="7">
        <f>VLOOKUP($D512,'other demand hist forec prov'!$C$1:$T$33,14,0)</f>
        <v>1.4797228782763405</v>
      </c>
      <c r="R512" s="7">
        <f>VLOOKUP($D512,'other demand hist forec prov'!$C$1:$T$33,15,0)</f>
        <v>1.4797228782763405</v>
      </c>
      <c r="S512" s="7">
        <f>VLOOKUP($D512,'other demand hist forec prov'!$C$1:$T$33,16,0)</f>
        <v>1.4797228782763405</v>
      </c>
      <c r="T512" s="7">
        <f>VLOOKUP($D512,'other demand hist forec prov'!$C$1:$T$33,17,0)</f>
        <v>1.4797228782763405</v>
      </c>
      <c r="U512" s="7">
        <f>VLOOKUP($D512,'other demand hist forec prov'!$C$1:$T$33,18,0)</f>
        <v>1.4797228782763405</v>
      </c>
    </row>
    <row r="513" spans="1:21" x14ac:dyDescent="0.25">
      <c r="A513" t="s">
        <v>1588</v>
      </c>
      <c r="B513" t="s">
        <v>1589</v>
      </c>
      <c r="C513" t="s">
        <v>1590</v>
      </c>
      <c r="D513" t="s">
        <v>60</v>
      </c>
      <c r="E513" s="4">
        <v>0</v>
      </c>
      <c r="F513" s="7">
        <f>VLOOKUP($D513,'other demand hist forec prov'!$C$1:$T$33,3,0)</f>
        <v>6.630123654389938</v>
      </c>
      <c r="G513" s="7">
        <f>VLOOKUP($D513,'other demand hist forec prov'!$C$1:$T$33,4,0)</f>
        <v>2.9505338399326639</v>
      </c>
      <c r="H513" s="7">
        <f>VLOOKUP($D513,'other demand hist forec prov'!$C$1:$T$33,5,0)</f>
        <v>1.8952971631764013</v>
      </c>
      <c r="I513" s="7">
        <f>VLOOKUP($D513,'other demand hist forec prov'!$C$1:$T$33,6,0)</f>
        <v>1.0850226041670423</v>
      </c>
      <c r="J513" s="7">
        <f>VLOOKUP($D513,'other demand hist forec prov'!$C$1:$T$33,7,0)</f>
        <v>0.58880682941867302</v>
      </c>
      <c r="K513" s="7">
        <f>VLOOKUP($D513,'other demand hist forec prov'!$C$1:$T$33,8,0)</f>
        <v>0.87899825930838504</v>
      </c>
      <c r="L513" s="7">
        <f>VLOOKUP($D513,'other demand hist forec prov'!$C$1:$T$33,9,0)</f>
        <v>0.8509425642980335</v>
      </c>
      <c r="M513" s="7">
        <f>VLOOKUP($D513,'other demand hist forec prov'!$C$1:$T$33,10,0)</f>
        <v>0.8509425642980335</v>
      </c>
      <c r="N513" s="7">
        <f>VLOOKUP($D513,'other demand hist forec prov'!$C$1:$T$33,11,0)</f>
        <v>0.8509425642980335</v>
      </c>
      <c r="O513" s="7">
        <f>VLOOKUP($D513,'other demand hist forec prov'!$C$1:$T$33,12,0)</f>
        <v>0.8509425642980335</v>
      </c>
      <c r="P513" s="7">
        <f>VLOOKUP($D513,'other demand hist forec prov'!$C$1:$T$33,13,0)</f>
        <v>0.8509425642980335</v>
      </c>
      <c r="Q513" s="7">
        <f>VLOOKUP($D513,'other demand hist forec prov'!$C$1:$T$33,14,0)</f>
        <v>0.8509425642980335</v>
      </c>
      <c r="R513" s="7">
        <f>VLOOKUP($D513,'other demand hist forec prov'!$C$1:$T$33,15,0)</f>
        <v>0.8509425642980335</v>
      </c>
      <c r="S513" s="7">
        <f>VLOOKUP($D513,'other demand hist forec prov'!$C$1:$T$33,16,0)</f>
        <v>0.8509425642980335</v>
      </c>
      <c r="T513" s="7">
        <f>VLOOKUP($D513,'other demand hist forec prov'!$C$1:$T$33,17,0)</f>
        <v>0.8509425642980335</v>
      </c>
      <c r="U513" s="7">
        <f>VLOOKUP($D513,'other demand hist forec prov'!$C$1:$T$33,18,0)</f>
        <v>0.8509425642980335</v>
      </c>
    </row>
    <row r="514" spans="1:21" x14ac:dyDescent="0.25">
      <c r="A514" t="s">
        <v>1591</v>
      </c>
      <c r="B514" t="s">
        <v>1592</v>
      </c>
      <c r="C514" t="s">
        <v>1593</v>
      </c>
      <c r="D514" t="s">
        <v>43</v>
      </c>
      <c r="E514" s="4">
        <v>0</v>
      </c>
      <c r="F514" s="7">
        <f>VLOOKUP($D514,'other demand hist forec prov'!$C$1:$T$33,3,0)</f>
        <v>16.793666501837986</v>
      </c>
      <c r="G514" s="7">
        <f>VLOOKUP($D514,'other demand hist forec prov'!$C$1:$T$33,4,0)</f>
        <v>7.4735078700090831</v>
      </c>
      <c r="H514" s="7">
        <f>VLOOKUP($D514,'other demand hist forec prov'!$C$1:$T$33,5,0)</f>
        <v>4.8006628743929207</v>
      </c>
      <c r="I514" s="7">
        <f>VLOOKUP($D514,'other demand hist forec prov'!$C$1:$T$33,6,0)</f>
        <v>2.7482907878003529</v>
      </c>
      <c r="J514" s="7">
        <f>VLOOKUP($D514,'other demand hist forec prov'!$C$1:$T$33,7,0)</f>
        <v>1.4914089152341239</v>
      </c>
      <c r="K514" s="7">
        <f>VLOOKUP($D514,'other demand hist forec prov'!$C$1:$T$33,8,0)</f>
        <v>2.2264446927392028</v>
      </c>
      <c r="L514" s="7">
        <f>VLOOKUP($D514,'other demand hist forec prov'!$C$1:$T$33,9,0)</f>
        <v>2.1553814652578933</v>
      </c>
      <c r="M514" s="7">
        <f>VLOOKUP($D514,'other demand hist forec prov'!$C$1:$T$33,10,0)</f>
        <v>2.1553814652578933</v>
      </c>
      <c r="N514" s="7">
        <f>VLOOKUP($D514,'other demand hist forec prov'!$C$1:$T$33,11,0)</f>
        <v>2.1553814652578933</v>
      </c>
      <c r="O514" s="7">
        <f>VLOOKUP($D514,'other demand hist forec prov'!$C$1:$T$33,12,0)</f>
        <v>2.1553814652578933</v>
      </c>
      <c r="P514" s="7">
        <f>VLOOKUP($D514,'other demand hist forec prov'!$C$1:$T$33,13,0)</f>
        <v>2.1553814652578933</v>
      </c>
      <c r="Q514" s="7">
        <f>VLOOKUP($D514,'other demand hist forec prov'!$C$1:$T$33,14,0)</f>
        <v>2.1553814652578933</v>
      </c>
      <c r="R514" s="7">
        <f>VLOOKUP($D514,'other demand hist forec prov'!$C$1:$T$33,15,0)</f>
        <v>2.1553814652578933</v>
      </c>
      <c r="S514" s="7">
        <f>VLOOKUP($D514,'other demand hist forec prov'!$C$1:$T$33,16,0)</f>
        <v>2.1553814652578933</v>
      </c>
      <c r="T514" s="7">
        <f>VLOOKUP($D514,'other demand hist forec prov'!$C$1:$T$33,17,0)</f>
        <v>2.1553814652578933</v>
      </c>
      <c r="U514" s="7">
        <f>VLOOKUP($D514,'other demand hist forec prov'!$C$1:$T$33,18,0)</f>
        <v>2.1553814652578933</v>
      </c>
    </row>
    <row r="515" spans="1:21" x14ac:dyDescent="0.25">
      <c r="A515" t="s">
        <v>1594</v>
      </c>
      <c r="B515" t="s">
        <v>1595</v>
      </c>
      <c r="C515" t="s">
        <v>1596</v>
      </c>
      <c r="D515" t="s">
        <v>56</v>
      </c>
      <c r="E515" s="4">
        <v>2.5297023917472169E-2</v>
      </c>
      <c r="F515" s="7">
        <f>VLOOKUP($D515,'other demand hist forec prov'!$C$1:$T$33,3,0)</f>
        <v>10.242945525943737</v>
      </c>
      <c r="G515" s="7">
        <f>VLOOKUP($D515,'other demand hist forec prov'!$C$1:$T$33,4,0)</f>
        <v>4.5583097646863919</v>
      </c>
      <c r="H515" s="7">
        <f>VLOOKUP($D515,'other demand hist forec prov'!$C$1:$T$33,5,0)</f>
        <v>2.9280638808353987</v>
      </c>
      <c r="I515" s="7">
        <f>VLOOKUP($D515,'other demand hist forec prov'!$C$1:$T$33,6,0)</f>
        <v>1.6762624663179457</v>
      </c>
      <c r="J515" s="7">
        <f>VLOOKUP($D515,'other demand hist forec prov'!$C$1:$T$33,7,0)</f>
        <v>0.90965366461088415</v>
      </c>
      <c r="K515" s="7">
        <f>VLOOKUP($D515,'other demand hist forec prov'!$C$1:$T$33,8,0)</f>
        <v>1.357973358691996</v>
      </c>
      <c r="L515" s="7">
        <f>VLOOKUP($D515,'other demand hist forec prov'!$C$1:$T$33,9,0)</f>
        <v>1.3146298298736085</v>
      </c>
      <c r="M515" s="7">
        <f>VLOOKUP($D515,'other demand hist forec prov'!$C$1:$T$33,10,0)</f>
        <v>1.3146298298736085</v>
      </c>
      <c r="N515" s="7">
        <f>VLOOKUP($D515,'other demand hist forec prov'!$C$1:$T$33,11,0)</f>
        <v>1.3146298298736085</v>
      </c>
      <c r="O515" s="7">
        <f>VLOOKUP($D515,'other demand hist forec prov'!$C$1:$T$33,12,0)</f>
        <v>1.3146298298736085</v>
      </c>
      <c r="P515" s="7">
        <f>VLOOKUP($D515,'other demand hist forec prov'!$C$1:$T$33,13,0)</f>
        <v>1.3146298298736085</v>
      </c>
      <c r="Q515" s="7">
        <f>VLOOKUP($D515,'other demand hist forec prov'!$C$1:$T$33,14,0)</f>
        <v>1.3146298298736085</v>
      </c>
      <c r="R515" s="7">
        <f>VLOOKUP($D515,'other demand hist forec prov'!$C$1:$T$33,15,0)</f>
        <v>1.3146298298736085</v>
      </c>
      <c r="S515" s="7">
        <f>VLOOKUP($D515,'other demand hist forec prov'!$C$1:$T$33,16,0)</f>
        <v>1.3146298298736085</v>
      </c>
      <c r="T515" s="7">
        <f>VLOOKUP($D515,'other demand hist forec prov'!$C$1:$T$33,17,0)</f>
        <v>1.3146298298736085</v>
      </c>
      <c r="U515" s="7">
        <f>VLOOKUP($D515,'other demand hist forec prov'!$C$1:$T$33,18,0)</f>
        <v>1.3146298298736085</v>
      </c>
    </row>
    <row r="516" spans="1:21" x14ac:dyDescent="0.25">
      <c r="A516" t="s">
        <v>1597</v>
      </c>
      <c r="B516" t="s">
        <v>1598</v>
      </c>
      <c r="C516" t="s">
        <v>1599</v>
      </c>
      <c r="D516" t="s">
        <v>40</v>
      </c>
      <c r="E516" s="4">
        <v>5.0935296892357637E-2</v>
      </c>
      <c r="F516" s="7">
        <f>VLOOKUP($D516,'other demand hist forec prov'!$C$1:$T$33,3,0)</f>
        <v>7.1383007967623406</v>
      </c>
      <c r="G516" s="7">
        <f>VLOOKUP($D516,'other demand hist forec prov'!$C$1:$T$33,4,0)</f>
        <v>3.176682541436485</v>
      </c>
      <c r="H516" s="7">
        <f>VLOOKUP($D516,'other demand hist forec prov'!$C$1:$T$33,5,0)</f>
        <v>2.0405654487372273</v>
      </c>
      <c r="I516" s="7">
        <f>VLOOKUP($D516,'other demand hist forec prov'!$C$1:$T$33,6,0)</f>
        <v>1.1681860133487079</v>
      </c>
      <c r="J516" s="7">
        <f>VLOOKUP($D516,'other demand hist forec prov'!$C$1:$T$33,7,0)</f>
        <v>0.63393693370944548</v>
      </c>
      <c r="K516" s="7">
        <f>VLOOKUP($D516,'other demand hist forec prov'!$C$1:$T$33,8,0)</f>
        <v>0.94637058097992588</v>
      </c>
      <c r="L516" s="7">
        <f>VLOOKUP($D516,'other demand hist forec prov'!$C$1:$T$33,9,0)</f>
        <v>0.91616450934602645</v>
      </c>
      <c r="M516" s="7">
        <f>VLOOKUP($D516,'other demand hist forec prov'!$C$1:$T$33,10,0)</f>
        <v>0.91616450934602645</v>
      </c>
      <c r="N516" s="7">
        <f>VLOOKUP($D516,'other demand hist forec prov'!$C$1:$T$33,11,0)</f>
        <v>0.91616450934602645</v>
      </c>
      <c r="O516" s="7">
        <f>VLOOKUP($D516,'other demand hist forec prov'!$C$1:$T$33,12,0)</f>
        <v>0.91616450934602645</v>
      </c>
      <c r="P516" s="7">
        <f>VLOOKUP($D516,'other demand hist forec prov'!$C$1:$T$33,13,0)</f>
        <v>0.91616450934602645</v>
      </c>
      <c r="Q516" s="7">
        <f>VLOOKUP($D516,'other demand hist forec prov'!$C$1:$T$33,14,0)</f>
        <v>0.91616450934602645</v>
      </c>
      <c r="R516" s="7">
        <f>VLOOKUP($D516,'other demand hist forec prov'!$C$1:$T$33,15,0)</f>
        <v>0.91616450934602645</v>
      </c>
      <c r="S516" s="7">
        <f>VLOOKUP($D516,'other demand hist forec prov'!$C$1:$T$33,16,0)</f>
        <v>0.91616450934602645</v>
      </c>
      <c r="T516" s="7">
        <f>VLOOKUP($D516,'other demand hist forec prov'!$C$1:$T$33,17,0)</f>
        <v>0.91616450934602645</v>
      </c>
      <c r="U516" s="7">
        <f>VLOOKUP($D516,'other demand hist forec prov'!$C$1:$T$33,18,0)</f>
        <v>0.91616450934602645</v>
      </c>
    </row>
    <row r="517" spans="1:21" x14ac:dyDescent="0.25">
      <c r="A517" t="s">
        <v>1600</v>
      </c>
      <c r="B517" t="s">
        <v>1601</v>
      </c>
      <c r="C517" t="s">
        <v>1602</v>
      </c>
      <c r="D517" t="s">
        <v>63</v>
      </c>
      <c r="E517" s="4">
        <v>0</v>
      </c>
      <c r="F517" s="7">
        <f>VLOOKUP($D517,'other demand hist forec prov'!$C$1:$T$33,3,0)</f>
        <v>9.9570958833592602</v>
      </c>
      <c r="G517" s="7">
        <f>VLOOKUP($D517,'other demand hist forec prov'!$C$1:$T$33,4,0)</f>
        <v>4.4311011200904913</v>
      </c>
      <c r="H517" s="7">
        <f>VLOOKUP($D517,'other demand hist forec prov'!$C$1:$T$33,5,0)</f>
        <v>2.8463504702074336</v>
      </c>
      <c r="I517" s="7">
        <f>VLOOKUP($D517,'other demand hist forec prov'!$C$1:$T$33,6,0)</f>
        <v>1.6294830486532588</v>
      </c>
      <c r="J517" s="7">
        <f>VLOOKUP($D517,'other demand hist forec prov'!$C$1:$T$33,7,0)</f>
        <v>0.88426798094732451</v>
      </c>
      <c r="K517" s="7">
        <f>VLOOKUP($D517,'other demand hist forec prov'!$C$1:$T$33,8,0)</f>
        <v>1.320076427751754</v>
      </c>
      <c r="L517" s="7">
        <f>VLOOKUP($D517,'other demand hist forec prov'!$C$1:$T$33,9,0)</f>
        <v>1.2779424857841126</v>
      </c>
      <c r="M517" s="7">
        <f>VLOOKUP($D517,'other demand hist forec prov'!$C$1:$T$33,10,0)</f>
        <v>1.2779424857841126</v>
      </c>
      <c r="N517" s="7">
        <f>VLOOKUP($D517,'other demand hist forec prov'!$C$1:$T$33,11,0)</f>
        <v>1.2779424857841126</v>
      </c>
      <c r="O517" s="7">
        <f>VLOOKUP($D517,'other demand hist forec prov'!$C$1:$T$33,12,0)</f>
        <v>1.2779424857841126</v>
      </c>
      <c r="P517" s="7">
        <f>VLOOKUP($D517,'other demand hist forec prov'!$C$1:$T$33,13,0)</f>
        <v>1.2779424857841126</v>
      </c>
      <c r="Q517" s="7">
        <f>VLOOKUP($D517,'other demand hist forec prov'!$C$1:$T$33,14,0)</f>
        <v>1.2779424857841126</v>
      </c>
      <c r="R517" s="7">
        <f>VLOOKUP($D517,'other demand hist forec prov'!$C$1:$T$33,15,0)</f>
        <v>1.2779424857841126</v>
      </c>
      <c r="S517" s="7">
        <f>VLOOKUP($D517,'other demand hist forec prov'!$C$1:$T$33,16,0)</f>
        <v>1.2779424857841126</v>
      </c>
      <c r="T517" s="7">
        <f>VLOOKUP($D517,'other demand hist forec prov'!$C$1:$T$33,17,0)</f>
        <v>1.2779424857841126</v>
      </c>
      <c r="U517" s="7">
        <f>VLOOKUP($D517,'other demand hist forec prov'!$C$1:$T$33,18,0)</f>
        <v>1.2779424857841126</v>
      </c>
    </row>
    <row r="518" spans="1:21" x14ac:dyDescent="0.25">
      <c r="A518" t="s">
        <v>1603</v>
      </c>
      <c r="B518" t="s">
        <v>1604</v>
      </c>
      <c r="C518" t="s">
        <v>1605</v>
      </c>
      <c r="D518" t="s">
        <v>62</v>
      </c>
      <c r="E518" s="4">
        <v>3.4910572992792467E-2</v>
      </c>
      <c r="F518" s="7">
        <f>VLOOKUP($D518,'other demand hist forec prov'!$C$1:$T$33,3,0)</f>
        <v>6.714819844785338</v>
      </c>
      <c r="G518" s="7">
        <f>VLOOKUP($D518,'other demand hist forec prov'!$C$1:$T$33,4,0)</f>
        <v>2.9882252901833004</v>
      </c>
      <c r="H518" s="7">
        <f>VLOOKUP($D518,'other demand hist forec prov'!$C$1:$T$33,5,0)</f>
        <v>1.9195085441032054</v>
      </c>
      <c r="I518" s="7">
        <f>VLOOKUP($D518,'other demand hist forec prov'!$C$1:$T$33,6,0)</f>
        <v>1.0988831723639865</v>
      </c>
      <c r="J518" s="7">
        <f>VLOOKUP($D518,'other demand hist forec prov'!$C$1:$T$33,7,0)</f>
        <v>0.596328513467135</v>
      </c>
      <c r="K518" s="7">
        <f>VLOOKUP($D518,'other demand hist forec prov'!$C$1:$T$33,8,0)</f>
        <v>0.89022697958697505</v>
      </c>
      <c r="L518" s="7">
        <f>VLOOKUP($D518,'other demand hist forec prov'!$C$1:$T$33,9,0)</f>
        <v>0.86181288847269888</v>
      </c>
      <c r="M518" s="7">
        <f>VLOOKUP($D518,'other demand hist forec prov'!$C$1:$T$33,10,0)</f>
        <v>0.86181288847269888</v>
      </c>
      <c r="N518" s="7">
        <f>VLOOKUP($D518,'other demand hist forec prov'!$C$1:$T$33,11,0)</f>
        <v>0.86181288847269888</v>
      </c>
      <c r="O518" s="7">
        <f>VLOOKUP($D518,'other demand hist forec prov'!$C$1:$T$33,12,0)</f>
        <v>0.86181288847269888</v>
      </c>
      <c r="P518" s="7">
        <f>VLOOKUP($D518,'other demand hist forec prov'!$C$1:$T$33,13,0)</f>
        <v>0.86181288847269888</v>
      </c>
      <c r="Q518" s="7">
        <f>VLOOKUP($D518,'other demand hist forec prov'!$C$1:$T$33,14,0)</f>
        <v>0.86181288847269888</v>
      </c>
      <c r="R518" s="7">
        <f>VLOOKUP($D518,'other demand hist forec prov'!$C$1:$T$33,15,0)</f>
        <v>0.86181288847269888</v>
      </c>
      <c r="S518" s="7">
        <f>VLOOKUP($D518,'other demand hist forec prov'!$C$1:$T$33,16,0)</f>
        <v>0.86181288847269888</v>
      </c>
      <c r="T518" s="7">
        <f>VLOOKUP($D518,'other demand hist forec prov'!$C$1:$T$33,17,0)</f>
        <v>0.86181288847269888</v>
      </c>
      <c r="U518" s="7">
        <f>VLOOKUP($D518,'other demand hist forec prov'!$C$1:$T$33,18,0)</f>
        <v>0.86181288847269888</v>
      </c>
    </row>
    <row r="519" spans="1:21" x14ac:dyDescent="0.25">
      <c r="A519" t="s">
        <v>1606</v>
      </c>
      <c r="B519" t="s">
        <v>1607</v>
      </c>
      <c r="C519" t="s">
        <v>1608</v>
      </c>
      <c r="D519" t="s">
        <v>43</v>
      </c>
      <c r="E519" s="4">
        <v>2.1979341719460831E-2</v>
      </c>
      <c r="F519" s="7">
        <f>VLOOKUP($D519,'other demand hist forec prov'!$C$1:$T$33,3,0)</f>
        <v>16.793666501837986</v>
      </c>
      <c r="G519" s="7">
        <f>VLOOKUP($D519,'other demand hist forec prov'!$C$1:$T$33,4,0)</f>
        <v>7.4735078700090831</v>
      </c>
      <c r="H519" s="7">
        <f>VLOOKUP($D519,'other demand hist forec prov'!$C$1:$T$33,5,0)</f>
        <v>4.8006628743929207</v>
      </c>
      <c r="I519" s="7">
        <f>VLOOKUP($D519,'other demand hist forec prov'!$C$1:$T$33,6,0)</f>
        <v>2.7482907878003529</v>
      </c>
      <c r="J519" s="7">
        <f>VLOOKUP($D519,'other demand hist forec prov'!$C$1:$T$33,7,0)</f>
        <v>1.4914089152341239</v>
      </c>
      <c r="K519" s="7">
        <f>VLOOKUP($D519,'other demand hist forec prov'!$C$1:$T$33,8,0)</f>
        <v>2.2264446927392028</v>
      </c>
      <c r="L519" s="7">
        <f>VLOOKUP($D519,'other demand hist forec prov'!$C$1:$T$33,9,0)</f>
        <v>2.1553814652578933</v>
      </c>
      <c r="M519" s="7">
        <f>VLOOKUP($D519,'other demand hist forec prov'!$C$1:$T$33,10,0)</f>
        <v>2.1553814652578933</v>
      </c>
      <c r="N519" s="7">
        <f>VLOOKUP($D519,'other demand hist forec prov'!$C$1:$T$33,11,0)</f>
        <v>2.1553814652578933</v>
      </c>
      <c r="O519" s="7">
        <f>VLOOKUP($D519,'other demand hist forec prov'!$C$1:$T$33,12,0)</f>
        <v>2.1553814652578933</v>
      </c>
      <c r="P519" s="7">
        <f>VLOOKUP($D519,'other demand hist forec prov'!$C$1:$T$33,13,0)</f>
        <v>2.1553814652578933</v>
      </c>
      <c r="Q519" s="7">
        <f>VLOOKUP($D519,'other demand hist forec prov'!$C$1:$T$33,14,0)</f>
        <v>2.1553814652578933</v>
      </c>
      <c r="R519" s="7">
        <f>VLOOKUP($D519,'other demand hist forec prov'!$C$1:$T$33,15,0)</f>
        <v>2.1553814652578933</v>
      </c>
      <c r="S519" s="7">
        <f>VLOOKUP($D519,'other demand hist forec prov'!$C$1:$T$33,16,0)</f>
        <v>2.1553814652578933</v>
      </c>
      <c r="T519" s="7">
        <f>VLOOKUP($D519,'other demand hist forec prov'!$C$1:$T$33,17,0)</f>
        <v>2.1553814652578933</v>
      </c>
      <c r="U519" s="7">
        <f>VLOOKUP($D519,'other demand hist forec prov'!$C$1:$T$33,18,0)</f>
        <v>2.1553814652578933</v>
      </c>
    </row>
    <row r="520" spans="1:21" x14ac:dyDescent="0.25">
      <c r="A520" t="s">
        <v>1609</v>
      </c>
      <c r="B520" t="s">
        <v>1610</v>
      </c>
      <c r="C520" t="s">
        <v>1611</v>
      </c>
      <c r="D520" t="s">
        <v>58</v>
      </c>
      <c r="E520" s="4">
        <v>0</v>
      </c>
      <c r="F520" s="7">
        <f>VLOOKUP($D520,'other demand hist forec prov'!$C$1:$T$33,3,0)</f>
        <v>1.6039341056128951</v>
      </c>
      <c r="G520" s="7">
        <f>VLOOKUP($D520,'other demand hist forec prov'!$C$1:$T$33,4,0)</f>
        <v>0.71378183912143478</v>
      </c>
      <c r="H520" s="7">
        <f>VLOOKUP($D520,'other demand hist forec prov'!$C$1:$T$33,5,0)</f>
        <v>0.45850302630135692</v>
      </c>
      <c r="I520" s="7">
        <f>VLOOKUP($D520,'other demand hist forec prov'!$C$1:$T$33,6,0)</f>
        <v>0.26248451022963176</v>
      </c>
      <c r="J520" s="7">
        <f>VLOOKUP($D520,'other demand hist forec prov'!$C$1:$T$33,7,0)</f>
        <v>0.14244189166775081</v>
      </c>
      <c r="K520" s="7">
        <f>VLOOKUP($D520,'other demand hist forec prov'!$C$1:$T$33,8,0)</f>
        <v>0.21264389027580088</v>
      </c>
      <c r="L520" s="7">
        <f>VLOOKUP($D520,'other demand hist forec prov'!$C$1:$T$33,9,0)</f>
        <v>0.20585676405772782</v>
      </c>
      <c r="M520" s="7">
        <f>VLOOKUP($D520,'other demand hist forec prov'!$C$1:$T$33,10,0)</f>
        <v>0.20585676405772782</v>
      </c>
      <c r="N520" s="7">
        <f>VLOOKUP($D520,'other demand hist forec prov'!$C$1:$T$33,11,0)</f>
        <v>0.20585676405772782</v>
      </c>
      <c r="O520" s="7">
        <f>VLOOKUP($D520,'other demand hist forec prov'!$C$1:$T$33,12,0)</f>
        <v>0.20585676405772782</v>
      </c>
      <c r="P520" s="7">
        <f>VLOOKUP($D520,'other demand hist forec prov'!$C$1:$T$33,13,0)</f>
        <v>0.20585676405772782</v>
      </c>
      <c r="Q520" s="7">
        <f>VLOOKUP($D520,'other demand hist forec prov'!$C$1:$T$33,14,0)</f>
        <v>0.20585676405772782</v>
      </c>
      <c r="R520" s="7">
        <f>VLOOKUP($D520,'other demand hist forec prov'!$C$1:$T$33,15,0)</f>
        <v>0.20585676405772782</v>
      </c>
      <c r="S520" s="7">
        <f>VLOOKUP($D520,'other demand hist forec prov'!$C$1:$T$33,16,0)</f>
        <v>0.20585676405772782</v>
      </c>
      <c r="T520" s="7">
        <f>VLOOKUP($D520,'other demand hist forec prov'!$C$1:$T$33,17,0)</f>
        <v>0.20585676405772782</v>
      </c>
      <c r="U520" s="7">
        <f>VLOOKUP($D520,'other demand hist forec prov'!$C$1:$T$33,18,0)</f>
        <v>0.20585676405772782</v>
      </c>
    </row>
    <row r="521" spans="1:21" x14ac:dyDescent="0.25">
      <c r="A521" t="s">
        <v>1612</v>
      </c>
      <c r="B521" t="s">
        <v>1610</v>
      </c>
      <c r="C521" t="s">
        <v>1613</v>
      </c>
      <c r="D521" t="s">
        <v>55</v>
      </c>
      <c r="E521" s="4">
        <v>0</v>
      </c>
      <c r="F521" s="7">
        <f>VLOOKUP($D521,'other demand hist forec prov'!$C$1:$T$33,3,0)</f>
        <v>9.557435734930964</v>
      </c>
      <c r="G521" s="7">
        <f>VLOOKUP($D521,'other demand hist forec prov'!$C$1:$T$33,4,0)</f>
        <v>4.2532445892202988</v>
      </c>
      <c r="H521" s="7">
        <f>VLOOKUP($D521,'other demand hist forec prov'!$C$1:$T$33,5,0)</f>
        <v>2.7321030164590754</v>
      </c>
      <c r="I521" s="7">
        <f>VLOOKUP($D521,'other demand hist forec prov'!$C$1:$T$33,6,0)</f>
        <v>1.5640784924739279</v>
      </c>
      <c r="J521" s="7">
        <f>VLOOKUP($D521,'other demand hist forec prov'!$C$1:$T$33,7,0)</f>
        <v>0.84877503434364387</v>
      </c>
      <c r="K521" s="7">
        <f>VLOOKUP($D521,'other demand hist forec prov'!$C$1:$T$33,8,0)</f>
        <v>1.2670909039371567</v>
      </c>
      <c r="L521" s="7">
        <f>VLOOKUP($D521,'other demand hist forec prov'!$C$1:$T$33,9,0)</f>
        <v>1.2266481435849095</v>
      </c>
      <c r="M521" s="7">
        <f>VLOOKUP($D521,'other demand hist forec prov'!$C$1:$T$33,10,0)</f>
        <v>1.2266481435849095</v>
      </c>
      <c r="N521" s="7">
        <f>VLOOKUP($D521,'other demand hist forec prov'!$C$1:$T$33,11,0)</f>
        <v>1.2266481435849095</v>
      </c>
      <c r="O521" s="7">
        <f>VLOOKUP($D521,'other demand hist forec prov'!$C$1:$T$33,12,0)</f>
        <v>1.2266481435849095</v>
      </c>
      <c r="P521" s="7">
        <f>VLOOKUP($D521,'other demand hist forec prov'!$C$1:$T$33,13,0)</f>
        <v>1.2266481435849095</v>
      </c>
      <c r="Q521" s="7">
        <f>VLOOKUP($D521,'other demand hist forec prov'!$C$1:$T$33,14,0)</f>
        <v>1.2266481435849095</v>
      </c>
      <c r="R521" s="7">
        <f>VLOOKUP($D521,'other demand hist forec prov'!$C$1:$T$33,15,0)</f>
        <v>1.2266481435849095</v>
      </c>
      <c r="S521" s="7">
        <f>VLOOKUP($D521,'other demand hist forec prov'!$C$1:$T$33,16,0)</f>
        <v>1.2266481435849095</v>
      </c>
      <c r="T521" s="7">
        <f>VLOOKUP($D521,'other demand hist forec prov'!$C$1:$T$33,17,0)</f>
        <v>1.2266481435849095</v>
      </c>
      <c r="U521" s="7">
        <f>VLOOKUP($D521,'other demand hist forec prov'!$C$1:$T$33,18,0)</f>
        <v>1.2266481435849095</v>
      </c>
    </row>
    <row r="522" spans="1:21" x14ac:dyDescent="0.25">
      <c r="A522" t="s">
        <v>1614</v>
      </c>
      <c r="B522" t="s">
        <v>1615</v>
      </c>
      <c r="C522" t="s">
        <v>1616</v>
      </c>
      <c r="D522" t="s">
        <v>42</v>
      </c>
      <c r="E522" s="4">
        <v>0</v>
      </c>
      <c r="F522" s="7">
        <f>VLOOKUP($D522,'other demand hist forec prov'!$C$1:$T$33,3,0)</f>
        <v>15.335303973467184</v>
      </c>
      <c r="G522" s="7">
        <f>VLOOKUP($D522,'other demand hist forec prov'!$C$1:$T$33,4,0)</f>
        <v>6.8245082110059299</v>
      </c>
      <c r="H522" s="7">
        <f>VLOOKUP($D522,'other demand hist forec prov'!$C$1:$T$33,5,0)</f>
        <v>4.3837731590595084</v>
      </c>
      <c r="I522" s="7">
        <f>VLOOKUP($D522,'other demand hist forec prov'!$C$1:$T$33,6,0)</f>
        <v>2.5096291291592188</v>
      </c>
      <c r="J522" s="7">
        <f>VLOOKUP($D522,'other demand hist forec prov'!$C$1:$T$33,7,0)</f>
        <v>1.3618949180246671</v>
      </c>
      <c r="K522" s="7">
        <f>VLOOKUP($D522,'other demand hist forec prov'!$C$1:$T$33,8,0)</f>
        <v>2.0331001654422285</v>
      </c>
      <c r="L522" s="7">
        <f>VLOOKUP($D522,'other demand hist forec prov'!$C$1:$T$33,9,0)</f>
        <v>1.9682080708753713</v>
      </c>
      <c r="M522" s="7">
        <f>VLOOKUP($D522,'other demand hist forec prov'!$C$1:$T$33,10,0)</f>
        <v>1.9682080708753713</v>
      </c>
      <c r="N522" s="7">
        <f>VLOOKUP($D522,'other demand hist forec prov'!$C$1:$T$33,11,0)</f>
        <v>1.9682080708753713</v>
      </c>
      <c r="O522" s="7">
        <f>VLOOKUP($D522,'other demand hist forec prov'!$C$1:$T$33,12,0)</f>
        <v>1.9682080708753713</v>
      </c>
      <c r="P522" s="7">
        <f>VLOOKUP($D522,'other demand hist forec prov'!$C$1:$T$33,13,0)</f>
        <v>1.9682080708753713</v>
      </c>
      <c r="Q522" s="7">
        <f>VLOOKUP($D522,'other demand hist forec prov'!$C$1:$T$33,14,0)</f>
        <v>1.9682080708753713</v>
      </c>
      <c r="R522" s="7">
        <f>VLOOKUP($D522,'other demand hist forec prov'!$C$1:$T$33,15,0)</f>
        <v>1.9682080708753713</v>
      </c>
      <c r="S522" s="7">
        <f>VLOOKUP($D522,'other demand hist forec prov'!$C$1:$T$33,16,0)</f>
        <v>1.9682080708753713</v>
      </c>
      <c r="T522" s="7">
        <f>VLOOKUP($D522,'other demand hist forec prov'!$C$1:$T$33,17,0)</f>
        <v>1.9682080708753713</v>
      </c>
      <c r="U522" s="7">
        <f>VLOOKUP($D522,'other demand hist forec prov'!$C$1:$T$33,18,0)</f>
        <v>1.9682080708753713</v>
      </c>
    </row>
    <row r="523" spans="1:21" x14ac:dyDescent="0.25">
      <c r="A523" t="s">
        <v>1617</v>
      </c>
      <c r="B523" t="s">
        <v>1618</v>
      </c>
      <c r="C523" t="s">
        <v>1619</v>
      </c>
      <c r="D523" t="s">
        <v>40</v>
      </c>
      <c r="E523" s="4">
        <v>0</v>
      </c>
      <c r="F523" s="7">
        <f>VLOOKUP($D523,'other demand hist forec prov'!$C$1:$T$33,3,0)</f>
        <v>7.1383007967623406</v>
      </c>
      <c r="G523" s="7">
        <f>VLOOKUP($D523,'other demand hist forec prov'!$C$1:$T$33,4,0)</f>
        <v>3.176682541436485</v>
      </c>
      <c r="H523" s="7">
        <f>VLOOKUP($D523,'other demand hist forec prov'!$C$1:$T$33,5,0)</f>
        <v>2.0405654487372273</v>
      </c>
      <c r="I523" s="7">
        <f>VLOOKUP($D523,'other demand hist forec prov'!$C$1:$T$33,6,0)</f>
        <v>1.1681860133487079</v>
      </c>
      <c r="J523" s="7">
        <f>VLOOKUP($D523,'other demand hist forec prov'!$C$1:$T$33,7,0)</f>
        <v>0.63393693370944548</v>
      </c>
      <c r="K523" s="7">
        <f>VLOOKUP($D523,'other demand hist forec prov'!$C$1:$T$33,8,0)</f>
        <v>0.94637058097992588</v>
      </c>
      <c r="L523" s="7">
        <f>VLOOKUP($D523,'other demand hist forec prov'!$C$1:$T$33,9,0)</f>
        <v>0.91616450934602645</v>
      </c>
      <c r="M523" s="7">
        <f>VLOOKUP($D523,'other demand hist forec prov'!$C$1:$T$33,10,0)</f>
        <v>0.91616450934602645</v>
      </c>
      <c r="N523" s="7">
        <f>VLOOKUP($D523,'other demand hist forec prov'!$C$1:$T$33,11,0)</f>
        <v>0.91616450934602645</v>
      </c>
      <c r="O523" s="7">
        <f>VLOOKUP($D523,'other demand hist forec prov'!$C$1:$T$33,12,0)</f>
        <v>0.91616450934602645</v>
      </c>
      <c r="P523" s="7">
        <f>VLOOKUP($D523,'other demand hist forec prov'!$C$1:$T$33,13,0)</f>
        <v>0.91616450934602645</v>
      </c>
      <c r="Q523" s="7">
        <f>VLOOKUP($D523,'other demand hist forec prov'!$C$1:$T$33,14,0)</f>
        <v>0.91616450934602645</v>
      </c>
      <c r="R523" s="7">
        <f>VLOOKUP($D523,'other demand hist forec prov'!$C$1:$T$33,15,0)</f>
        <v>0.91616450934602645</v>
      </c>
      <c r="S523" s="7">
        <f>VLOOKUP($D523,'other demand hist forec prov'!$C$1:$T$33,16,0)</f>
        <v>0.91616450934602645</v>
      </c>
      <c r="T523" s="7">
        <f>VLOOKUP($D523,'other demand hist forec prov'!$C$1:$T$33,17,0)</f>
        <v>0.91616450934602645</v>
      </c>
      <c r="U523" s="7">
        <f>VLOOKUP($D523,'other demand hist forec prov'!$C$1:$T$33,18,0)</f>
        <v>0.91616450934602645</v>
      </c>
    </row>
    <row r="524" spans="1:21" x14ac:dyDescent="0.25">
      <c r="A524" t="s">
        <v>1620</v>
      </c>
      <c r="B524" t="s">
        <v>1621</v>
      </c>
      <c r="C524" t="s">
        <v>1622</v>
      </c>
      <c r="D524" t="s">
        <v>60</v>
      </c>
      <c r="E524" s="4">
        <v>0</v>
      </c>
      <c r="F524" s="7">
        <f>VLOOKUP($D524,'other demand hist forec prov'!$C$1:$T$33,3,0)</f>
        <v>6.630123654389938</v>
      </c>
      <c r="G524" s="7">
        <f>VLOOKUP($D524,'other demand hist forec prov'!$C$1:$T$33,4,0)</f>
        <v>2.9505338399326639</v>
      </c>
      <c r="H524" s="7">
        <f>VLOOKUP($D524,'other demand hist forec prov'!$C$1:$T$33,5,0)</f>
        <v>1.8952971631764013</v>
      </c>
      <c r="I524" s="7">
        <f>VLOOKUP($D524,'other demand hist forec prov'!$C$1:$T$33,6,0)</f>
        <v>1.0850226041670423</v>
      </c>
      <c r="J524" s="7">
        <f>VLOOKUP($D524,'other demand hist forec prov'!$C$1:$T$33,7,0)</f>
        <v>0.58880682941867302</v>
      </c>
      <c r="K524" s="7">
        <f>VLOOKUP($D524,'other demand hist forec prov'!$C$1:$T$33,8,0)</f>
        <v>0.87899825930838504</v>
      </c>
      <c r="L524" s="7">
        <f>VLOOKUP($D524,'other demand hist forec prov'!$C$1:$T$33,9,0)</f>
        <v>0.8509425642980335</v>
      </c>
      <c r="M524" s="7">
        <f>VLOOKUP($D524,'other demand hist forec prov'!$C$1:$T$33,10,0)</f>
        <v>0.8509425642980335</v>
      </c>
      <c r="N524" s="7">
        <f>VLOOKUP($D524,'other demand hist forec prov'!$C$1:$T$33,11,0)</f>
        <v>0.8509425642980335</v>
      </c>
      <c r="O524" s="7">
        <f>VLOOKUP($D524,'other demand hist forec prov'!$C$1:$T$33,12,0)</f>
        <v>0.8509425642980335</v>
      </c>
      <c r="P524" s="7">
        <f>VLOOKUP($D524,'other demand hist forec prov'!$C$1:$T$33,13,0)</f>
        <v>0.8509425642980335</v>
      </c>
      <c r="Q524" s="7">
        <f>VLOOKUP($D524,'other demand hist forec prov'!$C$1:$T$33,14,0)</f>
        <v>0.8509425642980335</v>
      </c>
      <c r="R524" s="7">
        <f>VLOOKUP($D524,'other demand hist forec prov'!$C$1:$T$33,15,0)</f>
        <v>0.8509425642980335</v>
      </c>
      <c r="S524" s="7">
        <f>VLOOKUP($D524,'other demand hist forec prov'!$C$1:$T$33,16,0)</f>
        <v>0.8509425642980335</v>
      </c>
      <c r="T524" s="7">
        <f>VLOOKUP($D524,'other demand hist forec prov'!$C$1:$T$33,17,0)</f>
        <v>0.8509425642980335</v>
      </c>
      <c r="U524" s="7">
        <f>VLOOKUP($D524,'other demand hist forec prov'!$C$1:$T$33,18,0)</f>
        <v>0.8509425642980335</v>
      </c>
    </row>
    <row r="525" spans="1:21" x14ac:dyDescent="0.25">
      <c r="A525" t="s">
        <v>1623</v>
      </c>
      <c r="B525" t="s">
        <v>1624</v>
      </c>
      <c r="C525" t="s">
        <v>1625</v>
      </c>
      <c r="D525" t="s">
        <v>60</v>
      </c>
      <c r="E525" s="4">
        <v>3.873604100640763E-2</v>
      </c>
      <c r="F525" s="7">
        <f>VLOOKUP($D525,'other demand hist forec prov'!$C$1:$T$33,3,0)</f>
        <v>6.630123654389938</v>
      </c>
      <c r="G525" s="7">
        <f>VLOOKUP($D525,'other demand hist forec prov'!$C$1:$T$33,4,0)</f>
        <v>2.9505338399326639</v>
      </c>
      <c r="H525" s="7">
        <f>VLOOKUP($D525,'other demand hist forec prov'!$C$1:$T$33,5,0)</f>
        <v>1.8952971631764013</v>
      </c>
      <c r="I525" s="7">
        <f>VLOOKUP($D525,'other demand hist forec prov'!$C$1:$T$33,6,0)</f>
        <v>1.0850226041670423</v>
      </c>
      <c r="J525" s="7">
        <f>VLOOKUP($D525,'other demand hist forec prov'!$C$1:$T$33,7,0)</f>
        <v>0.58880682941867302</v>
      </c>
      <c r="K525" s="7">
        <f>VLOOKUP($D525,'other demand hist forec prov'!$C$1:$T$33,8,0)</f>
        <v>0.87899825930838504</v>
      </c>
      <c r="L525" s="7">
        <f>VLOOKUP($D525,'other demand hist forec prov'!$C$1:$T$33,9,0)</f>
        <v>0.8509425642980335</v>
      </c>
      <c r="M525" s="7">
        <f>VLOOKUP($D525,'other demand hist forec prov'!$C$1:$T$33,10,0)</f>
        <v>0.8509425642980335</v>
      </c>
      <c r="N525" s="7">
        <f>VLOOKUP($D525,'other demand hist forec prov'!$C$1:$T$33,11,0)</f>
        <v>0.8509425642980335</v>
      </c>
      <c r="O525" s="7">
        <f>VLOOKUP($D525,'other demand hist forec prov'!$C$1:$T$33,12,0)</f>
        <v>0.8509425642980335</v>
      </c>
      <c r="P525" s="7">
        <f>VLOOKUP($D525,'other demand hist forec prov'!$C$1:$T$33,13,0)</f>
        <v>0.8509425642980335</v>
      </c>
      <c r="Q525" s="7">
        <f>VLOOKUP($D525,'other demand hist forec prov'!$C$1:$T$33,14,0)</f>
        <v>0.8509425642980335</v>
      </c>
      <c r="R525" s="7">
        <f>VLOOKUP($D525,'other demand hist forec prov'!$C$1:$T$33,15,0)</f>
        <v>0.8509425642980335</v>
      </c>
      <c r="S525" s="7">
        <f>VLOOKUP($D525,'other demand hist forec prov'!$C$1:$T$33,16,0)</f>
        <v>0.8509425642980335</v>
      </c>
      <c r="T525" s="7">
        <f>VLOOKUP($D525,'other demand hist forec prov'!$C$1:$T$33,17,0)</f>
        <v>0.8509425642980335</v>
      </c>
      <c r="U525" s="7">
        <f>VLOOKUP($D525,'other demand hist forec prov'!$C$1:$T$33,18,0)</f>
        <v>0.8509425642980335</v>
      </c>
    </row>
    <row r="526" spans="1:21" x14ac:dyDescent="0.25">
      <c r="A526" t="s">
        <v>1626</v>
      </c>
      <c r="B526" t="s">
        <v>1627</v>
      </c>
      <c r="C526" t="s">
        <v>1628</v>
      </c>
      <c r="D526" t="s">
        <v>62</v>
      </c>
      <c r="E526" s="4">
        <v>2.2173715631583085E-2</v>
      </c>
      <c r="F526" s="7">
        <f>VLOOKUP($D526,'other demand hist forec prov'!$C$1:$T$33,3,0)</f>
        <v>6.714819844785338</v>
      </c>
      <c r="G526" s="7">
        <f>VLOOKUP($D526,'other demand hist forec prov'!$C$1:$T$33,4,0)</f>
        <v>2.9882252901833004</v>
      </c>
      <c r="H526" s="7">
        <f>VLOOKUP($D526,'other demand hist forec prov'!$C$1:$T$33,5,0)</f>
        <v>1.9195085441032054</v>
      </c>
      <c r="I526" s="7">
        <f>VLOOKUP($D526,'other demand hist forec prov'!$C$1:$T$33,6,0)</f>
        <v>1.0988831723639865</v>
      </c>
      <c r="J526" s="7">
        <f>VLOOKUP($D526,'other demand hist forec prov'!$C$1:$T$33,7,0)</f>
        <v>0.596328513467135</v>
      </c>
      <c r="K526" s="7">
        <f>VLOOKUP($D526,'other demand hist forec prov'!$C$1:$T$33,8,0)</f>
        <v>0.89022697958697505</v>
      </c>
      <c r="L526" s="7">
        <f>VLOOKUP($D526,'other demand hist forec prov'!$C$1:$T$33,9,0)</f>
        <v>0.86181288847269888</v>
      </c>
      <c r="M526" s="7">
        <f>VLOOKUP($D526,'other demand hist forec prov'!$C$1:$T$33,10,0)</f>
        <v>0.86181288847269888</v>
      </c>
      <c r="N526" s="7">
        <f>VLOOKUP($D526,'other demand hist forec prov'!$C$1:$T$33,11,0)</f>
        <v>0.86181288847269888</v>
      </c>
      <c r="O526" s="7">
        <f>VLOOKUP($D526,'other demand hist forec prov'!$C$1:$T$33,12,0)</f>
        <v>0.86181288847269888</v>
      </c>
      <c r="P526" s="7">
        <f>VLOOKUP($D526,'other demand hist forec prov'!$C$1:$T$33,13,0)</f>
        <v>0.86181288847269888</v>
      </c>
      <c r="Q526" s="7">
        <f>VLOOKUP($D526,'other demand hist forec prov'!$C$1:$T$33,14,0)</f>
        <v>0.86181288847269888</v>
      </c>
      <c r="R526" s="7">
        <f>VLOOKUP($D526,'other demand hist forec prov'!$C$1:$T$33,15,0)</f>
        <v>0.86181288847269888</v>
      </c>
      <c r="S526" s="7">
        <f>VLOOKUP($D526,'other demand hist forec prov'!$C$1:$T$33,16,0)</f>
        <v>0.86181288847269888</v>
      </c>
      <c r="T526" s="7">
        <f>VLOOKUP($D526,'other demand hist forec prov'!$C$1:$T$33,17,0)</f>
        <v>0.86181288847269888</v>
      </c>
      <c r="U526" s="7">
        <f>VLOOKUP($D526,'other demand hist forec prov'!$C$1:$T$33,18,0)</f>
        <v>0.86181288847269888</v>
      </c>
    </row>
    <row r="527" spans="1:21" x14ac:dyDescent="0.25">
      <c r="A527" t="s">
        <v>1629</v>
      </c>
      <c r="B527" t="s">
        <v>1630</v>
      </c>
      <c r="C527" t="s">
        <v>1631</v>
      </c>
      <c r="D527" t="s">
        <v>62</v>
      </c>
      <c r="E527" s="4">
        <v>0</v>
      </c>
      <c r="F527" s="7">
        <f>VLOOKUP($D527,'other demand hist forec prov'!$C$1:$T$33,3,0)</f>
        <v>6.714819844785338</v>
      </c>
      <c r="G527" s="7">
        <f>VLOOKUP($D527,'other demand hist forec prov'!$C$1:$T$33,4,0)</f>
        <v>2.9882252901833004</v>
      </c>
      <c r="H527" s="7">
        <f>VLOOKUP($D527,'other demand hist forec prov'!$C$1:$T$33,5,0)</f>
        <v>1.9195085441032054</v>
      </c>
      <c r="I527" s="7">
        <f>VLOOKUP($D527,'other demand hist forec prov'!$C$1:$T$33,6,0)</f>
        <v>1.0988831723639865</v>
      </c>
      <c r="J527" s="7">
        <f>VLOOKUP($D527,'other demand hist forec prov'!$C$1:$T$33,7,0)</f>
        <v>0.596328513467135</v>
      </c>
      <c r="K527" s="7">
        <f>VLOOKUP($D527,'other demand hist forec prov'!$C$1:$T$33,8,0)</f>
        <v>0.89022697958697505</v>
      </c>
      <c r="L527" s="7">
        <f>VLOOKUP($D527,'other demand hist forec prov'!$C$1:$T$33,9,0)</f>
        <v>0.86181288847269888</v>
      </c>
      <c r="M527" s="7">
        <f>VLOOKUP($D527,'other demand hist forec prov'!$C$1:$T$33,10,0)</f>
        <v>0.86181288847269888</v>
      </c>
      <c r="N527" s="7">
        <f>VLOOKUP($D527,'other demand hist forec prov'!$C$1:$T$33,11,0)</f>
        <v>0.86181288847269888</v>
      </c>
      <c r="O527" s="7">
        <f>VLOOKUP($D527,'other demand hist forec prov'!$C$1:$T$33,12,0)</f>
        <v>0.86181288847269888</v>
      </c>
      <c r="P527" s="7">
        <f>VLOOKUP($D527,'other demand hist forec prov'!$C$1:$T$33,13,0)</f>
        <v>0.86181288847269888</v>
      </c>
      <c r="Q527" s="7">
        <f>VLOOKUP($D527,'other demand hist forec prov'!$C$1:$T$33,14,0)</f>
        <v>0.86181288847269888</v>
      </c>
      <c r="R527" s="7">
        <f>VLOOKUP($D527,'other demand hist forec prov'!$C$1:$T$33,15,0)</f>
        <v>0.86181288847269888</v>
      </c>
      <c r="S527" s="7">
        <f>VLOOKUP($D527,'other demand hist forec prov'!$C$1:$T$33,16,0)</f>
        <v>0.86181288847269888</v>
      </c>
      <c r="T527" s="7">
        <f>VLOOKUP($D527,'other demand hist forec prov'!$C$1:$T$33,17,0)</f>
        <v>0.86181288847269888</v>
      </c>
      <c r="U527" s="7">
        <f>VLOOKUP($D527,'other demand hist forec prov'!$C$1:$T$33,18,0)</f>
        <v>0.86181288847269888</v>
      </c>
    </row>
    <row r="528" spans="1:21" x14ac:dyDescent="0.25">
      <c r="A528" t="s">
        <v>1632</v>
      </c>
      <c r="B528" t="s">
        <v>1633</v>
      </c>
      <c r="C528" t="s">
        <v>1634</v>
      </c>
      <c r="D528" t="s">
        <v>60</v>
      </c>
      <c r="E528" s="4">
        <v>0.4603604472956575</v>
      </c>
      <c r="F528" s="7">
        <f>VLOOKUP($D528,'other demand hist forec prov'!$C$1:$T$33,3,0)</f>
        <v>6.630123654389938</v>
      </c>
      <c r="G528" s="7">
        <f>VLOOKUP($D528,'other demand hist forec prov'!$C$1:$T$33,4,0)</f>
        <v>2.9505338399326639</v>
      </c>
      <c r="H528" s="7">
        <f>VLOOKUP($D528,'other demand hist forec prov'!$C$1:$T$33,5,0)</f>
        <v>1.8952971631764013</v>
      </c>
      <c r="I528" s="7">
        <f>VLOOKUP($D528,'other demand hist forec prov'!$C$1:$T$33,6,0)</f>
        <v>1.0850226041670423</v>
      </c>
      <c r="J528" s="7">
        <f>VLOOKUP($D528,'other demand hist forec prov'!$C$1:$T$33,7,0)</f>
        <v>0.58880682941867302</v>
      </c>
      <c r="K528" s="7">
        <f>VLOOKUP($D528,'other demand hist forec prov'!$C$1:$T$33,8,0)</f>
        <v>0.87899825930838504</v>
      </c>
      <c r="L528" s="7">
        <f>VLOOKUP($D528,'other demand hist forec prov'!$C$1:$T$33,9,0)</f>
        <v>0.8509425642980335</v>
      </c>
      <c r="M528" s="7">
        <f>VLOOKUP($D528,'other demand hist forec prov'!$C$1:$T$33,10,0)</f>
        <v>0.8509425642980335</v>
      </c>
      <c r="N528" s="7">
        <f>VLOOKUP($D528,'other demand hist forec prov'!$C$1:$T$33,11,0)</f>
        <v>0.8509425642980335</v>
      </c>
      <c r="O528" s="7">
        <f>VLOOKUP($D528,'other demand hist forec prov'!$C$1:$T$33,12,0)</f>
        <v>0.8509425642980335</v>
      </c>
      <c r="P528" s="7">
        <f>VLOOKUP($D528,'other demand hist forec prov'!$C$1:$T$33,13,0)</f>
        <v>0.8509425642980335</v>
      </c>
      <c r="Q528" s="7">
        <f>VLOOKUP($D528,'other demand hist forec prov'!$C$1:$T$33,14,0)</f>
        <v>0.8509425642980335</v>
      </c>
      <c r="R528" s="7">
        <f>VLOOKUP($D528,'other demand hist forec prov'!$C$1:$T$33,15,0)</f>
        <v>0.8509425642980335</v>
      </c>
      <c r="S528" s="7">
        <f>VLOOKUP($D528,'other demand hist forec prov'!$C$1:$T$33,16,0)</f>
        <v>0.8509425642980335</v>
      </c>
      <c r="T528" s="7">
        <f>VLOOKUP($D528,'other demand hist forec prov'!$C$1:$T$33,17,0)</f>
        <v>0.8509425642980335</v>
      </c>
      <c r="U528" s="7">
        <f>VLOOKUP($D528,'other demand hist forec prov'!$C$1:$T$33,18,0)</f>
        <v>0.8509425642980335</v>
      </c>
    </row>
    <row r="529" spans="1:21" x14ac:dyDescent="0.25">
      <c r="A529" t="s">
        <v>1635</v>
      </c>
      <c r="B529" t="s">
        <v>1636</v>
      </c>
      <c r="C529" t="s">
        <v>1637</v>
      </c>
      <c r="D529" t="s">
        <v>39</v>
      </c>
      <c r="E529" s="4">
        <v>1.2127926439209707E-2</v>
      </c>
      <c r="F529" s="7">
        <f>VLOOKUP($D529,'other demand hist forec prov'!$C$1:$T$33,3,0)</f>
        <v>11.52926891757388</v>
      </c>
      <c r="G529" s="7">
        <f>VLOOKUP($D529,'other demand hist forec prov'!$C$1:$T$33,4,0)</f>
        <v>5.1307486653679382</v>
      </c>
      <c r="H529" s="7">
        <f>VLOOKUP($D529,'other demand hist forec prov'!$C$1:$T$33,5,0)</f>
        <v>3.2957742286612395</v>
      </c>
      <c r="I529" s="7">
        <f>VLOOKUP($D529,'other demand hist forec prov'!$C$1:$T$33,6,0)</f>
        <v>1.8867698458090365</v>
      </c>
      <c r="J529" s="7">
        <f>VLOOKUP($D529,'other demand hist forec prov'!$C$1:$T$33,7,0)</f>
        <v>1.023889241096902</v>
      </c>
      <c r="K529" s="7">
        <f>VLOOKUP($D529,'other demand hist forec prov'!$C$1:$T$33,8,0)</f>
        <v>1.5285095479230839</v>
      </c>
      <c r="L529" s="7">
        <f>VLOOKUP($D529,'other demand hist forec prov'!$C$1:$T$33,9,0)</f>
        <v>1.4797228782763405</v>
      </c>
      <c r="M529" s="7">
        <f>VLOOKUP($D529,'other demand hist forec prov'!$C$1:$T$33,10,0)</f>
        <v>1.4797228782763405</v>
      </c>
      <c r="N529" s="7">
        <f>VLOOKUP($D529,'other demand hist forec prov'!$C$1:$T$33,11,0)</f>
        <v>1.4797228782763405</v>
      </c>
      <c r="O529" s="7">
        <f>VLOOKUP($D529,'other demand hist forec prov'!$C$1:$T$33,12,0)</f>
        <v>1.4797228782763405</v>
      </c>
      <c r="P529" s="7">
        <f>VLOOKUP($D529,'other demand hist forec prov'!$C$1:$T$33,13,0)</f>
        <v>1.4797228782763405</v>
      </c>
      <c r="Q529" s="7">
        <f>VLOOKUP($D529,'other demand hist forec prov'!$C$1:$T$33,14,0)</f>
        <v>1.4797228782763405</v>
      </c>
      <c r="R529" s="7">
        <f>VLOOKUP($D529,'other demand hist forec prov'!$C$1:$T$33,15,0)</f>
        <v>1.4797228782763405</v>
      </c>
      <c r="S529" s="7">
        <f>VLOOKUP($D529,'other demand hist forec prov'!$C$1:$T$33,16,0)</f>
        <v>1.4797228782763405</v>
      </c>
      <c r="T529" s="7">
        <f>VLOOKUP($D529,'other demand hist forec prov'!$C$1:$T$33,17,0)</f>
        <v>1.4797228782763405</v>
      </c>
      <c r="U529" s="7">
        <f>VLOOKUP($D529,'other demand hist forec prov'!$C$1:$T$33,18,0)</f>
        <v>1.4797228782763405</v>
      </c>
    </row>
    <row r="530" spans="1:21" x14ac:dyDescent="0.25">
      <c r="A530" t="s">
        <v>1638</v>
      </c>
      <c r="B530" t="s">
        <v>1639</v>
      </c>
      <c r="C530" t="s">
        <v>1640</v>
      </c>
      <c r="D530" t="s">
        <v>52</v>
      </c>
      <c r="E530" s="4">
        <v>0</v>
      </c>
      <c r="F530" s="7">
        <f>VLOOKUP($D530,'other demand hist forec prov'!$C$1:$T$33,3,0)</f>
        <v>2.4879505928648866</v>
      </c>
      <c r="G530" s="7">
        <f>VLOOKUP($D530,'other demand hist forec prov'!$C$1:$T$33,4,0)</f>
        <v>1.1071863511124567</v>
      </c>
      <c r="H530" s="7">
        <f>VLOOKUP($D530,'other demand hist forec prov'!$C$1:$T$33,5,0)</f>
        <v>0.71120931472487714</v>
      </c>
      <c r="I530" s="7">
        <f>VLOOKUP($D530,'other demand hist forec prov'!$C$1:$T$33,6,0)</f>
        <v>0.4071541907852374</v>
      </c>
      <c r="J530" s="7">
        <f>VLOOKUP($D530,'other demand hist forec prov'!$C$1:$T$33,7,0)</f>
        <v>0.22094946892357389</v>
      </c>
      <c r="K530" s="7">
        <f>VLOOKUP($D530,'other demand hist forec prov'!$C$1:$T$33,8,0)</f>
        <v>0.32984365818358558</v>
      </c>
      <c r="L530" s="7">
        <f>VLOOKUP($D530,'other demand hist forec prov'!$C$1:$T$33,9,0)</f>
        <v>0.31931577263079897</v>
      </c>
      <c r="M530" s="7">
        <f>VLOOKUP($D530,'other demand hist forec prov'!$C$1:$T$33,10,0)</f>
        <v>0.31931577263079897</v>
      </c>
      <c r="N530" s="7">
        <f>VLOOKUP($D530,'other demand hist forec prov'!$C$1:$T$33,11,0)</f>
        <v>0.31931577263079897</v>
      </c>
      <c r="O530" s="7">
        <f>VLOOKUP($D530,'other demand hist forec prov'!$C$1:$T$33,12,0)</f>
        <v>0.31931577263079897</v>
      </c>
      <c r="P530" s="7">
        <f>VLOOKUP($D530,'other demand hist forec prov'!$C$1:$T$33,13,0)</f>
        <v>0.31931577263079897</v>
      </c>
      <c r="Q530" s="7">
        <f>VLOOKUP($D530,'other demand hist forec prov'!$C$1:$T$33,14,0)</f>
        <v>0.31931577263079897</v>
      </c>
      <c r="R530" s="7">
        <f>VLOOKUP($D530,'other demand hist forec prov'!$C$1:$T$33,15,0)</f>
        <v>0.31931577263079897</v>
      </c>
      <c r="S530" s="7">
        <f>VLOOKUP($D530,'other demand hist forec prov'!$C$1:$T$33,16,0)</f>
        <v>0.31931577263079897</v>
      </c>
      <c r="T530" s="7">
        <f>VLOOKUP($D530,'other demand hist forec prov'!$C$1:$T$33,17,0)</f>
        <v>0.31931577263079897</v>
      </c>
      <c r="U530" s="7">
        <f>VLOOKUP($D530,'other demand hist forec prov'!$C$1:$T$33,18,0)</f>
        <v>0.31931577263079897</v>
      </c>
    </row>
    <row r="531" spans="1:21" x14ac:dyDescent="0.25">
      <c r="A531" t="s">
        <v>1641</v>
      </c>
      <c r="B531" t="s">
        <v>1642</v>
      </c>
      <c r="C531" t="s">
        <v>1643</v>
      </c>
      <c r="D531" t="s">
        <v>54</v>
      </c>
      <c r="E531" s="4">
        <v>0</v>
      </c>
      <c r="F531" s="7">
        <f>VLOOKUP($D531,'other demand hist forec prov'!$C$1:$T$33,3,0)</f>
        <v>22.121586228898643</v>
      </c>
      <c r="G531" s="7">
        <f>VLOOKUP($D531,'other demand hist forec prov'!$C$1:$T$33,4,0)</f>
        <v>9.8445356623382061</v>
      </c>
      <c r="H531" s="7">
        <f>VLOOKUP($D531,'other demand hist forec prov'!$C$1:$T$33,5,0)</f>
        <v>6.3237100558197055</v>
      </c>
      <c r="I531" s="7">
        <f>VLOOKUP($D531,'other demand hist forec prov'!$C$1:$T$33,6,0)</f>
        <v>3.6202071559393771</v>
      </c>
      <c r="J531" s="7">
        <f>VLOOKUP($D531,'other demand hist forec prov'!$C$1:$T$33,7,0)</f>
        <v>1.9645698524076922</v>
      </c>
      <c r="K531" s="7">
        <f>VLOOKUP($D531,'other demand hist forec prov'!$C$1:$T$33,8,0)</f>
        <v>2.9328013777642639</v>
      </c>
      <c r="L531" s="7">
        <f>VLOOKUP($D531,'other demand hist forec prov'!$C$1:$T$33,9,0)</f>
        <v>2.8391927953704443</v>
      </c>
      <c r="M531" s="7">
        <f>VLOOKUP($D531,'other demand hist forec prov'!$C$1:$T$33,10,0)</f>
        <v>2.8391927953704443</v>
      </c>
      <c r="N531" s="7">
        <f>VLOOKUP($D531,'other demand hist forec prov'!$C$1:$T$33,11,0)</f>
        <v>2.8391927953704443</v>
      </c>
      <c r="O531" s="7">
        <f>VLOOKUP($D531,'other demand hist forec prov'!$C$1:$T$33,12,0)</f>
        <v>2.8391927953704443</v>
      </c>
      <c r="P531" s="7">
        <f>VLOOKUP($D531,'other demand hist forec prov'!$C$1:$T$33,13,0)</f>
        <v>2.8391927953704443</v>
      </c>
      <c r="Q531" s="7">
        <f>VLOOKUP($D531,'other demand hist forec prov'!$C$1:$T$33,14,0)</f>
        <v>2.8391927953704443</v>
      </c>
      <c r="R531" s="7">
        <f>VLOOKUP($D531,'other demand hist forec prov'!$C$1:$T$33,15,0)</f>
        <v>2.8391927953704443</v>
      </c>
      <c r="S531" s="7">
        <f>VLOOKUP($D531,'other demand hist forec prov'!$C$1:$T$33,16,0)</f>
        <v>2.8391927953704443</v>
      </c>
      <c r="T531" s="7">
        <f>VLOOKUP($D531,'other demand hist forec prov'!$C$1:$T$33,17,0)</f>
        <v>2.8391927953704443</v>
      </c>
      <c r="U531" s="7">
        <f>VLOOKUP($D531,'other demand hist forec prov'!$C$1:$T$33,18,0)</f>
        <v>2.8391927953704443</v>
      </c>
    </row>
    <row r="532" spans="1:21" x14ac:dyDescent="0.25">
      <c r="A532" t="s">
        <v>1644</v>
      </c>
      <c r="B532" t="s">
        <v>1645</v>
      </c>
      <c r="C532" t="s">
        <v>1646</v>
      </c>
      <c r="D532" t="s">
        <v>46</v>
      </c>
      <c r="E532" s="4">
        <v>2.1079735194754281E-2</v>
      </c>
      <c r="F532" s="7">
        <f>VLOOKUP($D532,'other demand hist forec prov'!$C$1:$T$33,3,0)</f>
        <v>26.623718099604147</v>
      </c>
      <c r="G532" s="7">
        <f>VLOOKUP($D532,'other demand hist forec prov'!$C$1:$T$33,4,0)</f>
        <v>11.848071814723621</v>
      </c>
      <c r="H532" s="7">
        <f>VLOOKUP($D532,'other demand hist forec prov'!$C$1:$T$33,5,0)</f>
        <v>7.6106962732101486</v>
      </c>
      <c r="I532" s="7">
        <f>VLOOKUP($D532,'other demand hist forec prov'!$C$1:$T$33,6,0)</f>
        <v>4.3569829841581953</v>
      </c>
      <c r="J532" s="7">
        <f>VLOOKUP($D532,'other demand hist forec prov'!$C$1:$T$33,7,0)</f>
        <v>2.3643943701087555</v>
      </c>
      <c r="K532" s="7">
        <f>VLOOKUP($D532,'other demand hist forec prov'!$C$1:$T$33,8,0)</f>
        <v>3.5296780400730716</v>
      </c>
      <c r="L532" s="7">
        <f>VLOOKUP($D532,'other demand hist forec prov'!$C$1:$T$33,9,0)</f>
        <v>3.417018464780007</v>
      </c>
      <c r="M532" s="7">
        <f>VLOOKUP($D532,'other demand hist forec prov'!$C$1:$T$33,10,0)</f>
        <v>3.417018464780007</v>
      </c>
      <c r="N532" s="7">
        <f>VLOOKUP($D532,'other demand hist forec prov'!$C$1:$T$33,11,0)</f>
        <v>3.417018464780007</v>
      </c>
      <c r="O532" s="7">
        <f>VLOOKUP($D532,'other demand hist forec prov'!$C$1:$T$33,12,0)</f>
        <v>3.417018464780007</v>
      </c>
      <c r="P532" s="7">
        <f>VLOOKUP($D532,'other demand hist forec prov'!$C$1:$T$33,13,0)</f>
        <v>3.417018464780007</v>
      </c>
      <c r="Q532" s="7">
        <f>VLOOKUP($D532,'other demand hist forec prov'!$C$1:$T$33,14,0)</f>
        <v>3.417018464780007</v>
      </c>
      <c r="R532" s="7">
        <f>VLOOKUP($D532,'other demand hist forec prov'!$C$1:$T$33,15,0)</f>
        <v>3.417018464780007</v>
      </c>
      <c r="S532" s="7">
        <f>VLOOKUP($D532,'other demand hist forec prov'!$C$1:$T$33,16,0)</f>
        <v>3.417018464780007</v>
      </c>
      <c r="T532" s="7">
        <f>VLOOKUP($D532,'other demand hist forec prov'!$C$1:$T$33,17,0)</f>
        <v>3.417018464780007</v>
      </c>
      <c r="U532" s="7">
        <f>VLOOKUP($D532,'other demand hist forec prov'!$C$1:$T$33,18,0)</f>
        <v>3.417018464780007</v>
      </c>
    </row>
    <row r="533" spans="1:21" x14ac:dyDescent="0.25">
      <c r="A533" t="s">
        <v>1647</v>
      </c>
      <c r="B533" t="s">
        <v>1648</v>
      </c>
      <c r="C533" t="s">
        <v>1649</v>
      </c>
      <c r="D533" t="s">
        <v>46</v>
      </c>
      <c r="E533" s="4">
        <v>1.119205714575457E-2</v>
      </c>
      <c r="F533" s="7">
        <f>VLOOKUP($D533,'other demand hist forec prov'!$C$1:$T$33,3,0)</f>
        <v>26.623718099604147</v>
      </c>
      <c r="G533" s="7">
        <f>VLOOKUP($D533,'other demand hist forec prov'!$C$1:$T$33,4,0)</f>
        <v>11.848071814723621</v>
      </c>
      <c r="H533" s="7">
        <f>VLOOKUP($D533,'other demand hist forec prov'!$C$1:$T$33,5,0)</f>
        <v>7.6106962732101486</v>
      </c>
      <c r="I533" s="7">
        <f>VLOOKUP($D533,'other demand hist forec prov'!$C$1:$T$33,6,0)</f>
        <v>4.3569829841581953</v>
      </c>
      <c r="J533" s="7">
        <f>VLOOKUP($D533,'other demand hist forec prov'!$C$1:$T$33,7,0)</f>
        <v>2.3643943701087555</v>
      </c>
      <c r="K533" s="7">
        <f>VLOOKUP($D533,'other demand hist forec prov'!$C$1:$T$33,8,0)</f>
        <v>3.5296780400730716</v>
      </c>
      <c r="L533" s="7">
        <f>VLOOKUP($D533,'other demand hist forec prov'!$C$1:$T$33,9,0)</f>
        <v>3.417018464780007</v>
      </c>
      <c r="M533" s="7">
        <f>VLOOKUP($D533,'other demand hist forec prov'!$C$1:$T$33,10,0)</f>
        <v>3.417018464780007</v>
      </c>
      <c r="N533" s="7">
        <f>VLOOKUP($D533,'other demand hist forec prov'!$C$1:$T$33,11,0)</f>
        <v>3.417018464780007</v>
      </c>
      <c r="O533" s="7">
        <f>VLOOKUP($D533,'other demand hist forec prov'!$C$1:$T$33,12,0)</f>
        <v>3.417018464780007</v>
      </c>
      <c r="P533" s="7">
        <f>VLOOKUP($D533,'other demand hist forec prov'!$C$1:$T$33,13,0)</f>
        <v>3.417018464780007</v>
      </c>
      <c r="Q533" s="7">
        <f>VLOOKUP($D533,'other demand hist forec prov'!$C$1:$T$33,14,0)</f>
        <v>3.417018464780007</v>
      </c>
      <c r="R533" s="7">
        <f>VLOOKUP($D533,'other demand hist forec prov'!$C$1:$T$33,15,0)</f>
        <v>3.417018464780007</v>
      </c>
      <c r="S533" s="7">
        <f>VLOOKUP($D533,'other demand hist forec prov'!$C$1:$T$33,16,0)</f>
        <v>3.417018464780007</v>
      </c>
      <c r="T533" s="7">
        <f>VLOOKUP($D533,'other demand hist forec prov'!$C$1:$T$33,17,0)</f>
        <v>3.417018464780007</v>
      </c>
      <c r="U533" s="7">
        <f>VLOOKUP($D533,'other demand hist forec prov'!$C$1:$T$33,18,0)</f>
        <v>3.417018464780007</v>
      </c>
    </row>
    <row r="534" spans="1:21" x14ac:dyDescent="0.25">
      <c r="A534" t="s">
        <v>1650</v>
      </c>
      <c r="B534" t="s">
        <v>1651</v>
      </c>
      <c r="C534" t="s">
        <v>1652</v>
      </c>
      <c r="D534" t="s">
        <v>47</v>
      </c>
      <c r="E534" s="4">
        <v>0</v>
      </c>
      <c r="F534" s="7">
        <f>VLOOKUP($D534,'other demand hist forec prov'!$C$1:$T$33,3,0)</f>
        <v>25.467085749516958</v>
      </c>
      <c r="G534" s="7">
        <f>VLOOKUP($D534,'other demand hist forec prov'!$C$1:$T$33,4,0)</f>
        <v>11.333347947238359</v>
      </c>
      <c r="H534" s="7">
        <f>VLOOKUP($D534,'other demand hist forec prov'!$C$1:$T$33,5,0)</f>
        <v>7.2800596024284756</v>
      </c>
      <c r="I534" s="7">
        <f>VLOOKUP($D534,'other demand hist forec prov'!$C$1:$T$33,6,0)</f>
        <v>4.1676995997186745</v>
      </c>
      <c r="J534" s="7">
        <f>VLOOKUP($D534,'other demand hist forec prov'!$C$1:$T$33,7,0)</f>
        <v>2.2616763723219444</v>
      </c>
      <c r="K534" s="7">
        <f>VLOOKUP($D534,'other demand hist forec prov'!$C$1:$T$33,8,0)</f>
        <v>3.3763358287685743</v>
      </c>
      <c r="L534" s="7">
        <f>VLOOKUP($D534,'other demand hist forec prov'!$C$1:$T$33,9,0)</f>
        <v>3.2685706002697312</v>
      </c>
      <c r="M534" s="7">
        <f>VLOOKUP($D534,'other demand hist forec prov'!$C$1:$T$33,10,0)</f>
        <v>3.2685706002697312</v>
      </c>
      <c r="N534" s="7">
        <f>VLOOKUP($D534,'other demand hist forec prov'!$C$1:$T$33,11,0)</f>
        <v>3.2685706002697312</v>
      </c>
      <c r="O534" s="7">
        <f>VLOOKUP($D534,'other demand hist forec prov'!$C$1:$T$33,12,0)</f>
        <v>3.2685706002697312</v>
      </c>
      <c r="P534" s="7">
        <f>VLOOKUP($D534,'other demand hist forec prov'!$C$1:$T$33,13,0)</f>
        <v>3.2685706002697312</v>
      </c>
      <c r="Q534" s="7">
        <f>VLOOKUP($D534,'other demand hist forec prov'!$C$1:$T$33,14,0)</f>
        <v>3.2685706002697312</v>
      </c>
      <c r="R534" s="7">
        <f>VLOOKUP($D534,'other demand hist forec prov'!$C$1:$T$33,15,0)</f>
        <v>3.2685706002697312</v>
      </c>
      <c r="S534" s="7">
        <f>VLOOKUP($D534,'other demand hist forec prov'!$C$1:$T$33,16,0)</f>
        <v>3.2685706002697312</v>
      </c>
      <c r="T534" s="7">
        <f>VLOOKUP($D534,'other demand hist forec prov'!$C$1:$T$33,17,0)</f>
        <v>3.2685706002697312</v>
      </c>
      <c r="U534" s="7">
        <f>VLOOKUP($D534,'other demand hist forec prov'!$C$1:$T$33,18,0)</f>
        <v>3.2685706002697312</v>
      </c>
    </row>
    <row r="535" spans="1:21" x14ac:dyDescent="0.25">
      <c r="A535" t="s">
        <v>1653</v>
      </c>
      <c r="B535" t="s">
        <v>1654</v>
      </c>
      <c r="C535" t="s">
        <v>1655</v>
      </c>
      <c r="D535" t="s">
        <v>56</v>
      </c>
      <c r="E535" s="4">
        <v>1.949530399181908E-2</v>
      </c>
      <c r="F535" s="7">
        <f>VLOOKUP($D535,'other demand hist forec prov'!$C$1:$T$33,3,0)</f>
        <v>10.242945525943737</v>
      </c>
      <c r="G535" s="7">
        <f>VLOOKUP($D535,'other demand hist forec prov'!$C$1:$T$33,4,0)</f>
        <v>4.5583097646863919</v>
      </c>
      <c r="H535" s="7">
        <f>VLOOKUP($D535,'other demand hist forec prov'!$C$1:$T$33,5,0)</f>
        <v>2.9280638808353987</v>
      </c>
      <c r="I535" s="7">
        <f>VLOOKUP($D535,'other demand hist forec prov'!$C$1:$T$33,6,0)</f>
        <v>1.6762624663179457</v>
      </c>
      <c r="J535" s="7">
        <f>VLOOKUP($D535,'other demand hist forec prov'!$C$1:$T$33,7,0)</f>
        <v>0.90965366461088415</v>
      </c>
      <c r="K535" s="7">
        <f>VLOOKUP($D535,'other demand hist forec prov'!$C$1:$T$33,8,0)</f>
        <v>1.357973358691996</v>
      </c>
      <c r="L535" s="7">
        <f>VLOOKUP($D535,'other demand hist forec prov'!$C$1:$T$33,9,0)</f>
        <v>1.3146298298736085</v>
      </c>
      <c r="M535" s="7">
        <f>VLOOKUP($D535,'other demand hist forec prov'!$C$1:$T$33,10,0)</f>
        <v>1.3146298298736085</v>
      </c>
      <c r="N535" s="7">
        <f>VLOOKUP($D535,'other demand hist forec prov'!$C$1:$T$33,11,0)</f>
        <v>1.3146298298736085</v>
      </c>
      <c r="O535" s="7">
        <f>VLOOKUP($D535,'other demand hist forec prov'!$C$1:$T$33,12,0)</f>
        <v>1.3146298298736085</v>
      </c>
      <c r="P535" s="7">
        <f>VLOOKUP($D535,'other demand hist forec prov'!$C$1:$T$33,13,0)</f>
        <v>1.3146298298736085</v>
      </c>
      <c r="Q535" s="7">
        <f>VLOOKUP($D535,'other demand hist forec prov'!$C$1:$T$33,14,0)</f>
        <v>1.3146298298736085</v>
      </c>
      <c r="R535" s="7">
        <f>VLOOKUP($D535,'other demand hist forec prov'!$C$1:$T$33,15,0)</f>
        <v>1.3146298298736085</v>
      </c>
      <c r="S535" s="7">
        <f>VLOOKUP($D535,'other demand hist forec prov'!$C$1:$T$33,16,0)</f>
        <v>1.3146298298736085</v>
      </c>
      <c r="T535" s="7">
        <f>VLOOKUP($D535,'other demand hist forec prov'!$C$1:$T$33,17,0)</f>
        <v>1.3146298298736085</v>
      </c>
      <c r="U535" s="7">
        <f>VLOOKUP($D535,'other demand hist forec prov'!$C$1:$T$33,18,0)</f>
        <v>1.3146298298736085</v>
      </c>
    </row>
    <row r="536" spans="1:21" x14ac:dyDescent="0.25">
      <c r="A536" t="s">
        <v>1656</v>
      </c>
      <c r="B536" t="s">
        <v>1657</v>
      </c>
      <c r="C536" t="s">
        <v>1658</v>
      </c>
      <c r="D536" t="s">
        <v>52</v>
      </c>
      <c r="E536" s="4">
        <v>3.059949465599782E-2</v>
      </c>
      <c r="F536" s="7">
        <f>VLOOKUP($D536,'other demand hist forec prov'!$C$1:$T$33,3,0)</f>
        <v>2.4879505928648866</v>
      </c>
      <c r="G536" s="7">
        <f>VLOOKUP($D536,'other demand hist forec prov'!$C$1:$T$33,4,0)</f>
        <v>1.1071863511124567</v>
      </c>
      <c r="H536" s="7">
        <f>VLOOKUP($D536,'other demand hist forec prov'!$C$1:$T$33,5,0)</f>
        <v>0.71120931472487714</v>
      </c>
      <c r="I536" s="7">
        <f>VLOOKUP($D536,'other demand hist forec prov'!$C$1:$T$33,6,0)</f>
        <v>0.4071541907852374</v>
      </c>
      <c r="J536" s="7">
        <f>VLOOKUP($D536,'other demand hist forec prov'!$C$1:$T$33,7,0)</f>
        <v>0.22094946892357389</v>
      </c>
      <c r="K536" s="7">
        <f>VLOOKUP($D536,'other demand hist forec prov'!$C$1:$T$33,8,0)</f>
        <v>0.32984365818358558</v>
      </c>
      <c r="L536" s="7">
        <f>VLOOKUP($D536,'other demand hist forec prov'!$C$1:$T$33,9,0)</f>
        <v>0.31931577263079897</v>
      </c>
      <c r="M536" s="7">
        <f>VLOOKUP($D536,'other demand hist forec prov'!$C$1:$T$33,10,0)</f>
        <v>0.31931577263079897</v>
      </c>
      <c r="N536" s="7">
        <f>VLOOKUP($D536,'other demand hist forec prov'!$C$1:$T$33,11,0)</f>
        <v>0.31931577263079897</v>
      </c>
      <c r="O536" s="7">
        <f>VLOOKUP($D536,'other demand hist forec prov'!$C$1:$T$33,12,0)</f>
        <v>0.31931577263079897</v>
      </c>
      <c r="P536" s="7">
        <f>VLOOKUP($D536,'other demand hist forec prov'!$C$1:$T$33,13,0)</f>
        <v>0.31931577263079897</v>
      </c>
      <c r="Q536" s="7">
        <f>VLOOKUP($D536,'other demand hist forec prov'!$C$1:$T$33,14,0)</f>
        <v>0.31931577263079897</v>
      </c>
      <c r="R536" s="7">
        <f>VLOOKUP($D536,'other demand hist forec prov'!$C$1:$T$33,15,0)</f>
        <v>0.31931577263079897</v>
      </c>
      <c r="S536" s="7">
        <f>VLOOKUP($D536,'other demand hist forec prov'!$C$1:$T$33,16,0)</f>
        <v>0.31931577263079897</v>
      </c>
      <c r="T536" s="7">
        <f>VLOOKUP($D536,'other demand hist forec prov'!$C$1:$T$33,17,0)</f>
        <v>0.31931577263079897</v>
      </c>
      <c r="U536" s="7">
        <f>VLOOKUP($D536,'other demand hist forec prov'!$C$1:$T$33,18,0)</f>
        <v>0.31931577263079897</v>
      </c>
    </row>
    <row r="537" spans="1:21" x14ac:dyDescent="0.25">
      <c r="A537" t="s">
        <v>1659</v>
      </c>
      <c r="B537" t="s">
        <v>1660</v>
      </c>
      <c r="C537" t="s">
        <v>1661</v>
      </c>
      <c r="D537" t="s">
        <v>42</v>
      </c>
      <c r="E537" s="4">
        <v>0</v>
      </c>
      <c r="F537" s="7">
        <f>VLOOKUP($D537,'other demand hist forec prov'!$C$1:$T$33,3,0)</f>
        <v>15.335303973467184</v>
      </c>
      <c r="G537" s="7">
        <f>VLOOKUP($D537,'other demand hist forec prov'!$C$1:$T$33,4,0)</f>
        <v>6.8245082110059299</v>
      </c>
      <c r="H537" s="7">
        <f>VLOOKUP($D537,'other demand hist forec prov'!$C$1:$T$33,5,0)</f>
        <v>4.3837731590595084</v>
      </c>
      <c r="I537" s="7">
        <f>VLOOKUP($D537,'other demand hist forec prov'!$C$1:$T$33,6,0)</f>
        <v>2.5096291291592188</v>
      </c>
      <c r="J537" s="7">
        <f>VLOOKUP($D537,'other demand hist forec prov'!$C$1:$T$33,7,0)</f>
        <v>1.3618949180246671</v>
      </c>
      <c r="K537" s="7">
        <f>VLOOKUP($D537,'other demand hist forec prov'!$C$1:$T$33,8,0)</f>
        <v>2.0331001654422285</v>
      </c>
      <c r="L537" s="7">
        <f>VLOOKUP($D537,'other demand hist forec prov'!$C$1:$T$33,9,0)</f>
        <v>1.9682080708753713</v>
      </c>
      <c r="M537" s="7">
        <f>VLOOKUP($D537,'other demand hist forec prov'!$C$1:$T$33,10,0)</f>
        <v>1.9682080708753713</v>
      </c>
      <c r="N537" s="7">
        <f>VLOOKUP($D537,'other demand hist forec prov'!$C$1:$T$33,11,0)</f>
        <v>1.9682080708753713</v>
      </c>
      <c r="O537" s="7">
        <f>VLOOKUP($D537,'other demand hist forec prov'!$C$1:$T$33,12,0)</f>
        <v>1.9682080708753713</v>
      </c>
      <c r="P537" s="7">
        <f>VLOOKUP($D537,'other demand hist forec prov'!$C$1:$T$33,13,0)</f>
        <v>1.9682080708753713</v>
      </c>
      <c r="Q537" s="7">
        <f>VLOOKUP($D537,'other demand hist forec prov'!$C$1:$T$33,14,0)</f>
        <v>1.9682080708753713</v>
      </c>
      <c r="R537" s="7">
        <f>VLOOKUP($D537,'other demand hist forec prov'!$C$1:$T$33,15,0)</f>
        <v>1.9682080708753713</v>
      </c>
      <c r="S537" s="7">
        <f>VLOOKUP($D537,'other demand hist forec prov'!$C$1:$T$33,16,0)</f>
        <v>1.9682080708753713</v>
      </c>
      <c r="T537" s="7">
        <f>VLOOKUP($D537,'other demand hist forec prov'!$C$1:$T$33,17,0)</f>
        <v>1.9682080708753713</v>
      </c>
      <c r="U537" s="7">
        <f>VLOOKUP($D537,'other demand hist forec prov'!$C$1:$T$33,18,0)</f>
        <v>1.9682080708753713</v>
      </c>
    </row>
    <row r="538" spans="1:21" x14ac:dyDescent="0.25">
      <c r="A538" t="s">
        <v>1662</v>
      </c>
      <c r="B538" t="s">
        <v>1663</v>
      </c>
      <c r="C538" t="s">
        <v>1664</v>
      </c>
      <c r="D538" t="s">
        <v>65</v>
      </c>
      <c r="E538" s="4">
        <v>6.8644565760578743E-2</v>
      </c>
      <c r="F538" s="7">
        <f>VLOOKUP($D538,'other demand hist forec prov'!$C$1:$T$33,3,0)</f>
        <v>12.820885821103735</v>
      </c>
      <c r="G538" s="7">
        <f>VLOOKUP($D538,'other demand hist forec prov'!$C$1:$T$33,4,0)</f>
        <v>5.705543281690149</v>
      </c>
      <c r="H538" s="7">
        <f>VLOOKUP($D538,'other demand hist forec prov'!$C$1:$T$33,5,0)</f>
        <v>3.6649977877950048</v>
      </c>
      <c r="I538" s="7">
        <f>VLOOKUP($D538,'other demand hist forec prov'!$C$1:$T$33,6,0)</f>
        <v>2.0981435108124362</v>
      </c>
      <c r="J538" s="7">
        <f>VLOOKUP($D538,'other demand hist forec prov'!$C$1:$T$33,7,0)</f>
        <v>1.1385949228359489</v>
      </c>
      <c r="K538" s="7">
        <f>VLOOKUP($D538,'other demand hist forec prov'!$C$1:$T$33,8,0)</f>
        <v>1.6997475321715834</v>
      </c>
      <c r="L538" s="7">
        <f>VLOOKUP($D538,'other demand hist forec prov'!$C$1:$T$33,9,0)</f>
        <v>1.6454953219399895</v>
      </c>
      <c r="M538" s="7">
        <f>VLOOKUP($D538,'other demand hist forec prov'!$C$1:$T$33,10,0)</f>
        <v>1.6454953219399895</v>
      </c>
      <c r="N538" s="7">
        <f>VLOOKUP($D538,'other demand hist forec prov'!$C$1:$T$33,11,0)</f>
        <v>1.6454953219399895</v>
      </c>
      <c r="O538" s="7">
        <f>VLOOKUP($D538,'other demand hist forec prov'!$C$1:$T$33,12,0)</f>
        <v>1.6454953219399895</v>
      </c>
      <c r="P538" s="7">
        <f>VLOOKUP($D538,'other demand hist forec prov'!$C$1:$T$33,13,0)</f>
        <v>1.6454953219399895</v>
      </c>
      <c r="Q538" s="7">
        <f>VLOOKUP($D538,'other demand hist forec prov'!$C$1:$T$33,14,0)</f>
        <v>1.6454953219399895</v>
      </c>
      <c r="R538" s="7">
        <f>VLOOKUP($D538,'other demand hist forec prov'!$C$1:$T$33,15,0)</f>
        <v>1.6454953219399895</v>
      </c>
      <c r="S538" s="7">
        <f>VLOOKUP($D538,'other demand hist forec prov'!$C$1:$T$33,16,0)</f>
        <v>1.6454953219399895</v>
      </c>
      <c r="T538" s="7">
        <f>VLOOKUP($D538,'other demand hist forec prov'!$C$1:$T$33,17,0)</f>
        <v>1.6454953219399895</v>
      </c>
      <c r="U538" s="7">
        <f>VLOOKUP($D538,'other demand hist forec prov'!$C$1:$T$33,18,0)</f>
        <v>1.6454953219399895</v>
      </c>
    </row>
    <row r="539" spans="1:21" x14ac:dyDescent="0.25">
      <c r="A539" t="s">
        <v>1665</v>
      </c>
      <c r="B539" t="s">
        <v>1666</v>
      </c>
      <c r="C539" t="s">
        <v>1667</v>
      </c>
      <c r="D539" t="s">
        <v>42</v>
      </c>
      <c r="E539" s="4">
        <v>5.5652394840444049E-2</v>
      </c>
      <c r="F539" s="7">
        <f>VLOOKUP($D539,'other demand hist forec prov'!$C$1:$T$33,3,0)</f>
        <v>15.335303973467184</v>
      </c>
      <c r="G539" s="7">
        <f>VLOOKUP($D539,'other demand hist forec prov'!$C$1:$T$33,4,0)</f>
        <v>6.8245082110059299</v>
      </c>
      <c r="H539" s="7">
        <f>VLOOKUP($D539,'other demand hist forec prov'!$C$1:$T$33,5,0)</f>
        <v>4.3837731590595084</v>
      </c>
      <c r="I539" s="7">
        <f>VLOOKUP($D539,'other demand hist forec prov'!$C$1:$T$33,6,0)</f>
        <v>2.5096291291592188</v>
      </c>
      <c r="J539" s="7">
        <f>VLOOKUP($D539,'other demand hist forec prov'!$C$1:$T$33,7,0)</f>
        <v>1.3618949180246671</v>
      </c>
      <c r="K539" s="7">
        <f>VLOOKUP($D539,'other demand hist forec prov'!$C$1:$T$33,8,0)</f>
        <v>2.0331001654422285</v>
      </c>
      <c r="L539" s="7">
        <f>VLOOKUP($D539,'other demand hist forec prov'!$C$1:$T$33,9,0)</f>
        <v>1.9682080708753713</v>
      </c>
      <c r="M539" s="7">
        <f>VLOOKUP($D539,'other demand hist forec prov'!$C$1:$T$33,10,0)</f>
        <v>1.9682080708753713</v>
      </c>
      <c r="N539" s="7">
        <f>VLOOKUP($D539,'other demand hist forec prov'!$C$1:$T$33,11,0)</f>
        <v>1.9682080708753713</v>
      </c>
      <c r="O539" s="7">
        <f>VLOOKUP($D539,'other demand hist forec prov'!$C$1:$T$33,12,0)</f>
        <v>1.9682080708753713</v>
      </c>
      <c r="P539" s="7">
        <f>VLOOKUP($D539,'other demand hist forec prov'!$C$1:$T$33,13,0)</f>
        <v>1.9682080708753713</v>
      </c>
      <c r="Q539" s="7">
        <f>VLOOKUP($D539,'other demand hist forec prov'!$C$1:$T$33,14,0)</f>
        <v>1.9682080708753713</v>
      </c>
      <c r="R539" s="7">
        <f>VLOOKUP($D539,'other demand hist forec prov'!$C$1:$T$33,15,0)</f>
        <v>1.9682080708753713</v>
      </c>
      <c r="S539" s="7">
        <f>VLOOKUP($D539,'other demand hist forec prov'!$C$1:$T$33,16,0)</f>
        <v>1.9682080708753713</v>
      </c>
      <c r="T539" s="7">
        <f>VLOOKUP($D539,'other demand hist forec prov'!$C$1:$T$33,17,0)</f>
        <v>1.9682080708753713</v>
      </c>
      <c r="U539" s="7">
        <f>VLOOKUP($D539,'other demand hist forec prov'!$C$1:$T$33,18,0)</f>
        <v>1.9682080708753713</v>
      </c>
    </row>
    <row r="540" spans="1:21" x14ac:dyDescent="0.25">
      <c r="A540" t="s">
        <v>1668</v>
      </c>
      <c r="B540" t="s">
        <v>1669</v>
      </c>
      <c r="C540" t="s">
        <v>1670</v>
      </c>
      <c r="D540" t="s">
        <v>37</v>
      </c>
      <c r="E540" s="4">
        <v>0</v>
      </c>
      <c r="F540" s="7">
        <f>VLOOKUP($D540,'other demand hist forec prov'!$C$1:$T$33,3,0)</f>
        <v>20.04652956421133</v>
      </c>
      <c r="G540" s="7">
        <f>VLOOKUP($D540,'other demand hist forec prov'!$C$1:$T$33,4,0)</f>
        <v>8.9210951311976032</v>
      </c>
      <c r="H540" s="7">
        <f>VLOOKUP($D540,'other demand hist forec prov'!$C$1:$T$33,5,0)</f>
        <v>5.7305312231129992</v>
      </c>
      <c r="I540" s="7">
        <f>VLOOKUP($D540,'other demand hist forec prov'!$C$1:$T$33,6,0)</f>
        <v>3.2806232351142426</v>
      </c>
      <c r="J540" s="7">
        <f>VLOOKUP($D540,'other demand hist forec prov'!$C$1:$T$33,7,0)</f>
        <v>1.7802885932203709</v>
      </c>
      <c r="K540" s="7">
        <f>VLOOKUP($D540,'other demand hist forec prov'!$C$1:$T$33,8,0)</f>
        <v>2.6576977309388052</v>
      </c>
      <c r="L540" s="7">
        <f>VLOOKUP($D540,'other demand hist forec prov'!$C$1:$T$33,9,0)</f>
        <v>2.5728698530911394</v>
      </c>
      <c r="M540" s="7">
        <f>VLOOKUP($D540,'other demand hist forec prov'!$C$1:$T$33,10,0)</f>
        <v>2.5728698530911394</v>
      </c>
      <c r="N540" s="7">
        <f>VLOOKUP($D540,'other demand hist forec prov'!$C$1:$T$33,11,0)</f>
        <v>2.5728698530911394</v>
      </c>
      <c r="O540" s="7">
        <f>VLOOKUP($D540,'other demand hist forec prov'!$C$1:$T$33,12,0)</f>
        <v>2.5728698530911394</v>
      </c>
      <c r="P540" s="7">
        <f>VLOOKUP($D540,'other demand hist forec prov'!$C$1:$T$33,13,0)</f>
        <v>2.5728698530911394</v>
      </c>
      <c r="Q540" s="7">
        <f>VLOOKUP($D540,'other demand hist forec prov'!$C$1:$T$33,14,0)</f>
        <v>2.5728698530911394</v>
      </c>
      <c r="R540" s="7">
        <f>VLOOKUP($D540,'other demand hist forec prov'!$C$1:$T$33,15,0)</f>
        <v>2.5728698530911394</v>
      </c>
      <c r="S540" s="7">
        <f>VLOOKUP($D540,'other demand hist forec prov'!$C$1:$T$33,16,0)</f>
        <v>2.5728698530911394</v>
      </c>
      <c r="T540" s="7">
        <f>VLOOKUP($D540,'other demand hist forec prov'!$C$1:$T$33,17,0)</f>
        <v>2.5728698530911394</v>
      </c>
      <c r="U540" s="7">
        <f>VLOOKUP($D540,'other demand hist forec prov'!$C$1:$T$33,18,0)</f>
        <v>2.5728698530911394</v>
      </c>
    </row>
    <row r="541" spans="1:21" x14ac:dyDescent="0.25">
      <c r="A541" t="s">
        <v>1671</v>
      </c>
      <c r="B541" t="s">
        <v>1672</v>
      </c>
      <c r="C541" t="s">
        <v>1673</v>
      </c>
      <c r="D541" t="s">
        <v>63</v>
      </c>
      <c r="E541" s="4">
        <v>0</v>
      </c>
      <c r="F541" s="7">
        <f>VLOOKUP($D541,'other demand hist forec prov'!$C$1:$T$33,3,0)</f>
        <v>9.9570958833592602</v>
      </c>
      <c r="G541" s="7">
        <f>VLOOKUP($D541,'other demand hist forec prov'!$C$1:$T$33,4,0)</f>
        <v>4.4311011200904913</v>
      </c>
      <c r="H541" s="7">
        <f>VLOOKUP($D541,'other demand hist forec prov'!$C$1:$T$33,5,0)</f>
        <v>2.8463504702074336</v>
      </c>
      <c r="I541" s="7">
        <f>VLOOKUP($D541,'other demand hist forec prov'!$C$1:$T$33,6,0)</f>
        <v>1.6294830486532588</v>
      </c>
      <c r="J541" s="7">
        <f>VLOOKUP($D541,'other demand hist forec prov'!$C$1:$T$33,7,0)</f>
        <v>0.88426798094732451</v>
      </c>
      <c r="K541" s="7">
        <f>VLOOKUP($D541,'other demand hist forec prov'!$C$1:$T$33,8,0)</f>
        <v>1.320076427751754</v>
      </c>
      <c r="L541" s="7">
        <f>VLOOKUP($D541,'other demand hist forec prov'!$C$1:$T$33,9,0)</f>
        <v>1.2779424857841126</v>
      </c>
      <c r="M541" s="7">
        <f>VLOOKUP($D541,'other demand hist forec prov'!$C$1:$T$33,10,0)</f>
        <v>1.2779424857841126</v>
      </c>
      <c r="N541" s="7">
        <f>VLOOKUP($D541,'other demand hist forec prov'!$C$1:$T$33,11,0)</f>
        <v>1.2779424857841126</v>
      </c>
      <c r="O541" s="7">
        <f>VLOOKUP($D541,'other demand hist forec prov'!$C$1:$T$33,12,0)</f>
        <v>1.2779424857841126</v>
      </c>
      <c r="P541" s="7">
        <f>VLOOKUP($D541,'other demand hist forec prov'!$C$1:$T$33,13,0)</f>
        <v>1.2779424857841126</v>
      </c>
      <c r="Q541" s="7">
        <f>VLOOKUP($D541,'other demand hist forec prov'!$C$1:$T$33,14,0)</f>
        <v>1.2779424857841126</v>
      </c>
      <c r="R541" s="7">
        <f>VLOOKUP($D541,'other demand hist forec prov'!$C$1:$T$33,15,0)</f>
        <v>1.2779424857841126</v>
      </c>
      <c r="S541" s="7">
        <f>VLOOKUP($D541,'other demand hist forec prov'!$C$1:$T$33,16,0)</f>
        <v>1.2779424857841126</v>
      </c>
      <c r="T541" s="7">
        <f>VLOOKUP($D541,'other demand hist forec prov'!$C$1:$T$33,17,0)</f>
        <v>1.2779424857841126</v>
      </c>
      <c r="U541" s="7">
        <f>VLOOKUP($D541,'other demand hist forec prov'!$C$1:$T$33,18,0)</f>
        <v>1.2779424857841126</v>
      </c>
    </row>
    <row r="542" spans="1:21" x14ac:dyDescent="0.25">
      <c r="A542" t="s">
        <v>1674</v>
      </c>
      <c r="B542" t="s">
        <v>1675</v>
      </c>
      <c r="C542" t="s">
        <v>1676</v>
      </c>
      <c r="D542" t="s">
        <v>50</v>
      </c>
      <c r="E542" s="4">
        <v>0</v>
      </c>
      <c r="F542" s="7">
        <f>VLOOKUP($D542,'other demand hist forec prov'!$C$1:$T$33,3,0)</f>
        <v>30.263007530656505</v>
      </c>
      <c r="G542" s="7">
        <f>VLOOKUP($D542,'other demand hist forec prov'!$C$1:$T$33,4,0)</f>
        <v>13.46762631768067</v>
      </c>
      <c r="H542" s="7">
        <f>VLOOKUP($D542,'other demand hist forec prov'!$C$1:$T$33,5,0)</f>
        <v>8.6510290474087714</v>
      </c>
      <c r="I542" s="7">
        <f>VLOOKUP($D542,'other demand hist forec prov'!$C$1:$T$33,6,0)</f>
        <v>4.9525542738706436</v>
      </c>
      <c r="J542" s="7">
        <f>VLOOKUP($D542,'other demand hist forec prov'!$C$1:$T$33,7,0)</f>
        <v>2.6875917315661106</v>
      </c>
      <c r="K542" s="7">
        <f>VLOOKUP($D542,'other demand hist forec prov'!$C$1:$T$33,8,0)</f>
        <v>4.0121621145437416</v>
      </c>
      <c r="L542" s="7">
        <f>VLOOKUP($D542,'other demand hist forec prov'!$C$1:$T$33,9,0)</f>
        <v>3.8841027066601654</v>
      </c>
      <c r="M542" s="7">
        <f>VLOOKUP($D542,'other demand hist forec prov'!$C$1:$T$33,10,0)</f>
        <v>3.8841027066601654</v>
      </c>
      <c r="N542" s="7">
        <f>VLOOKUP($D542,'other demand hist forec prov'!$C$1:$T$33,11,0)</f>
        <v>3.8841027066601654</v>
      </c>
      <c r="O542" s="7">
        <f>VLOOKUP($D542,'other demand hist forec prov'!$C$1:$T$33,12,0)</f>
        <v>3.8841027066601654</v>
      </c>
      <c r="P542" s="7">
        <f>VLOOKUP($D542,'other demand hist forec prov'!$C$1:$T$33,13,0)</f>
        <v>3.8841027066601654</v>
      </c>
      <c r="Q542" s="7">
        <f>VLOOKUP($D542,'other demand hist forec prov'!$C$1:$T$33,14,0)</f>
        <v>3.8841027066601654</v>
      </c>
      <c r="R542" s="7">
        <f>VLOOKUP($D542,'other demand hist forec prov'!$C$1:$T$33,15,0)</f>
        <v>3.8841027066601654</v>
      </c>
      <c r="S542" s="7">
        <f>VLOOKUP($D542,'other demand hist forec prov'!$C$1:$T$33,16,0)</f>
        <v>3.8841027066601654</v>
      </c>
      <c r="T542" s="7">
        <f>VLOOKUP($D542,'other demand hist forec prov'!$C$1:$T$33,17,0)</f>
        <v>3.8841027066601654</v>
      </c>
      <c r="U542" s="7">
        <f>VLOOKUP($D542,'other demand hist forec prov'!$C$1:$T$33,18,0)</f>
        <v>3.8841027066601654</v>
      </c>
    </row>
    <row r="543" spans="1:21" x14ac:dyDescent="0.25">
      <c r="A543" t="s">
        <v>1677</v>
      </c>
      <c r="B543" t="s">
        <v>1678</v>
      </c>
      <c r="C543" t="s">
        <v>1679</v>
      </c>
      <c r="D543" t="s">
        <v>63</v>
      </c>
      <c r="E543" s="4">
        <v>0</v>
      </c>
      <c r="F543" s="7">
        <f>VLOOKUP($D543,'other demand hist forec prov'!$C$1:$T$33,3,0)</f>
        <v>9.9570958833592602</v>
      </c>
      <c r="G543" s="7">
        <f>VLOOKUP($D543,'other demand hist forec prov'!$C$1:$T$33,4,0)</f>
        <v>4.4311011200904913</v>
      </c>
      <c r="H543" s="7">
        <f>VLOOKUP($D543,'other demand hist forec prov'!$C$1:$T$33,5,0)</f>
        <v>2.8463504702074336</v>
      </c>
      <c r="I543" s="7">
        <f>VLOOKUP($D543,'other demand hist forec prov'!$C$1:$T$33,6,0)</f>
        <v>1.6294830486532588</v>
      </c>
      <c r="J543" s="7">
        <f>VLOOKUP($D543,'other demand hist forec prov'!$C$1:$T$33,7,0)</f>
        <v>0.88426798094732451</v>
      </c>
      <c r="K543" s="7">
        <f>VLOOKUP($D543,'other demand hist forec prov'!$C$1:$T$33,8,0)</f>
        <v>1.320076427751754</v>
      </c>
      <c r="L543" s="7">
        <f>VLOOKUP($D543,'other demand hist forec prov'!$C$1:$T$33,9,0)</f>
        <v>1.2779424857841126</v>
      </c>
      <c r="M543" s="7">
        <f>VLOOKUP($D543,'other demand hist forec prov'!$C$1:$T$33,10,0)</f>
        <v>1.2779424857841126</v>
      </c>
      <c r="N543" s="7">
        <f>VLOOKUP($D543,'other demand hist forec prov'!$C$1:$T$33,11,0)</f>
        <v>1.2779424857841126</v>
      </c>
      <c r="O543" s="7">
        <f>VLOOKUP($D543,'other demand hist forec prov'!$C$1:$T$33,12,0)</f>
        <v>1.2779424857841126</v>
      </c>
      <c r="P543" s="7">
        <f>VLOOKUP($D543,'other demand hist forec prov'!$C$1:$T$33,13,0)</f>
        <v>1.2779424857841126</v>
      </c>
      <c r="Q543" s="7">
        <f>VLOOKUP($D543,'other demand hist forec prov'!$C$1:$T$33,14,0)</f>
        <v>1.2779424857841126</v>
      </c>
      <c r="R543" s="7">
        <f>VLOOKUP($D543,'other demand hist forec prov'!$C$1:$T$33,15,0)</f>
        <v>1.2779424857841126</v>
      </c>
      <c r="S543" s="7">
        <f>VLOOKUP($D543,'other demand hist forec prov'!$C$1:$T$33,16,0)</f>
        <v>1.2779424857841126</v>
      </c>
      <c r="T543" s="7">
        <f>VLOOKUP($D543,'other demand hist forec prov'!$C$1:$T$33,17,0)</f>
        <v>1.2779424857841126</v>
      </c>
      <c r="U543" s="7">
        <f>VLOOKUP($D543,'other demand hist forec prov'!$C$1:$T$33,18,0)</f>
        <v>1.2779424857841126</v>
      </c>
    </row>
    <row r="544" spans="1:21" x14ac:dyDescent="0.25">
      <c r="A544" t="s">
        <v>1680</v>
      </c>
      <c r="B544" t="s">
        <v>1681</v>
      </c>
      <c r="C544" t="s">
        <v>1682</v>
      </c>
      <c r="D544" t="s">
        <v>49</v>
      </c>
      <c r="E544" s="4">
        <v>0</v>
      </c>
      <c r="F544" s="7">
        <f>VLOOKUP($D544,'other demand hist forec prov'!$C$1:$T$33,3,0)</f>
        <v>18.286436857556918</v>
      </c>
      <c r="G544" s="7">
        <f>VLOOKUP($D544,'other demand hist forec prov'!$C$1:$T$33,4,0)</f>
        <v>8.1378196806765573</v>
      </c>
      <c r="H544" s="7">
        <f>VLOOKUP($D544,'other demand hist forec prov'!$C$1:$T$33,5,0)</f>
        <v>5.2273884632278476</v>
      </c>
      <c r="I544" s="7">
        <f>VLOOKUP($D544,'other demand hist forec prov'!$C$1:$T$33,6,0)</f>
        <v>2.9925833022714956</v>
      </c>
      <c r="J544" s="7">
        <f>VLOOKUP($D544,'other demand hist forec prov'!$C$1:$T$33,7,0)</f>
        <v>1.6239785965882683</v>
      </c>
      <c r="K544" s="7">
        <f>VLOOKUP($D544,'other demand hist forec prov'!$C$1:$T$33,8,0)</f>
        <v>2.424350887649354</v>
      </c>
      <c r="L544" s="7">
        <f>VLOOKUP($D544,'other demand hist forec prov'!$C$1:$T$33,9,0)</f>
        <v>2.3469709288363725</v>
      </c>
      <c r="M544" s="7">
        <f>VLOOKUP($D544,'other demand hist forec prov'!$C$1:$T$33,10,0)</f>
        <v>2.3469709288363725</v>
      </c>
      <c r="N544" s="7">
        <f>VLOOKUP($D544,'other demand hist forec prov'!$C$1:$T$33,11,0)</f>
        <v>2.3469709288363725</v>
      </c>
      <c r="O544" s="7">
        <f>VLOOKUP($D544,'other demand hist forec prov'!$C$1:$T$33,12,0)</f>
        <v>2.3469709288363725</v>
      </c>
      <c r="P544" s="7">
        <f>VLOOKUP($D544,'other demand hist forec prov'!$C$1:$T$33,13,0)</f>
        <v>2.3469709288363725</v>
      </c>
      <c r="Q544" s="7">
        <f>VLOOKUP($D544,'other demand hist forec prov'!$C$1:$T$33,14,0)</f>
        <v>2.3469709288363725</v>
      </c>
      <c r="R544" s="7">
        <f>VLOOKUP($D544,'other demand hist forec prov'!$C$1:$T$33,15,0)</f>
        <v>2.3469709288363725</v>
      </c>
      <c r="S544" s="7">
        <f>VLOOKUP($D544,'other demand hist forec prov'!$C$1:$T$33,16,0)</f>
        <v>2.3469709288363725</v>
      </c>
      <c r="T544" s="7">
        <f>VLOOKUP($D544,'other demand hist forec prov'!$C$1:$T$33,17,0)</f>
        <v>2.3469709288363725</v>
      </c>
      <c r="U544" s="7">
        <f>VLOOKUP($D544,'other demand hist forec prov'!$C$1:$T$33,18,0)</f>
        <v>2.3469709288363725</v>
      </c>
    </row>
    <row r="545" spans="1:21" x14ac:dyDescent="0.25">
      <c r="A545" t="s">
        <v>1683</v>
      </c>
      <c r="B545" t="s">
        <v>1681</v>
      </c>
      <c r="C545" t="s">
        <v>1684</v>
      </c>
      <c r="D545" t="s">
        <v>47</v>
      </c>
      <c r="E545" s="4">
        <v>0</v>
      </c>
      <c r="F545" s="7">
        <f>VLOOKUP($D545,'other demand hist forec prov'!$C$1:$T$33,3,0)</f>
        <v>25.467085749516958</v>
      </c>
      <c r="G545" s="7">
        <f>VLOOKUP($D545,'other demand hist forec prov'!$C$1:$T$33,4,0)</f>
        <v>11.333347947238359</v>
      </c>
      <c r="H545" s="7">
        <f>VLOOKUP($D545,'other demand hist forec prov'!$C$1:$T$33,5,0)</f>
        <v>7.2800596024284756</v>
      </c>
      <c r="I545" s="7">
        <f>VLOOKUP($D545,'other demand hist forec prov'!$C$1:$T$33,6,0)</f>
        <v>4.1676995997186745</v>
      </c>
      <c r="J545" s="7">
        <f>VLOOKUP($D545,'other demand hist forec prov'!$C$1:$T$33,7,0)</f>
        <v>2.2616763723219444</v>
      </c>
      <c r="K545" s="7">
        <f>VLOOKUP($D545,'other demand hist forec prov'!$C$1:$T$33,8,0)</f>
        <v>3.3763358287685743</v>
      </c>
      <c r="L545" s="7">
        <f>VLOOKUP($D545,'other demand hist forec prov'!$C$1:$T$33,9,0)</f>
        <v>3.2685706002697312</v>
      </c>
      <c r="M545" s="7">
        <f>VLOOKUP($D545,'other demand hist forec prov'!$C$1:$T$33,10,0)</f>
        <v>3.2685706002697312</v>
      </c>
      <c r="N545" s="7">
        <f>VLOOKUP($D545,'other demand hist forec prov'!$C$1:$T$33,11,0)</f>
        <v>3.2685706002697312</v>
      </c>
      <c r="O545" s="7">
        <f>VLOOKUP($D545,'other demand hist forec prov'!$C$1:$T$33,12,0)</f>
        <v>3.2685706002697312</v>
      </c>
      <c r="P545" s="7">
        <f>VLOOKUP($D545,'other demand hist forec prov'!$C$1:$T$33,13,0)</f>
        <v>3.2685706002697312</v>
      </c>
      <c r="Q545" s="7">
        <f>VLOOKUP($D545,'other demand hist forec prov'!$C$1:$T$33,14,0)</f>
        <v>3.2685706002697312</v>
      </c>
      <c r="R545" s="7">
        <f>VLOOKUP($D545,'other demand hist forec prov'!$C$1:$T$33,15,0)</f>
        <v>3.2685706002697312</v>
      </c>
      <c r="S545" s="7">
        <f>VLOOKUP($D545,'other demand hist forec prov'!$C$1:$T$33,16,0)</f>
        <v>3.2685706002697312</v>
      </c>
      <c r="T545" s="7">
        <f>VLOOKUP($D545,'other demand hist forec prov'!$C$1:$T$33,17,0)</f>
        <v>3.2685706002697312</v>
      </c>
      <c r="U545" s="7">
        <f>VLOOKUP($D545,'other demand hist forec prov'!$C$1:$T$33,18,0)</f>
        <v>3.2685706002697312</v>
      </c>
    </row>
    <row r="546" spans="1:21" x14ac:dyDescent="0.25">
      <c r="A546" t="s">
        <v>1685</v>
      </c>
      <c r="B546" t="s">
        <v>1686</v>
      </c>
      <c r="C546" t="s">
        <v>1687</v>
      </c>
      <c r="D546" t="s">
        <v>62</v>
      </c>
      <c r="E546" s="4">
        <v>4.6574482752350592E-2</v>
      </c>
      <c r="F546" s="7">
        <f>VLOOKUP($D546,'other demand hist forec prov'!$C$1:$T$33,3,0)</f>
        <v>6.714819844785338</v>
      </c>
      <c r="G546" s="7">
        <f>VLOOKUP($D546,'other demand hist forec prov'!$C$1:$T$33,4,0)</f>
        <v>2.9882252901833004</v>
      </c>
      <c r="H546" s="7">
        <f>VLOOKUP($D546,'other demand hist forec prov'!$C$1:$T$33,5,0)</f>
        <v>1.9195085441032054</v>
      </c>
      <c r="I546" s="7">
        <f>VLOOKUP($D546,'other demand hist forec prov'!$C$1:$T$33,6,0)</f>
        <v>1.0988831723639865</v>
      </c>
      <c r="J546" s="7">
        <f>VLOOKUP($D546,'other demand hist forec prov'!$C$1:$T$33,7,0)</f>
        <v>0.596328513467135</v>
      </c>
      <c r="K546" s="7">
        <f>VLOOKUP($D546,'other demand hist forec prov'!$C$1:$T$33,8,0)</f>
        <v>0.89022697958697505</v>
      </c>
      <c r="L546" s="7">
        <f>VLOOKUP($D546,'other demand hist forec prov'!$C$1:$T$33,9,0)</f>
        <v>0.86181288847269888</v>
      </c>
      <c r="M546" s="7">
        <f>VLOOKUP($D546,'other demand hist forec prov'!$C$1:$T$33,10,0)</f>
        <v>0.86181288847269888</v>
      </c>
      <c r="N546" s="7">
        <f>VLOOKUP($D546,'other demand hist forec prov'!$C$1:$T$33,11,0)</f>
        <v>0.86181288847269888</v>
      </c>
      <c r="O546" s="7">
        <f>VLOOKUP($D546,'other demand hist forec prov'!$C$1:$T$33,12,0)</f>
        <v>0.86181288847269888</v>
      </c>
      <c r="P546" s="7">
        <f>VLOOKUP($D546,'other demand hist forec prov'!$C$1:$T$33,13,0)</f>
        <v>0.86181288847269888</v>
      </c>
      <c r="Q546" s="7">
        <f>VLOOKUP($D546,'other demand hist forec prov'!$C$1:$T$33,14,0)</f>
        <v>0.86181288847269888</v>
      </c>
      <c r="R546" s="7">
        <f>VLOOKUP($D546,'other demand hist forec prov'!$C$1:$T$33,15,0)</f>
        <v>0.86181288847269888</v>
      </c>
      <c r="S546" s="7">
        <f>VLOOKUP($D546,'other demand hist forec prov'!$C$1:$T$33,16,0)</f>
        <v>0.86181288847269888</v>
      </c>
      <c r="T546" s="7">
        <f>VLOOKUP($D546,'other demand hist forec prov'!$C$1:$T$33,17,0)</f>
        <v>0.86181288847269888</v>
      </c>
      <c r="U546" s="7">
        <f>VLOOKUP($D546,'other demand hist forec prov'!$C$1:$T$33,18,0)</f>
        <v>0.86181288847269888</v>
      </c>
    </row>
    <row r="547" spans="1:21" x14ac:dyDescent="0.25">
      <c r="A547" t="s">
        <v>1688</v>
      </c>
      <c r="B547" t="s">
        <v>1689</v>
      </c>
      <c r="C547" t="s">
        <v>1690</v>
      </c>
      <c r="D547" t="s">
        <v>48</v>
      </c>
      <c r="E547" s="4">
        <v>0.50537256618013549</v>
      </c>
      <c r="F547" s="7">
        <f>VLOOKUP($D547,'other demand hist forec prov'!$C$1:$T$33,3,0)</f>
        <v>15.674088735048786</v>
      </c>
      <c r="G547" s="7">
        <f>VLOOKUP($D547,'other demand hist forec prov'!$C$1:$T$33,4,0)</f>
        <v>6.9752740120084766</v>
      </c>
      <c r="H547" s="7">
        <f>VLOOKUP($D547,'other demand hist forec prov'!$C$1:$T$33,5,0)</f>
        <v>4.4806186827667256</v>
      </c>
      <c r="I547" s="7">
        <f>VLOOKUP($D547,'other demand hist forec prov'!$C$1:$T$33,6,0)</f>
        <v>2.5650714019469958</v>
      </c>
      <c r="J547" s="7">
        <f>VLOOKUP($D547,'other demand hist forec prov'!$C$1:$T$33,7,0)</f>
        <v>1.3919816542185155</v>
      </c>
      <c r="K547" s="7">
        <f>VLOOKUP($D547,'other demand hist forec prov'!$C$1:$T$33,8,0)</f>
        <v>2.078015046556589</v>
      </c>
      <c r="L547" s="7">
        <f>VLOOKUP($D547,'other demand hist forec prov'!$C$1:$T$33,9,0)</f>
        <v>2.0116893675740335</v>
      </c>
      <c r="M547" s="7">
        <f>VLOOKUP($D547,'other demand hist forec prov'!$C$1:$T$33,10,0)</f>
        <v>2.0116893675740335</v>
      </c>
      <c r="N547" s="7">
        <f>VLOOKUP($D547,'other demand hist forec prov'!$C$1:$T$33,11,0)</f>
        <v>2.0116893675740335</v>
      </c>
      <c r="O547" s="7">
        <f>VLOOKUP($D547,'other demand hist forec prov'!$C$1:$T$33,12,0)</f>
        <v>2.0116893675740335</v>
      </c>
      <c r="P547" s="7">
        <f>VLOOKUP($D547,'other demand hist forec prov'!$C$1:$T$33,13,0)</f>
        <v>2.0116893675740335</v>
      </c>
      <c r="Q547" s="7">
        <f>VLOOKUP($D547,'other demand hist forec prov'!$C$1:$T$33,14,0)</f>
        <v>2.0116893675740335</v>
      </c>
      <c r="R547" s="7">
        <f>VLOOKUP($D547,'other demand hist forec prov'!$C$1:$T$33,15,0)</f>
        <v>2.0116893675740335</v>
      </c>
      <c r="S547" s="7">
        <f>VLOOKUP($D547,'other demand hist forec prov'!$C$1:$T$33,16,0)</f>
        <v>2.0116893675740335</v>
      </c>
      <c r="T547" s="7">
        <f>VLOOKUP($D547,'other demand hist forec prov'!$C$1:$T$33,17,0)</f>
        <v>2.0116893675740335</v>
      </c>
      <c r="U547" s="7">
        <f>VLOOKUP($D547,'other demand hist forec prov'!$C$1:$T$33,18,0)</f>
        <v>2.0116893675740335</v>
      </c>
    </row>
    <row r="548" spans="1:21" x14ac:dyDescent="0.25">
      <c r="A548" t="s">
        <v>1691</v>
      </c>
      <c r="B548" t="s">
        <v>1692</v>
      </c>
      <c r="C548" t="s">
        <v>1693</v>
      </c>
      <c r="D548" t="s">
        <v>43</v>
      </c>
      <c r="E548" s="4">
        <v>3.568608976297119E-2</v>
      </c>
      <c r="F548" s="7">
        <f>VLOOKUP($D548,'other demand hist forec prov'!$C$1:$T$33,3,0)</f>
        <v>16.793666501837986</v>
      </c>
      <c r="G548" s="7">
        <f>VLOOKUP($D548,'other demand hist forec prov'!$C$1:$T$33,4,0)</f>
        <v>7.4735078700090831</v>
      </c>
      <c r="H548" s="7">
        <f>VLOOKUP($D548,'other demand hist forec prov'!$C$1:$T$33,5,0)</f>
        <v>4.8006628743929207</v>
      </c>
      <c r="I548" s="7">
        <f>VLOOKUP($D548,'other demand hist forec prov'!$C$1:$T$33,6,0)</f>
        <v>2.7482907878003529</v>
      </c>
      <c r="J548" s="7">
        <f>VLOOKUP($D548,'other demand hist forec prov'!$C$1:$T$33,7,0)</f>
        <v>1.4914089152341239</v>
      </c>
      <c r="K548" s="7">
        <f>VLOOKUP($D548,'other demand hist forec prov'!$C$1:$T$33,8,0)</f>
        <v>2.2264446927392028</v>
      </c>
      <c r="L548" s="7">
        <f>VLOOKUP($D548,'other demand hist forec prov'!$C$1:$T$33,9,0)</f>
        <v>2.1553814652578933</v>
      </c>
      <c r="M548" s="7">
        <f>VLOOKUP($D548,'other demand hist forec prov'!$C$1:$T$33,10,0)</f>
        <v>2.1553814652578933</v>
      </c>
      <c r="N548" s="7">
        <f>VLOOKUP($D548,'other demand hist forec prov'!$C$1:$T$33,11,0)</f>
        <v>2.1553814652578933</v>
      </c>
      <c r="O548" s="7">
        <f>VLOOKUP($D548,'other demand hist forec prov'!$C$1:$T$33,12,0)</f>
        <v>2.1553814652578933</v>
      </c>
      <c r="P548" s="7">
        <f>VLOOKUP($D548,'other demand hist forec prov'!$C$1:$T$33,13,0)</f>
        <v>2.1553814652578933</v>
      </c>
      <c r="Q548" s="7">
        <f>VLOOKUP($D548,'other demand hist forec prov'!$C$1:$T$33,14,0)</f>
        <v>2.1553814652578933</v>
      </c>
      <c r="R548" s="7">
        <f>VLOOKUP($D548,'other demand hist forec prov'!$C$1:$T$33,15,0)</f>
        <v>2.1553814652578933</v>
      </c>
      <c r="S548" s="7">
        <f>VLOOKUP($D548,'other demand hist forec prov'!$C$1:$T$33,16,0)</f>
        <v>2.1553814652578933</v>
      </c>
      <c r="T548" s="7">
        <f>VLOOKUP($D548,'other demand hist forec prov'!$C$1:$T$33,17,0)</f>
        <v>2.1553814652578933</v>
      </c>
      <c r="U548" s="7">
        <f>VLOOKUP($D548,'other demand hist forec prov'!$C$1:$T$33,18,0)</f>
        <v>2.1553814652578933</v>
      </c>
    </row>
    <row r="549" spans="1:21" x14ac:dyDescent="0.25">
      <c r="A549" t="s">
        <v>1694</v>
      </c>
      <c r="B549" t="s">
        <v>1695</v>
      </c>
      <c r="C549" t="s">
        <v>1696</v>
      </c>
      <c r="D549" t="s">
        <v>60</v>
      </c>
      <c r="E549" s="4">
        <v>0</v>
      </c>
      <c r="F549" s="7">
        <f>VLOOKUP($D549,'other demand hist forec prov'!$C$1:$T$33,3,0)</f>
        <v>6.630123654389938</v>
      </c>
      <c r="G549" s="7">
        <f>VLOOKUP($D549,'other demand hist forec prov'!$C$1:$T$33,4,0)</f>
        <v>2.9505338399326639</v>
      </c>
      <c r="H549" s="7">
        <f>VLOOKUP($D549,'other demand hist forec prov'!$C$1:$T$33,5,0)</f>
        <v>1.8952971631764013</v>
      </c>
      <c r="I549" s="7">
        <f>VLOOKUP($D549,'other demand hist forec prov'!$C$1:$T$33,6,0)</f>
        <v>1.0850226041670423</v>
      </c>
      <c r="J549" s="7">
        <f>VLOOKUP($D549,'other demand hist forec prov'!$C$1:$T$33,7,0)</f>
        <v>0.58880682941867302</v>
      </c>
      <c r="K549" s="7">
        <f>VLOOKUP($D549,'other demand hist forec prov'!$C$1:$T$33,8,0)</f>
        <v>0.87899825930838504</v>
      </c>
      <c r="L549" s="7">
        <f>VLOOKUP($D549,'other demand hist forec prov'!$C$1:$T$33,9,0)</f>
        <v>0.8509425642980335</v>
      </c>
      <c r="M549" s="7">
        <f>VLOOKUP($D549,'other demand hist forec prov'!$C$1:$T$33,10,0)</f>
        <v>0.8509425642980335</v>
      </c>
      <c r="N549" s="7">
        <f>VLOOKUP($D549,'other demand hist forec prov'!$C$1:$T$33,11,0)</f>
        <v>0.8509425642980335</v>
      </c>
      <c r="O549" s="7">
        <f>VLOOKUP($D549,'other demand hist forec prov'!$C$1:$T$33,12,0)</f>
        <v>0.8509425642980335</v>
      </c>
      <c r="P549" s="7">
        <f>VLOOKUP($D549,'other demand hist forec prov'!$C$1:$T$33,13,0)</f>
        <v>0.8509425642980335</v>
      </c>
      <c r="Q549" s="7">
        <f>VLOOKUP($D549,'other demand hist forec prov'!$C$1:$T$33,14,0)</f>
        <v>0.8509425642980335</v>
      </c>
      <c r="R549" s="7">
        <f>VLOOKUP($D549,'other demand hist forec prov'!$C$1:$T$33,15,0)</f>
        <v>0.8509425642980335</v>
      </c>
      <c r="S549" s="7">
        <f>VLOOKUP($D549,'other demand hist forec prov'!$C$1:$T$33,16,0)</f>
        <v>0.8509425642980335</v>
      </c>
      <c r="T549" s="7">
        <f>VLOOKUP($D549,'other demand hist forec prov'!$C$1:$T$33,17,0)</f>
        <v>0.8509425642980335</v>
      </c>
      <c r="U549" s="7">
        <f>VLOOKUP($D549,'other demand hist forec prov'!$C$1:$T$33,18,0)</f>
        <v>0.8509425642980335</v>
      </c>
    </row>
    <row r="550" spans="1:21" x14ac:dyDescent="0.25">
      <c r="A550" t="s">
        <v>1697</v>
      </c>
      <c r="B550" t="s">
        <v>1698</v>
      </c>
      <c r="C550" t="s">
        <v>1699</v>
      </c>
      <c r="D550" t="s">
        <v>60</v>
      </c>
      <c r="E550" s="4">
        <v>0</v>
      </c>
      <c r="F550" s="7">
        <f>VLOOKUP($D550,'other demand hist forec prov'!$C$1:$T$33,3,0)</f>
        <v>6.630123654389938</v>
      </c>
      <c r="G550" s="7">
        <f>VLOOKUP($D550,'other demand hist forec prov'!$C$1:$T$33,4,0)</f>
        <v>2.9505338399326639</v>
      </c>
      <c r="H550" s="7">
        <f>VLOOKUP($D550,'other demand hist forec prov'!$C$1:$T$33,5,0)</f>
        <v>1.8952971631764013</v>
      </c>
      <c r="I550" s="7">
        <f>VLOOKUP($D550,'other demand hist forec prov'!$C$1:$T$33,6,0)</f>
        <v>1.0850226041670423</v>
      </c>
      <c r="J550" s="7">
        <f>VLOOKUP($D550,'other demand hist forec prov'!$C$1:$T$33,7,0)</f>
        <v>0.58880682941867302</v>
      </c>
      <c r="K550" s="7">
        <f>VLOOKUP($D550,'other demand hist forec prov'!$C$1:$T$33,8,0)</f>
        <v>0.87899825930838504</v>
      </c>
      <c r="L550" s="7">
        <f>VLOOKUP($D550,'other demand hist forec prov'!$C$1:$T$33,9,0)</f>
        <v>0.8509425642980335</v>
      </c>
      <c r="M550" s="7">
        <f>VLOOKUP($D550,'other demand hist forec prov'!$C$1:$T$33,10,0)</f>
        <v>0.8509425642980335</v>
      </c>
      <c r="N550" s="7">
        <f>VLOOKUP($D550,'other demand hist forec prov'!$C$1:$T$33,11,0)</f>
        <v>0.8509425642980335</v>
      </c>
      <c r="O550" s="7">
        <f>VLOOKUP($D550,'other demand hist forec prov'!$C$1:$T$33,12,0)</f>
        <v>0.8509425642980335</v>
      </c>
      <c r="P550" s="7">
        <f>VLOOKUP($D550,'other demand hist forec prov'!$C$1:$T$33,13,0)</f>
        <v>0.8509425642980335</v>
      </c>
      <c r="Q550" s="7">
        <f>VLOOKUP($D550,'other demand hist forec prov'!$C$1:$T$33,14,0)</f>
        <v>0.8509425642980335</v>
      </c>
      <c r="R550" s="7">
        <f>VLOOKUP($D550,'other demand hist forec prov'!$C$1:$T$33,15,0)</f>
        <v>0.8509425642980335</v>
      </c>
      <c r="S550" s="7">
        <f>VLOOKUP($D550,'other demand hist forec prov'!$C$1:$T$33,16,0)</f>
        <v>0.8509425642980335</v>
      </c>
      <c r="T550" s="7">
        <f>VLOOKUP($D550,'other demand hist forec prov'!$C$1:$T$33,17,0)</f>
        <v>0.8509425642980335</v>
      </c>
      <c r="U550" s="7">
        <f>VLOOKUP($D550,'other demand hist forec prov'!$C$1:$T$33,18,0)</f>
        <v>0.8509425642980335</v>
      </c>
    </row>
    <row r="551" spans="1:21" x14ac:dyDescent="0.25">
      <c r="A551" t="s">
        <v>1700</v>
      </c>
      <c r="B551" t="s">
        <v>1701</v>
      </c>
      <c r="C551" t="s">
        <v>1702</v>
      </c>
      <c r="D551" t="s">
        <v>43</v>
      </c>
      <c r="E551" s="4">
        <v>3.4671316772020615E-2</v>
      </c>
      <c r="F551" s="7">
        <f>VLOOKUP($D551,'other demand hist forec prov'!$C$1:$T$33,3,0)</f>
        <v>16.793666501837986</v>
      </c>
      <c r="G551" s="7">
        <f>VLOOKUP($D551,'other demand hist forec prov'!$C$1:$T$33,4,0)</f>
        <v>7.4735078700090831</v>
      </c>
      <c r="H551" s="7">
        <f>VLOOKUP($D551,'other demand hist forec prov'!$C$1:$T$33,5,0)</f>
        <v>4.8006628743929207</v>
      </c>
      <c r="I551" s="7">
        <f>VLOOKUP($D551,'other demand hist forec prov'!$C$1:$T$33,6,0)</f>
        <v>2.7482907878003529</v>
      </c>
      <c r="J551" s="7">
        <f>VLOOKUP($D551,'other demand hist forec prov'!$C$1:$T$33,7,0)</f>
        <v>1.4914089152341239</v>
      </c>
      <c r="K551" s="7">
        <f>VLOOKUP($D551,'other demand hist forec prov'!$C$1:$T$33,8,0)</f>
        <v>2.2264446927392028</v>
      </c>
      <c r="L551" s="7">
        <f>VLOOKUP($D551,'other demand hist forec prov'!$C$1:$T$33,9,0)</f>
        <v>2.1553814652578933</v>
      </c>
      <c r="M551" s="7">
        <f>VLOOKUP($D551,'other demand hist forec prov'!$C$1:$T$33,10,0)</f>
        <v>2.1553814652578933</v>
      </c>
      <c r="N551" s="7">
        <f>VLOOKUP($D551,'other demand hist forec prov'!$C$1:$T$33,11,0)</f>
        <v>2.1553814652578933</v>
      </c>
      <c r="O551" s="7">
        <f>VLOOKUP($D551,'other demand hist forec prov'!$C$1:$T$33,12,0)</f>
        <v>2.1553814652578933</v>
      </c>
      <c r="P551" s="7">
        <f>VLOOKUP($D551,'other demand hist forec prov'!$C$1:$T$33,13,0)</f>
        <v>2.1553814652578933</v>
      </c>
      <c r="Q551" s="7">
        <f>VLOOKUP($D551,'other demand hist forec prov'!$C$1:$T$33,14,0)</f>
        <v>2.1553814652578933</v>
      </c>
      <c r="R551" s="7">
        <f>VLOOKUP($D551,'other demand hist forec prov'!$C$1:$T$33,15,0)</f>
        <v>2.1553814652578933</v>
      </c>
      <c r="S551" s="7">
        <f>VLOOKUP($D551,'other demand hist forec prov'!$C$1:$T$33,16,0)</f>
        <v>2.1553814652578933</v>
      </c>
      <c r="T551" s="7">
        <f>VLOOKUP($D551,'other demand hist forec prov'!$C$1:$T$33,17,0)</f>
        <v>2.1553814652578933</v>
      </c>
      <c r="U551" s="7">
        <f>VLOOKUP($D551,'other demand hist forec prov'!$C$1:$T$33,18,0)</f>
        <v>2.1553814652578933</v>
      </c>
    </row>
    <row r="552" spans="1:21" x14ac:dyDescent="0.25">
      <c r="A552" t="s">
        <v>1703</v>
      </c>
      <c r="B552" t="s">
        <v>1701</v>
      </c>
      <c r="C552" t="s">
        <v>1704</v>
      </c>
      <c r="D552" t="s">
        <v>57</v>
      </c>
      <c r="E552" s="4">
        <v>6.7739749852044423E-2</v>
      </c>
      <c r="F552" s="7">
        <f>VLOOKUP($D552,'other demand hist forec prov'!$C$1:$T$33,3,0)</f>
        <v>6.9927292195202453</v>
      </c>
      <c r="G552" s="7">
        <f>VLOOKUP($D552,'other demand hist forec prov'!$C$1:$T$33,4,0)</f>
        <v>3.1119003613182028</v>
      </c>
      <c r="H552" s="7">
        <f>VLOOKUP($D552,'other demand hist forec prov'!$C$1:$T$33,5,0)</f>
        <v>1.9989521377692823</v>
      </c>
      <c r="I552" s="7">
        <f>VLOOKUP($D552,'other demand hist forec prov'!$C$1:$T$33,6,0)</f>
        <v>1.1443631617602099</v>
      </c>
      <c r="J552" s="7">
        <f>VLOOKUP($D552,'other demand hist forec prov'!$C$1:$T$33,7,0)</f>
        <v>0.62100903925115136</v>
      </c>
      <c r="K552" s="7">
        <f>VLOOKUP($D552,'other demand hist forec prov'!$C$1:$T$33,8,0)</f>
        <v>0.92707121800109904</v>
      </c>
      <c r="L552" s="7">
        <f>VLOOKUP($D552,'other demand hist forec prov'!$C$1:$T$33,9,0)</f>
        <v>0.89748113967082011</v>
      </c>
      <c r="M552" s="7">
        <f>VLOOKUP($D552,'other demand hist forec prov'!$C$1:$T$33,10,0)</f>
        <v>0.89748113967082011</v>
      </c>
      <c r="N552" s="7">
        <f>VLOOKUP($D552,'other demand hist forec prov'!$C$1:$T$33,11,0)</f>
        <v>0.89748113967082011</v>
      </c>
      <c r="O552" s="7">
        <f>VLOOKUP($D552,'other demand hist forec prov'!$C$1:$T$33,12,0)</f>
        <v>0.89748113967082011</v>
      </c>
      <c r="P552" s="7">
        <f>VLOOKUP($D552,'other demand hist forec prov'!$C$1:$T$33,13,0)</f>
        <v>0.89748113967082011</v>
      </c>
      <c r="Q552" s="7">
        <f>VLOOKUP($D552,'other demand hist forec prov'!$C$1:$T$33,14,0)</f>
        <v>0.89748113967082011</v>
      </c>
      <c r="R552" s="7">
        <f>VLOOKUP($D552,'other demand hist forec prov'!$C$1:$T$33,15,0)</f>
        <v>0.89748113967082011</v>
      </c>
      <c r="S552" s="7">
        <f>VLOOKUP($D552,'other demand hist forec prov'!$C$1:$T$33,16,0)</f>
        <v>0.89748113967082011</v>
      </c>
      <c r="T552" s="7">
        <f>VLOOKUP($D552,'other demand hist forec prov'!$C$1:$T$33,17,0)</f>
        <v>0.89748113967082011</v>
      </c>
      <c r="U552" s="7">
        <f>VLOOKUP($D552,'other demand hist forec prov'!$C$1:$T$33,18,0)</f>
        <v>0.89748113967082011</v>
      </c>
    </row>
    <row r="553" spans="1:21" x14ac:dyDescent="0.25">
      <c r="A553" t="s">
        <v>1705</v>
      </c>
      <c r="B553" t="s">
        <v>1706</v>
      </c>
      <c r="C553" t="s">
        <v>1707</v>
      </c>
      <c r="D553" t="s">
        <v>41</v>
      </c>
      <c r="E553" s="4">
        <v>0.13413454292112029</v>
      </c>
      <c r="F553" s="7">
        <f>VLOOKUP($D553,'other demand hist forec prov'!$C$1:$T$33,3,0)</f>
        <v>21.332852955841474</v>
      </c>
      <c r="G553" s="7">
        <f>VLOOKUP($D553,'other demand hist forec prov'!$C$1:$T$33,4,0)</f>
        <v>9.4935340318791486</v>
      </c>
      <c r="H553" s="7">
        <f>VLOOKUP($D553,'other demand hist forec prov'!$C$1:$T$33,5,0)</f>
        <v>6.0982415709388391</v>
      </c>
      <c r="I553" s="7">
        <f>VLOOKUP($D553,'other demand hist forec prov'!$C$1:$T$33,6,0)</f>
        <v>3.4911306146053334</v>
      </c>
      <c r="J553" s="7">
        <f>VLOOKUP($D553,'other demand hist forec prov'!$C$1:$T$33,7,0)</f>
        <v>1.8945241697063888</v>
      </c>
      <c r="K553" s="7">
        <f>VLOOKUP($D553,'other demand hist forec prov'!$C$1:$T$33,8,0)</f>
        <v>2.8282339201698932</v>
      </c>
      <c r="L553" s="7">
        <f>VLOOKUP($D553,'other demand hist forec prov'!$C$1:$T$33,9,0)</f>
        <v>2.7379629014938716</v>
      </c>
      <c r="M553" s="7">
        <f>VLOOKUP($D553,'other demand hist forec prov'!$C$1:$T$33,10,0)</f>
        <v>2.7379629014938716</v>
      </c>
      <c r="N553" s="7">
        <f>VLOOKUP($D553,'other demand hist forec prov'!$C$1:$T$33,11,0)</f>
        <v>2.7379629014938716</v>
      </c>
      <c r="O553" s="7">
        <f>VLOOKUP($D553,'other demand hist forec prov'!$C$1:$T$33,12,0)</f>
        <v>2.7379629014938716</v>
      </c>
      <c r="P553" s="7">
        <f>VLOOKUP($D553,'other demand hist forec prov'!$C$1:$T$33,13,0)</f>
        <v>2.7379629014938716</v>
      </c>
      <c r="Q553" s="7">
        <f>VLOOKUP($D553,'other demand hist forec prov'!$C$1:$T$33,14,0)</f>
        <v>2.7379629014938716</v>
      </c>
      <c r="R553" s="7">
        <f>VLOOKUP($D553,'other demand hist forec prov'!$C$1:$T$33,15,0)</f>
        <v>2.7379629014938716</v>
      </c>
      <c r="S553" s="7">
        <f>VLOOKUP($D553,'other demand hist forec prov'!$C$1:$T$33,16,0)</f>
        <v>2.7379629014938716</v>
      </c>
      <c r="T553" s="7">
        <f>VLOOKUP($D553,'other demand hist forec prov'!$C$1:$T$33,17,0)</f>
        <v>2.7379629014938716</v>
      </c>
      <c r="U553" s="7">
        <f>VLOOKUP($D553,'other demand hist forec prov'!$C$1:$T$33,18,0)</f>
        <v>2.7379629014938716</v>
      </c>
    </row>
    <row r="554" spans="1:21" x14ac:dyDescent="0.25">
      <c r="A554" t="s">
        <v>1708</v>
      </c>
      <c r="B554" t="s">
        <v>1709</v>
      </c>
      <c r="C554" t="s">
        <v>1710</v>
      </c>
      <c r="D554" t="s">
        <v>48</v>
      </c>
      <c r="E554" s="4">
        <v>1.1396177221166384E-2</v>
      </c>
      <c r="F554" s="7">
        <f>VLOOKUP($D554,'other demand hist forec prov'!$C$1:$T$33,3,0)</f>
        <v>15.674088735048786</v>
      </c>
      <c r="G554" s="7">
        <f>VLOOKUP($D554,'other demand hist forec prov'!$C$1:$T$33,4,0)</f>
        <v>6.9752740120084766</v>
      </c>
      <c r="H554" s="7">
        <f>VLOOKUP($D554,'other demand hist forec prov'!$C$1:$T$33,5,0)</f>
        <v>4.4806186827667256</v>
      </c>
      <c r="I554" s="7">
        <f>VLOOKUP($D554,'other demand hist forec prov'!$C$1:$T$33,6,0)</f>
        <v>2.5650714019469958</v>
      </c>
      <c r="J554" s="7">
        <f>VLOOKUP($D554,'other demand hist forec prov'!$C$1:$T$33,7,0)</f>
        <v>1.3919816542185155</v>
      </c>
      <c r="K554" s="7">
        <f>VLOOKUP($D554,'other demand hist forec prov'!$C$1:$T$33,8,0)</f>
        <v>2.078015046556589</v>
      </c>
      <c r="L554" s="7">
        <f>VLOOKUP($D554,'other demand hist forec prov'!$C$1:$T$33,9,0)</f>
        <v>2.0116893675740335</v>
      </c>
      <c r="M554" s="7">
        <f>VLOOKUP($D554,'other demand hist forec prov'!$C$1:$T$33,10,0)</f>
        <v>2.0116893675740335</v>
      </c>
      <c r="N554" s="7">
        <f>VLOOKUP($D554,'other demand hist forec prov'!$C$1:$T$33,11,0)</f>
        <v>2.0116893675740335</v>
      </c>
      <c r="O554" s="7">
        <f>VLOOKUP($D554,'other demand hist forec prov'!$C$1:$T$33,12,0)</f>
        <v>2.0116893675740335</v>
      </c>
      <c r="P554" s="7">
        <f>VLOOKUP($D554,'other demand hist forec prov'!$C$1:$T$33,13,0)</f>
        <v>2.0116893675740335</v>
      </c>
      <c r="Q554" s="7">
        <f>VLOOKUP($D554,'other demand hist forec prov'!$C$1:$T$33,14,0)</f>
        <v>2.0116893675740335</v>
      </c>
      <c r="R554" s="7">
        <f>VLOOKUP($D554,'other demand hist forec prov'!$C$1:$T$33,15,0)</f>
        <v>2.0116893675740335</v>
      </c>
      <c r="S554" s="7">
        <f>VLOOKUP($D554,'other demand hist forec prov'!$C$1:$T$33,16,0)</f>
        <v>2.0116893675740335</v>
      </c>
      <c r="T554" s="7">
        <f>VLOOKUP($D554,'other demand hist forec prov'!$C$1:$T$33,17,0)</f>
        <v>2.0116893675740335</v>
      </c>
      <c r="U554" s="7">
        <f>VLOOKUP($D554,'other demand hist forec prov'!$C$1:$T$33,18,0)</f>
        <v>2.0116893675740335</v>
      </c>
    </row>
    <row r="555" spans="1:21" x14ac:dyDescent="0.25">
      <c r="A555" t="s">
        <v>1711</v>
      </c>
      <c r="B555" t="s">
        <v>1712</v>
      </c>
      <c r="C555" t="s">
        <v>1713</v>
      </c>
      <c r="D555" t="s">
        <v>44</v>
      </c>
      <c r="E555" s="4">
        <v>0</v>
      </c>
      <c r="F555" s="7">
        <f>VLOOKUP($D555,'other demand hist forec prov'!$C$1:$T$33,3,0)</f>
        <v>10.473213293581232</v>
      </c>
      <c r="G555" s="7">
        <f>VLOOKUP($D555,'other demand hist forec prov'!$C$1:$T$33,4,0)</f>
        <v>4.6607833950553106</v>
      </c>
      <c r="H555" s="7">
        <f>VLOOKUP($D555,'other demand hist forec prov'!$C$1:$T$33,5,0)</f>
        <v>2.9938885727301479</v>
      </c>
      <c r="I555" s="7">
        <f>VLOOKUP($D555,'other demand hist forec prov'!$C$1:$T$33,6,0)</f>
        <v>1.7139458861033878</v>
      </c>
      <c r="J555" s="7">
        <f>VLOOKUP($D555,'other demand hist forec prov'!$C$1:$T$33,7,0)</f>
        <v>0.93010324311764037</v>
      </c>
      <c r="K555" s="7">
        <f>VLOOKUP($D555,'other demand hist forec prov'!$C$1:$T$33,8,0)</f>
        <v>1.3885014419494131</v>
      </c>
      <c r="L555" s="7">
        <f>VLOOKUP($D555,'other demand hist forec prov'!$C$1:$T$33,9,0)</f>
        <v>1.3441835237234805</v>
      </c>
      <c r="M555" s="7">
        <f>VLOOKUP($D555,'other demand hist forec prov'!$C$1:$T$33,10,0)</f>
        <v>1.3441835237234805</v>
      </c>
      <c r="N555" s="7">
        <f>VLOOKUP($D555,'other demand hist forec prov'!$C$1:$T$33,11,0)</f>
        <v>1.3441835237234805</v>
      </c>
      <c r="O555" s="7">
        <f>VLOOKUP($D555,'other demand hist forec prov'!$C$1:$T$33,12,0)</f>
        <v>1.3441835237234805</v>
      </c>
      <c r="P555" s="7">
        <f>VLOOKUP($D555,'other demand hist forec prov'!$C$1:$T$33,13,0)</f>
        <v>1.3441835237234805</v>
      </c>
      <c r="Q555" s="7">
        <f>VLOOKUP($D555,'other demand hist forec prov'!$C$1:$T$33,14,0)</f>
        <v>1.3441835237234805</v>
      </c>
      <c r="R555" s="7">
        <f>VLOOKUP($D555,'other demand hist forec prov'!$C$1:$T$33,15,0)</f>
        <v>1.3441835237234805</v>
      </c>
      <c r="S555" s="7">
        <f>VLOOKUP($D555,'other demand hist forec prov'!$C$1:$T$33,16,0)</f>
        <v>1.3441835237234805</v>
      </c>
      <c r="T555" s="7">
        <f>VLOOKUP($D555,'other demand hist forec prov'!$C$1:$T$33,17,0)</f>
        <v>1.3441835237234805</v>
      </c>
      <c r="U555" s="7">
        <f>VLOOKUP($D555,'other demand hist forec prov'!$C$1:$T$33,18,0)</f>
        <v>1.3441835237234805</v>
      </c>
    </row>
    <row r="556" spans="1:21" x14ac:dyDescent="0.25">
      <c r="A556" t="s">
        <v>1714</v>
      </c>
      <c r="B556" t="s">
        <v>1715</v>
      </c>
      <c r="C556" t="s">
        <v>1716</v>
      </c>
      <c r="D556" t="s">
        <v>52</v>
      </c>
      <c r="E556" s="4">
        <v>0</v>
      </c>
      <c r="F556" s="7">
        <f>VLOOKUP($D556,'other demand hist forec prov'!$C$1:$T$33,3,0)</f>
        <v>2.4879505928648866</v>
      </c>
      <c r="G556" s="7">
        <f>VLOOKUP($D556,'other demand hist forec prov'!$C$1:$T$33,4,0)</f>
        <v>1.1071863511124567</v>
      </c>
      <c r="H556" s="7">
        <f>VLOOKUP($D556,'other demand hist forec prov'!$C$1:$T$33,5,0)</f>
        <v>0.71120931472487714</v>
      </c>
      <c r="I556" s="7">
        <f>VLOOKUP($D556,'other demand hist forec prov'!$C$1:$T$33,6,0)</f>
        <v>0.4071541907852374</v>
      </c>
      <c r="J556" s="7">
        <f>VLOOKUP($D556,'other demand hist forec prov'!$C$1:$T$33,7,0)</f>
        <v>0.22094946892357389</v>
      </c>
      <c r="K556" s="7">
        <f>VLOOKUP($D556,'other demand hist forec prov'!$C$1:$T$33,8,0)</f>
        <v>0.32984365818358558</v>
      </c>
      <c r="L556" s="7">
        <f>VLOOKUP($D556,'other demand hist forec prov'!$C$1:$T$33,9,0)</f>
        <v>0.31931577263079897</v>
      </c>
      <c r="M556" s="7">
        <f>VLOOKUP($D556,'other demand hist forec prov'!$C$1:$T$33,10,0)</f>
        <v>0.31931577263079897</v>
      </c>
      <c r="N556" s="7">
        <f>VLOOKUP($D556,'other demand hist forec prov'!$C$1:$T$33,11,0)</f>
        <v>0.31931577263079897</v>
      </c>
      <c r="O556" s="7">
        <f>VLOOKUP($D556,'other demand hist forec prov'!$C$1:$T$33,12,0)</f>
        <v>0.31931577263079897</v>
      </c>
      <c r="P556" s="7">
        <f>VLOOKUP($D556,'other demand hist forec prov'!$C$1:$T$33,13,0)</f>
        <v>0.31931577263079897</v>
      </c>
      <c r="Q556" s="7">
        <f>VLOOKUP($D556,'other demand hist forec prov'!$C$1:$T$33,14,0)</f>
        <v>0.31931577263079897</v>
      </c>
      <c r="R556" s="7">
        <f>VLOOKUP($D556,'other demand hist forec prov'!$C$1:$T$33,15,0)</f>
        <v>0.31931577263079897</v>
      </c>
      <c r="S556" s="7">
        <f>VLOOKUP($D556,'other demand hist forec prov'!$C$1:$T$33,16,0)</f>
        <v>0.31931577263079897</v>
      </c>
      <c r="T556" s="7">
        <f>VLOOKUP($D556,'other demand hist forec prov'!$C$1:$T$33,17,0)</f>
        <v>0.31931577263079897</v>
      </c>
      <c r="U556" s="7">
        <f>VLOOKUP($D556,'other demand hist forec prov'!$C$1:$T$33,18,0)</f>
        <v>0.31931577263079897</v>
      </c>
    </row>
    <row r="557" spans="1:21" x14ac:dyDescent="0.25">
      <c r="A557" t="s">
        <v>1717</v>
      </c>
      <c r="B557" t="s">
        <v>1718</v>
      </c>
      <c r="C557" t="s">
        <v>1719</v>
      </c>
      <c r="D557" t="s">
        <v>59</v>
      </c>
      <c r="E557" s="4">
        <v>0</v>
      </c>
      <c r="F557" s="7">
        <f>VLOOKUP($D557,'other demand hist forec prov'!$C$1:$T$33,3,0)</f>
        <v>1.8289083613506774</v>
      </c>
      <c r="G557" s="7">
        <f>VLOOKUP($D557,'other demand hist forec prov'!$C$1:$T$33,4,0)</f>
        <v>0.81389975384968893</v>
      </c>
      <c r="H557" s="7">
        <f>VLOOKUP($D557,'other demand hist forec prov'!$C$1:$T$33,5,0)</f>
        <v>0.52281450688818099</v>
      </c>
      <c r="I557" s="7">
        <f>VLOOKUP($D557,'other demand hist forec prov'!$C$1:$T$33,6,0)</f>
        <v>0.29930164450276497</v>
      </c>
      <c r="J557" s="7">
        <f>VLOOKUP($D557,'other demand hist forec prov'!$C$1:$T$33,7,0)</f>
        <v>0.16242136492147827</v>
      </c>
      <c r="K557" s="7">
        <f>VLOOKUP($D557,'other demand hist forec prov'!$C$1:$T$33,8,0)</f>
        <v>0.24247017851580599</v>
      </c>
      <c r="L557" s="7">
        <f>VLOOKUP($D557,'other demand hist forec prov'!$C$1:$T$33,9,0)</f>
        <v>0.23473106264668309</v>
      </c>
      <c r="M557" s="7">
        <f>VLOOKUP($D557,'other demand hist forec prov'!$C$1:$T$33,10,0)</f>
        <v>0.23473106264668309</v>
      </c>
      <c r="N557" s="7">
        <f>VLOOKUP($D557,'other demand hist forec prov'!$C$1:$T$33,11,0)</f>
        <v>0.23473106264668309</v>
      </c>
      <c r="O557" s="7">
        <f>VLOOKUP($D557,'other demand hist forec prov'!$C$1:$T$33,12,0)</f>
        <v>0.23473106264668309</v>
      </c>
      <c r="P557" s="7">
        <f>VLOOKUP($D557,'other demand hist forec prov'!$C$1:$T$33,13,0)</f>
        <v>0.23473106264668309</v>
      </c>
      <c r="Q557" s="7">
        <f>VLOOKUP($D557,'other demand hist forec prov'!$C$1:$T$33,14,0)</f>
        <v>0.23473106264668309</v>
      </c>
      <c r="R557" s="7">
        <f>VLOOKUP($D557,'other demand hist forec prov'!$C$1:$T$33,15,0)</f>
        <v>0.23473106264668309</v>
      </c>
      <c r="S557" s="7">
        <f>VLOOKUP($D557,'other demand hist forec prov'!$C$1:$T$33,16,0)</f>
        <v>0.23473106264668309</v>
      </c>
      <c r="T557" s="7">
        <f>VLOOKUP($D557,'other demand hist forec prov'!$C$1:$T$33,17,0)</f>
        <v>0.23473106264668309</v>
      </c>
      <c r="U557" s="7">
        <f>VLOOKUP($D557,'other demand hist forec prov'!$C$1:$T$33,18,0)</f>
        <v>0.23473106264668309</v>
      </c>
    </row>
    <row r="558" spans="1:21" x14ac:dyDescent="0.25">
      <c r="A558" t="s">
        <v>1720</v>
      </c>
      <c r="B558" t="s">
        <v>1721</v>
      </c>
      <c r="C558" t="s">
        <v>1722</v>
      </c>
      <c r="D558" t="s">
        <v>51</v>
      </c>
      <c r="E558" s="4">
        <v>9.0463102510852503E-2</v>
      </c>
      <c r="F558" s="7">
        <f>VLOOKUP($D558,'other demand hist forec prov'!$C$1:$T$33,3,0)</f>
        <v>13.082914660139506</v>
      </c>
      <c r="G558" s="7">
        <f>VLOOKUP($D558,'other demand hist forec prov'!$C$1:$T$33,4,0)</f>
        <v>5.8221512059030571</v>
      </c>
      <c r="H558" s="7">
        <f>VLOOKUP($D558,'other demand hist forec prov'!$C$1:$T$33,5,0)</f>
        <v>3.7399017475373064</v>
      </c>
      <c r="I558" s="7">
        <f>VLOOKUP($D558,'other demand hist forec prov'!$C$1:$T$33,6,0)</f>
        <v>2.1410246436717326</v>
      </c>
      <c r="J558" s="7">
        <f>VLOOKUP($D558,'other demand hist forec prov'!$C$1:$T$33,7,0)</f>
        <v>1.1618651328608787</v>
      </c>
      <c r="K558" s="7">
        <f>VLOOKUP($D558,'other demand hist forec prov'!$C$1:$T$33,8,0)</f>
        <v>1.7344863855334718</v>
      </c>
      <c r="L558" s="7">
        <f>VLOOKUP($D558,'other demand hist forec prov'!$C$1:$T$33,9,0)</f>
        <v>1.6791253873553611</v>
      </c>
      <c r="M558" s="7">
        <f>VLOOKUP($D558,'other demand hist forec prov'!$C$1:$T$33,10,0)</f>
        <v>1.6791253873553611</v>
      </c>
      <c r="N558" s="7">
        <f>VLOOKUP($D558,'other demand hist forec prov'!$C$1:$T$33,11,0)</f>
        <v>1.6791253873553611</v>
      </c>
      <c r="O558" s="7">
        <f>VLOOKUP($D558,'other demand hist forec prov'!$C$1:$T$33,12,0)</f>
        <v>1.6791253873553611</v>
      </c>
      <c r="P558" s="7">
        <f>VLOOKUP($D558,'other demand hist forec prov'!$C$1:$T$33,13,0)</f>
        <v>1.6791253873553611</v>
      </c>
      <c r="Q558" s="7">
        <f>VLOOKUP($D558,'other demand hist forec prov'!$C$1:$T$33,14,0)</f>
        <v>1.6791253873553611</v>
      </c>
      <c r="R558" s="7">
        <f>VLOOKUP($D558,'other demand hist forec prov'!$C$1:$T$33,15,0)</f>
        <v>1.6791253873553611</v>
      </c>
      <c r="S558" s="7">
        <f>VLOOKUP($D558,'other demand hist forec prov'!$C$1:$T$33,16,0)</f>
        <v>1.6791253873553611</v>
      </c>
      <c r="T558" s="7">
        <f>VLOOKUP($D558,'other demand hist forec prov'!$C$1:$T$33,17,0)</f>
        <v>1.6791253873553611</v>
      </c>
      <c r="U558" s="7">
        <f>VLOOKUP($D558,'other demand hist forec prov'!$C$1:$T$33,18,0)</f>
        <v>1.6791253873553611</v>
      </c>
    </row>
    <row r="559" spans="1:21" x14ac:dyDescent="0.25">
      <c r="A559" t="s">
        <v>1723</v>
      </c>
      <c r="B559" t="s">
        <v>1724</v>
      </c>
      <c r="C559" t="s">
        <v>1725</v>
      </c>
      <c r="D559" t="s">
        <v>44</v>
      </c>
      <c r="E559" s="4">
        <v>0.55565368884122268</v>
      </c>
      <c r="F559" s="7">
        <f>VLOOKUP($D559,'other demand hist forec prov'!$C$1:$T$33,3,0)</f>
        <v>10.473213293581232</v>
      </c>
      <c r="G559" s="7">
        <f>VLOOKUP($D559,'other demand hist forec prov'!$C$1:$T$33,4,0)</f>
        <v>4.6607833950553106</v>
      </c>
      <c r="H559" s="7">
        <f>VLOOKUP($D559,'other demand hist forec prov'!$C$1:$T$33,5,0)</f>
        <v>2.9938885727301479</v>
      </c>
      <c r="I559" s="7">
        <f>VLOOKUP($D559,'other demand hist forec prov'!$C$1:$T$33,6,0)</f>
        <v>1.7139458861033878</v>
      </c>
      <c r="J559" s="7">
        <f>VLOOKUP($D559,'other demand hist forec prov'!$C$1:$T$33,7,0)</f>
        <v>0.93010324311764037</v>
      </c>
      <c r="K559" s="7">
        <f>VLOOKUP($D559,'other demand hist forec prov'!$C$1:$T$33,8,0)</f>
        <v>1.3885014419494131</v>
      </c>
      <c r="L559" s="7">
        <f>VLOOKUP($D559,'other demand hist forec prov'!$C$1:$T$33,9,0)</f>
        <v>1.3441835237234805</v>
      </c>
      <c r="M559" s="7">
        <f>VLOOKUP($D559,'other demand hist forec prov'!$C$1:$T$33,10,0)</f>
        <v>1.3441835237234805</v>
      </c>
      <c r="N559" s="7">
        <f>VLOOKUP($D559,'other demand hist forec prov'!$C$1:$T$33,11,0)</f>
        <v>1.3441835237234805</v>
      </c>
      <c r="O559" s="7">
        <f>VLOOKUP($D559,'other demand hist forec prov'!$C$1:$T$33,12,0)</f>
        <v>1.3441835237234805</v>
      </c>
      <c r="P559" s="7">
        <f>VLOOKUP($D559,'other demand hist forec prov'!$C$1:$T$33,13,0)</f>
        <v>1.3441835237234805</v>
      </c>
      <c r="Q559" s="7">
        <f>VLOOKUP($D559,'other demand hist forec prov'!$C$1:$T$33,14,0)</f>
        <v>1.3441835237234805</v>
      </c>
      <c r="R559" s="7">
        <f>VLOOKUP($D559,'other demand hist forec prov'!$C$1:$T$33,15,0)</f>
        <v>1.3441835237234805</v>
      </c>
      <c r="S559" s="7">
        <f>VLOOKUP($D559,'other demand hist forec prov'!$C$1:$T$33,16,0)</f>
        <v>1.3441835237234805</v>
      </c>
      <c r="T559" s="7">
        <f>VLOOKUP($D559,'other demand hist forec prov'!$C$1:$T$33,17,0)</f>
        <v>1.3441835237234805</v>
      </c>
      <c r="U559" s="7">
        <f>VLOOKUP($D559,'other demand hist forec prov'!$C$1:$T$33,18,0)</f>
        <v>1.3441835237234805</v>
      </c>
    </row>
    <row r="560" spans="1:21" x14ac:dyDescent="0.25">
      <c r="A560" t="s">
        <v>1726</v>
      </c>
      <c r="B560" t="s">
        <v>1727</v>
      </c>
      <c r="C560" t="s">
        <v>1728</v>
      </c>
      <c r="D560" t="s">
        <v>56</v>
      </c>
      <c r="E560" s="4">
        <v>0.73550336499076885</v>
      </c>
      <c r="F560" s="7">
        <f>VLOOKUP($D560,'other demand hist forec prov'!$C$1:$T$33,3,0)</f>
        <v>10.242945525943737</v>
      </c>
      <c r="G560" s="7">
        <f>VLOOKUP($D560,'other demand hist forec prov'!$C$1:$T$33,4,0)</f>
        <v>4.5583097646863919</v>
      </c>
      <c r="H560" s="7">
        <f>VLOOKUP($D560,'other demand hist forec prov'!$C$1:$T$33,5,0)</f>
        <v>2.9280638808353987</v>
      </c>
      <c r="I560" s="7">
        <f>VLOOKUP($D560,'other demand hist forec prov'!$C$1:$T$33,6,0)</f>
        <v>1.6762624663179457</v>
      </c>
      <c r="J560" s="7">
        <f>VLOOKUP($D560,'other demand hist forec prov'!$C$1:$T$33,7,0)</f>
        <v>0.90965366461088415</v>
      </c>
      <c r="K560" s="7">
        <f>VLOOKUP($D560,'other demand hist forec prov'!$C$1:$T$33,8,0)</f>
        <v>1.357973358691996</v>
      </c>
      <c r="L560" s="7">
        <f>VLOOKUP($D560,'other demand hist forec prov'!$C$1:$T$33,9,0)</f>
        <v>1.3146298298736085</v>
      </c>
      <c r="M560" s="7">
        <f>VLOOKUP($D560,'other demand hist forec prov'!$C$1:$T$33,10,0)</f>
        <v>1.3146298298736085</v>
      </c>
      <c r="N560" s="7">
        <f>VLOOKUP($D560,'other demand hist forec prov'!$C$1:$T$33,11,0)</f>
        <v>1.3146298298736085</v>
      </c>
      <c r="O560" s="7">
        <f>VLOOKUP($D560,'other demand hist forec prov'!$C$1:$T$33,12,0)</f>
        <v>1.3146298298736085</v>
      </c>
      <c r="P560" s="7">
        <f>VLOOKUP($D560,'other demand hist forec prov'!$C$1:$T$33,13,0)</f>
        <v>1.3146298298736085</v>
      </c>
      <c r="Q560" s="7">
        <f>VLOOKUP($D560,'other demand hist forec prov'!$C$1:$T$33,14,0)</f>
        <v>1.3146298298736085</v>
      </c>
      <c r="R560" s="7">
        <f>VLOOKUP($D560,'other demand hist forec prov'!$C$1:$T$33,15,0)</f>
        <v>1.3146298298736085</v>
      </c>
      <c r="S560" s="7">
        <f>VLOOKUP($D560,'other demand hist forec prov'!$C$1:$T$33,16,0)</f>
        <v>1.3146298298736085</v>
      </c>
      <c r="T560" s="7">
        <f>VLOOKUP($D560,'other demand hist forec prov'!$C$1:$T$33,17,0)</f>
        <v>1.3146298298736085</v>
      </c>
      <c r="U560" s="7">
        <f>VLOOKUP($D560,'other demand hist forec prov'!$C$1:$T$33,18,0)</f>
        <v>1.3146298298736085</v>
      </c>
    </row>
    <row r="561" spans="1:21" x14ac:dyDescent="0.25">
      <c r="A561" t="s">
        <v>1729</v>
      </c>
      <c r="B561" t="s">
        <v>1730</v>
      </c>
      <c r="C561" t="s">
        <v>1731</v>
      </c>
      <c r="D561" t="s">
        <v>47</v>
      </c>
      <c r="E561" s="4">
        <v>0</v>
      </c>
      <c r="F561" s="7">
        <f>VLOOKUP($D561,'other demand hist forec prov'!$C$1:$T$33,3,0)</f>
        <v>25.467085749516958</v>
      </c>
      <c r="G561" s="7">
        <f>VLOOKUP($D561,'other demand hist forec prov'!$C$1:$T$33,4,0)</f>
        <v>11.333347947238359</v>
      </c>
      <c r="H561" s="7">
        <f>VLOOKUP($D561,'other demand hist forec prov'!$C$1:$T$33,5,0)</f>
        <v>7.2800596024284756</v>
      </c>
      <c r="I561" s="7">
        <f>VLOOKUP($D561,'other demand hist forec prov'!$C$1:$T$33,6,0)</f>
        <v>4.1676995997186745</v>
      </c>
      <c r="J561" s="7">
        <f>VLOOKUP($D561,'other demand hist forec prov'!$C$1:$T$33,7,0)</f>
        <v>2.2616763723219444</v>
      </c>
      <c r="K561" s="7">
        <f>VLOOKUP($D561,'other demand hist forec prov'!$C$1:$T$33,8,0)</f>
        <v>3.3763358287685743</v>
      </c>
      <c r="L561" s="7">
        <f>VLOOKUP($D561,'other demand hist forec prov'!$C$1:$T$33,9,0)</f>
        <v>3.2685706002697312</v>
      </c>
      <c r="M561" s="7">
        <f>VLOOKUP($D561,'other demand hist forec prov'!$C$1:$T$33,10,0)</f>
        <v>3.2685706002697312</v>
      </c>
      <c r="N561" s="7">
        <f>VLOOKUP($D561,'other demand hist forec prov'!$C$1:$T$33,11,0)</f>
        <v>3.2685706002697312</v>
      </c>
      <c r="O561" s="7">
        <f>VLOOKUP($D561,'other demand hist forec prov'!$C$1:$T$33,12,0)</f>
        <v>3.2685706002697312</v>
      </c>
      <c r="P561" s="7">
        <f>VLOOKUP($D561,'other demand hist forec prov'!$C$1:$T$33,13,0)</f>
        <v>3.2685706002697312</v>
      </c>
      <c r="Q561" s="7">
        <f>VLOOKUP($D561,'other demand hist forec prov'!$C$1:$T$33,14,0)</f>
        <v>3.2685706002697312</v>
      </c>
      <c r="R561" s="7">
        <f>VLOOKUP($D561,'other demand hist forec prov'!$C$1:$T$33,15,0)</f>
        <v>3.2685706002697312</v>
      </c>
      <c r="S561" s="7">
        <f>VLOOKUP($D561,'other demand hist forec prov'!$C$1:$T$33,16,0)</f>
        <v>3.2685706002697312</v>
      </c>
      <c r="T561" s="7">
        <f>VLOOKUP($D561,'other demand hist forec prov'!$C$1:$T$33,17,0)</f>
        <v>3.2685706002697312</v>
      </c>
      <c r="U561" s="7">
        <f>VLOOKUP($D561,'other demand hist forec prov'!$C$1:$T$33,18,0)</f>
        <v>3.2685706002697312</v>
      </c>
    </row>
    <row r="562" spans="1:21" x14ac:dyDescent="0.25">
      <c r="A562" t="s">
        <v>1732</v>
      </c>
      <c r="B562" t="s">
        <v>1733</v>
      </c>
      <c r="C562" t="s">
        <v>1734</v>
      </c>
      <c r="D562" t="s">
        <v>49</v>
      </c>
      <c r="E562" s="4">
        <v>7.0161688803377142E-2</v>
      </c>
      <c r="F562" s="7">
        <f>VLOOKUP($D562,'other demand hist forec prov'!$C$1:$T$33,3,0)</f>
        <v>18.286436857556918</v>
      </c>
      <c r="G562" s="7">
        <f>VLOOKUP($D562,'other demand hist forec prov'!$C$1:$T$33,4,0)</f>
        <v>8.1378196806765573</v>
      </c>
      <c r="H562" s="7">
        <f>VLOOKUP($D562,'other demand hist forec prov'!$C$1:$T$33,5,0)</f>
        <v>5.2273884632278476</v>
      </c>
      <c r="I562" s="7">
        <f>VLOOKUP($D562,'other demand hist forec prov'!$C$1:$T$33,6,0)</f>
        <v>2.9925833022714956</v>
      </c>
      <c r="J562" s="7">
        <f>VLOOKUP($D562,'other demand hist forec prov'!$C$1:$T$33,7,0)</f>
        <v>1.6239785965882683</v>
      </c>
      <c r="K562" s="7">
        <f>VLOOKUP($D562,'other demand hist forec prov'!$C$1:$T$33,8,0)</f>
        <v>2.424350887649354</v>
      </c>
      <c r="L562" s="7">
        <f>VLOOKUP($D562,'other demand hist forec prov'!$C$1:$T$33,9,0)</f>
        <v>2.3469709288363725</v>
      </c>
      <c r="M562" s="7">
        <f>VLOOKUP($D562,'other demand hist forec prov'!$C$1:$T$33,10,0)</f>
        <v>2.3469709288363725</v>
      </c>
      <c r="N562" s="7">
        <f>VLOOKUP($D562,'other demand hist forec prov'!$C$1:$T$33,11,0)</f>
        <v>2.3469709288363725</v>
      </c>
      <c r="O562" s="7">
        <f>VLOOKUP($D562,'other demand hist forec prov'!$C$1:$T$33,12,0)</f>
        <v>2.3469709288363725</v>
      </c>
      <c r="P562" s="7">
        <f>VLOOKUP($D562,'other demand hist forec prov'!$C$1:$T$33,13,0)</f>
        <v>2.3469709288363725</v>
      </c>
      <c r="Q562" s="7">
        <f>VLOOKUP($D562,'other demand hist forec prov'!$C$1:$T$33,14,0)</f>
        <v>2.3469709288363725</v>
      </c>
      <c r="R562" s="7">
        <f>VLOOKUP($D562,'other demand hist forec prov'!$C$1:$T$33,15,0)</f>
        <v>2.3469709288363725</v>
      </c>
      <c r="S562" s="7">
        <f>VLOOKUP($D562,'other demand hist forec prov'!$C$1:$T$33,16,0)</f>
        <v>2.3469709288363725</v>
      </c>
      <c r="T562" s="7">
        <f>VLOOKUP($D562,'other demand hist forec prov'!$C$1:$T$33,17,0)</f>
        <v>2.3469709288363725</v>
      </c>
      <c r="U562" s="7">
        <f>VLOOKUP($D562,'other demand hist forec prov'!$C$1:$T$33,18,0)</f>
        <v>2.3469709288363725</v>
      </c>
    </row>
    <row r="563" spans="1:21" x14ac:dyDescent="0.25">
      <c r="A563" t="s">
        <v>1735</v>
      </c>
      <c r="B563" t="s">
        <v>1736</v>
      </c>
      <c r="C563" t="s">
        <v>1737</v>
      </c>
      <c r="D563" t="s">
        <v>49</v>
      </c>
      <c r="E563" s="4">
        <v>0</v>
      </c>
      <c r="F563" s="7">
        <f>VLOOKUP($D563,'other demand hist forec prov'!$C$1:$T$33,3,0)</f>
        <v>18.286436857556918</v>
      </c>
      <c r="G563" s="7">
        <f>VLOOKUP($D563,'other demand hist forec prov'!$C$1:$T$33,4,0)</f>
        <v>8.1378196806765573</v>
      </c>
      <c r="H563" s="7">
        <f>VLOOKUP($D563,'other demand hist forec prov'!$C$1:$T$33,5,0)</f>
        <v>5.2273884632278476</v>
      </c>
      <c r="I563" s="7">
        <f>VLOOKUP($D563,'other demand hist forec prov'!$C$1:$T$33,6,0)</f>
        <v>2.9925833022714956</v>
      </c>
      <c r="J563" s="7">
        <f>VLOOKUP($D563,'other demand hist forec prov'!$C$1:$T$33,7,0)</f>
        <v>1.6239785965882683</v>
      </c>
      <c r="K563" s="7">
        <f>VLOOKUP($D563,'other demand hist forec prov'!$C$1:$T$33,8,0)</f>
        <v>2.424350887649354</v>
      </c>
      <c r="L563" s="7">
        <f>VLOOKUP($D563,'other demand hist forec prov'!$C$1:$T$33,9,0)</f>
        <v>2.3469709288363725</v>
      </c>
      <c r="M563" s="7">
        <f>VLOOKUP($D563,'other demand hist forec prov'!$C$1:$T$33,10,0)</f>
        <v>2.3469709288363725</v>
      </c>
      <c r="N563" s="7">
        <f>VLOOKUP($D563,'other demand hist forec prov'!$C$1:$T$33,11,0)</f>
        <v>2.3469709288363725</v>
      </c>
      <c r="O563" s="7">
        <f>VLOOKUP($D563,'other demand hist forec prov'!$C$1:$T$33,12,0)</f>
        <v>2.3469709288363725</v>
      </c>
      <c r="P563" s="7">
        <f>VLOOKUP($D563,'other demand hist forec prov'!$C$1:$T$33,13,0)</f>
        <v>2.3469709288363725</v>
      </c>
      <c r="Q563" s="7">
        <f>VLOOKUP($D563,'other demand hist forec prov'!$C$1:$T$33,14,0)</f>
        <v>2.3469709288363725</v>
      </c>
      <c r="R563" s="7">
        <f>VLOOKUP($D563,'other demand hist forec prov'!$C$1:$T$33,15,0)</f>
        <v>2.3469709288363725</v>
      </c>
      <c r="S563" s="7">
        <f>VLOOKUP($D563,'other demand hist forec prov'!$C$1:$T$33,16,0)</f>
        <v>2.3469709288363725</v>
      </c>
      <c r="T563" s="7">
        <f>VLOOKUP($D563,'other demand hist forec prov'!$C$1:$T$33,17,0)</f>
        <v>2.3469709288363725</v>
      </c>
      <c r="U563" s="7">
        <f>VLOOKUP($D563,'other demand hist forec prov'!$C$1:$T$33,18,0)</f>
        <v>2.3469709288363725</v>
      </c>
    </row>
    <row r="564" spans="1:21" x14ac:dyDescent="0.25">
      <c r="A564" t="s">
        <v>1738</v>
      </c>
      <c r="B564" t="s">
        <v>1739</v>
      </c>
      <c r="C564" t="s">
        <v>1740</v>
      </c>
      <c r="D564" t="s">
        <v>48</v>
      </c>
      <c r="E564" s="4">
        <v>2.3909656086042865E-2</v>
      </c>
      <c r="F564" s="7">
        <f>VLOOKUP($D564,'other demand hist forec prov'!$C$1:$T$33,3,0)</f>
        <v>15.674088735048786</v>
      </c>
      <c r="G564" s="7">
        <f>VLOOKUP($D564,'other demand hist forec prov'!$C$1:$T$33,4,0)</f>
        <v>6.9752740120084766</v>
      </c>
      <c r="H564" s="7">
        <f>VLOOKUP($D564,'other demand hist forec prov'!$C$1:$T$33,5,0)</f>
        <v>4.4806186827667256</v>
      </c>
      <c r="I564" s="7">
        <f>VLOOKUP($D564,'other demand hist forec prov'!$C$1:$T$33,6,0)</f>
        <v>2.5650714019469958</v>
      </c>
      <c r="J564" s="7">
        <f>VLOOKUP($D564,'other demand hist forec prov'!$C$1:$T$33,7,0)</f>
        <v>1.3919816542185155</v>
      </c>
      <c r="K564" s="7">
        <f>VLOOKUP($D564,'other demand hist forec prov'!$C$1:$T$33,8,0)</f>
        <v>2.078015046556589</v>
      </c>
      <c r="L564" s="7">
        <f>VLOOKUP($D564,'other demand hist forec prov'!$C$1:$T$33,9,0)</f>
        <v>2.0116893675740335</v>
      </c>
      <c r="M564" s="7">
        <f>VLOOKUP($D564,'other demand hist forec prov'!$C$1:$T$33,10,0)</f>
        <v>2.0116893675740335</v>
      </c>
      <c r="N564" s="7">
        <f>VLOOKUP($D564,'other demand hist forec prov'!$C$1:$T$33,11,0)</f>
        <v>2.0116893675740335</v>
      </c>
      <c r="O564" s="7">
        <f>VLOOKUP($D564,'other demand hist forec prov'!$C$1:$T$33,12,0)</f>
        <v>2.0116893675740335</v>
      </c>
      <c r="P564" s="7">
        <f>VLOOKUP($D564,'other demand hist forec prov'!$C$1:$T$33,13,0)</f>
        <v>2.0116893675740335</v>
      </c>
      <c r="Q564" s="7">
        <f>VLOOKUP($D564,'other demand hist forec prov'!$C$1:$T$33,14,0)</f>
        <v>2.0116893675740335</v>
      </c>
      <c r="R564" s="7">
        <f>VLOOKUP($D564,'other demand hist forec prov'!$C$1:$T$33,15,0)</f>
        <v>2.0116893675740335</v>
      </c>
      <c r="S564" s="7">
        <f>VLOOKUP($D564,'other demand hist forec prov'!$C$1:$T$33,16,0)</f>
        <v>2.0116893675740335</v>
      </c>
      <c r="T564" s="7">
        <f>VLOOKUP($D564,'other demand hist forec prov'!$C$1:$T$33,17,0)</f>
        <v>2.0116893675740335</v>
      </c>
      <c r="U564" s="7">
        <f>VLOOKUP($D564,'other demand hist forec prov'!$C$1:$T$33,18,0)</f>
        <v>2.0116893675740335</v>
      </c>
    </row>
    <row r="565" spans="1:21" x14ac:dyDescent="0.25">
      <c r="A565" t="s">
        <v>1741</v>
      </c>
      <c r="B565" t="s">
        <v>1742</v>
      </c>
      <c r="C565" t="s">
        <v>1743</v>
      </c>
      <c r="D565" t="s">
        <v>48</v>
      </c>
      <c r="E565" s="4">
        <v>1.6133321344660185E-2</v>
      </c>
      <c r="F565" s="7">
        <f>VLOOKUP($D565,'other demand hist forec prov'!$C$1:$T$33,3,0)</f>
        <v>15.674088735048786</v>
      </c>
      <c r="G565" s="7">
        <f>VLOOKUP($D565,'other demand hist forec prov'!$C$1:$T$33,4,0)</f>
        <v>6.9752740120084766</v>
      </c>
      <c r="H565" s="7">
        <f>VLOOKUP($D565,'other demand hist forec prov'!$C$1:$T$33,5,0)</f>
        <v>4.4806186827667256</v>
      </c>
      <c r="I565" s="7">
        <f>VLOOKUP($D565,'other demand hist forec prov'!$C$1:$T$33,6,0)</f>
        <v>2.5650714019469958</v>
      </c>
      <c r="J565" s="7">
        <f>VLOOKUP($D565,'other demand hist forec prov'!$C$1:$T$33,7,0)</f>
        <v>1.3919816542185155</v>
      </c>
      <c r="K565" s="7">
        <f>VLOOKUP($D565,'other demand hist forec prov'!$C$1:$T$33,8,0)</f>
        <v>2.078015046556589</v>
      </c>
      <c r="L565" s="7">
        <f>VLOOKUP($D565,'other demand hist forec prov'!$C$1:$T$33,9,0)</f>
        <v>2.0116893675740335</v>
      </c>
      <c r="M565" s="7">
        <f>VLOOKUP($D565,'other demand hist forec prov'!$C$1:$T$33,10,0)</f>
        <v>2.0116893675740335</v>
      </c>
      <c r="N565" s="7">
        <f>VLOOKUP($D565,'other demand hist forec prov'!$C$1:$T$33,11,0)</f>
        <v>2.0116893675740335</v>
      </c>
      <c r="O565" s="7">
        <f>VLOOKUP($D565,'other demand hist forec prov'!$C$1:$T$33,12,0)</f>
        <v>2.0116893675740335</v>
      </c>
      <c r="P565" s="7">
        <f>VLOOKUP($D565,'other demand hist forec prov'!$C$1:$T$33,13,0)</f>
        <v>2.0116893675740335</v>
      </c>
      <c r="Q565" s="7">
        <f>VLOOKUP($D565,'other demand hist forec prov'!$C$1:$T$33,14,0)</f>
        <v>2.0116893675740335</v>
      </c>
      <c r="R565" s="7">
        <f>VLOOKUP($D565,'other demand hist forec prov'!$C$1:$T$33,15,0)</f>
        <v>2.0116893675740335</v>
      </c>
      <c r="S565" s="7">
        <f>VLOOKUP($D565,'other demand hist forec prov'!$C$1:$T$33,16,0)</f>
        <v>2.0116893675740335</v>
      </c>
      <c r="T565" s="7">
        <f>VLOOKUP($D565,'other demand hist forec prov'!$C$1:$T$33,17,0)</f>
        <v>2.0116893675740335</v>
      </c>
      <c r="U565" s="7">
        <f>VLOOKUP($D565,'other demand hist forec prov'!$C$1:$T$33,18,0)</f>
        <v>2.0116893675740335</v>
      </c>
    </row>
    <row r="566" spans="1:21" x14ac:dyDescent="0.25">
      <c r="A566" t="s">
        <v>1744</v>
      </c>
      <c r="B566" t="s">
        <v>1745</v>
      </c>
      <c r="C566" t="s">
        <v>1746</v>
      </c>
      <c r="D566" t="s">
        <v>48</v>
      </c>
      <c r="E566" s="4">
        <v>1.2364274628550399E-2</v>
      </c>
      <c r="F566" s="7">
        <f>VLOOKUP($D566,'other demand hist forec prov'!$C$1:$T$33,3,0)</f>
        <v>15.674088735048786</v>
      </c>
      <c r="G566" s="7">
        <f>VLOOKUP($D566,'other demand hist forec prov'!$C$1:$T$33,4,0)</f>
        <v>6.9752740120084766</v>
      </c>
      <c r="H566" s="7">
        <f>VLOOKUP($D566,'other demand hist forec prov'!$C$1:$T$33,5,0)</f>
        <v>4.4806186827667256</v>
      </c>
      <c r="I566" s="7">
        <f>VLOOKUP($D566,'other demand hist forec prov'!$C$1:$T$33,6,0)</f>
        <v>2.5650714019469958</v>
      </c>
      <c r="J566" s="7">
        <f>VLOOKUP($D566,'other demand hist forec prov'!$C$1:$T$33,7,0)</f>
        <v>1.3919816542185155</v>
      </c>
      <c r="K566" s="7">
        <f>VLOOKUP($D566,'other demand hist forec prov'!$C$1:$T$33,8,0)</f>
        <v>2.078015046556589</v>
      </c>
      <c r="L566" s="7">
        <f>VLOOKUP($D566,'other demand hist forec prov'!$C$1:$T$33,9,0)</f>
        <v>2.0116893675740335</v>
      </c>
      <c r="M566" s="7">
        <f>VLOOKUP($D566,'other demand hist forec prov'!$C$1:$T$33,10,0)</f>
        <v>2.0116893675740335</v>
      </c>
      <c r="N566" s="7">
        <f>VLOOKUP($D566,'other demand hist forec prov'!$C$1:$T$33,11,0)</f>
        <v>2.0116893675740335</v>
      </c>
      <c r="O566" s="7">
        <f>VLOOKUP($D566,'other demand hist forec prov'!$C$1:$T$33,12,0)</f>
        <v>2.0116893675740335</v>
      </c>
      <c r="P566" s="7">
        <f>VLOOKUP($D566,'other demand hist forec prov'!$C$1:$T$33,13,0)</f>
        <v>2.0116893675740335</v>
      </c>
      <c r="Q566" s="7">
        <f>VLOOKUP($D566,'other demand hist forec prov'!$C$1:$T$33,14,0)</f>
        <v>2.0116893675740335</v>
      </c>
      <c r="R566" s="7">
        <f>VLOOKUP($D566,'other demand hist forec prov'!$C$1:$T$33,15,0)</f>
        <v>2.0116893675740335</v>
      </c>
      <c r="S566" s="7">
        <f>VLOOKUP($D566,'other demand hist forec prov'!$C$1:$T$33,16,0)</f>
        <v>2.0116893675740335</v>
      </c>
      <c r="T566" s="7">
        <f>VLOOKUP($D566,'other demand hist forec prov'!$C$1:$T$33,17,0)</f>
        <v>2.0116893675740335</v>
      </c>
      <c r="U566" s="7">
        <f>VLOOKUP($D566,'other demand hist forec prov'!$C$1:$T$33,18,0)</f>
        <v>2.0116893675740335</v>
      </c>
    </row>
    <row r="567" spans="1:21" x14ac:dyDescent="0.25">
      <c r="A567" t="s">
        <v>1747</v>
      </c>
      <c r="B567" t="s">
        <v>1748</v>
      </c>
      <c r="C567" t="s">
        <v>1749</v>
      </c>
      <c r="D567" t="s">
        <v>56</v>
      </c>
      <c r="E567" s="4">
        <v>0.11698935966692547</v>
      </c>
      <c r="F567" s="7">
        <f>VLOOKUP($D567,'other demand hist forec prov'!$C$1:$T$33,3,0)</f>
        <v>10.242945525943737</v>
      </c>
      <c r="G567" s="7">
        <f>VLOOKUP($D567,'other demand hist forec prov'!$C$1:$T$33,4,0)</f>
        <v>4.5583097646863919</v>
      </c>
      <c r="H567" s="7">
        <f>VLOOKUP($D567,'other demand hist forec prov'!$C$1:$T$33,5,0)</f>
        <v>2.9280638808353987</v>
      </c>
      <c r="I567" s="7">
        <f>VLOOKUP($D567,'other demand hist forec prov'!$C$1:$T$33,6,0)</f>
        <v>1.6762624663179457</v>
      </c>
      <c r="J567" s="7">
        <f>VLOOKUP($D567,'other demand hist forec prov'!$C$1:$T$33,7,0)</f>
        <v>0.90965366461088415</v>
      </c>
      <c r="K567" s="7">
        <f>VLOOKUP($D567,'other demand hist forec prov'!$C$1:$T$33,8,0)</f>
        <v>1.357973358691996</v>
      </c>
      <c r="L567" s="7">
        <f>VLOOKUP($D567,'other demand hist forec prov'!$C$1:$T$33,9,0)</f>
        <v>1.3146298298736085</v>
      </c>
      <c r="M567" s="7">
        <f>VLOOKUP($D567,'other demand hist forec prov'!$C$1:$T$33,10,0)</f>
        <v>1.3146298298736085</v>
      </c>
      <c r="N567" s="7">
        <f>VLOOKUP($D567,'other demand hist forec prov'!$C$1:$T$33,11,0)</f>
        <v>1.3146298298736085</v>
      </c>
      <c r="O567" s="7">
        <f>VLOOKUP($D567,'other demand hist forec prov'!$C$1:$T$33,12,0)</f>
        <v>1.3146298298736085</v>
      </c>
      <c r="P567" s="7">
        <f>VLOOKUP($D567,'other demand hist forec prov'!$C$1:$T$33,13,0)</f>
        <v>1.3146298298736085</v>
      </c>
      <c r="Q567" s="7">
        <f>VLOOKUP($D567,'other demand hist forec prov'!$C$1:$T$33,14,0)</f>
        <v>1.3146298298736085</v>
      </c>
      <c r="R567" s="7">
        <f>VLOOKUP($D567,'other demand hist forec prov'!$C$1:$T$33,15,0)</f>
        <v>1.3146298298736085</v>
      </c>
      <c r="S567" s="7">
        <f>VLOOKUP($D567,'other demand hist forec prov'!$C$1:$T$33,16,0)</f>
        <v>1.3146298298736085</v>
      </c>
      <c r="T567" s="7">
        <f>VLOOKUP($D567,'other demand hist forec prov'!$C$1:$T$33,17,0)</f>
        <v>1.3146298298736085</v>
      </c>
      <c r="U567" s="7">
        <f>VLOOKUP($D567,'other demand hist forec prov'!$C$1:$T$33,18,0)</f>
        <v>1.3146298298736085</v>
      </c>
    </row>
    <row r="568" spans="1:21" x14ac:dyDescent="0.25">
      <c r="A568" t="s">
        <v>1750</v>
      </c>
      <c r="B568" t="s">
        <v>1751</v>
      </c>
      <c r="C568" t="s">
        <v>1752</v>
      </c>
      <c r="D568" t="s">
        <v>48</v>
      </c>
      <c r="E568" s="4">
        <v>8.2858705654024548E-3</v>
      </c>
      <c r="F568" s="7">
        <f>VLOOKUP($D568,'other demand hist forec prov'!$C$1:$T$33,3,0)</f>
        <v>15.674088735048786</v>
      </c>
      <c r="G568" s="7">
        <f>VLOOKUP($D568,'other demand hist forec prov'!$C$1:$T$33,4,0)</f>
        <v>6.9752740120084766</v>
      </c>
      <c r="H568" s="7">
        <f>VLOOKUP($D568,'other demand hist forec prov'!$C$1:$T$33,5,0)</f>
        <v>4.4806186827667256</v>
      </c>
      <c r="I568" s="7">
        <f>VLOOKUP($D568,'other demand hist forec prov'!$C$1:$T$33,6,0)</f>
        <v>2.5650714019469958</v>
      </c>
      <c r="J568" s="7">
        <f>VLOOKUP($D568,'other demand hist forec prov'!$C$1:$T$33,7,0)</f>
        <v>1.3919816542185155</v>
      </c>
      <c r="K568" s="7">
        <f>VLOOKUP($D568,'other demand hist forec prov'!$C$1:$T$33,8,0)</f>
        <v>2.078015046556589</v>
      </c>
      <c r="L568" s="7">
        <f>VLOOKUP($D568,'other demand hist forec prov'!$C$1:$T$33,9,0)</f>
        <v>2.0116893675740335</v>
      </c>
      <c r="M568" s="7">
        <f>VLOOKUP($D568,'other demand hist forec prov'!$C$1:$T$33,10,0)</f>
        <v>2.0116893675740335</v>
      </c>
      <c r="N568" s="7">
        <f>VLOOKUP($D568,'other demand hist forec prov'!$C$1:$T$33,11,0)</f>
        <v>2.0116893675740335</v>
      </c>
      <c r="O568" s="7">
        <f>VLOOKUP($D568,'other demand hist forec prov'!$C$1:$T$33,12,0)</f>
        <v>2.0116893675740335</v>
      </c>
      <c r="P568" s="7">
        <f>VLOOKUP($D568,'other demand hist forec prov'!$C$1:$T$33,13,0)</f>
        <v>2.0116893675740335</v>
      </c>
      <c r="Q568" s="7">
        <f>VLOOKUP($D568,'other demand hist forec prov'!$C$1:$T$33,14,0)</f>
        <v>2.0116893675740335</v>
      </c>
      <c r="R568" s="7">
        <f>VLOOKUP($D568,'other demand hist forec prov'!$C$1:$T$33,15,0)</f>
        <v>2.0116893675740335</v>
      </c>
      <c r="S568" s="7">
        <f>VLOOKUP($D568,'other demand hist forec prov'!$C$1:$T$33,16,0)</f>
        <v>2.0116893675740335</v>
      </c>
      <c r="T568" s="7">
        <f>VLOOKUP($D568,'other demand hist forec prov'!$C$1:$T$33,17,0)</f>
        <v>2.0116893675740335</v>
      </c>
      <c r="U568" s="7">
        <f>VLOOKUP($D568,'other demand hist forec prov'!$C$1:$T$33,18,0)</f>
        <v>2.0116893675740335</v>
      </c>
    </row>
    <row r="569" spans="1:21" x14ac:dyDescent="0.25">
      <c r="A569" t="s">
        <v>1753</v>
      </c>
      <c r="B569" t="s">
        <v>1754</v>
      </c>
      <c r="C569" t="s">
        <v>1755</v>
      </c>
      <c r="D569" t="s">
        <v>38</v>
      </c>
      <c r="E569" s="4">
        <v>0</v>
      </c>
      <c r="F569" s="7">
        <f>VLOOKUP($D569,'other demand hist forec prov'!$C$1:$T$33,3,0)</f>
        <v>9.8565191572647226</v>
      </c>
      <c r="G569" s="7">
        <f>VLOOKUP($D569,'other demand hist forec prov'!$C$1:$T$33,4,0)</f>
        <v>4.386342522917861</v>
      </c>
      <c r="H569" s="7">
        <f>VLOOKUP($D569,'other demand hist forec prov'!$C$1:$T$33,5,0)</f>
        <v>2.817599455356854</v>
      </c>
      <c r="I569" s="7">
        <f>VLOOKUP($D569,'other demand hist forec prov'!$C$1:$T$33,6,0)</f>
        <v>1.6130236239193876</v>
      </c>
      <c r="J569" s="7">
        <f>VLOOKUP($D569,'other demand hist forec prov'!$C$1:$T$33,7,0)</f>
        <v>0.87533598113977584</v>
      </c>
      <c r="K569" s="7">
        <f>VLOOKUP($D569,'other demand hist forec prov'!$C$1:$T$33,8,0)</f>
        <v>1.3067423224209285</v>
      </c>
      <c r="L569" s="7">
        <f>VLOOKUP($D569,'other demand hist forec prov'!$C$1:$T$33,9,0)</f>
        <v>1.2650339758266973</v>
      </c>
      <c r="M569" s="7">
        <f>VLOOKUP($D569,'other demand hist forec prov'!$C$1:$T$33,10,0)</f>
        <v>1.2650339758266973</v>
      </c>
      <c r="N569" s="7">
        <f>VLOOKUP($D569,'other demand hist forec prov'!$C$1:$T$33,11,0)</f>
        <v>1.2650339758266973</v>
      </c>
      <c r="O569" s="7">
        <f>VLOOKUP($D569,'other demand hist forec prov'!$C$1:$T$33,12,0)</f>
        <v>1.2650339758266973</v>
      </c>
      <c r="P569" s="7">
        <f>VLOOKUP($D569,'other demand hist forec prov'!$C$1:$T$33,13,0)</f>
        <v>1.2650339758266973</v>
      </c>
      <c r="Q569" s="7">
        <f>VLOOKUP($D569,'other demand hist forec prov'!$C$1:$T$33,14,0)</f>
        <v>1.2650339758266973</v>
      </c>
      <c r="R569" s="7">
        <f>VLOOKUP($D569,'other demand hist forec prov'!$C$1:$T$33,15,0)</f>
        <v>1.2650339758266973</v>
      </c>
      <c r="S569" s="7">
        <f>VLOOKUP($D569,'other demand hist forec prov'!$C$1:$T$33,16,0)</f>
        <v>1.2650339758266973</v>
      </c>
      <c r="T569" s="7">
        <f>VLOOKUP($D569,'other demand hist forec prov'!$C$1:$T$33,17,0)</f>
        <v>1.2650339758266973</v>
      </c>
      <c r="U569" s="7">
        <f>VLOOKUP($D569,'other demand hist forec prov'!$C$1:$T$33,18,0)</f>
        <v>1.2650339758266973</v>
      </c>
    </row>
    <row r="570" spans="1:21" x14ac:dyDescent="0.25">
      <c r="A570" t="s">
        <v>1756</v>
      </c>
      <c r="B570" t="s">
        <v>1757</v>
      </c>
      <c r="C570" t="s">
        <v>1758</v>
      </c>
      <c r="D570" t="s">
        <v>54</v>
      </c>
      <c r="E570" s="4">
        <v>7.1229107871814464E-3</v>
      </c>
      <c r="F570" s="7">
        <f>VLOOKUP($D570,'other demand hist forec prov'!$C$1:$T$33,3,0)</f>
        <v>22.121586228898643</v>
      </c>
      <c r="G570" s="7">
        <f>VLOOKUP($D570,'other demand hist forec prov'!$C$1:$T$33,4,0)</f>
        <v>9.8445356623382061</v>
      </c>
      <c r="H570" s="7">
        <f>VLOOKUP($D570,'other demand hist forec prov'!$C$1:$T$33,5,0)</f>
        <v>6.3237100558197055</v>
      </c>
      <c r="I570" s="7">
        <f>VLOOKUP($D570,'other demand hist forec prov'!$C$1:$T$33,6,0)</f>
        <v>3.6202071559393771</v>
      </c>
      <c r="J570" s="7">
        <f>VLOOKUP($D570,'other demand hist forec prov'!$C$1:$T$33,7,0)</f>
        <v>1.9645698524076922</v>
      </c>
      <c r="K570" s="7">
        <f>VLOOKUP($D570,'other demand hist forec prov'!$C$1:$T$33,8,0)</f>
        <v>2.9328013777642639</v>
      </c>
      <c r="L570" s="7">
        <f>VLOOKUP($D570,'other demand hist forec prov'!$C$1:$T$33,9,0)</f>
        <v>2.8391927953704443</v>
      </c>
      <c r="M570" s="7">
        <f>VLOOKUP($D570,'other demand hist forec prov'!$C$1:$T$33,10,0)</f>
        <v>2.8391927953704443</v>
      </c>
      <c r="N570" s="7">
        <f>VLOOKUP($D570,'other demand hist forec prov'!$C$1:$T$33,11,0)</f>
        <v>2.8391927953704443</v>
      </c>
      <c r="O570" s="7">
        <f>VLOOKUP($D570,'other demand hist forec prov'!$C$1:$T$33,12,0)</f>
        <v>2.8391927953704443</v>
      </c>
      <c r="P570" s="7">
        <f>VLOOKUP($D570,'other demand hist forec prov'!$C$1:$T$33,13,0)</f>
        <v>2.8391927953704443</v>
      </c>
      <c r="Q570" s="7">
        <f>VLOOKUP($D570,'other demand hist forec prov'!$C$1:$T$33,14,0)</f>
        <v>2.8391927953704443</v>
      </c>
      <c r="R570" s="7">
        <f>VLOOKUP($D570,'other demand hist forec prov'!$C$1:$T$33,15,0)</f>
        <v>2.8391927953704443</v>
      </c>
      <c r="S570" s="7">
        <f>VLOOKUP($D570,'other demand hist forec prov'!$C$1:$T$33,16,0)</f>
        <v>2.8391927953704443</v>
      </c>
      <c r="T570" s="7">
        <f>VLOOKUP($D570,'other demand hist forec prov'!$C$1:$T$33,17,0)</f>
        <v>2.8391927953704443</v>
      </c>
      <c r="U570" s="7">
        <f>VLOOKUP($D570,'other demand hist forec prov'!$C$1:$T$33,18,0)</f>
        <v>2.8391927953704443</v>
      </c>
    </row>
    <row r="571" spans="1:21" x14ac:dyDescent="0.25">
      <c r="A571" t="s">
        <v>1759</v>
      </c>
      <c r="B571" t="s">
        <v>1760</v>
      </c>
      <c r="C571" t="s">
        <v>1761</v>
      </c>
      <c r="D571" t="s">
        <v>66</v>
      </c>
      <c r="E571" s="4">
        <v>0</v>
      </c>
      <c r="F571" s="7">
        <f>VLOOKUP($D571,'other demand hist forec prov'!$C$1:$T$33,3,0)</f>
        <v>0.91842431460012319</v>
      </c>
      <c r="G571" s="7">
        <f>VLOOKUP($D571,'other demand hist forec prov'!$C$1:$T$33,4,0)</f>
        <v>0.40871666365534309</v>
      </c>
      <c r="H571" s="7">
        <f>VLOOKUP($D571,'other demand hist forec prov'!$C$1:$T$33,5,0)</f>
        <v>0.26254216192503443</v>
      </c>
      <c r="I571" s="7">
        <f>VLOOKUP($D571,'other demand hist forec prov'!$C$1:$T$33,6,0)</f>
        <v>0.15030053638561428</v>
      </c>
      <c r="J571" s="7">
        <f>VLOOKUP($D571,'other demand hist forec prov'!$C$1:$T$33,7,0)</f>
        <v>8.1563261400510803E-2</v>
      </c>
      <c r="K571" s="7">
        <f>VLOOKUP($D571,'other demand hist forec prov'!$C$1:$T$33,8,0)</f>
        <v>0.12176143552096191</v>
      </c>
      <c r="L571" s="7">
        <f>VLOOKUP($D571,'other demand hist forec prov'!$C$1:$T$33,9,0)</f>
        <v>0.117875077769029</v>
      </c>
      <c r="M571" s="7">
        <f>VLOOKUP($D571,'other demand hist forec prov'!$C$1:$T$33,10,0)</f>
        <v>0.117875077769029</v>
      </c>
      <c r="N571" s="7">
        <f>VLOOKUP($D571,'other demand hist forec prov'!$C$1:$T$33,11,0)</f>
        <v>0.117875077769029</v>
      </c>
      <c r="O571" s="7">
        <f>VLOOKUP($D571,'other demand hist forec prov'!$C$1:$T$33,12,0)</f>
        <v>0.117875077769029</v>
      </c>
      <c r="P571" s="7">
        <f>VLOOKUP($D571,'other demand hist forec prov'!$C$1:$T$33,13,0)</f>
        <v>0.117875077769029</v>
      </c>
      <c r="Q571" s="7">
        <f>VLOOKUP($D571,'other demand hist forec prov'!$C$1:$T$33,14,0)</f>
        <v>0.117875077769029</v>
      </c>
      <c r="R571" s="7">
        <f>VLOOKUP($D571,'other demand hist forec prov'!$C$1:$T$33,15,0)</f>
        <v>0.117875077769029</v>
      </c>
      <c r="S571" s="7">
        <f>VLOOKUP($D571,'other demand hist forec prov'!$C$1:$T$33,16,0)</f>
        <v>0.117875077769029</v>
      </c>
      <c r="T571" s="7">
        <f>VLOOKUP($D571,'other demand hist forec prov'!$C$1:$T$33,17,0)</f>
        <v>0.117875077769029</v>
      </c>
      <c r="U571" s="7">
        <f>VLOOKUP($D571,'other demand hist forec prov'!$C$1:$T$33,18,0)</f>
        <v>0.117875077769029</v>
      </c>
    </row>
    <row r="572" spans="1:21" x14ac:dyDescent="0.25">
      <c r="A572" t="s">
        <v>1762</v>
      </c>
      <c r="B572" t="s">
        <v>1763</v>
      </c>
      <c r="C572" t="s">
        <v>1764</v>
      </c>
      <c r="D572" t="s">
        <v>62</v>
      </c>
      <c r="E572" s="4">
        <v>1.6173097399843517E-2</v>
      </c>
      <c r="F572" s="7">
        <f>VLOOKUP($D572,'other demand hist forec prov'!$C$1:$T$33,3,0)</f>
        <v>6.714819844785338</v>
      </c>
      <c r="G572" s="7">
        <f>VLOOKUP($D572,'other demand hist forec prov'!$C$1:$T$33,4,0)</f>
        <v>2.9882252901833004</v>
      </c>
      <c r="H572" s="7">
        <f>VLOOKUP($D572,'other demand hist forec prov'!$C$1:$T$33,5,0)</f>
        <v>1.9195085441032054</v>
      </c>
      <c r="I572" s="7">
        <f>VLOOKUP($D572,'other demand hist forec prov'!$C$1:$T$33,6,0)</f>
        <v>1.0988831723639865</v>
      </c>
      <c r="J572" s="7">
        <f>VLOOKUP($D572,'other demand hist forec prov'!$C$1:$T$33,7,0)</f>
        <v>0.596328513467135</v>
      </c>
      <c r="K572" s="7">
        <f>VLOOKUP($D572,'other demand hist forec prov'!$C$1:$T$33,8,0)</f>
        <v>0.89022697958697505</v>
      </c>
      <c r="L572" s="7">
        <f>VLOOKUP($D572,'other demand hist forec prov'!$C$1:$T$33,9,0)</f>
        <v>0.86181288847269888</v>
      </c>
      <c r="M572" s="7">
        <f>VLOOKUP($D572,'other demand hist forec prov'!$C$1:$T$33,10,0)</f>
        <v>0.86181288847269888</v>
      </c>
      <c r="N572" s="7">
        <f>VLOOKUP($D572,'other demand hist forec prov'!$C$1:$T$33,11,0)</f>
        <v>0.86181288847269888</v>
      </c>
      <c r="O572" s="7">
        <f>VLOOKUP($D572,'other demand hist forec prov'!$C$1:$T$33,12,0)</f>
        <v>0.86181288847269888</v>
      </c>
      <c r="P572" s="7">
        <f>VLOOKUP($D572,'other demand hist forec prov'!$C$1:$T$33,13,0)</f>
        <v>0.86181288847269888</v>
      </c>
      <c r="Q572" s="7">
        <f>VLOOKUP($D572,'other demand hist forec prov'!$C$1:$T$33,14,0)</f>
        <v>0.86181288847269888</v>
      </c>
      <c r="R572" s="7">
        <f>VLOOKUP($D572,'other demand hist forec prov'!$C$1:$T$33,15,0)</f>
        <v>0.86181288847269888</v>
      </c>
      <c r="S572" s="7">
        <f>VLOOKUP($D572,'other demand hist forec prov'!$C$1:$T$33,16,0)</f>
        <v>0.86181288847269888</v>
      </c>
      <c r="T572" s="7">
        <f>VLOOKUP($D572,'other demand hist forec prov'!$C$1:$T$33,17,0)</f>
        <v>0.86181288847269888</v>
      </c>
      <c r="U572" s="7">
        <f>VLOOKUP($D572,'other demand hist forec prov'!$C$1:$T$33,18,0)</f>
        <v>0.86181288847269888</v>
      </c>
    </row>
    <row r="573" spans="1:21" x14ac:dyDescent="0.25">
      <c r="A573" t="s">
        <v>1765</v>
      </c>
      <c r="B573" t="s">
        <v>1766</v>
      </c>
      <c r="C573" t="s">
        <v>1767</v>
      </c>
      <c r="D573" t="s">
        <v>39</v>
      </c>
      <c r="E573" s="4">
        <v>0</v>
      </c>
      <c r="F573" s="7">
        <f>VLOOKUP($D573,'other demand hist forec prov'!$C$1:$T$33,3,0)</f>
        <v>11.52926891757388</v>
      </c>
      <c r="G573" s="7">
        <f>VLOOKUP($D573,'other demand hist forec prov'!$C$1:$T$33,4,0)</f>
        <v>5.1307486653679382</v>
      </c>
      <c r="H573" s="7">
        <f>VLOOKUP($D573,'other demand hist forec prov'!$C$1:$T$33,5,0)</f>
        <v>3.2957742286612395</v>
      </c>
      <c r="I573" s="7">
        <f>VLOOKUP($D573,'other demand hist forec prov'!$C$1:$T$33,6,0)</f>
        <v>1.8867698458090365</v>
      </c>
      <c r="J573" s="7">
        <f>VLOOKUP($D573,'other demand hist forec prov'!$C$1:$T$33,7,0)</f>
        <v>1.023889241096902</v>
      </c>
      <c r="K573" s="7">
        <f>VLOOKUP($D573,'other demand hist forec prov'!$C$1:$T$33,8,0)</f>
        <v>1.5285095479230839</v>
      </c>
      <c r="L573" s="7">
        <f>VLOOKUP($D573,'other demand hist forec prov'!$C$1:$T$33,9,0)</f>
        <v>1.4797228782763405</v>
      </c>
      <c r="M573" s="7">
        <f>VLOOKUP($D573,'other demand hist forec prov'!$C$1:$T$33,10,0)</f>
        <v>1.4797228782763405</v>
      </c>
      <c r="N573" s="7">
        <f>VLOOKUP($D573,'other demand hist forec prov'!$C$1:$T$33,11,0)</f>
        <v>1.4797228782763405</v>
      </c>
      <c r="O573" s="7">
        <f>VLOOKUP($D573,'other demand hist forec prov'!$C$1:$T$33,12,0)</f>
        <v>1.4797228782763405</v>
      </c>
      <c r="P573" s="7">
        <f>VLOOKUP($D573,'other demand hist forec prov'!$C$1:$T$33,13,0)</f>
        <v>1.4797228782763405</v>
      </c>
      <c r="Q573" s="7">
        <f>VLOOKUP($D573,'other demand hist forec prov'!$C$1:$T$33,14,0)</f>
        <v>1.4797228782763405</v>
      </c>
      <c r="R573" s="7">
        <f>VLOOKUP($D573,'other demand hist forec prov'!$C$1:$T$33,15,0)</f>
        <v>1.4797228782763405</v>
      </c>
      <c r="S573" s="7">
        <f>VLOOKUP($D573,'other demand hist forec prov'!$C$1:$T$33,16,0)</f>
        <v>1.4797228782763405</v>
      </c>
      <c r="T573" s="7">
        <f>VLOOKUP($D573,'other demand hist forec prov'!$C$1:$T$33,17,0)</f>
        <v>1.4797228782763405</v>
      </c>
      <c r="U573" s="7">
        <f>VLOOKUP($D573,'other demand hist forec prov'!$C$1:$T$33,18,0)</f>
        <v>1.4797228782763405</v>
      </c>
    </row>
    <row r="574" spans="1:21" x14ac:dyDescent="0.25">
      <c r="A574" t="s">
        <v>1768</v>
      </c>
      <c r="B574" t="s">
        <v>1769</v>
      </c>
      <c r="C574" t="s">
        <v>1770</v>
      </c>
      <c r="D574" t="s">
        <v>41</v>
      </c>
      <c r="E574" s="4">
        <v>0</v>
      </c>
      <c r="F574" s="7">
        <f>VLOOKUP($D574,'other demand hist forec prov'!$C$1:$T$33,3,0)</f>
        <v>21.332852955841474</v>
      </c>
      <c r="G574" s="7">
        <f>VLOOKUP($D574,'other demand hist forec prov'!$C$1:$T$33,4,0)</f>
        <v>9.4935340318791486</v>
      </c>
      <c r="H574" s="7">
        <f>VLOOKUP($D574,'other demand hist forec prov'!$C$1:$T$33,5,0)</f>
        <v>6.0982415709388391</v>
      </c>
      <c r="I574" s="7">
        <f>VLOOKUP($D574,'other demand hist forec prov'!$C$1:$T$33,6,0)</f>
        <v>3.4911306146053334</v>
      </c>
      <c r="J574" s="7">
        <f>VLOOKUP($D574,'other demand hist forec prov'!$C$1:$T$33,7,0)</f>
        <v>1.8945241697063888</v>
      </c>
      <c r="K574" s="7">
        <f>VLOOKUP($D574,'other demand hist forec prov'!$C$1:$T$33,8,0)</f>
        <v>2.8282339201698932</v>
      </c>
      <c r="L574" s="7">
        <f>VLOOKUP($D574,'other demand hist forec prov'!$C$1:$T$33,9,0)</f>
        <v>2.7379629014938716</v>
      </c>
      <c r="M574" s="7">
        <f>VLOOKUP($D574,'other demand hist forec prov'!$C$1:$T$33,10,0)</f>
        <v>2.7379629014938716</v>
      </c>
      <c r="N574" s="7">
        <f>VLOOKUP($D574,'other demand hist forec prov'!$C$1:$T$33,11,0)</f>
        <v>2.7379629014938716</v>
      </c>
      <c r="O574" s="7">
        <f>VLOOKUP($D574,'other demand hist forec prov'!$C$1:$T$33,12,0)</f>
        <v>2.7379629014938716</v>
      </c>
      <c r="P574" s="7">
        <f>VLOOKUP($D574,'other demand hist forec prov'!$C$1:$T$33,13,0)</f>
        <v>2.7379629014938716</v>
      </c>
      <c r="Q574" s="7">
        <f>VLOOKUP($D574,'other demand hist forec prov'!$C$1:$T$33,14,0)</f>
        <v>2.7379629014938716</v>
      </c>
      <c r="R574" s="7">
        <f>VLOOKUP($D574,'other demand hist forec prov'!$C$1:$T$33,15,0)</f>
        <v>2.7379629014938716</v>
      </c>
      <c r="S574" s="7">
        <f>VLOOKUP($D574,'other demand hist forec prov'!$C$1:$T$33,16,0)</f>
        <v>2.7379629014938716</v>
      </c>
      <c r="T574" s="7">
        <f>VLOOKUP($D574,'other demand hist forec prov'!$C$1:$T$33,17,0)</f>
        <v>2.7379629014938716</v>
      </c>
      <c r="U574" s="7">
        <f>VLOOKUP($D574,'other demand hist forec prov'!$C$1:$T$33,18,0)</f>
        <v>2.7379629014938716</v>
      </c>
    </row>
    <row r="575" spans="1:21" x14ac:dyDescent="0.25">
      <c r="A575" t="s">
        <v>1771</v>
      </c>
      <c r="B575" t="s">
        <v>1772</v>
      </c>
      <c r="C575" t="s">
        <v>1773</v>
      </c>
      <c r="D575" t="s">
        <v>50</v>
      </c>
      <c r="E575" s="4">
        <v>0</v>
      </c>
      <c r="F575" s="7">
        <f>VLOOKUP($D575,'other demand hist forec prov'!$C$1:$T$33,3,0)</f>
        <v>30.263007530656505</v>
      </c>
      <c r="G575" s="7">
        <f>VLOOKUP($D575,'other demand hist forec prov'!$C$1:$T$33,4,0)</f>
        <v>13.46762631768067</v>
      </c>
      <c r="H575" s="7">
        <f>VLOOKUP($D575,'other demand hist forec prov'!$C$1:$T$33,5,0)</f>
        <v>8.6510290474087714</v>
      </c>
      <c r="I575" s="7">
        <f>VLOOKUP($D575,'other demand hist forec prov'!$C$1:$T$33,6,0)</f>
        <v>4.9525542738706436</v>
      </c>
      <c r="J575" s="7">
        <f>VLOOKUP($D575,'other demand hist forec prov'!$C$1:$T$33,7,0)</f>
        <v>2.6875917315661106</v>
      </c>
      <c r="K575" s="7">
        <f>VLOOKUP($D575,'other demand hist forec prov'!$C$1:$T$33,8,0)</f>
        <v>4.0121621145437416</v>
      </c>
      <c r="L575" s="7">
        <f>VLOOKUP($D575,'other demand hist forec prov'!$C$1:$T$33,9,0)</f>
        <v>3.8841027066601654</v>
      </c>
      <c r="M575" s="7">
        <f>VLOOKUP($D575,'other demand hist forec prov'!$C$1:$T$33,10,0)</f>
        <v>3.8841027066601654</v>
      </c>
      <c r="N575" s="7">
        <f>VLOOKUP($D575,'other demand hist forec prov'!$C$1:$T$33,11,0)</f>
        <v>3.8841027066601654</v>
      </c>
      <c r="O575" s="7">
        <f>VLOOKUP($D575,'other demand hist forec prov'!$C$1:$T$33,12,0)</f>
        <v>3.8841027066601654</v>
      </c>
      <c r="P575" s="7">
        <f>VLOOKUP($D575,'other demand hist forec prov'!$C$1:$T$33,13,0)</f>
        <v>3.8841027066601654</v>
      </c>
      <c r="Q575" s="7">
        <f>VLOOKUP($D575,'other demand hist forec prov'!$C$1:$T$33,14,0)</f>
        <v>3.8841027066601654</v>
      </c>
      <c r="R575" s="7">
        <f>VLOOKUP($D575,'other demand hist forec prov'!$C$1:$T$33,15,0)</f>
        <v>3.8841027066601654</v>
      </c>
      <c r="S575" s="7">
        <f>VLOOKUP($D575,'other demand hist forec prov'!$C$1:$T$33,16,0)</f>
        <v>3.8841027066601654</v>
      </c>
      <c r="T575" s="7">
        <f>VLOOKUP($D575,'other demand hist forec prov'!$C$1:$T$33,17,0)</f>
        <v>3.8841027066601654</v>
      </c>
      <c r="U575" s="7">
        <f>VLOOKUP($D575,'other demand hist forec prov'!$C$1:$T$33,18,0)</f>
        <v>3.8841027066601654</v>
      </c>
    </row>
    <row r="576" spans="1:21" x14ac:dyDescent="0.25">
      <c r="A576" t="s">
        <v>1774</v>
      </c>
      <c r="B576" t="s">
        <v>1775</v>
      </c>
      <c r="C576" t="s">
        <v>1776</v>
      </c>
      <c r="D576" t="s">
        <v>56</v>
      </c>
      <c r="E576" s="4">
        <v>0</v>
      </c>
      <c r="F576" s="7">
        <f>VLOOKUP($D576,'other demand hist forec prov'!$C$1:$T$33,3,0)</f>
        <v>10.242945525943737</v>
      </c>
      <c r="G576" s="7">
        <f>VLOOKUP($D576,'other demand hist forec prov'!$C$1:$T$33,4,0)</f>
        <v>4.5583097646863919</v>
      </c>
      <c r="H576" s="7">
        <f>VLOOKUP($D576,'other demand hist forec prov'!$C$1:$T$33,5,0)</f>
        <v>2.9280638808353987</v>
      </c>
      <c r="I576" s="7">
        <f>VLOOKUP($D576,'other demand hist forec prov'!$C$1:$T$33,6,0)</f>
        <v>1.6762624663179457</v>
      </c>
      <c r="J576" s="7">
        <f>VLOOKUP($D576,'other demand hist forec prov'!$C$1:$T$33,7,0)</f>
        <v>0.90965366461088415</v>
      </c>
      <c r="K576" s="7">
        <f>VLOOKUP($D576,'other demand hist forec prov'!$C$1:$T$33,8,0)</f>
        <v>1.357973358691996</v>
      </c>
      <c r="L576" s="7">
        <f>VLOOKUP($D576,'other demand hist forec prov'!$C$1:$T$33,9,0)</f>
        <v>1.3146298298736085</v>
      </c>
      <c r="M576" s="7">
        <f>VLOOKUP($D576,'other demand hist forec prov'!$C$1:$T$33,10,0)</f>
        <v>1.3146298298736085</v>
      </c>
      <c r="N576" s="7">
        <f>VLOOKUP($D576,'other demand hist forec prov'!$C$1:$T$33,11,0)</f>
        <v>1.3146298298736085</v>
      </c>
      <c r="O576" s="7">
        <f>VLOOKUP($D576,'other demand hist forec prov'!$C$1:$T$33,12,0)</f>
        <v>1.3146298298736085</v>
      </c>
      <c r="P576" s="7">
        <f>VLOOKUP($D576,'other demand hist forec prov'!$C$1:$T$33,13,0)</f>
        <v>1.3146298298736085</v>
      </c>
      <c r="Q576" s="7">
        <f>VLOOKUP($D576,'other demand hist forec prov'!$C$1:$T$33,14,0)</f>
        <v>1.3146298298736085</v>
      </c>
      <c r="R576" s="7">
        <f>VLOOKUP($D576,'other demand hist forec prov'!$C$1:$T$33,15,0)</f>
        <v>1.3146298298736085</v>
      </c>
      <c r="S576" s="7">
        <f>VLOOKUP($D576,'other demand hist forec prov'!$C$1:$T$33,16,0)</f>
        <v>1.3146298298736085</v>
      </c>
      <c r="T576" s="7">
        <f>VLOOKUP($D576,'other demand hist forec prov'!$C$1:$T$33,17,0)</f>
        <v>1.3146298298736085</v>
      </c>
      <c r="U576" s="7">
        <f>VLOOKUP($D576,'other demand hist forec prov'!$C$1:$T$33,18,0)</f>
        <v>1.3146298298736085</v>
      </c>
    </row>
    <row r="577" spans="1:21" x14ac:dyDescent="0.25">
      <c r="A577" t="s">
        <v>1777</v>
      </c>
      <c r="B577" t="s">
        <v>1778</v>
      </c>
      <c r="C577" t="s">
        <v>1779</v>
      </c>
      <c r="D577" t="s">
        <v>55</v>
      </c>
      <c r="E577" s="4">
        <v>0</v>
      </c>
      <c r="F577" s="7">
        <f>VLOOKUP($D577,'other demand hist forec prov'!$C$1:$T$33,3,0)</f>
        <v>9.557435734930964</v>
      </c>
      <c r="G577" s="7">
        <f>VLOOKUP($D577,'other demand hist forec prov'!$C$1:$T$33,4,0)</f>
        <v>4.2532445892202988</v>
      </c>
      <c r="H577" s="7">
        <f>VLOOKUP($D577,'other demand hist forec prov'!$C$1:$T$33,5,0)</f>
        <v>2.7321030164590754</v>
      </c>
      <c r="I577" s="7">
        <f>VLOOKUP($D577,'other demand hist forec prov'!$C$1:$T$33,6,0)</f>
        <v>1.5640784924739279</v>
      </c>
      <c r="J577" s="7">
        <f>VLOOKUP($D577,'other demand hist forec prov'!$C$1:$T$33,7,0)</f>
        <v>0.84877503434364387</v>
      </c>
      <c r="K577" s="7">
        <f>VLOOKUP($D577,'other demand hist forec prov'!$C$1:$T$33,8,0)</f>
        <v>1.2670909039371567</v>
      </c>
      <c r="L577" s="7">
        <f>VLOOKUP($D577,'other demand hist forec prov'!$C$1:$T$33,9,0)</f>
        <v>1.2266481435849095</v>
      </c>
      <c r="M577" s="7">
        <f>VLOOKUP($D577,'other demand hist forec prov'!$C$1:$T$33,10,0)</f>
        <v>1.2266481435849095</v>
      </c>
      <c r="N577" s="7">
        <f>VLOOKUP($D577,'other demand hist forec prov'!$C$1:$T$33,11,0)</f>
        <v>1.2266481435849095</v>
      </c>
      <c r="O577" s="7">
        <f>VLOOKUP($D577,'other demand hist forec prov'!$C$1:$T$33,12,0)</f>
        <v>1.2266481435849095</v>
      </c>
      <c r="P577" s="7">
        <f>VLOOKUP($D577,'other demand hist forec prov'!$C$1:$T$33,13,0)</f>
        <v>1.2266481435849095</v>
      </c>
      <c r="Q577" s="7">
        <f>VLOOKUP($D577,'other demand hist forec prov'!$C$1:$T$33,14,0)</f>
        <v>1.2266481435849095</v>
      </c>
      <c r="R577" s="7">
        <f>VLOOKUP($D577,'other demand hist forec prov'!$C$1:$T$33,15,0)</f>
        <v>1.2266481435849095</v>
      </c>
      <c r="S577" s="7">
        <f>VLOOKUP($D577,'other demand hist forec prov'!$C$1:$T$33,16,0)</f>
        <v>1.2266481435849095</v>
      </c>
      <c r="T577" s="7">
        <f>VLOOKUP($D577,'other demand hist forec prov'!$C$1:$T$33,17,0)</f>
        <v>1.2266481435849095</v>
      </c>
      <c r="U577" s="7">
        <f>VLOOKUP($D577,'other demand hist forec prov'!$C$1:$T$33,18,0)</f>
        <v>1.2266481435849095</v>
      </c>
    </row>
    <row r="578" spans="1:21" x14ac:dyDescent="0.25">
      <c r="A578" t="s">
        <v>1780</v>
      </c>
      <c r="B578" t="s">
        <v>1781</v>
      </c>
      <c r="C578" t="s">
        <v>1782</v>
      </c>
      <c r="D578" t="s">
        <v>37</v>
      </c>
      <c r="E578" s="4">
        <v>4.8342573061072605E-2</v>
      </c>
      <c r="F578" s="7">
        <f>VLOOKUP($D578,'other demand hist forec prov'!$C$1:$T$33,3,0)</f>
        <v>20.04652956421133</v>
      </c>
      <c r="G578" s="7">
        <f>VLOOKUP($D578,'other demand hist forec prov'!$C$1:$T$33,4,0)</f>
        <v>8.9210951311976032</v>
      </c>
      <c r="H578" s="7">
        <f>VLOOKUP($D578,'other demand hist forec prov'!$C$1:$T$33,5,0)</f>
        <v>5.7305312231129992</v>
      </c>
      <c r="I578" s="7">
        <f>VLOOKUP($D578,'other demand hist forec prov'!$C$1:$T$33,6,0)</f>
        <v>3.2806232351142426</v>
      </c>
      <c r="J578" s="7">
        <f>VLOOKUP($D578,'other demand hist forec prov'!$C$1:$T$33,7,0)</f>
        <v>1.7802885932203709</v>
      </c>
      <c r="K578" s="7">
        <f>VLOOKUP($D578,'other demand hist forec prov'!$C$1:$T$33,8,0)</f>
        <v>2.6576977309388052</v>
      </c>
      <c r="L578" s="7">
        <f>VLOOKUP($D578,'other demand hist forec prov'!$C$1:$T$33,9,0)</f>
        <v>2.5728698530911394</v>
      </c>
      <c r="M578" s="7">
        <f>VLOOKUP($D578,'other demand hist forec prov'!$C$1:$T$33,10,0)</f>
        <v>2.5728698530911394</v>
      </c>
      <c r="N578" s="7">
        <f>VLOOKUP($D578,'other demand hist forec prov'!$C$1:$T$33,11,0)</f>
        <v>2.5728698530911394</v>
      </c>
      <c r="O578" s="7">
        <f>VLOOKUP($D578,'other demand hist forec prov'!$C$1:$T$33,12,0)</f>
        <v>2.5728698530911394</v>
      </c>
      <c r="P578" s="7">
        <f>VLOOKUP($D578,'other demand hist forec prov'!$C$1:$T$33,13,0)</f>
        <v>2.5728698530911394</v>
      </c>
      <c r="Q578" s="7">
        <f>VLOOKUP($D578,'other demand hist forec prov'!$C$1:$T$33,14,0)</f>
        <v>2.5728698530911394</v>
      </c>
      <c r="R578" s="7">
        <f>VLOOKUP($D578,'other demand hist forec prov'!$C$1:$T$33,15,0)</f>
        <v>2.5728698530911394</v>
      </c>
      <c r="S578" s="7">
        <f>VLOOKUP($D578,'other demand hist forec prov'!$C$1:$T$33,16,0)</f>
        <v>2.5728698530911394</v>
      </c>
      <c r="T578" s="7">
        <f>VLOOKUP($D578,'other demand hist forec prov'!$C$1:$T$33,17,0)</f>
        <v>2.5728698530911394</v>
      </c>
      <c r="U578" s="7">
        <f>VLOOKUP($D578,'other demand hist forec prov'!$C$1:$T$33,18,0)</f>
        <v>2.5728698530911394</v>
      </c>
    </row>
    <row r="579" spans="1:21" x14ac:dyDescent="0.25">
      <c r="A579" t="s">
        <v>1783</v>
      </c>
      <c r="B579" t="s">
        <v>1784</v>
      </c>
      <c r="C579" t="s">
        <v>1785</v>
      </c>
      <c r="D579" t="s">
        <v>47</v>
      </c>
      <c r="E579" s="4">
        <v>0</v>
      </c>
      <c r="F579" s="7">
        <f>VLOOKUP($D579,'other demand hist forec prov'!$C$1:$T$33,3,0)</f>
        <v>25.467085749516958</v>
      </c>
      <c r="G579" s="7">
        <f>VLOOKUP($D579,'other demand hist forec prov'!$C$1:$T$33,4,0)</f>
        <v>11.333347947238359</v>
      </c>
      <c r="H579" s="7">
        <f>VLOOKUP($D579,'other demand hist forec prov'!$C$1:$T$33,5,0)</f>
        <v>7.2800596024284756</v>
      </c>
      <c r="I579" s="7">
        <f>VLOOKUP($D579,'other demand hist forec prov'!$C$1:$T$33,6,0)</f>
        <v>4.1676995997186745</v>
      </c>
      <c r="J579" s="7">
        <f>VLOOKUP($D579,'other demand hist forec prov'!$C$1:$T$33,7,0)</f>
        <v>2.2616763723219444</v>
      </c>
      <c r="K579" s="7">
        <f>VLOOKUP($D579,'other demand hist forec prov'!$C$1:$T$33,8,0)</f>
        <v>3.3763358287685743</v>
      </c>
      <c r="L579" s="7">
        <f>VLOOKUP($D579,'other demand hist forec prov'!$C$1:$T$33,9,0)</f>
        <v>3.2685706002697312</v>
      </c>
      <c r="M579" s="7">
        <f>VLOOKUP($D579,'other demand hist forec prov'!$C$1:$T$33,10,0)</f>
        <v>3.2685706002697312</v>
      </c>
      <c r="N579" s="7">
        <f>VLOOKUP($D579,'other demand hist forec prov'!$C$1:$T$33,11,0)</f>
        <v>3.2685706002697312</v>
      </c>
      <c r="O579" s="7">
        <f>VLOOKUP($D579,'other demand hist forec prov'!$C$1:$T$33,12,0)</f>
        <v>3.2685706002697312</v>
      </c>
      <c r="P579" s="7">
        <f>VLOOKUP($D579,'other demand hist forec prov'!$C$1:$T$33,13,0)</f>
        <v>3.2685706002697312</v>
      </c>
      <c r="Q579" s="7">
        <f>VLOOKUP($D579,'other demand hist forec prov'!$C$1:$T$33,14,0)</f>
        <v>3.2685706002697312</v>
      </c>
      <c r="R579" s="7">
        <f>VLOOKUP($D579,'other demand hist forec prov'!$C$1:$T$33,15,0)</f>
        <v>3.2685706002697312</v>
      </c>
      <c r="S579" s="7">
        <f>VLOOKUP($D579,'other demand hist forec prov'!$C$1:$T$33,16,0)</f>
        <v>3.2685706002697312</v>
      </c>
      <c r="T579" s="7">
        <f>VLOOKUP($D579,'other demand hist forec prov'!$C$1:$T$33,17,0)</f>
        <v>3.2685706002697312</v>
      </c>
      <c r="U579" s="7">
        <f>VLOOKUP($D579,'other demand hist forec prov'!$C$1:$T$33,18,0)</f>
        <v>3.2685706002697312</v>
      </c>
    </row>
    <row r="580" spans="1:21" x14ac:dyDescent="0.25">
      <c r="A580" t="s">
        <v>1786</v>
      </c>
      <c r="B580" t="s">
        <v>1787</v>
      </c>
      <c r="C580" t="s">
        <v>1788</v>
      </c>
      <c r="D580" t="s">
        <v>55</v>
      </c>
      <c r="E580" s="4">
        <v>0</v>
      </c>
      <c r="F580" s="7">
        <f>VLOOKUP($D580,'other demand hist forec prov'!$C$1:$T$33,3,0)</f>
        <v>9.557435734930964</v>
      </c>
      <c r="G580" s="7">
        <f>VLOOKUP($D580,'other demand hist forec prov'!$C$1:$T$33,4,0)</f>
        <v>4.2532445892202988</v>
      </c>
      <c r="H580" s="7">
        <f>VLOOKUP($D580,'other demand hist forec prov'!$C$1:$T$33,5,0)</f>
        <v>2.7321030164590754</v>
      </c>
      <c r="I580" s="7">
        <f>VLOOKUP($D580,'other demand hist forec prov'!$C$1:$T$33,6,0)</f>
        <v>1.5640784924739279</v>
      </c>
      <c r="J580" s="7">
        <f>VLOOKUP($D580,'other demand hist forec prov'!$C$1:$T$33,7,0)</f>
        <v>0.84877503434364387</v>
      </c>
      <c r="K580" s="7">
        <f>VLOOKUP($D580,'other demand hist forec prov'!$C$1:$T$33,8,0)</f>
        <v>1.2670909039371567</v>
      </c>
      <c r="L580" s="7">
        <f>VLOOKUP($D580,'other demand hist forec prov'!$C$1:$T$33,9,0)</f>
        <v>1.2266481435849095</v>
      </c>
      <c r="M580" s="7">
        <f>VLOOKUP($D580,'other demand hist forec prov'!$C$1:$T$33,10,0)</f>
        <v>1.2266481435849095</v>
      </c>
      <c r="N580" s="7">
        <f>VLOOKUP($D580,'other demand hist forec prov'!$C$1:$T$33,11,0)</f>
        <v>1.2266481435849095</v>
      </c>
      <c r="O580" s="7">
        <f>VLOOKUP($D580,'other demand hist forec prov'!$C$1:$T$33,12,0)</f>
        <v>1.2266481435849095</v>
      </c>
      <c r="P580" s="7">
        <f>VLOOKUP($D580,'other demand hist forec prov'!$C$1:$T$33,13,0)</f>
        <v>1.2266481435849095</v>
      </c>
      <c r="Q580" s="7">
        <f>VLOOKUP($D580,'other demand hist forec prov'!$C$1:$T$33,14,0)</f>
        <v>1.2266481435849095</v>
      </c>
      <c r="R580" s="7">
        <f>VLOOKUP($D580,'other demand hist forec prov'!$C$1:$T$33,15,0)</f>
        <v>1.2266481435849095</v>
      </c>
      <c r="S580" s="7">
        <f>VLOOKUP($D580,'other demand hist forec prov'!$C$1:$T$33,16,0)</f>
        <v>1.2266481435849095</v>
      </c>
      <c r="T580" s="7">
        <f>VLOOKUP($D580,'other demand hist forec prov'!$C$1:$T$33,17,0)</f>
        <v>1.2266481435849095</v>
      </c>
      <c r="U580" s="7">
        <f>VLOOKUP($D580,'other demand hist forec prov'!$C$1:$T$33,18,0)</f>
        <v>1.2266481435849095</v>
      </c>
    </row>
    <row r="581" spans="1:21" x14ac:dyDescent="0.25">
      <c r="A581" t="s">
        <v>1789</v>
      </c>
      <c r="B581" t="s">
        <v>1790</v>
      </c>
      <c r="C581" t="s">
        <v>1791</v>
      </c>
      <c r="D581" t="s">
        <v>58</v>
      </c>
      <c r="E581" s="4">
        <v>0.8602032799599223</v>
      </c>
      <c r="F581" s="7">
        <f>VLOOKUP($D581,'other demand hist forec prov'!$C$1:$T$33,3,0)</f>
        <v>1.6039341056128951</v>
      </c>
      <c r="G581" s="7">
        <f>VLOOKUP($D581,'other demand hist forec prov'!$C$1:$T$33,4,0)</f>
        <v>0.71378183912143478</v>
      </c>
      <c r="H581" s="7">
        <f>VLOOKUP($D581,'other demand hist forec prov'!$C$1:$T$33,5,0)</f>
        <v>0.45850302630135692</v>
      </c>
      <c r="I581" s="7">
        <f>VLOOKUP($D581,'other demand hist forec prov'!$C$1:$T$33,6,0)</f>
        <v>0.26248451022963176</v>
      </c>
      <c r="J581" s="7">
        <f>VLOOKUP($D581,'other demand hist forec prov'!$C$1:$T$33,7,0)</f>
        <v>0.14244189166775081</v>
      </c>
      <c r="K581" s="7">
        <f>VLOOKUP($D581,'other demand hist forec prov'!$C$1:$T$33,8,0)</f>
        <v>0.21264389027580088</v>
      </c>
      <c r="L581" s="7">
        <f>VLOOKUP($D581,'other demand hist forec prov'!$C$1:$T$33,9,0)</f>
        <v>0.20585676405772782</v>
      </c>
      <c r="M581" s="7">
        <f>VLOOKUP($D581,'other demand hist forec prov'!$C$1:$T$33,10,0)</f>
        <v>0.20585676405772782</v>
      </c>
      <c r="N581" s="7">
        <f>VLOOKUP($D581,'other demand hist forec prov'!$C$1:$T$33,11,0)</f>
        <v>0.20585676405772782</v>
      </c>
      <c r="O581" s="7">
        <f>VLOOKUP($D581,'other demand hist forec prov'!$C$1:$T$33,12,0)</f>
        <v>0.20585676405772782</v>
      </c>
      <c r="P581" s="7">
        <f>VLOOKUP($D581,'other demand hist forec prov'!$C$1:$T$33,13,0)</f>
        <v>0.20585676405772782</v>
      </c>
      <c r="Q581" s="7">
        <f>VLOOKUP($D581,'other demand hist forec prov'!$C$1:$T$33,14,0)</f>
        <v>0.20585676405772782</v>
      </c>
      <c r="R581" s="7">
        <f>VLOOKUP($D581,'other demand hist forec prov'!$C$1:$T$33,15,0)</f>
        <v>0.20585676405772782</v>
      </c>
      <c r="S581" s="7">
        <f>VLOOKUP($D581,'other demand hist forec prov'!$C$1:$T$33,16,0)</f>
        <v>0.20585676405772782</v>
      </c>
      <c r="T581" s="7">
        <f>VLOOKUP($D581,'other demand hist forec prov'!$C$1:$T$33,17,0)</f>
        <v>0.20585676405772782</v>
      </c>
      <c r="U581" s="7">
        <f>VLOOKUP($D581,'other demand hist forec prov'!$C$1:$T$33,18,0)</f>
        <v>0.20585676405772782</v>
      </c>
    </row>
    <row r="582" spans="1:21" x14ac:dyDescent="0.25">
      <c r="A582" t="s">
        <v>1792</v>
      </c>
      <c r="B582" t="s">
        <v>1793</v>
      </c>
      <c r="C582" t="s">
        <v>1794</v>
      </c>
      <c r="D582" t="s">
        <v>37</v>
      </c>
      <c r="E582" s="4">
        <v>9.5725210761641658E-3</v>
      </c>
      <c r="F582" s="7">
        <f>VLOOKUP($D582,'other demand hist forec prov'!$C$1:$T$33,3,0)</f>
        <v>20.04652956421133</v>
      </c>
      <c r="G582" s="7">
        <f>VLOOKUP($D582,'other demand hist forec prov'!$C$1:$T$33,4,0)</f>
        <v>8.9210951311976032</v>
      </c>
      <c r="H582" s="7">
        <f>VLOOKUP($D582,'other demand hist forec prov'!$C$1:$T$33,5,0)</f>
        <v>5.7305312231129992</v>
      </c>
      <c r="I582" s="7">
        <f>VLOOKUP($D582,'other demand hist forec prov'!$C$1:$T$33,6,0)</f>
        <v>3.2806232351142426</v>
      </c>
      <c r="J582" s="7">
        <f>VLOOKUP($D582,'other demand hist forec prov'!$C$1:$T$33,7,0)</f>
        <v>1.7802885932203709</v>
      </c>
      <c r="K582" s="7">
        <f>VLOOKUP($D582,'other demand hist forec prov'!$C$1:$T$33,8,0)</f>
        <v>2.6576977309388052</v>
      </c>
      <c r="L582" s="7">
        <f>VLOOKUP($D582,'other demand hist forec prov'!$C$1:$T$33,9,0)</f>
        <v>2.5728698530911394</v>
      </c>
      <c r="M582" s="7">
        <f>VLOOKUP($D582,'other demand hist forec prov'!$C$1:$T$33,10,0)</f>
        <v>2.5728698530911394</v>
      </c>
      <c r="N582" s="7">
        <f>VLOOKUP($D582,'other demand hist forec prov'!$C$1:$T$33,11,0)</f>
        <v>2.5728698530911394</v>
      </c>
      <c r="O582" s="7">
        <f>VLOOKUP($D582,'other demand hist forec prov'!$C$1:$T$33,12,0)</f>
        <v>2.5728698530911394</v>
      </c>
      <c r="P582" s="7">
        <f>VLOOKUP($D582,'other demand hist forec prov'!$C$1:$T$33,13,0)</f>
        <v>2.5728698530911394</v>
      </c>
      <c r="Q582" s="7">
        <f>VLOOKUP($D582,'other demand hist forec prov'!$C$1:$T$33,14,0)</f>
        <v>2.5728698530911394</v>
      </c>
      <c r="R582" s="7">
        <f>VLOOKUP($D582,'other demand hist forec prov'!$C$1:$T$33,15,0)</f>
        <v>2.5728698530911394</v>
      </c>
      <c r="S582" s="7">
        <f>VLOOKUP($D582,'other demand hist forec prov'!$C$1:$T$33,16,0)</f>
        <v>2.5728698530911394</v>
      </c>
      <c r="T582" s="7">
        <f>VLOOKUP($D582,'other demand hist forec prov'!$C$1:$T$33,17,0)</f>
        <v>2.5728698530911394</v>
      </c>
      <c r="U582" s="7">
        <f>VLOOKUP($D582,'other demand hist forec prov'!$C$1:$T$33,18,0)</f>
        <v>2.5728698530911394</v>
      </c>
    </row>
    <row r="583" spans="1:21" x14ac:dyDescent="0.25">
      <c r="A583" t="s">
        <v>1795</v>
      </c>
      <c r="B583" t="s">
        <v>1796</v>
      </c>
      <c r="C583" t="s">
        <v>1797</v>
      </c>
      <c r="D583" t="s">
        <v>37</v>
      </c>
      <c r="E583" s="4">
        <v>0</v>
      </c>
      <c r="F583" s="7">
        <f>VLOOKUP($D583,'other demand hist forec prov'!$C$1:$T$33,3,0)</f>
        <v>20.04652956421133</v>
      </c>
      <c r="G583" s="7">
        <f>VLOOKUP($D583,'other demand hist forec prov'!$C$1:$T$33,4,0)</f>
        <v>8.9210951311976032</v>
      </c>
      <c r="H583" s="7">
        <f>VLOOKUP($D583,'other demand hist forec prov'!$C$1:$T$33,5,0)</f>
        <v>5.7305312231129992</v>
      </c>
      <c r="I583" s="7">
        <f>VLOOKUP($D583,'other demand hist forec prov'!$C$1:$T$33,6,0)</f>
        <v>3.2806232351142426</v>
      </c>
      <c r="J583" s="7">
        <f>VLOOKUP($D583,'other demand hist forec prov'!$C$1:$T$33,7,0)</f>
        <v>1.7802885932203709</v>
      </c>
      <c r="K583" s="7">
        <f>VLOOKUP($D583,'other demand hist forec prov'!$C$1:$T$33,8,0)</f>
        <v>2.6576977309388052</v>
      </c>
      <c r="L583" s="7">
        <f>VLOOKUP($D583,'other demand hist forec prov'!$C$1:$T$33,9,0)</f>
        <v>2.5728698530911394</v>
      </c>
      <c r="M583" s="7">
        <f>VLOOKUP($D583,'other demand hist forec prov'!$C$1:$T$33,10,0)</f>
        <v>2.5728698530911394</v>
      </c>
      <c r="N583" s="7">
        <f>VLOOKUP($D583,'other demand hist forec prov'!$C$1:$T$33,11,0)</f>
        <v>2.5728698530911394</v>
      </c>
      <c r="O583" s="7">
        <f>VLOOKUP($D583,'other demand hist forec prov'!$C$1:$T$33,12,0)</f>
        <v>2.5728698530911394</v>
      </c>
      <c r="P583" s="7">
        <f>VLOOKUP($D583,'other demand hist forec prov'!$C$1:$T$33,13,0)</f>
        <v>2.5728698530911394</v>
      </c>
      <c r="Q583" s="7">
        <f>VLOOKUP($D583,'other demand hist forec prov'!$C$1:$T$33,14,0)</f>
        <v>2.5728698530911394</v>
      </c>
      <c r="R583" s="7">
        <f>VLOOKUP($D583,'other demand hist forec prov'!$C$1:$T$33,15,0)</f>
        <v>2.5728698530911394</v>
      </c>
      <c r="S583" s="7">
        <f>VLOOKUP($D583,'other demand hist forec prov'!$C$1:$T$33,16,0)</f>
        <v>2.5728698530911394</v>
      </c>
      <c r="T583" s="7">
        <f>VLOOKUP($D583,'other demand hist forec prov'!$C$1:$T$33,17,0)</f>
        <v>2.5728698530911394</v>
      </c>
      <c r="U583" s="7">
        <f>VLOOKUP($D583,'other demand hist forec prov'!$C$1:$T$33,18,0)</f>
        <v>2.5728698530911394</v>
      </c>
    </row>
    <row r="584" spans="1:21" x14ac:dyDescent="0.25">
      <c r="A584" t="s">
        <v>1798</v>
      </c>
      <c r="B584" t="s">
        <v>1799</v>
      </c>
      <c r="C584" t="s">
        <v>1800</v>
      </c>
      <c r="D584" t="s">
        <v>47</v>
      </c>
      <c r="E584" s="4">
        <v>0</v>
      </c>
      <c r="F584" s="7">
        <f>VLOOKUP($D584,'other demand hist forec prov'!$C$1:$T$33,3,0)</f>
        <v>25.467085749516958</v>
      </c>
      <c r="G584" s="7">
        <f>VLOOKUP($D584,'other demand hist forec prov'!$C$1:$T$33,4,0)</f>
        <v>11.333347947238359</v>
      </c>
      <c r="H584" s="7">
        <f>VLOOKUP($D584,'other demand hist forec prov'!$C$1:$T$33,5,0)</f>
        <v>7.2800596024284756</v>
      </c>
      <c r="I584" s="7">
        <f>VLOOKUP($D584,'other demand hist forec prov'!$C$1:$T$33,6,0)</f>
        <v>4.1676995997186745</v>
      </c>
      <c r="J584" s="7">
        <f>VLOOKUP($D584,'other demand hist forec prov'!$C$1:$T$33,7,0)</f>
        <v>2.2616763723219444</v>
      </c>
      <c r="K584" s="7">
        <f>VLOOKUP($D584,'other demand hist forec prov'!$C$1:$T$33,8,0)</f>
        <v>3.3763358287685743</v>
      </c>
      <c r="L584" s="7">
        <f>VLOOKUP($D584,'other demand hist forec prov'!$C$1:$T$33,9,0)</f>
        <v>3.2685706002697312</v>
      </c>
      <c r="M584" s="7">
        <f>VLOOKUP($D584,'other demand hist forec prov'!$C$1:$T$33,10,0)</f>
        <v>3.2685706002697312</v>
      </c>
      <c r="N584" s="7">
        <f>VLOOKUP($D584,'other demand hist forec prov'!$C$1:$T$33,11,0)</f>
        <v>3.2685706002697312</v>
      </c>
      <c r="O584" s="7">
        <f>VLOOKUP($D584,'other demand hist forec prov'!$C$1:$T$33,12,0)</f>
        <v>3.2685706002697312</v>
      </c>
      <c r="P584" s="7">
        <f>VLOOKUP($D584,'other demand hist forec prov'!$C$1:$T$33,13,0)</f>
        <v>3.2685706002697312</v>
      </c>
      <c r="Q584" s="7">
        <f>VLOOKUP($D584,'other demand hist forec prov'!$C$1:$T$33,14,0)</f>
        <v>3.2685706002697312</v>
      </c>
      <c r="R584" s="7">
        <f>VLOOKUP($D584,'other demand hist forec prov'!$C$1:$T$33,15,0)</f>
        <v>3.2685706002697312</v>
      </c>
      <c r="S584" s="7">
        <f>VLOOKUP($D584,'other demand hist forec prov'!$C$1:$T$33,16,0)</f>
        <v>3.2685706002697312</v>
      </c>
      <c r="T584" s="7">
        <f>VLOOKUP($D584,'other demand hist forec prov'!$C$1:$T$33,17,0)</f>
        <v>3.2685706002697312</v>
      </c>
      <c r="U584" s="7">
        <f>VLOOKUP($D584,'other demand hist forec prov'!$C$1:$T$33,18,0)</f>
        <v>3.2685706002697312</v>
      </c>
    </row>
    <row r="585" spans="1:21" x14ac:dyDescent="0.25">
      <c r="A585" t="s">
        <v>1801</v>
      </c>
      <c r="B585" t="s">
        <v>1802</v>
      </c>
      <c r="C585" t="s">
        <v>1803</v>
      </c>
      <c r="D585" t="s">
        <v>39</v>
      </c>
      <c r="E585" s="4">
        <v>0</v>
      </c>
      <c r="F585" s="7">
        <f>VLOOKUP($D585,'other demand hist forec prov'!$C$1:$T$33,3,0)</f>
        <v>11.52926891757388</v>
      </c>
      <c r="G585" s="7">
        <f>VLOOKUP($D585,'other demand hist forec prov'!$C$1:$T$33,4,0)</f>
        <v>5.1307486653679382</v>
      </c>
      <c r="H585" s="7">
        <f>VLOOKUP($D585,'other demand hist forec prov'!$C$1:$T$33,5,0)</f>
        <v>3.2957742286612395</v>
      </c>
      <c r="I585" s="7">
        <f>VLOOKUP($D585,'other demand hist forec prov'!$C$1:$T$33,6,0)</f>
        <v>1.8867698458090365</v>
      </c>
      <c r="J585" s="7">
        <f>VLOOKUP($D585,'other demand hist forec prov'!$C$1:$T$33,7,0)</f>
        <v>1.023889241096902</v>
      </c>
      <c r="K585" s="7">
        <f>VLOOKUP($D585,'other demand hist forec prov'!$C$1:$T$33,8,0)</f>
        <v>1.5285095479230839</v>
      </c>
      <c r="L585" s="7">
        <f>VLOOKUP($D585,'other demand hist forec prov'!$C$1:$T$33,9,0)</f>
        <v>1.4797228782763405</v>
      </c>
      <c r="M585" s="7">
        <f>VLOOKUP($D585,'other demand hist forec prov'!$C$1:$T$33,10,0)</f>
        <v>1.4797228782763405</v>
      </c>
      <c r="N585" s="7">
        <f>VLOOKUP($D585,'other demand hist forec prov'!$C$1:$T$33,11,0)</f>
        <v>1.4797228782763405</v>
      </c>
      <c r="O585" s="7">
        <f>VLOOKUP($D585,'other demand hist forec prov'!$C$1:$T$33,12,0)</f>
        <v>1.4797228782763405</v>
      </c>
      <c r="P585" s="7">
        <f>VLOOKUP($D585,'other demand hist forec prov'!$C$1:$T$33,13,0)</f>
        <v>1.4797228782763405</v>
      </c>
      <c r="Q585" s="7">
        <f>VLOOKUP($D585,'other demand hist forec prov'!$C$1:$T$33,14,0)</f>
        <v>1.4797228782763405</v>
      </c>
      <c r="R585" s="7">
        <f>VLOOKUP($D585,'other demand hist forec prov'!$C$1:$T$33,15,0)</f>
        <v>1.4797228782763405</v>
      </c>
      <c r="S585" s="7">
        <f>VLOOKUP($D585,'other demand hist forec prov'!$C$1:$T$33,16,0)</f>
        <v>1.4797228782763405</v>
      </c>
      <c r="T585" s="7">
        <f>VLOOKUP($D585,'other demand hist forec prov'!$C$1:$T$33,17,0)</f>
        <v>1.4797228782763405</v>
      </c>
      <c r="U585" s="7">
        <f>VLOOKUP($D585,'other demand hist forec prov'!$C$1:$T$33,18,0)</f>
        <v>1.4797228782763405</v>
      </c>
    </row>
    <row r="586" spans="1:21" x14ac:dyDescent="0.25">
      <c r="A586" t="s">
        <v>1804</v>
      </c>
      <c r="B586" t="s">
        <v>1805</v>
      </c>
      <c r="C586" t="s">
        <v>1806</v>
      </c>
      <c r="D586" t="s">
        <v>46</v>
      </c>
      <c r="E586" s="4">
        <v>9.2914143286900001E-3</v>
      </c>
      <c r="F586" s="7">
        <f>VLOOKUP($D586,'other demand hist forec prov'!$C$1:$T$33,3,0)</f>
        <v>26.623718099604147</v>
      </c>
      <c r="G586" s="7">
        <f>VLOOKUP($D586,'other demand hist forec prov'!$C$1:$T$33,4,0)</f>
        <v>11.848071814723621</v>
      </c>
      <c r="H586" s="7">
        <f>VLOOKUP($D586,'other demand hist forec prov'!$C$1:$T$33,5,0)</f>
        <v>7.6106962732101486</v>
      </c>
      <c r="I586" s="7">
        <f>VLOOKUP($D586,'other demand hist forec prov'!$C$1:$T$33,6,0)</f>
        <v>4.3569829841581953</v>
      </c>
      <c r="J586" s="7">
        <f>VLOOKUP($D586,'other demand hist forec prov'!$C$1:$T$33,7,0)</f>
        <v>2.3643943701087555</v>
      </c>
      <c r="K586" s="7">
        <f>VLOOKUP($D586,'other demand hist forec prov'!$C$1:$T$33,8,0)</f>
        <v>3.5296780400730716</v>
      </c>
      <c r="L586" s="7">
        <f>VLOOKUP($D586,'other demand hist forec prov'!$C$1:$T$33,9,0)</f>
        <v>3.417018464780007</v>
      </c>
      <c r="M586" s="7">
        <f>VLOOKUP($D586,'other demand hist forec prov'!$C$1:$T$33,10,0)</f>
        <v>3.417018464780007</v>
      </c>
      <c r="N586" s="7">
        <f>VLOOKUP($D586,'other demand hist forec prov'!$C$1:$T$33,11,0)</f>
        <v>3.417018464780007</v>
      </c>
      <c r="O586" s="7">
        <f>VLOOKUP($D586,'other demand hist forec prov'!$C$1:$T$33,12,0)</f>
        <v>3.417018464780007</v>
      </c>
      <c r="P586" s="7">
        <f>VLOOKUP($D586,'other demand hist forec prov'!$C$1:$T$33,13,0)</f>
        <v>3.417018464780007</v>
      </c>
      <c r="Q586" s="7">
        <f>VLOOKUP($D586,'other demand hist forec prov'!$C$1:$T$33,14,0)</f>
        <v>3.417018464780007</v>
      </c>
      <c r="R586" s="7">
        <f>VLOOKUP($D586,'other demand hist forec prov'!$C$1:$T$33,15,0)</f>
        <v>3.417018464780007</v>
      </c>
      <c r="S586" s="7">
        <f>VLOOKUP($D586,'other demand hist forec prov'!$C$1:$T$33,16,0)</f>
        <v>3.417018464780007</v>
      </c>
      <c r="T586" s="7">
        <f>VLOOKUP($D586,'other demand hist forec prov'!$C$1:$T$33,17,0)</f>
        <v>3.417018464780007</v>
      </c>
      <c r="U586" s="7">
        <f>VLOOKUP($D586,'other demand hist forec prov'!$C$1:$T$33,18,0)</f>
        <v>3.417018464780007</v>
      </c>
    </row>
    <row r="587" spans="1:21" x14ac:dyDescent="0.25">
      <c r="A587" t="s">
        <v>1807</v>
      </c>
      <c r="B587" t="s">
        <v>1808</v>
      </c>
      <c r="C587" t="s">
        <v>1809</v>
      </c>
      <c r="D587" t="s">
        <v>47</v>
      </c>
      <c r="E587" s="4">
        <v>3.933577226078503E-2</v>
      </c>
      <c r="F587" s="7">
        <f>VLOOKUP($D587,'other demand hist forec prov'!$C$1:$T$33,3,0)</f>
        <v>25.467085749516958</v>
      </c>
      <c r="G587" s="7">
        <f>VLOOKUP($D587,'other demand hist forec prov'!$C$1:$T$33,4,0)</f>
        <v>11.333347947238359</v>
      </c>
      <c r="H587" s="7">
        <f>VLOOKUP($D587,'other demand hist forec prov'!$C$1:$T$33,5,0)</f>
        <v>7.2800596024284756</v>
      </c>
      <c r="I587" s="7">
        <f>VLOOKUP($D587,'other demand hist forec prov'!$C$1:$T$33,6,0)</f>
        <v>4.1676995997186745</v>
      </c>
      <c r="J587" s="7">
        <f>VLOOKUP($D587,'other demand hist forec prov'!$C$1:$T$33,7,0)</f>
        <v>2.2616763723219444</v>
      </c>
      <c r="K587" s="7">
        <f>VLOOKUP($D587,'other demand hist forec prov'!$C$1:$T$33,8,0)</f>
        <v>3.3763358287685743</v>
      </c>
      <c r="L587" s="7">
        <f>VLOOKUP($D587,'other demand hist forec prov'!$C$1:$T$33,9,0)</f>
        <v>3.2685706002697312</v>
      </c>
      <c r="M587" s="7">
        <f>VLOOKUP($D587,'other demand hist forec prov'!$C$1:$T$33,10,0)</f>
        <v>3.2685706002697312</v>
      </c>
      <c r="N587" s="7">
        <f>VLOOKUP($D587,'other demand hist forec prov'!$C$1:$T$33,11,0)</f>
        <v>3.2685706002697312</v>
      </c>
      <c r="O587" s="7">
        <f>VLOOKUP($D587,'other demand hist forec prov'!$C$1:$T$33,12,0)</f>
        <v>3.2685706002697312</v>
      </c>
      <c r="P587" s="7">
        <f>VLOOKUP($D587,'other demand hist forec prov'!$C$1:$T$33,13,0)</f>
        <v>3.2685706002697312</v>
      </c>
      <c r="Q587" s="7">
        <f>VLOOKUP($D587,'other demand hist forec prov'!$C$1:$T$33,14,0)</f>
        <v>3.2685706002697312</v>
      </c>
      <c r="R587" s="7">
        <f>VLOOKUP($D587,'other demand hist forec prov'!$C$1:$T$33,15,0)</f>
        <v>3.2685706002697312</v>
      </c>
      <c r="S587" s="7">
        <f>VLOOKUP($D587,'other demand hist forec prov'!$C$1:$T$33,16,0)</f>
        <v>3.2685706002697312</v>
      </c>
      <c r="T587" s="7">
        <f>VLOOKUP($D587,'other demand hist forec prov'!$C$1:$T$33,17,0)</f>
        <v>3.2685706002697312</v>
      </c>
      <c r="U587" s="7">
        <f>VLOOKUP($D587,'other demand hist forec prov'!$C$1:$T$33,18,0)</f>
        <v>3.2685706002697312</v>
      </c>
    </row>
    <row r="588" spans="1:21" x14ac:dyDescent="0.25">
      <c r="A588" t="s">
        <v>1810</v>
      </c>
      <c r="B588" t="s">
        <v>1811</v>
      </c>
      <c r="C588" t="s">
        <v>1812</v>
      </c>
      <c r="D588" t="s">
        <v>47</v>
      </c>
      <c r="E588" s="4">
        <v>8.414479565051472E-2</v>
      </c>
      <c r="F588" s="7">
        <f>VLOOKUP($D588,'other demand hist forec prov'!$C$1:$T$33,3,0)</f>
        <v>25.467085749516958</v>
      </c>
      <c r="G588" s="7">
        <f>VLOOKUP($D588,'other demand hist forec prov'!$C$1:$T$33,4,0)</f>
        <v>11.333347947238359</v>
      </c>
      <c r="H588" s="7">
        <f>VLOOKUP($D588,'other demand hist forec prov'!$C$1:$T$33,5,0)</f>
        <v>7.2800596024284756</v>
      </c>
      <c r="I588" s="7">
        <f>VLOOKUP($D588,'other demand hist forec prov'!$C$1:$T$33,6,0)</f>
        <v>4.1676995997186745</v>
      </c>
      <c r="J588" s="7">
        <f>VLOOKUP($D588,'other demand hist forec prov'!$C$1:$T$33,7,0)</f>
        <v>2.2616763723219444</v>
      </c>
      <c r="K588" s="7">
        <f>VLOOKUP($D588,'other demand hist forec prov'!$C$1:$T$33,8,0)</f>
        <v>3.3763358287685743</v>
      </c>
      <c r="L588" s="7">
        <f>VLOOKUP($D588,'other demand hist forec prov'!$C$1:$T$33,9,0)</f>
        <v>3.2685706002697312</v>
      </c>
      <c r="M588" s="7">
        <f>VLOOKUP($D588,'other demand hist forec prov'!$C$1:$T$33,10,0)</f>
        <v>3.2685706002697312</v>
      </c>
      <c r="N588" s="7">
        <f>VLOOKUP($D588,'other demand hist forec prov'!$C$1:$T$33,11,0)</f>
        <v>3.2685706002697312</v>
      </c>
      <c r="O588" s="7">
        <f>VLOOKUP($D588,'other demand hist forec prov'!$C$1:$T$33,12,0)</f>
        <v>3.2685706002697312</v>
      </c>
      <c r="P588" s="7">
        <f>VLOOKUP($D588,'other demand hist forec prov'!$C$1:$T$33,13,0)</f>
        <v>3.2685706002697312</v>
      </c>
      <c r="Q588" s="7">
        <f>VLOOKUP($D588,'other demand hist forec prov'!$C$1:$T$33,14,0)</f>
        <v>3.2685706002697312</v>
      </c>
      <c r="R588" s="7">
        <f>VLOOKUP($D588,'other demand hist forec prov'!$C$1:$T$33,15,0)</f>
        <v>3.2685706002697312</v>
      </c>
      <c r="S588" s="7">
        <f>VLOOKUP($D588,'other demand hist forec prov'!$C$1:$T$33,16,0)</f>
        <v>3.2685706002697312</v>
      </c>
      <c r="T588" s="7">
        <f>VLOOKUP($D588,'other demand hist forec prov'!$C$1:$T$33,17,0)</f>
        <v>3.2685706002697312</v>
      </c>
      <c r="U588" s="7">
        <f>VLOOKUP($D588,'other demand hist forec prov'!$C$1:$T$33,18,0)</f>
        <v>3.2685706002697312</v>
      </c>
    </row>
    <row r="589" spans="1:21" x14ac:dyDescent="0.25">
      <c r="A589" t="s">
        <v>1813</v>
      </c>
      <c r="B589" t="s">
        <v>1814</v>
      </c>
      <c r="C589" t="s">
        <v>1815</v>
      </c>
      <c r="D589" t="s">
        <v>41</v>
      </c>
      <c r="E589" s="4">
        <v>0</v>
      </c>
      <c r="F589" s="7">
        <f>VLOOKUP($D589,'other demand hist forec prov'!$C$1:$T$33,3,0)</f>
        <v>21.332852955841474</v>
      </c>
      <c r="G589" s="7">
        <f>VLOOKUP($D589,'other demand hist forec prov'!$C$1:$T$33,4,0)</f>
        <v>9.4935340318791486</v>
      </c>
      <c r="H589" s="7">
        <f>VLOOKUP($D589,'other demand hist forec prov'!$C$1:$T$33,5,0)</f>
        <v>6.0982415709388391</v>
      </c>
      <c r="I589" s="7">
        <f>VLOOKUP($D589,'other demand hist forec prov'!$C$1:$T$33,6,0)</f>
        <v>3.4911306146053334</v>
      </c>
      <c r="J589" s="7">
        <f>VLOOKUP($D589,'other demand hist forec prov'!$C$1:$T$33,7,0)</f>
        <v>1.8945241697063888</v>
      </c>
      <c r="K589" s="7">
        <f>VLOOKUP($D589,'other demand hist forec prov'!$C$1:$T$33,8,0)</f>
        <v>2.8282339201698932</v>
      </c>
      <c r="L589" s="7">
        <f>VLOOKUP($D589,'other demand hist forec prov'!$C$1:$T$33,9,0)</f>
        <v>2.7379629014938716</v>
      </c>
      <c r="M589" s="7">
        <f>VLOOKUP($D589,'other demand hist forec prov'!$C$1:$T$33,10,0)</f>
        <v>2.7379629014938716</v>
      </c>
      <c r="N589" s="7">
        <f>VLOOKUP($D589,'other demand hist forec prov'!$C$1:$T$33,11,0)</f>
        <v>2.7379629014938716</v>
      </c>
      <c r="O589" s="7">
        <f>VLOOKUP($D589,'other demand hist forec prov'!$C$1:$T$33,12,0)</f>
        <v>2.7379629014938716</v>
      </c>
      <c r="P589" s="7">
        <f>VLOOKUP($D589,'other demand hist forec prov'!$C$1:$T$33,13,0)</f>
        <v>2.7379629014938716</v>
      </c>
      <c r="Q589" s="7">
        <f>VLOOKUP($D589,'other demand hist forec prov'!$C$1:$T$33,14,0)</f>
        <v>2.7379629014938716</v>
      </c>
      <c r="R589" s="7">
        <f>VLOOKUP($D589,'other demand hist forec prov'!$C$1:$T$33,15,0)</f>
        <v>2.7379629014938716</v>
      </c>
      <c r="S589" s="7">
        <f>VLOOKUP($D589,'other demand hist forec prov'!$C$1:$T$33,16,0)</f>
        <v>2.7379629014938716</v>
      </c>
      <c r="T589" s="7">
        <f>VLOOKUP($D589,'other demand hist forec prov'!$C$1:$T$33,17,0)</f>
        <v>2.7379629014938716</v>
      </c>
      <c r="U589" s="7">
        <f>VLOOKUP($D589,'other demand hist forec prov'!$C$1:$T$33,18,0)</f>
        <v>2.7379629014938716</v>
      </c>
    </row>
    <row r="590" spans="1:21" x14ac:dyDescent="0.25">
      <c r="A590" t="s">
        <v>1816</v>
      </c>
      <c r="B590" t="s">
        <v>1814</v>
      </c>
      <c r="C590" t="s">
        <v>1817</v>
      </c>
      <c r="D590" t="s">
        <v>50</v>
      </c>
      <c r="E590" s="4">
        <v>0</v>
      </c>
      <c r="F590" s="7">
        <f>VLOOKUP($D590,'other demand hist forec prov'!$C$1:$T$33,3,0)</f>
        <v>30.263007530656505</v>
      </c>
      <c r="G590" s="7">
        <f>VLOOKUP($D590,'other demand hist forec prov'!$C$1:$T$33,4,0)</f>
        <v>13.46762631768067</v>
      </c>
      <c r="H590" s="7">
        <f>VLOOKUP($D590,'other demand hist forec prov'!$C$1:$T$33,5,0)</f>
        <v>8.6510290474087714</v>
      </c>
      <c r="I590" s="7">
        <f>VLOOKUP($D590,'other demand hist forec prov'!$C$1:$T$33,6,0)</f>
        <v>4.9525542738706436</v>
      </c>
      <c r="J590" s="7">
        <f>VLOOKUP($D590,'other demand hist forec prov'!$C$1:$T$33,7,0)</f>
        <v>2.6875917315661106</v>
      </c>
      <c r="K590" s="7">
        <f>VLOOKUP($D590,'other demand hist forec prov'!$C$1:$T$33,8,0)</f>
        <v>4.0121621145437416</v>
      </c>
      <c r="L590" s="7">
        <f>VLOOKUP($D590,'other demand hist forec prov'!$C$1:$T$33,9,0)</f>
        <v>3.8841027066601654</v>
      </c>
      <c r="M590" s="7">
        <f>VLOOKUP($D590,'other demand hist forec prov'!$C$1:$T$33,10,0)</f>
        <v>3.8841027066601654</v>
      </c>
      <c r="N590" s="7">
        <f>VLOOKUP($D590,'other demand hist forec prov'!$C$1:$T$33,11,0)</f>
        <v>3.8841027066601654</v>
      </c>
      <c r="O590" s="7">
        <f>VLOOKUP($D590,'other demand hist forec prov'!$C$1:$T$33,12,0)</f>
        <v>3.8841027066601654</v>
      </c>
      <c r="P590" s="7">
        <f>VLOOKUP($D590,'other demand hist forec prov'!$C$1:$T$33,13,0)</f>
        <v>3.8841027066601654</v>
      </c>
      <c r="Q590" s="7">
        <f>VLOOKUP($D590,'other demand hist forec prov'!$C$1:$T$33,14,0)</f>
        <v>3.8841027066601654</v>
      </c>
      <c r="R590" s="7">
        <f>VLOOKUP($D590,'other demand hist forec prov'!$C$1:$T$33,15,0)</f>
        <v>3.8841027066601654</v>
      </c>
      <c r="S590" s="7">
        <f>VLOOKUP($D590,'other demand hist forec prov'!$C$1:$T$33,16,0)</f>
        <v>3.8841027066601654</v>
      </c>
      <c r="T590" s="7">
        <f>VLOOKUP($D590,'other demand hist forec prov'!$C$1:$T$33,17,0)</f>
        <v>3.8841027066601654</v>
      </c>
      <c r="U590" s="7">
        <f>VLOOKUP($D590,'other demand hist forec prov'!$C$1:$T$33,18,0)</f>
        <v>3.8841027066601654</v>
      </c>
    </row>
    <row r="591" spans="1:21" x14ac:dyDescent="0.25">
      <c r="A591" t="s">
        <v>1818</v>
      </c>
      <c r="B591" t="s">
        <v>1819</v>
      </c>
      <c r="C591" t="s">
        <v>1820</v>
      </c>
      <c r="D591" t="s">
        <v>45</v>
      </c>
      <c r="E591" s="4">
        <v>0</v>
      </c>
      <c r="F591" s="7">
        <f>VLOOKUP($D591,'other demand hist forec prov'!$C$1:$T$33,3,0)</f>
        <v>12.325942458480615</v>
      </c>
      <c r="G591" s="7">
        <f>VLOOKUP($D591,'other demand hist forec prov'!$C$1:$T$33,4,0)</f>
        <v>5.4852838692879899</v>
      </c>
      <c r="H591" s="7">
        <f>VLOOKUP($D591,'other demand hist forec prov'!$C$1:$T$33,5,0)</f>
        <v>3.523512530503992</v>
      </c>
      <c r="I591" s="7">
        <f>VLOOKUP($D591,'other demand hist forec prov'!$C$1:$T$33,6,0)</f>
        <v>2.0171458154115434</v>
      </c>
      <c r="J591" s="7">
        <f>VLOOKUP($D591,'other demand hist forec prov'!$C$1:$T$33,7,0)</f>
        <v>1.0946400816777484</v>
      </c>
      <c r="K591" s="7">
        <f>VLOOKUP($D591,'other demand hist forec prov'!$C$1:$T$33,8,0)</f>
        <v>1.6341296980435722</v>
      </c>
      <c r="L591" s="7">
        <f>VLOOKUP($D591,'other demand hist forec prov'!$C$1:$T$33,9,0)</f>
        <v>1.581971865044288</v>
      </c>
      <c r="M591" s="7">
        <f>VLOOKUP($D591,'other demand hist forec prov'!$C$1:$T$33,10,0)</f>
        <v>1.581971865044288</v>
      </c>
      <c r="N591" s="7">
        <f>VLOOKUP($D591,'other demand hist forec prov'!$C$1:$T$33,11,0)</f>
        <v>1.581971865044288</v>
      </c>
      <c r="O591" s="7">
        <f>VLOOKUP($D591,'other demand hist forec prov'!$C$1:$T$33,12,0)</f>
        <v>1.581971865044288</v>
      </c>
      <c r="P591" s="7">
        <f>VLOOKUP($D591,'other demand hist forec prov'!$C$1:$T$33,13,0)</f>
        <v>1.581971865044288</v>
      </c>
      <c r="Q591" s="7">
        <f>VLOOKUP($D591,'other demand hist forec prov'!$C$1:$T$33,14,0)</f>
        <v>1.581971865044288</v>
      </c>
      <c r="R591" s="7">
        <f>VLOOKUP($D591,'other demand hist forec prov'!$C$1:$T$33,15,0)</f>
        <v>1.581971865044288</v>
      </c>
      <c r="S591" s="7">
        <f>VLOOKUP($D591,'other demand hist forec prov'!$C$1:$T$33,16,0)</f>
        <v>1.581971865044288</v>
      </c>
      <c r="T591" s="7">
        <f>VLOOKUP($D591,'other demand hist forec prov'!$C$1:$T$33,17,0)</f>
        <v>1.581971865044288</v>
      </c>
      <c r="U591" s="7">
        <f>VLOOKUP($D591,'other demand hist forec prov'!$C$1:$T$33,18,0)</f>
        <v>1.581971865044288</v>
      </c>
    </row>
    <row r="592" spans="1:21" x14ac:dyDescent="0.25">
      <c r="A592" t="s">
        <v>1821</v>
      </c>
      <c r="B592" t="s">
        <v>1822</v>
      </c>
      <c r="C592" t="s">
        <v>1823</v>
      </c>
      <c r="D592" t="s">
        <v>47</v>
      </c>
      <c r="E592" s="4">
        <v>0</v>
      </c>
      <c r="F592" s="7">
        <f>VLOOKUP($D592,'other demand hist forec prov'!$C$1:$T$33,3,0)</f>
        <v>25.467085749516958</v>
      </c>
      <c r="G592" s="7">
        <f>VLOOKUP($D592,'other demand hist forec prov'!$C$1:$T$33,4,0)</f>
        <v>11.333347947238359</v>
      </c>
      <c r="H592" s="7">
        <f>VLOOKUP($D592,'other demand hist forec prov'!$C$1:$T$33,5,0)</f>
        <v>7.2800596024284756</v>
      </c>
      <c r="I592" s="7">
        <f>VLOOKUP($D592,'other demand hist forec prov'!$C$1:$T$33,6,0)</f>
        <v>4.1676995997186745</v>
      </c>
      <c r="J592" s="7">
        <f>VLOOKUP($D592,'other demand hist forec prov'!$C$1:$T$33,7,0)</f>
        <v>2.2616763723219444</v>
      </c>
      <c r="K592" s="7">
        <f>VLOOKUP($D592,'other demand hist forec prov'!$C$1:$T$33,8,0)</f>
        <v>3.3763358287685743</v>
      </c>
      <c r="L592" s="7">
        <f>VLOOKUP($D592,'other demand hist forec prov'!$C$1:$T$33,9,0)</f>
        <v>3.2685706002697312</v>
      </c>
      <c r="M592" s="7">
        <f>VLOOKUP($D592,'other demand hist forec prov'!$C$1:$T$33,10,0)</f>
        <v>3.2685706002697312</v>
      </c>
      <c r="N592" s="7">
        <f>VLOOKUP($D592,'other demand hist forec prov'!$C$1:$T$33,11,0)</f>
        <v>3.2685706002697312</v>
      </c>
      <c r="O592" s="7">
        <f>VLOOKUP($D592,'other demand hist forec prov'!$C$1:$T$33,12,0)</f>
        <v>3.2685706002697312</v>
      </c>
      <c r="P592" s="7">
        <f>VLOOKUP($D592,'other demand hist forec prov'!$C$1:$T$33,13,0)</f>
        <v>3.2685706002697312</v>
      </c>
      <c r="Q592" s="7">
        <f>VLOOKUP($D592,'other demand hist forec prov'!$C$1:$T$33,14,0)</f>
        <v>3.2685706002697312</v>
      </c>
      <c r="R592" s="7">
        <f>VLOOKUP($D592,'other demand hist forec prov'!$C$1:$T$33,15,0)</f>
        <v>3.2685706002697312</v>
      </c>
      <c r="S592" s="7">
        <f>VLOOKUP($D592,'other demand hist forec prov'!$C$1:$T$33,16,0)</f>
        <v>3.2685706002697312</v>
      </c>
      <c r="T592" s="7">
        <f>VLOOKUP($D592,'other demand hist forec prov'!$C$1:$T$33,17,0)</f>
        <v>3.2685706002697312</v>
      </c>
      <c r="U592" s="7">
        <f>VLOOKUP($D592,'other demand hist forec prov'!$C$1:$T$33,18,0)</f>
        <v>3.2685706002697312</v>
      </c>
    </row>
    <row r="593" spans="1:21" x14ac:dyDescent="0.25">
      <c r="A593" t="s">
        <v>1824</v>
      </c>
      <c r="B593" t="s">
        <v>1825</v>
      </c>
      <c r="C593" t="s">
        <v>1826</v>
      </c>
      <c r="D593" t="s">
        <v>38</v>
      </c>
      <c r="E593" s="4">
        <v>2.2147325453353392E-2</v>
      </c>
      <c r="F593" s="7">
        <f>VLOOKUP($D593,'other demand hist forec prov'!$C$1:$T$33,3,0)</f>
        <v>9.8565191572647226</v>
      </c>
      <c r="G593" s="7">
        <f>VLOOKUP($D593,'other demand hist forec prov'!$C$1:$T$33,4,0)</f>
        <v>4.386342522917861</v>
      </c>
      <c r="H593" s="7">
        <f>VLOOKUP($D593,'other demand hist forec prov'!$C$1:$T$33,5,0)</f>
        <v>2.817599455356854</v>
      </c>
      <c r="I593" s="7">
        <f>VLOOKUP($D593,'other demand hist forec prov'!$C$1:$T$33,6,0)</f>
        <v>1.6130236239193876</v>
      </c>
      <c r="J593" s="7">
        <f>VLOOKUP($D593,'other demand hist forec prov'!$C$1:$T$33,7,0)</f>
        <v>0.87533598113977584</v>
      </c>
      <c r="K593" s="7">
        <f>VLOOKUP($D593,'other demand hist forec prov'!$C$1:$T$33,8,0)</f>
        <v>1.3067423224209285</v>
      </c>
      <c r="L593" s="7">
        <f>VLOOKUP($D593,'other demand hist forec prov'!$C$1:$T$33,9,0)</f>
        <v>1.2650339758266973</v>
      </c>
      <c r="M593" s="7">
        <f>VLOOKUP($D593,'other demand hist forec prov'!$C$1:$T$33,10,0)</f>
        <v>1.2650339758266973</v>
      </c>
      <c r="N593" s="7">
        <f>VLOOKUP($D593,'other demand hist forec prov'!$C$1:$T$33,11,0)</f>
        <v>1.2650339758266973</v>
      </c>
      <c r="O593" s="7">
        <f>VLOOKUP($D593,'other demand hist forec prov'!$C$1:$T$33,12,0)</f>
        <v>1.2650339758266973</v>
      </c>
      <c r="P593" s="7">
        <f>VLOOKUP($D593,'other demand hist forec prov'!$C$1:$T$33,13,0)</f>
        <v>1.2650339758266973</v>
      </c>
      <c r="Q593" s="7">
        <f>VLOOKUP($D593,'other demand hist forec prov'!$C$1:$T$33,14,0)</f>
        <v>1.2650339758266973</v>
      </c>
      <c r="R593" s="7">
        <f>VLOOKUP($D593,'other demand hist forec prov'!$C$1:$T$33,15,0)</f>
        <v>1.2650339758266973</v>
      </c>
      <c r="S593" s="7">
        <f>VLOOKUP($D593,'other demand hist forec prov'!$C$1:$T$33,16,0)</f>
        <v>1.2650339758266973</v>
      </c>
      <c r="T593" s="7">
        <f>VLOOKUP($D593,'other demand hist forec prov'!$C$1:$T$33,17,0)</f>
        <v>1.2650339758266973</v>
      </c>
      <c r="U593" s="7">
        <f>VLOOKUP($D593,'other demand hist forec prov'!$C$1:$T$33,18,0)</f>
        <v>1.2650339758266973</v>
      </c>
    </row>
    <row r="594" spans="1:21" x14ac:dyDescent="0.25">
      <c r="A594" t="s">
        <v>1827</v>
      </c>
      <c r="B594" t="s">
        <v>1828</v>
      </c>
      <c r="C594" t="s">
        <v>1829</v>
      </c>
      <c r="D594" t="s">
        <v>43</v>
      </c>
      <c r="E594" s="4">
        <v>8.9831879003508669E-3</v>
      </c>
      <c r="F594" s="7">
        <f>VLOOKUP($D594,'other demand hist forec prov'!$C$1:$T$33,3,0)</f>
        <v>16.793666501837986</v>
      </c>
      <c r="G594" s="7">
        <f>VLOOKUP($D594,'other demand hist forec prov'!$C$1:$T$33,4,0)</f>
        <v>7.4735078700090831</v>
      </c>
      <c r="H594" s="7">
        <f>VLOOKUP($D594,'other demand hist forec prov'!$C$1:$T$33,5,0)</f>
        <v>4.8006628743929207</v>
      </c>
      <c r="I594" s="7">
        <f>VLOOKUP($D594,'other demand hist forec prov'!$C$1:$T$33,6,0)</f>
        <v>2.7482907878003529</v>
      </c>
      <c r="J594" s="7">
        <f>VLOOKUP($D594,'other demand hist forec prov'!$C$1:$T$33,7,0)</f>
        <v>1.4914089152341239</v>
      </c>
      <c r="K594" s="7">
        <f>VLOOKUP($D594,'other demand hist forec prov'!$C$1:$T$33,8,0)</f>
        <v>2.2264446927392028</v>
      </c>
      <c r="L594" s="7">
        <f>VLOOKUP($D594,'other demand hist forec prov'!$C$1:$T$33,9,0)</f>
        <v>2.1553814652578933</v>
      </c>
      <c r="M594" s="7">
        <f>VLOOKUP($D594,'other demand hist forec prov'!$C$1:$T$33,10,0)</f>
        <v>2.1553814652578933</v>
      </c>
      <c r="N594" s="7">
        <f>VLOOKUP($D594,'other demand hist forec prov'!$C$1:$T$33,11,0)</f>
        <v>2.1553814652578933</v>
      </c>
      <c r="O594" s="7">
        <f>VLOOKUP($D594,'other demand hist forec prov'!$C$1:$T$33,12,0)</f>
        <v>2.1553814652578933</v>
      </c>
      <c r="P594" s="7">
        <f>VLOOKUP($D594,'other demand hist forec prov'!$C$1:$T$33,13,0)</f>
        <v>2.1553814652578933</v>
      </c>
      <c r="Q594" s="7">
        <f>VLOOKUP($D594,'other demand hist forec prov'!$C$1:$T$33,14,0)</f>
        <v>2.1553814652578933</v>
      </c>
      <c r="R594" s="7">
        <f>VLOOKUP($D594,'other demand hist forec prov'!$C$1:$T$33,15,0)</f>
        <v>2.1553814652578933</v>
      </c>
      <c r="S594" s="7">
        <f>VLOOKUP($D594,'other demand hist forec prov'!$C$1:$T$33,16,0)</f>
        <v>2.1553814652578933</v>
      </c>
      <c r="T594" s="7">
        <f>VLOOKUP($D594,'other demand hist forec prov'!$C$1:$T$33,17,0)</f>
        <v>2.1553814652578933</v>
      </c>
      <c r="U594" s="7">
        <f>VLOOKUP($D594,'other demand hist forec prov'!$C$1:$T$33,18,0)</f>
        <v>2.1553814652578933</v>
      </c>
    </row>
    <row r="595" spans="1:21" x14ac:dyDescent="0.25">
      <c r="A595" t="s">
        <v>1830</v>
      </c>
      <c r="B595" t="s">
        <v>1831</v>
      </c>
      <c r="C595" t="s">
        <v>1832</v>
      </c>
      <c r="D595" t="s">
        <v>65</v>
      </c>
      <c r="E595" s="4">
        <v>0</v>
      </c>
      <c r="F595" s="7">
        <f>VLOOKUP($D595,'other demand hist forec prov'!$C$1:$T$33,3,0)</f>
        <v>12.820885821103735</v>
      </c>
      <c r="G595" s="7">
        <f>VLOOKUP($D595,'other demand hist forec prov'!$C$1:$T$33,4,0)</f>
        <v>5.705543281690149</v>
      </c>
      <c r="H595" s="7">
        <f>VLOOKUP($D595,'other demand hist forec prov'!$C$1:$T$33,5,0)</f>
        <v>3.6649977877950048</v>
      </c>
      <c r="I595" s="7">
        <f>VLOOKUP($D595,'other demand hist forec prov'!$C$1:$T$33,6,0)</f>
        <v>2.0981435108124362</v>
      </c>
      <c r="J595" s="7">
        <f>VLOOKUP($D595,'other demand hist forec prov'!$C$1:$T$33,7,0)</f>
        <v>1.1385949228359489</v>
      </c>
      <c r="K595" s="7">
        <f>VLOOKUP($D595,'other demand hist forec prov'!$C$1:$T$33,8,0)</f>
        <v>1.6997475321715834</v>
      </c>
      <c r="L595" s="7">
        <f>VLOOKUP($D595,'other demand hist forec prov'!$C$1:$T$33,9,0)</f>
        <v>1.6454953219399895</v>
      </c>
      <c r="M595" s="7">
        <f>VLOOKUP($D595,'other demand hist forec prov'!$C$1:$T$33,10,0)</f>
        <v>1.6454953219399895</v>
      </c>
      <c r="N595" s="7">
        <f>VLOOKUP($D595,'other demand hist forec prov'!$C$1:$T$33,11,0)</f>
        <v>1.6454953219399895</v>
      </c>
      <c r="O595" s="7">
        <f>VLOOKUP($D595,'other demand hist forec prov'!$C$1:$T$33,12,0)</f>
        <v>1.6454953219399895</v>
      </c>
      <c r="P595" s="7">
        <f>VLOOKUP($D595,'other demand hist forec prov'!$C$1:$T$33,13,0)</f>
        <v>1.6454953219399895</v>
      </c>
      <c r="Q595" s="7">
        <f>VLOOKUP($D595,'other demand hist forec prov'!$C$1:$T$33,14,0)</f>
        <v>1.6454953219399895</v>
      </c>
      <c r="R595" s="7">
        <f>VLOOKUP($D595,'other demand hist forec prov'!$C$1:$T$33,15,0)</f>
        <v>1.6454953219399895</v>
      </c>
      <c r="S595" s="7">
        <f>VLOOKUP($D595,'other demand hist forec prov'!$C$1:$T$33,16,0)</f>
        <v>1.6454953219399895</v>
      </c>
      <c r="T595" s="7">
        <f>VLOOKUP($D595,'other demand hist forec prov'!$C$1:$T$33,17,0)</f>
        <v>1.6454953219399895</v>
      </c>
      <c r="U595" s="7">
        <f>VLOOKUP($D595,'other demand hist forec prov'!$C$1:$T$33,18,0)</f>
        <v>1.6454953219399895</v>
      </c>
    </row>
    <row r="596" spans="1:21" x14ac:dyDescent="0.25">
      <c r="A596" t="s">
        <v>1833</v>
      </c>
      <c r="B596" t="s">
        <v>1834</v>
      </c>
      <c r="C596" t="s">
        <v>1835</v>
      </c>
      <c r="D596" t="s">
        <v>47</v>
      </c>
      <c r="E596" s="4">
        <v>6.6945627942706962E-2</v>
      </c>
      <c r="F596" s="7">
        <f>VLOOKUP($D596,'other demand hist forec prov'!$C$1:$T$33,3,0)</f>
        <v>25.467085749516958</v>
      </c>
      <c r="G596" s="7">
        <f>VLOOKUP($D596,'other demand hist forec prov'!$C$1:$T$33,4,0)</f>
        <v>11.333347947238359</v>
      </c>
      <c r="H596" s="7">
        <f>VLOOKUP($D596,'other demand hist forec prov'!$C$1:$T$33,5,0)</f>
        <v>7.2800596024284756</v>
      </c>
      <c r="I596" s="7">
        <f>VLOOKUP($D596,'other demand hist forec prov'!$C$1:$T$33,6,0)</f>
        <v>4.1676995997186745</v>
      </c>
      <c r="J596" s="7">
        <f>VLOOKUP($D596,'other demand hist forec prov'!$C$1:$T$33,7,0)</f>
        <v>2.2616763723219444</v>
      </c>
      <c r="K596" s="7">
        <f>VLOOKUP($D596,'other demand hist forec prov'!$C$1:$T$33,8,0)</f>
        <v>3.3763358287685743</v>
      </c>
      <c r="L596" s="7">
        <f>VLOOKUP($D596,'other demand hist forec prov'!$C$1:$T$33,9,0)</f>
        <v>3.2685706002697312</v>
      </c>
      <c r="M596" s="7">
        <f>VLOOKUP($D596,'other demand hist forec prov'!$C$1:$T$33,10,0)</f>
        <v>3.2685706002697312</v>
      </c>
      <c r="N596" s="7">
        <f>VLOOKUP($D596,'other demand hist forec prov'!$C$1:$T$33,11,0)</f>
        <v>3.2685706002697312</v>
      </c>
      <c r="O596" s="7">
        <f>VLOOKUP($D596,'other demand hist forec prov'!$C$1:$T$33,12,0)</f>
        <v>3.2685706002697312</v>
      </c>
      <c r="P596" s="7">
        <f>VLOOKUP($D596,'other demand hist forec prov'!$C$1:$T$33,13,0)</f>
        <v>3.2685706002697312</v>
      </c>
      <c r="Q596" s="7">
        <f>VLOOKUP($D596,'other demand hist forec prov'!$C$1:$T$33,14,0)</f>
        <v>3.2685706002697312</v>
      </c>
      <c r="R596" s="7">
        <f>VLOOKUP($D596,'other demand hist forec prov'!$C$1:$T$33,15,0)</f>
        <v>3.2685706002697312</v>
      </c>
      <c r="S596" s="7">
        <f>VLOOKUP($D596,'other demand hist forec prov'!$C$1:$T$33,16,0)</f>
        <v>3.2685706002697312</v>
      </c>
      <c r="T596" s="7">
        <f>VLOOKUP($D596,'other demand hist forec prov'!$C$1:$T$33,17,0)</f>
        <v>3.2685706002697312</v>
      </c>
      <c r="U596" s="7">
        <f>VLOOKUP($D596,'other demand hist forec prov'!$C$1:$T$33,18,0)</f>
        <v>3.2685706002697312</v>
      </c>
    </row>
    <row r="597" spans="1:21" x14ac:dyDescent="0.25">
      <c r="A597" t="s">
        <v>1836</v>
      </c>
      <c r="B597" t="s">
        <v>1837</v>
      </c>
      <c r="C597" t="s">
        <v>1838</v>
      </c>
      <c r="D597" t="s">
        <v>41</v>
      </c>
      <c r="E597" s="4">
        <v>4.5391072184111383E-2</v>
      </c>
      <c r="F597" s="7">
        <f>VLOOKUP($D597,'other demand hist forec prov'!$C$1:$T$33,3,0)</f>
        <v>21.332852955841474</v>
      </c>
      <c r="G597" s="7">
        <f>VLOOKUP($D597,'other demand hist forec prov'!$C$1:$T$33,4,0)</f>
        <v>9.4935340318791486</v>
      </c>
      <c r="H597" s="7">
        <f>VLOOKUP($D597,'other demand hist forec prov'!$C$1:$T$33,5,0)</f>
        <v>6.0982415709388391</v>
      </c>
      <c r="I597" s="7">
        <f>VLOOKUP($D597,'other demand hist forec prov'!$C$1:$T$33,6,0)</f>
        <v>3.4911306146053334</v>
      </c>
      <c r="J597" s="7">
        <f>VLOOKUP($D597,'other demand hist forec prov'!$C$1:$T$33,7,0)</f>
        <v>1.8945241697063888</v>
      </c>
      <c r="K597" s="7">
        <f>VLOOKUP($D597,'other demand hist forec prov'!$C$1:$T$33,8,0)</f>
        <v>2.8282339201698932</v>
      </c>
      <c r="L597" s="7">
        <f>VLOOKUP($D597,'other demand hist forec prov'!$C$1:$T$33,9,0)</f>
        <v>2.7379629014938716</v>
      </c>
      <c r="M597" s="7">
        <f>VLOOKUP($D597,'other demand hist forec prov'!$C$1:$T$33,10,0)</f>
        <v>2.7379629014938716</v>
      </c>
      <c r="N597" s="7">
        <f>VLOOKUP($D597,'other demand hist forec prov'!$C$1:$T$33,11,0)</f>
        <v>2.7379629014938716</v>
      </c>
      <c r="O597" s="7">
        <f>VLOOKUP($D597,'other demand hist forec prov'!$C$1:$T$33,12,0)</f>
        <v>2.7379629014938716</v>
      </c>
      <c r="P597" s="7">
        <f>VLOOKUP($D597,'other demand hist forec prov'!$C$1:$T$33,13,0)</f>
        <v>2.7379629014938716</v>
      </c>
      <c r="Q597" s="7">
        <f>VLOOKUP($D597,'other demand hist forec prov'!$C$1:$T$33,14,0)</f>
        <v>2.7379629014938716</v>
      </c>
      <c r="R597" s="7">
        <f>VLOOKUP($D597,'other demand hist forec prov'!$C$1:$T$33,15,0)</f>
        <v>2.7379629014938716</v>
      </c>
      <c r="S597" s="7">
        <f>VLOOKUP($D597,'other demand hist forec prov'!$C$1:$T$33,16,0)</f>
        <v>2.7379629014938716</v>
      </c>
      <c r="T597" s="7">
        <f>VLOOKUP($D597,'other demand hist forec prov'!$C$1:$T$33,17,0)</f>
        <v>2.7379629014938716</v>
      </c>
      <c r="U597" s="7">
        <f>VLOOKUP($D597,'other demand hist forec prov'!$C$1:$T$33,18,0)</f>
        <v>2.7379629014938716</v>
      </c>
    </row>
    <row r="598" spans="1:21" x14ac:dyDescent="0.25">
      <c r="A598" t="s">
        <v>1839</v>
      </c>
      <c r="B598" t="s">
        <v>1840</v>
      </c>
      <c r="C598" t="s">
        <v>1841</v>
      </c>
      <c r="D598" t="s">
        <v>54</v>
      </c>
      <c r="E598" s="4">
        <v>0</v>
      </c>
      <c r="F598" s="7">
        <f>VLOOKUP($D598,'other demand hist forec prov'!$C$1:$T$33,3,0)</f>
        <v>22.121586228898643</v>
      </c>
      <c r="G598" s="7">
        <f>VLOOKUP($D598,'other demand hist forec prov'!$C$1:$T$33,4,0)</f>
        <v>9.8445356623382061</v>
      </c>
      <c r="H598" s="7">
        <f>VLOOKUP($D598,'other demand hist forec prov'!$C$1:$T$33,5,0)</f>
        <v>6.3237100558197055</v>
      </c>
      <c r="I598" s="7">
        <f>VLOOKUP($D598,'other demand hist forec prov'!$C$1:$T$33,6,0)</f>
        <v>3.6202071559393771</v>
      </c>
      <c r="J598" s="7">
        <f>VLOOKUP($D598,'other demand hist forec prov'!$C$1:$T$33,7,0)</f>
        <v>1.9645698524076922</v>
      </c>
      <c r="K598" s="7">
        <f>VLOOKUP($D598,'other demand hist forec prov'!$C$1:$T$33,8,0)</f>
        <v>2.9328013777642639</v>
      </c>
      <c r="L598" s="7">
        <f>VLOOKUP($D598,'other demand hist forec prov'!$C$1:$T$33,9,0)</f>
        <v>2.8391927953704443</v>
      </c>
      <c r="M598" s="7">
        <f>VLOOKUP($D598,'other demand hist forec prov'!$C$1:$T$33,10,0)</f>
        <v>2.8391927953704443</v>
      </c>
      <c r="N598" s="7">
        <f>VLOOKUP($D598,'other demand hist forec prov'!$C$1:$T$33,11,0)</f>
        <v>2.8391927953704443</v>
      </c>
      <c r="O598" s="7">
        <f>VLOOKUP($D598,'other demand hist forec prov'!$C$1:$T$33,12,0)</f>
        <v>2.8391927953704443</v>
      </c>
      <c r="P598" s="7">
        <f>VLOOKUP($D598,'other demand hist forec prov'!$C$1:$T$33,13,0)</f>
        <v>2.8391927953704443</v>
      </c>
      <c r="Q598" s="7">
        <f>VLOOKUP($D598,'other demand hist forec prov'!$C$1:$T$33,14,0)</f>
        <v>2.8391927953704443</v>
      </c>
      <c r="R598" s="7">
        <f>VLOOKUP($D598,'other demand hist forec prov'!$C$1:$T$33,15,0)</f>
        <v>2.8391927953704443</v>
      </c>
      <c r="S598" s="7">
        <f>VLOOKUP($D598,'other demand hist forec prov'!$C$1:$T$33,16,0)</f>
        <v>2.8391927953704443</v>
      </c>
      <c r="T598" s="7">
        <f>VLOOKUP($D598,'other demand hist forec prov'!$C$1:$T$33,17,0)</f>
        <v>2.8391927953704443</v>
      </c>
      <c r="U598" s="7">
        <f>VLOOKUP($D598,'other demand hist forec prov'!$C$1:$T$33,18,0)</f>
        <v>2.8391927953704443</v>
      </c>
    </row>
    <row r="599" spans="1:21" x14ac:dyDescent="0.25">
      <c r="A599" t="s">
        <v>1842</v>
      </c>
      <c r="B599" t="s">
        <v>1843</v>
      </c>
      <c r="C599" t="s">
        <v>1844</v>
      </c>
      <c r="D599" t="s">
        <v>62</v>
      </c>
      <c r="E599" s="4">
        <v>1.5547244724039214E-2</v>
      </c>
      <c r="F599" s="7">
        <f>VLOOKUP($D599,'other demand hist forec prov'!$C$1:$T$33,3,0)</f>
        <v>6.714819844785338</v>
      </c>
      <c r="G599" s="7">
        <f>VLOOKUP($D599,'other demand hist forec prov'!$C$1:$T$33,4,0)</f>
        <v>2.9882252901833004</v>
      </c>
      <c r="H599" s="7">
        <f>VLOOKUP($D599,'other demand hist forec prov'!$C$1:$T$33,5,0)</f>
        <v>1.9195085441032054</v>
      </c>
      <c r="I599" s="7">
        <f>VLOOKUP($D599,'other demand hist forec prov'!$C$1:$T$33,6,0)</f>
        <v>1.0988831723639865</v>
      </c>
      <c r="J599" s="7">
        <f>VLOOKUP($D599,'other demand hist forec prov'!$C$1:$T$33,7,0)</f>
        <v>0.596328513467135</v>
      </c>
      <c r="K599" s="7">
        <f>VLOOKUP($D599,'other demand hist forec prov'!$C$1:$T$33,8,0)</f>
        <v>0.89022697958697505</v>
      </c>
      <c r="L599" s="7">
        <f>VLOOKUP($D599,'other demand hist forec prov'!$C$1:$T$33,9,0)</f>
        <v>0.86181288847269888</v>
      </c>
      <c r="M599" s="7">
        <f>VLOOKUP($D599,'other demand hist forec prov'!$C$1:$T$33,10,0)</f>
        <v>0.86181288847269888</v>
      </c>
      <c r="N599" s="7">
        <f>VLOOKUP($D599,'other demand hist forec prov'!$C$1:$T$33,11,0)</f>
        <v>0.86181288847269888</v>
      </c>
      <c r="O599" s="7">
        <f>VLOOKUP($D599,'other demand hist forec prov'!$C$1:$T$33,12,0)</f>
        <v>0.86181288847269888</v>
      </c>
      <c r="P599" s="7">
        <f>VLOOKUP($D599,'other demand hist forec prov'!$C$1:$T$33,13,0)</f>
        <v>0.86181288847269888</v>
      </c>
      <c r="Q599" s="7">
        <f>VLOOKUP($D599,'other demand hist forec prov'!$C$1:$T$33,14,0)</f>
        <v>0.86181288847269888</v>
      </c>
      <c r="R599" s="7">
        <f>VLOOKUP($D599,'other demand hist forec prov'!$C$1:$T$33,15,0)</f>
        <v>0.86181288847269888</v>
      </c>
      <c r="S599" s="7">
        <f>VLOOKUP($D599,'other demand hist forec prov'!$C$1:$T$33,16,0)</f>
        <v>0.86181288847269888</v>
      </c>
      <c r="T599" s="7">
        <f>VLOOKUP($D599,'other demand hist forec prov'!$C$1:$T$33,17,0)</f>
        <v>0.86181288847269888</v>
      </c>
      <c r="U599" s="7">
        <f>VLOOKUP($D599,'other demand hist forec prov'!$C$1:$T$33,18,0)</f>
        <v>0.86181288847269888</v>
      </c>
    </row>
    <row r="600" spans="1:21" x14ac:dyDescent="0.25">
      <c r="A600" t="s">
        <v>1845</v>
      </c>
      <c r="B600" t="s">
        <v>1846</v>
      </c>
      <c r="C600" t="s">
        <v>1847</v>
      </c>
      <c r="D600" t="s">
        <v>56</v>
      </c>
      <c r="E600" s="4">
        <v>0</v>
      </c>
      <c r="F600" s="7">
        <f>VLOOKUP($D600,'other demand hist forec prov'!$C$1:$T$33,3,0)</f>
        <v>10.242945525943737</v>
      </c>
      <c r="G600" s="7">
        <f>VLOOKUP($D600,'other demand hist forec prov'!$C$1:$T$33,4,0)</f>
        <v>4.5583097646863919</v>
      </c>
      <c r="H600" s="7">
        <f>VLOOKUP($D600,'other demand hist forec prov'!$C$1:$T$33,5,0)</f>
        <v>2.9280638808353987</v>
      </c>
      <c r="I600" s="7">
        <f>VLOOKUP($D600,'other demand hist forec prov'!$C$1:$T$33,6,0)</f>
        <v>1.6762624663179457</v>
      </c>
      <c r="J600" s="7">
        <f>VLOOKUP($D600,'other demand hist forec prov'!$C$1:$T$33,7,0)</f>
        <v>0.90965366461088415</v>
      </c>
      <c r="K600" s="7">
        <f>VLOOKUP($D600,'other demand hist forec prov'!$C$1:$T$33,8,0)</f>
        <v>1.357973358691996</v>
      </c>
      <c r="L600" s="7">
        <f>VLOOKUP($D600,'other demand hist forec prov'!$C$1:$T$33,9,0)</f>
        <v>1.3146298298736085</v>
      </c>
      <c r="M600" s="7">
        <f>VLOOKUP($D600,'other demand hist forec prov'!$C$1:$T$33,10,0)</f>
        <v>1.3146298298736085</v>
      </c>
      <c r="N600" s="7">
        <f>VLOOKUP($D600,'other demand hist forec prov'!$C$1:$T$33,11,0)</f>
        <v>1.3146298298736085</v>
      </c>
      <c r="O600" s="7">
        <f>VLOOKUP($D600,'other demand hist forec prov'!$C$1:$T$33,12,0)</f>
        <v>1.3146298298736085</v>
      </c>
      <c r="P600" s="7">
        <f>VLOOKUP($D600,'other demand hist forec prov'!$C$1:$T$33,13,0)</f>
        <v>1.3146298298736085</v>
      </c>
      <c r="Q600" s="7">
        <f>VLOOKUP($D600,'other demand hist forec prov'!$C$1:$T$33,14,0)</f>
        <v>1.3146298298736085</v>
      </c>
      <c r="R600" s="7">
        <f>VLOOKUP($D600,'other demand hist forec prov'!$C$1:$T$33,15,0)</f>
        <v>1.3146298298736085</v>
      </c>
      <c r="S600" s="7">
        <f>VLOOKUP($D600,'other demand hist forec prov'!$C$1:$T$33,16,0)</f>
        <v>1.3146298298736085</v>
      </c>
      <c r="T600" s="7">
        <f>VLOOKUP($D600,'other demand hist forec prov'!$C$1:$T$33,17,0)</f>
        <v>1.3146298298736085</v>
      </c>
      <c r="U600" s="7">
        <f>VLOOKUP($D600,'other demand hist forec prov'!$C$1:$T$33,18,0)</f>
        <v>1.3146298298736085</v>
      </c>
    </row>
    <row r="601" spans="1:21" x14ac:dyDescent="0.25">
      <c r="A601" t="s">
        <v>1848</v>
      </c>
      <c r="B601" t="s">
        <v>1849</v>
      </c>
      <c r="C601" t="s">
        <v>1850</v>
      </c>
      <c r="D601" t="s">
        <v>41</v>
      </c>
      <c r="E601" s="4">
        <v>2.3787339314401551E-2</v>
      </c>
      <c r="F601" s="7">
        <f>VLOOKUP($D601,'other demand hist forec prov'!$C$1:$T$33,3,0)</f>
        <v>21.332852955841474</v>
      </c>
      <c r="G601" s="7">
        <f>VLOOKUP($D601,'other demand hist forec prov'!$C$1:$T$33,4,0)</f>
        <v>9.4935340318791486</v>
      </c>
      <c r="H601" s="7">
        <f>VLOOKUP($D601,'other demand hist forec prov'!$C$1:$T$33,5,0)</f>
        <v>6.0982415709388391</v>
      </c>
      <c r="I601" s="7">
        <f>VLOOKUP($D601,'other demand hist forec prov'!$C$1:$T$33,6,0)</f>
        <v>3.4911306146053334</v>
      </c>
      <c r="J601" s="7">
        <f>VLOOKUP($D601,'other demand hist forec prov'!$C$1:$T$33,7,0)</f>
        <v>1.8945241697063888</v>
      </c>
      <c r="K601" s="7">
        <f>VLOOKUP($D601,'other demand hist forec prov'!$C$1:$T$33,8,0)</f>
        <v>2.8282339201698932</v>
      </c>
      <c r="L601" s="7">
        <f>VLOOKUP($D601,'other demand hist forec prov'!$C$1:$T$33,9,0)</f>
        <v>2.7379629014938716</v>
      </c>
      <c r="M601" s="7">
        <f>VLOOKUP($D601,'other demand hist forec prov'!$C$1:$T$33,10,0)</f>
        <v>2.7379629014938716</v>
      </c>
      <c r="N601" s="7">
        <f>VLOOKUP($D601,'other demand hist forec prov'!$C$1:$T$33,11,0)</f>
        <v>2.7379629014938716</v>
      </c>
      <c r="O601" s="7">
        <f>VLOOKUP($D601,'other demand hist forec prov'!$C$1:$T$33,12,0)</f>
        <v>2.7379629014938716</v>
      </c>
      <c r="P601" s="7">
        <f>VLOOKUP($D601,'other demand hist forec prov'!$C$1:$T$33,13,0)</f>
        <v>2.7379629014938716</v>
      </c>
      <c r="Q601" s="7">
        <f>VLOOKUP($D601,'other demand hist forec prov'!$C$1:$T$33,14,0)</f>
        <v>2.7379629014938716</v>
      </c>
      <c r="R601" s="7">
        <f>VLOOKUP($D601,'other demand hist forec prov'!$C$1:$T$33,15,0)</f>
        <v>2.7379629014938716</v>
      </c>
      <c r="S601" s="7">
        <f>VLOOKUP($D601,'other demand hist forec prov'!$C$1:$T$33,16,0)</f>
        <v>2.7379629014938716</v>
      </c>
      <c r="T601" s="7">
        <f>VLOOKUP($D601,'other demand hist forec prov'!$C$1:$T$33,17,0)</f>
        <v>2.7379629014938716</v>
      </c>
      <c r="U601" s="7">
        <f>VLOOKUP($D601,'other demand hist forec prov'!$C$1:$T$33,18,0)</f>
        <v>2.7379629014938716</v>
      </c>
    </row>
    <row r="602" spans="1:21" x14ac:dyDescent="0.25">
      <c r="A602" t="s">
        <v>1851</v>
      </c>
      <c r="B602" t="s">
        <v>1852</v>
      </c>
      <c r="C602" t="s">
        <v>1853</v>
      </c>
      <c r="D602" t="s">
        <v>50</v>
      </c>
      <c r="E602" s="4">
        <v>2.8815601767846841E-3</v>
      </c>
      <c r="F602" s="7">
        <f>VLOOKUP($D602,'other demand hist forec prov'!$C$1:$T$33,3,0)</f>
        <v>30.263007530656505</v>
      </c>
      <c r="G602" s="7">
        <f>VLOOKUP($D602,'other demand hist forec prov'!$C$1:$T$33,4,0)</f>
        <v>13.46762631768067</v>
      </c>
      <c r="H602" s="7">
        <f>VLOOKUP($D602,'other demand hist forec prov'!$C$1:$T$33,5,0)</f>
        <v>8.6510290474087714</v>
      </c>
      <c r="I602" s="7">
        <f>VLOOKUP($D602,'other demand hist forec prov'!$C$1:$T$33,6,0)</f>
        <v>4.9525542738706436</v>
      </c>
      <c r="J602" s="7">
        <f>VLOOKUP($D602,'other demand hist forec prov'!$C$1:$T$33,7,0)</f>
        <v>2.6875917315661106</v>
      </c>
      <c r="K602" s="7">
        <f>VLOOKUP($D602,'other demand hist forec prov'!$C$1:$T$33,8,0)</f>
        <v>4.0121621145437416</v>
      </c>
      <c r="L602" s="7">
        <f>VLOOKUP($D602,'other demand hist forec prov'!$C$1:$T$33,9,0)</f>
        <v>3.8841027066601654</v>
      </c>
      <c r="M602" s="7">
        <f>VLOOKUP($D602,'other demand hist forec prov'!$C$1:$T$33,10,0)</f>
        <v>3.8841027066601654</v>
      </c>
      <c r="N602" s="7">
        <f>VLOOKUP($D602,'other demand hist forec prov'!$C$1:$T$33,11,0)</f>
        <v>3.8841027066601654</v>
      </c>
      <c r="O602" s="7">
        <f>VLOOKUP($D602,'other demand hist forec prov'!$C$1:$T$33,12,0)</f>
        <v>3.8841027066601654</v>
      </c>
      <c r="P602" s="7">
        <f>VLOOKUP($D602,'other demand hist forec prov'!$C$1:$T$33,13,0)</f>
        <v>3.8841027066601654</v>
      </c>
      <c r="Q602" s="7">
        <f>VLOOKUP($D602,'other demand hist forec prov'!$C$1:$T$33,14,0)</f>
        <v>3.8841027066601654</v>
      </c>
      <c r="R602" s="7">
        <f>VLOOKUP($D602,'other demand hist forec prov'!$C$1:$T$33,15,0)</f>
        <v>3.8841027066601654</v>
      </c>
      <c r="S602" s="7">
        <f>VLOOKUP($D602,'other demand hist forec prov'!$C$1:$T$33,16,0)</f>
        <v>3.8841027066601654</v>
      </c>
      <c r="T602" s="7">
        <f>VLOOKUP($D602,'other demand hist forec prov'!$C$1:$T$33,17,0)</f>
        <v>3.8841027066601654</v>
      </c>
      <c r="U602" s="7">
        <f>VLOOKUP($D602,'other demand hist forec prov'!$C$1:$T$33,18,0)</f>
        <v>3.8841027066601654</v>
      </c>
    </row>
    <row r="603" spans="1:21" x14ac:dyDescent="0.25">
      <c r="A603" t="s">
        <v>1854</v>
      </c>
      <c r="B603" t="s">
        <v>1855</v>
      </c>
      <c r="C603" t="s">
        <v>1856</v>
      </c>
      <c r="D603" t="s">
        <v>50</v>
      </c>
      <c r="E603" s="4">
        <v>7.5016799889742278E-3</v>
      </c>
      <c r="F603" s="7">
        <f>VLOOKUP($D603,'other demand hist forec prov'!$C$1:$T$33,3,0)</f>
        <v>30.263007530656505</v>
      </c>
      <c r="G603" s="7">
        <f>VLOOKUP($D603,'other demand hist forec prov'!$C$1:$T$33,4,0)</f>
        <v>13.46762631768067</v>
      </c>
      <c r="H603" s="7">
        <f>VLOOKUP($D603,'other demand hist forec prov'!$C$1:$T$33,5,0)</f>
        <v>8.6510290474087714</v>
      </c>
      <c r="I603" s="7">
        <f>VLOOKUP($D603,'other demand hist forec prov'!$C$1:$T$33,6,0)</f>
        <v>4.9525542738706436</v>
      </c>
      <c r="J603" s="7">
        <f>VLOOKUP($D603,'other demand hist forec prov'!$C$1:$T$33,7,0)</f>
        <v>2.6875917315661106</v>
      </c>
      <c r="K603" s="7">
        <f>VLOOKUP($D603,'other demand hist forec prov'!$C$1:$T$33,8,0)</f>
        <v>4.0121621145437416</v>
      </c>
      <c r="L603" s="7">
        <f>VLOOKUP($D603,'other demand hist forec prov'!$C$1:$T$33,9,0)</f>
        <v>3.8841027066601654</v>
      </c>
      <c r="M603" s="7">
        <f>VLOOKUP($D603,'other demand hist forec prov'!$C$1:$T$33,10,0)</f>
        <v>3.8841027066601654</v>
      </c>
      <c r="N603" s="7">
        <f>VLOOKUP($D603,'other demand hist forec prov'!$C$1:$T$33,11,0)</f>
        <v>3.8841027066601654</v>
      </c>
      <c r="O603" s="7">
        <f>VLOOKUP($D603,'other demand hist forec prov'!$C$1:$T$33,12,0)</f>
        <v>3.8841027066601654</v>
      </c>
      <c r="P603" s="7">
        <f>VLOOKUP($D603,'other demand hist forec prov'!$C$1:$T$33,13,0)</f>
        <v>3.8841027066601654</v>
      </c>
      <c r="Q603" s="7">
        <f>VLOOKUP($D603,'other demand hist forec prov'!$C$1:$T$33,14,0)</f>
        <v>3.8841027066601654</v>
      </c>
      <c r="R603" s="7">
        <f>VLOOKUP($D603,'other demand hist forec prov'!$C$1:$T$33,15,0)</f>
        <v>3.8841027066601654</v>
      </c>
      <c r="S603" s="7">
        <f>VLOOKUP($D603,'other demand hist forec prov'!$C$1:$T$33,16,0)</f>
        <v>3.8841027066601654</v>
      </c>
      <c r="T603" s="7">
        <f>VLOOKUP($D603,'other demand hist forec prov'!$C$1:$T$33,17,0)</f>
        <v>3.8841027066601654</v>
      </c>
      <c r="U603" s="7">
        <f>VLOOKUP($D603,'other demand hist forec prov'!$C$1:$T$33,18,0)</f>
        <v>3.8841027066601654</v>
      </c>
    </row>
    <row r="604" spans="1:21" x14ac:dyDescent="0.25">
      <c r="A604" t="s">
        <v>1857</v>
      </c>
      <c r="B604" t="s">
        <v>1858</v>
      </c>
      <c r="C604" t="s">
        <v>1859</v>
      </c>
      <c r="D604" t="s">
        <v>38</v>
      </c>
      <c r="E604" s="4">
        <v>5.9450604588635103E-2</v>
      </c>
      <c r="F604" s="7">
        <f>VLOOKUP($D604,'other demand hist forec prov'!$C$1:$T$33,3,0)</f>
        <v>9.8565191572647226</v>
      </c>
      <c r="G604" s="7">
        <f>VLOOKUP($D604,'other demand hist forec prov'!$C$1:$T$33,4,0)</f>
        <v>4.386342522917861</v>
      </c>
      <c r="H604" s="7">
        <f>VLOOKUP($D604,'other demand hist forec prov'!$C$1:$T$33,5,0)</f>
        <v>2.817599455356854</v>
      </c>
      <c r="I604" s="7">
        <f>VLOOKUP($D604,'other demand hist forec prov'!$C$1:$T$33,6,0)</f>
        <v>1.6130236239193876</v>
      </c>
      <c r="J604" s="7">
        <f>VLOOKUP($D604,'other demand hist forec prov'!$C$1:$T$33,7,0)</f>
        <v>0.87533598113977584</v>
      </c>
      <c r="K604" s="7">
        <f>VLOOKUP($D604,'other demand hist forec prov'!$C$1:$T$33,8,0)</f>
        <v>1.3067423224209285</v>
      </c>
      <c r="L604" s="7">
        <f>VLOOKUP($D604,'other demand hist forec prov'!$C$1:$T$33,9,0)</f>
        <v>1.2650339758266973</v>
      </c>
      <c r="M604" s="7">
        <f>VLOOKUP($D604,'other demand hist forec prov'!$C$1:$T$33,10,0)</f>
        <v>1.2650339758266973</v>
      </c>
      <c r="N604" s="7">
        <f>VLOOKUP($D604,'other demand hist forec prov'!$C$1:$T$33,11,0)</f>
        <v>1.2650339758266973</v>
      </c>
      <c r="O604" s="7">
        <f>VLOOKUP($D604,'other demand hist forec prov'!$C$1:$T$33,12,0)</f>
        <v>1.2650339758266973</v>
      </c>
      <c r="P604" s="7">
        <f>VLOOKUP($D604,'other demand hist forec prov'!$C$1:$T$33,13,0)</f>
        <v>1.2650339758266973</v>
      </c>
      <c r="Q604" s="7">
        <f>VLOOKUP($D604,'other demand hist forec prov'!$C$1:$T$33,14,0)</f>
        <v>1.2650339758266973</v>
      </c>
      <c r="R604" s="7">
        <f>VLOOKUP($D604,'other demand hist forec prov'!$C$1:$T$33,15,0)</f>
        <v>1.2650339758266973</v>
      </c>
      <c r="S604" s="7">
        <f>VLOOKUP($D604,'other demand hist forec prov'!$C$1:$T$33,16,0)</f>
        <v>1.2650339758266973</v>
      </c>
      <c r="T604" s="7">
        <f>VLOOKUP($D604,'other demand hist forec prov'!$C$1:$T$33,17,0)</f>
        <v>1.2650339758266973</v>
      </c>
      <c r="U604" s="7">
        <f>VLOOKUP($D604,'other demand hist forec prov'!$C$1:$T$33,18,0)</f>
        <v>1.2650339758266973</v>
      </c>
    </row>
    <row r="605" spans="1:21" x14ac:dyDescent="0.25">
      <c r="A605" t="s">
        <v>1860</v>
      </c>
      <c r="B605" t="s">
        <v>1861</v>
      </c>
      <c r="C605" t="s">
        <v>1862</v>
      </c>
      <c r="D605" t="s">
        <v>41</v>
      </c>
      <c r="E605" s="4">
        <v>0</v>
      </c>
      <c r="F605" s="7">
        <f>VLOOKUP($D605,'other demand hist forec prov'!$C$1:$T$33,3,0)</f>
        <v>21.332852955841474</v>
      </c>
      <c r="G605" s="7">
        <f>VLOOKUP($D605,'other demand hist forec prov'!$C$1:$T$33,4,0)</f>
        <v>9.4935340318791486</v>
      </c>
      <c r="H605" s="7">
        <f>VLOOKUP($D605,'other demand hist forec prov'!$C$1:$T$33,5,0)</f>
        <v>6.0982415709388391</v>
      </c>
      <c r="I605" s="7">
        <f>VLOOKUP($D605,'other demand hist forec prov'!$C$1:$T$33,6,0)</f>
        <v>3.4911306146053334</v>
      </c>
      <c r="J605" s="7">
        <f>VLOOKUP($D605,'other demand hist forec prov'!$C$1:$T$33,7,0)</f>
        <v>1.8945241697063888</v>
      </c>
      <c r="K605" s="7">
        <f>VLOOKUP($D605,'other demand hist forec prov'!$C$1:$T$33,8,0)</f>
        <v>2.8282339201698932</v>
      </c>
      <c r="L605" s="7">
        <f>VLOOKUP($D605,'other demand hist forec prov'!$C$1:$T$33,9,0)</f>
        <v>2.7379629014938716</v>
      </c>
      <c r="M605" s="7">
        <f>VLOOKUP($D605,'other demand hist forec prov'!$C$1:$T$33,10,0)</f>
        <v>2.7379629014938716</v>
      </c>
      <c r="N605" s="7">
        <f>VLOOKUP($D605,'other demand hist forec prov'!$C$1:$T$33,11,0)</f>
        <v>2.7379629014938716</v>
      </c>
      <c r="O605" s="7">
        <f>VLOOKUP($D605,'other demand hist forec prov'!$C$1:$T$33,12,0)</f>
        <v>2.7379629014938716</v>
      </c>
      <c r="P605" s="7">
        <f>VLOOKUP($D605,'other demand hist forec prov'!$C$1:$T$33,13,0)</f>
        <v>2.7379629014938716</v>
      </c>
      <c r="Q605" s="7">
        <f>VLOOKUP($D605,'other demand hist forec prov'!$C$1:$T$33,14,0)</f>
        <v>2.7379629014938716</v>
      </c>
      <c r="R605" s="7">
        <f>VLOOKUP($D605,'other demand hist forec prov'!$C$1:$T$33,15,0)</f>
        <v>2.7379629014938716</v>
      </c>
      <c r="S605" s="7">
        <f>VLOOKUP($D605,'other demand hist forec prov'!$C$1:$T$33,16,0)</f>
        <v>2.7379629014938716</v>
      </c>
      <c r="T605" s="7">
        <f>VLOOKUP($D605,'other demand hist forec prov'!$C$1:$T$33,17,0)</f>
        <v>2.7379629014938716</v>
      </c>
      <c r="U605" s="7">
        <f>VLOOKUP($D605,'other demand hist forec prov'!$C$1:$T$33,18,0)</f>
        <v>2.7379629014938716</v>
      </c>
    </row>
    <row r="606" spans="1:21" x14ac:dyDescent="0.25">
      <c r="A606" t="s">
        <v>1863</v>
      </c>
      <c r="B606" t="s">
        <v>1864</v>
      </c>
      <c r="C606" t="s">
        <v>1865</v>
      </c>
      <c r="D606" t="s">
        <v>41</v>
      </c>
      <c r="E606" s="4">
        <v>2.0428940565736853E-2</v>
      </c>
      <c r="F606" s="7">
        <f>VLOOKUP($D606,'other demand hist forec prov'!$C$1:$T$33,3,0)</f>
        <v>21.332852955841474</v>
      </c>
      <c r="G606" s="7">
        <f>VLOOKUP($D606,'other demand hist forec prov'!$C$1:$T$33,4,0)</f>
        <v>9.4935340318791486</v>
      </c>
      <c r="H606" s="7">
        <f>VLOOKUP($D606,'other demand hist forec prov'!$C$1:$T$33,5,0)</f>
        <v>6.0982415709388391</v>
      </c>
      <c r="I606" s="7">
        <f>VLOOKUP($D606,'other demand hist forec prov'!$C$1:$T$33,6,0)</f>
        <v>3.4911306146053334</v>
      </c>
      <c r="J606" s="7">
        <f>VLOOKUP($D606,'other demand hist forec prov'!$C$1:$T$33,7,0)</f>
        <v>1.8945241697063888</v>
      </c>
      <c r="K606" s="7">
        <f>VLOOKUP($D606,'other demand hist forec prov'!$C$1:$T$33,8,0)</f>
        <v>2.8282339201698932</v>
      </c>
      <c r="L606" s="7">
        <f>VLOOKUP($D606,'other demand hist forec prov'!$C$1:$T$33,9,0)</f>
        <v>2.7379629014938716</v>
      </c>
      <c r="M606" s="7">
        <f>VLOOKUP($D606,'other demand hist forec prov'!$C$1:$T$33,10,0)</f>
        <v>2.7379629014938716</v>
      </c>
      <c r="N606" s="7">
        <f>VLOOKUP($D606,'other demand hist forec prov'!$C$1:$T$33,11,0)</f>
        <v>2.7379629014938716</v>
      </c>
      <c r="O606" s="7">
        <f>VLOOKUP($D606,'other demand hist forec prov'!$C$1:$T$33,12,0)</f>
        <v>2.7379629014938716</v>
      </c>
      <c r="P606" s="7">
        <f>VLOOKUP($D606,'other demand hist forec prov'!$C$1:$T$33,13,0)</f>
        <v>2.7379629014938716</v>
      </c>
      <c r="Q606" s="7">
        <f>VLOOKUP($D606,'other demand hist forec prov'!$C$1:$T$33,14,0)</f>
        <v>2.7379629014938716</v>
      </c>
      <c r="R606" s="7">
        <f>VLOOKUP($D606,'other demand hist forec prov'!$C$1:$T$33,15,0)</f>
        <v>2.7379629014938716</v>
      </c>
      <c r="S606" s="7">
        <f>VLOOKUP($D606,'other demand hist forec prov'!$C$1:$T$33,16,0)</f>
        <v>2.7379629014938716</v>
      </c>
      <c r="T606" s="7">
        <f>VLOOKUP($D606,'other demand hist forec prov'!$C$1:$T$33,17,0)</f>
        <v>2.7379629014938716</v>
      </c>
      <c r="U606" s="7">
        <f>VLOOKUP($D606,'other demand hist forec prov'!$C$1:$T$33,18,0)</f>
        <v>2.7379629014938716</v>
      </c>
    </row>
    <row r="607" spans="1:21" x14ac:dyDescent="0.25">
      <c r="A607" t="s">
        <v>1866</v>
      </c>
      <c r="B607" t="s">
        <v>1867</v>
      </c>
      <c r="C607" t="s">
        <v>1868</v>
      </c>
      <c r="D607" t="s">
        <v>40</v>
      </c>
      <c r="E607" s="4">
        <v>3.2654219345165839E-2</v>
      </c>
      <c r="F607" s="7">
        <f>VLOOKUP($D607,'other demand hist forec prov'!$C$1:$T$33,3,0)</f>
        <v>7.1383007967623406</v>
      </c>
      <c r="G607" s="7">
        <f>VLOOKUP($D607,'other demand hist forec prov'!$C$1:$T$33,4,0)</f>
        <v>3.176682541436485</v>
      </c>
      <c r="H607" s="7">
        <f>VLOOKUP($D607,'other demand hist forec prov'!$C$1:$T$33,5,0)</f>
        <v>2.0405654487372273</v>
      </c>
      <c r="I607" s="7">
        <f>VLOOKUP($D607,'other demand hist forec prov'!$C$1:$T$33,6,0)</f>
        <v>1.1681860133487079</v>
      </c>
      <c r="J607" s="7">
        <f>VLOOKUP($D607,'other demand hist forec prov'!$C$1:$T$33,7,0)</f>
        <v>0.63393693370944548</v>
      </c>
      <c r="K607" s="7">
        <f>VLOOKUP($D607,'other demand hist forec prov'!$C$1:$T$33,8,0)</f>
        <v>0.94637058097992588</v>
      </c>
      <c r="L607" s="7">
        <f>VLOOKUP($D607,'other demand hist forec prov'!$C$1:$T$33,9,0)</f>
        <v>0.91616450934602645</v>
      </c>
      <c r="M607" s="7">
        <f>VLOOKUP($D607,'other demand hist forec prov'!$C$1:$T$33,10,0)</f>
        <v>0.91616450934602645</v>
      </c>
      <c r="N607" s="7">
        <f>VLOOKUP($D607,'other demand hist forec prov'!$C$1:$T$33,11,0)</f>
        <v>0.91616450934602645</v>
      </c>
      <c r="O607" s="7">
        <f>VLOOKUP($D607,'other demand hist forec prov'!$C$1:$T$33,12,0)</f>
        <v>0.91616450934602645</v>
      </c>
      <c r="P607" s="7">
        <f>VLOOKUP($D607,'other demand hist forec prov'!$C$1:$T$33,13,0)</f>
        <v>0.91616450934602645</v>
      </c>
      <c r="Q607" s="7">
        <f>VLOOKUP($D607,'other demand hist forec prov'!$C$1:$T$33,14,0)</f>
        <v>0.91616450934602645</v>
      </c>
      <c r="R607" s="7">
        <f>VLOOKUP($D607,'other demand hist forec prov'!$C$1:$T$33,15,0)</f>
        <v>0.91616450934602645</v>
      </c>
      <c r="S607" s="7">
        <f>VLOOKUP($D607,'other demand hist forec prov'!$C$1:$T$33,16,0)</f>
        <v>0.91616450934602645</v>
      </c>
      <c r="T607" s="7">
        <f>VLOOKUP($D607,'other demand hist forec prov'!$C$1:$T$33,17,0)</f>
        <v>0.91616450934602645</v>
      </c>
      <c r="U607" s="7">
        <f>VLOOKUP($D607,'other demand hist forec prov'!$C$1:$T$33,18,0)</f>
        <v>0.91616450934602645</v>
      </c>
    </row>
    <row r="608" spans="1:21" x14ac:dyDescent="0.25">
      <c r="A608" t="s">
        <v>1869</v>
      </c>
      <c r="B608" t="s">
        <v>1870</v>
      </c>
      <c r="C608" t="s">
        <v>1871</v>
      </c>
      <c r="D608" t="s">
        <v>47</v>
      </c>
      <c r="E608" s="4">
        <v>0</v>
      </c>
      <c r="F608" s="7">
        <f>VLOOKUP($D608,'other demand hist forec prov'!$C$1:$T$33,3,0)</f>
        <v>25.467085749516958</v>
      </c>
      <c r="G608" s="7">
        <f>VLOOKUP($D608,'other demand hist forec prov'!$C$1:$T$33,4,0)</f>
        <v>11.333347947238359</v>
      </c>
      <c r="H608" s="7">
        <f>VLOOKUP($D608,'other demand hist forec prov'!$C$1:$T$33,5,0)</f>
        <v>7.2800596024284756</v>
      </c>
      <c r="I608" s="7">
        <f>VLOOKUP($D608,'other demand hist forec prov'!$C$1:$T$33,6,0)</f>
        <v>4.1676995997186745</v>
      </c>
      <c r="J608" s="7">
        <f>VLOOKUP($D608,'other demand hist forec prov'!$C$1:$T$33,7,0)</f>
        <v>2.2616763723219444</v>
      </c>
      <c r="K608" s="7">
        <f>VLOOKUP($D608,'other demand hist forec prov'!$C$1:$T$33,8,0)</f>
        <v>3.3763358287685743</v>
      </c>
      <c r="L608" s="7">
        <f>VLOOKUP($D608,'other demand hist forec prov'!$C$1:$T$33,9,0)</f>
        <v>3.2685706002697312</v>
      </c>
      <c r="M608" s="7">
        <f>VLOOKUP($D608,'other demand hist forec prov'!$C$1:$T$33,10,0)</f>
        <v>3.2685706002697312</v>
      </c>
      <c r="N608" s="7">
        <f>VLOOKUP($D608,'other demand hist forec prov'!$C$1:$T$33,11,0)</f>
        <v>3.2685706002697312</v>
      </c>
      <c r="O608" s="7">
        <f>VLOOKUP($D608,'other demand hist forec prov'!$C$1:$T$33,12,0)</f>
        <v>3.2685706002697312</v>
      </c>
      <c r="P608" s="7">
        <f>VLOOKUP($D608,'other demand hist forec prov'!$C$1:$T$33,13,0)</f>
        <v>3.2685706002697312</v>
      </c>
      <c r="Q608" s="7">
        <f>VLOOKUP($D608,'other demand hist forec prov'!$C$1:$T$33,14,0)</f>
        <v>3.2685706002697312</v>
      </c>
      <c r="R608" s="7">
        <f>VLOOKUP($D608,'other demand hist forec prov'!$C$1:$T$33,15,0)</f>
        <v>3.2685706002697312</v>
      </c>
      <c r="S608" s="7">
        <f>VLOOKUP($D608,'other demand hist forec prov'!$C$1:$T$33,16,0)</f>
        <v>3.2685706002697312</v>
      </c>
      <c r="T608" s="7">
        <f>VLOOKUP($D608,'other demand hist forec prov'!$C$1:$T$33,17,0)</f>
        <v>3.2685706002697312</v>
      </c>
      <c r="U608" s="7">
        <f>VLOOKUP($D608,'other demand hist forec prov'!$C$1:$T$33,18,0)</f>
        <v>3.2685706002697312</v>
      </c>
    </row>
    <row r="609" spans="1:21" x14ac:dyDescent="0.25">
      <c r="A609" t="s">
        <v>1872</v>
      </c>
      <c r="B609" t="s">
        <v>1873</v>
      </c>
      <c r="C609" t="s">
        <v>1874</v>
      </c>
      <c r="D609" t="s">
        <v>46</v>
      </c>
      <c r="E609" s="4">
        <v>3.0044240295448756E-2</v>
      </c>
      <c r="F609" s="7">
        <f>VLOOKUP($D609,'other demand hist forec prov'!$C$1:$T$33,3,0)</f>
        <v>26.623718099604147</v>
      </c>
      <c r="G609" s="7">
        <f>VLOOKUP($D609,'other demand hist forec prov'!$C$1:$T$33,4,0)</f>
        <v>11.848071814723621</v>
      </c>
      <c r="H609" s="7">
        <f>VLOOKUP($D609,'other demand hist forec prov'!$C$1:$T$33,5,0)</f>
        <v>7.6106962732101486</v>
      </c>
      <c r="I609" s="7">
        <f>VLOOKUP($D609,'other demand hist forec prov'!$C$1:$T$33,6,0)</f>
        <v>4.3569829841581953</v>
      </c>
      <c r="J609" s="7">
        <f>VLOOKUP($D609,'other demand hist forec prov'!$C$1:$T$33,7,0)</f>
        <v>2.3643943701087555</v>
      </c>
      <c r="K609" s="7">
        <f>VLOOKUP($D609,'other demand hist forec prov'!$C$1:$T$33,8,0)</f>
        <v>3.5296780400730716</v>
      </c>
      <c r="L609" s="7">
        <f>VLOOKUP($D609,'other demand hist forec prov'!$C$1:$T$33,9,0)</f>
        <v>3.417018464780007</v>
      </c>
      <c r="M609" s="7">
        <f>VLOOKUP($D609,'other demand hist forec prov'!$C$1:$T$33,10,0)</f>
        <v>3.417018464780007</v>
      </c>
      <c r="N609" s="7">
        <f>VLOOKUP($D609,'other demand hist forec prov'!$C$1:$T$33,11,0)</f>
        <v>3.417018464780007</v>
      </c>
      <c r="O609" s="7">
        <f>VLOOKUP($D609,'other demand hist forec prov'!$C$1:$T$33,12,0)</f>
        <v>3.417018464780007</v>
      </c>
      <c r="P609" s="7">
        <f>VLOOKUP($D609,'other demand hist forec prov'!$C$1:$T$33,13,0)</f>
        <v>3.417018464780007</v>
      </c>
      <c r="Q609" s="7">
        <f>VLOOKUP($D609,'other demand hist forec prov'!$C$1:$T$33,14,0)</f>
        <v>3.417018464780007</v>
      </c>
      <c r="R609" s="7">
        <f>VLOOKUP($D609,'other demand hist forec prov'!$C$1:$T$33,15,0)</f>
        <v>3.417018464780007</v>
      </c>
      <c r="S609" s="7">
        <f>VLOOKUP($D609,'other demand hist forec prov'!$C$1:$T$33,16,0)</f>
        <v>3.417018464780007</v>
      </c>
      <c r="T609" s="7">
        <f>VLOOKUP($D609,'other demand hist forec prov'!$C$1:$T$33,17,0)</f>
        <v>3.417018464780007</v>
      </c>
      <c r="U609" s="7">
        <f>VLOOKUP($D609,'other demand hist forec prov'!$C$1:$T$33,18,0)</f>
        <v>3.417018464780007</v>
      </c>
    </row>
    <row r="610" spans="1:21" x14ac:dyDescent="0.25">
      <c r="A610" t="s">
        <v>1875</v>
      </c>
      <c r="B610" t="s">
        <v>1876</v>
      </c>
      <c r="C610" t="s">
        <v>1877</v>
      </c>
      <c r="D610" t="s">
        <v>54</v>
      </c>
      <c r="E610" s="4">
        <v>1.3601828685869111E-2</v>
      </c>
      <c r="F610" s="7">
        <f>VLOOKUP($D610,'other demand hist forec prov'!$C$1:$T$33,3,0)</f>
        <v>22.121586228898643</v>
      </c>
      <c r="G610" s="7">
        <f>VLOOKUP($D610,'other demand hist forec prov'!$C$1:$T$33,4,0)</f>
        <v>9.8445356623382061</v>
      </c>
      <c r="H610" s="7">
        <f>VLOOKUP($D610,'other demand hist forec prov'!$C$1:$T$33,5,0)</f>
        <v>6.3237100558197055</v>
      </c>
      <c r="I610" s="7">
        <f>VLOOKUP($D610,'other demand hist forec prov'!$C$1:$T$33,6,0)</f>
        <v>3.6202071559393771</v>
      </c>
      <c r="J610" s="7">
        <f>VLOOKUP($D610,'other demand hist forec prov'!$C$1:$T$33,7,0)</f>
        <v>1.9645698524076922</v>
      </c>
      <c r="K610" s="7">
        <f>VLOOKUP($D610,'other demand hist forec prov'!$C$1:$T$33,8,0)</f>
        <v>2.9328013777642639</v>
      </c>
      <c r="L610" s="7">
        <f>VLOOKUP($D610,'other demand hist forec prov'!$C$1:$T$33,9,0)</f>
        <v>2.8391927953704443</v>
      </c>
      <c r="M610" s="7">
        <f>VLOOKUP($D610,'other demand hist forec prov'!$C$1:$T$33,10,0)</f>
        <v>2.8391927953704443</v>
      </c>
      <c r="N610" s="7">
        <f>VLOOKUP($D610,'other demand hist forec prov'!$C$1:$T$33,11,0)</f>
        <v>2.8391927953704443</v>
      </c>
      <c r="O610" s="7">
        <f>VLOOKUP($D610,'other demand hist forec prov'!$C$1:$T$33,12,0)</f>
        <v>2.8391927953704443</v>
      </c>
      <c r="P610" s="7">
        <f>VLOOKUP($D610,'other demand hist forec prov'!$C$1:$T$33,13,0)</f>
        <v>2.8391927953704443</v>
      </c>
      <c r="Q610" s="7">
        <f>VLOOKUP($D610,'other demand hist forec prov'!$C$1:$T$33,14,0)</f>
        <v>2.8391927953704443</v>
      </c>
      <c r="R610" s="7">
        <f>VLOOKUP($D610,'other demand hist forec prov'!$C$1:$T$33,15,0)</f>
        <v>2.8391927953704443</v>
      </c>
      <c r="S610" s="7">
        <f>VLOOKUP($D610,'other demand hist forec prov'!$C$1:$T$33,16,0)</f>
        <v>2.8391927953704443</v>
      </c>
      <c r="T610" s="7">
        <f>VLOOKUP($D610,'other demand hist forec prov'!$C$1:$T$33,17,0)</f>
        <v>2.8391927953704443</v>
      </c>
      <c r="U610" s="7">
        <f>VLOOKUP($D610,'other demand hist forec prov'!$C$1:$T$33,18,0)</f>
        <v>2.8391927953704443</v>
      </c>
    </row>
    <row r="611" spans="1:21" x14ac:dyDescent="0.25">
      <c r="A611" t="s">
        <v>1878</v>
      </c>
      <c r="B611" t="s">
        <v>1879</v>
      </c>
      <c r="C611" t="s">
        <v>1880</v>
      </c>
      <c r="D611" t="s">
        <v>48</v>
      </c>
      <c r="E611" s="4">
        <v>2.4620764819159455E-2</v>
      </c>
      <c r="F611" s="7">
        <f>VLOOKUP($D611,'other demand hist forec prov'!$C$1:$T$33,3,0)</f>
        <v>15.674088735048786</v>
      </c>
      <c r="G611" s="7">
        <f>VLOOKUP($D611,'other demand hist forec prov'!$C$1:$T$33,4,0)</f>
        <v>6.9752740120084766</v>
      </c>
      <c r="H611" s="7">
        <f>VLOOKUP($D611,'other demand hist forec prov'!$C$1:$T$33,5,0)</f>
        <v>4.4806186827667256</v>
      </c>
      <c r="I611" s="7">
        <f>VLOOKUP($D611,'other demand hist forec prov'!$C$1:$T$33,6,0)</f>
        <v>2.5650714019469958</v>
      </c>
      <c r="J611" s="7">
        <f>VLOOKUP($D611,'other demand hist forec prov'!$C$1:$T$33,7,0)</f>
        <v>1.3919816542185155</v>
      </c>
      <c r="K611" s="7">
        <f>VLOOKUP($D611,'other demand hist forec prov'!$C$1:$T$33,8,0)</f>
        <v>2.078015046556589</v>
      </c>
      <c r="L611" s="7">
        <f>VLOOKUP($D611,'other demand hist forec prov'!$C$1:$T$33,9,0)</f>
        <v>2.0116893675740335</v>
      </c>
      <c r="M611" s="7">
        <f>VLOOKUP($D611,'other demand hist forec prov'!$C$1:$T$33,10,0)</f>
        <v>2.0116893675740335</v>
      </c>
      <c r="N611" s="7">
        <f>VLOOKUP($D611,'other demand hist forec prov'!$C$1:$T$33,11,0)</f>
        <v>2.0116893675740335</v>
      </c>
      <c r="O611" s="7">
        <f>VLOOKUP($D611,'other demand hist forec prov'!$C$1:$T$33,12,0)</f>
        <v>2.0116893675740335</v>
      </c>
      <c r="P611" s="7">
        <f>VLOOKUP($D611,'other demand hist forec prov'!$C$1:$T$33,13,0)</f>
        <v>2.0116893675740335</v>
      </c>
      <c r="Q611" s="7">
        <f>VLOOKUP($D611,'other demand hist forec prov'!$C$1:$T$33,14,0)</f>
        <v>2.0116893675740335</v>
      </c>
      <c r="R611" s="7">
        <f>VLOOKUP($D611,'other demand hist forec prov'!$C$1:$T$33,15,0)</f>
        <v>2.0116893675740335</v>
      </c>
      <c r="S611" s="7">
        <f>VLOOKUP($D611,'other demand hist forec prov'!$C$1:$T$33,16,0)</f>
        <v>2.0116893675740335</v>
      </c>
      <c r="T611" s="7">
        <f>VLOOKUP($D611,'other demand hist forec prov'!$C$1:$T$33,17,0)</f>
        <v>2.0116893675740335</v>
      </c>
      <c r="U611" s="7">
        <f>VLOOKUP($D611,'other demand hist forec prov'!$C$1:$T$33,18,0)</f>
        <v>2.0116893675740335</v>
      </c>
    </row>
    <row r="612" spans="1:21" x14ac:dyDescent="0.25">
      <c r="A612" t="s">
        <v>1881</v>
      </c>
      <c r="B612" t="s">
        <v>1882</v>
      </c>
      <c r="C612" t="s">
        <v>1883</v>
      </c>
      <c r="D612" t="s">
        <v>48</v>
      </c>
      <c r="E612" s="4">
        <v>0</v>
      </c>
      <c r="F612" s="7">
        <f>VLOOKUP($D612,'other demand hist forec prov'!$C$1:$T$33,3,0)</f>
        <v>15.674088735048786</v>
      </c>
      <c r="G612" s="7">
        <f>VLOOKUP($D612,'other demand hist forec prov'!$C$1:$T$33,4,0)</f>
        <v>6.9752740120084766</v>
      </c>
      <c r="H612" s="7">
        <f>VLOOKUP($D612,'other demand hist forec prov'!$C$1:$T$33,5,0)</f>
        <v>4.4806186827667256</v>
      </c>
      <c r="I612" s="7">
        <f>VLOOKUP($D612,'other demand hist forec prov'!$C$1:$T$33,6,0)</f>
        <v>2.5650714019469958</v>
      </c>
      <c r="J612" s="7">
        <f>VLOOKUP($D612,'other demand hist forec prov'!$C$1:$T$33,7,0)</f>
        <v>1.3919816542185155</v>
      </c>
      <c r="K612" s="7">
        <f>VLOOKUP($D612,'other demand hist forec prov'!$C$1:$T$33,8,0)</f>
        <v>2.078015046556589</v>
      </c>
      <c r="L612" s="7">
        <f>VLOOKUP($D612,'other demand hist forec prov'!$C$1:$T$33,9,0)</f>
        <v>2.0116893675740335</v>
      </c>
      <c r="M612" s="7">
        <f>VLOOKUP($D612,'other demand hist forec prov'!$C$1:$T$33,10,0)</f>
        <v>2.0116893675740335</v>
      </c>
      <c r="N612" s="7">
        <f>VLOOKUP($D612,'other demand hist forec prov'!$C$1:$T$33,11,0)</f>
        <v>2.0116893675740335</v>
      </c>
      <c r="O612" s="7">
        <f>VLOOKUP($D612,'other demand hist forec prov'!$C$1:$T$33,12,0)</f>
        <v>2.0116893675740335</v>
      </c>
      <c r="P612" s="7">
        <f>VLOOKUP($D612,'other demand hist forec prov'!$C$1:$T$33,13,0)</f>
        <v>2.0116893675740335</v>
      </c>
      <c r="Q612" s="7">
        <f>VLOOKUP($D612,'other demand hist forec prov'!$C$1:$T$33,14,0)</f>
        <v>2.0116893675740335</v>
      </c>
      <c r="R612" s="7">
        <f>VLOOKUP($D612,'other demand hist forec prov'!$C$1:$T$33,15,0)</f>
        <v>2.0116893675740335</v>
      </c>
      <c r="S612" s="7">
        <f>VLOOKUP($D612,'other demand hist forec prov'!$C$1:$T$33,16,0)</f>
        <v>2.0116893675740335</v>
      </c>
      <c r="T612" s="7">
        <f>VLOOKUP($D612,'other demand hist forec prov'!$C$1:$T$33,17,0)</f>
        <v>2.0116893675740335</v>
      </c>
      <c r="U612" s="7">
        <f>VLOOKUP($D612,'other demand hist forec prov'!$C$1:$T$33,18,0)</f>
        <v>2.0116893675740335</v>
      </c>
    </row>
    <row r="613" spans="1:21" x14ac:dyDescent="0.25">
      <c r="A613" t="s">
        <v>1884</v>
      </c>
      <c r="B613" t="s">
        <v>1885</v>
      </c>
      <c r="C613" t="s">
        <v>1886</v>
      </c>
      <c r="D613" t="s">
        <v>63</v>
      </c>
      <c r="E613" s="4">
        <v>3.2246024567934684E-2</v>
      </c>
      <c r="F613" s="7">
        <f>VLOOKUP($D613,'other demand hist forec prov'!$C$1:$T$33,3,0)</f>
        <v>9.9570958833592602</v>
      </c>
      <c r="G613" s="7">
        <f>VLOOKUP($D613,'other demand hist forec prov'!$C$1:$T$33,4,0)</f>
        <v>4.4311011200904913</v>
      </c>
      <c r="H613" s="7">
        <f>VLOOKUP($D613,'other demand hist forec prov'!$C$1:$T$33,5,0)</f>
        <v>2.8463504702074336</v>
      </c>
      <c r="I613" s="7">
        <f>VLOOKUP($D613,'other demand hist forec prov'!$C$1:$T$33,6,0)</f>
        <v>1.6294830486532588</v>
      </c>
      <c r="J613" s="7">
        <f>VLOOKUP($D613,'other demand hist forec prov'!$C$1:$T$33,7,0)</f>
        <v>0.88426798094732451</v>
      </c>
      <c r="K613" s="7">
        <f>VLOOKUP($D613,'other demand hist forec prov'!$C$1:$T$33,8,0)</f>
        <v>1.320076427751754</v>
      </c>
      <c r="L613" s="7">
        <f>VLOOKUP($D613,'other demand hist forec prov'!$C$1:$T$33,9,0)</f>
        <v>1.2779424857841126</v>
      </c>
      <c r="M613" s="7">
        <f>VLOOKUP($D613,'other demand hist forec prov'!$C$1:$T$33,10,0)</f>
        <v>1.2779424857841126</v>
      </c>
      <c r="N613" s="7">
        <f>VLOOKUP($D613,'other demand hist forec prov'!$C$1:$T$33,11,0)</f>
        <v>1.2779424857841126</v>
      </c>
      <c r="O613" s="7">
        <f>VLOOKUP($D613,'other demand hist forec prov'!$C$1:$T$33,12,0)</f>
        <v>1.2779424857841126</v>
      </c>
      <c r="P613" s="7">
        <f>VLOOKUP($D613,'other demand hist forec prov'!$C$1:$T$33,13,0)</f>
        <v>1.2779424857841126</v>
      </c>
      <c r="Q613" s="7">
        <f>VLOOKUP($D613,'other demand hist forec prov'!$C$1:$T$33,14,0)</f>
        <v>1.2779424857841126</v>
      </c>
      <c r="R613" s="7">
        <f>VLOOKUP($D613,'other demand hist forec prov'!$C$1:$T$33,15,0)</f>
        <v>1.2779424857841126</v>
      </c>
      <c r="S613" s="7">
        <f>VLOOKUP($D613,'other demand hist forec prov'!$C$1:$T$33,16,0)</f>
        <v>1.2779424857841126</v>
      </c>
      <c r="T613" s="7">
        <f>VLOOKUP($D613,'other demand hist forec prov'!$C$1:$T$33,17,0)</f>
        <v>1.2779424857841126</v>
      </c>
      <c r="U613" s="7">
        <f>VLOOKUP($D613,'other demand hist forec prov'!$C$1:$T$33,18,0)</f>
        <v>1.2779424857841126</v>
      </c>
    </row>
    <row r="614" spans="1:21" x14ac:dyDescent="0.25">
      <c r="A614" t="s">
        <v>1887</v>
      </c>
      <c r="B614" t="s">
        <v>1885</v>
      </c>
      <c r="C614" t="s">
        <v>1888</v>
      </c>
      <c r="D614" t="s">
        <v>45</v>
      </c>
      <c r="E614" s="4">
        <v>7.6761311975482041E-2</v>
      </c>
      <c r="F614" s="7">
        <f>VLOOKUP($D614,'other demand hist forec prov'!$C$1:$T$33,3,0)</f>
        <v>12.325942458480615</v>
      </c>
      <c r="G614" s="7">
        <f>VLOOKUP($D614,'other demand hist forec prov'!$C$1:$T$33,4,0)</f>
        <v>5.4852838692879899</v>
      </c>
      <c r="H614" s="7">
        <f>VLOOKUP($D614,'other demand hist forec prov'!$C$1:$T$33,5,0)</f>
        <v>3.523512530503992</v>
      </c>
      <c r="I614" s="7">
        <f>VLOOKUP($D614,'other demand hist forec prov'!$C$1:$T$33,6,0)</f>
        <v>2.0171458154115434</v>
      </c>
      <c r="J614" s="7">
        <f>VLOOKUP($D614,'other demand hist forec prov'!$C$1:$T$33,7,0)</f>
        <v>1.0946400816777484</v>
      </c>
      <c r="K614" s="7">
        <f>VLOOKUP($D614,'other demand hist forec prov'!$C$1:$T$33,8,0)</f>
        <v>1.6341296980435722</v>
      </c>
      <c r="L614" s="7">
        <f>VLOOKUP($D614,'other demand hist forec prov'!$C$1:$T$33,9,0)</f>
        <v>1.581971865044288</v>
      </c>
      <c r="M614" s="7">
        <f>VLOOKUP($D614,'other demand hist forec prov'!$C$1:$T$33,10,0)</f>
        <v>1.581971865044288</v>
      </c>
      <c r="N614" s="7">
        <f>VLOOKUP($D614,'other demand hist forec prov'!$C$1:$T$33,11,0)</f>
        <v>1.581971865044288</v>
      </c>
      <c r="O614" s="7">
        <f>VLOOKUP($D614,'other demand hist forec prov'!$C$1:$T$33,12,0)</f>
        <v>1.581971865044288</v>
      </c>
      <c r="P614" s="7">
        <f>VLOOKUP($D614,'other demand hist forec prov'!$C$1:$T$33,13,0)</f>
        <v>1.581971865044288</v>
      </c>
      <c r="Q614" s="7">
        <f>VLOOKUP($D614,'other demand hist forec prov'!$C$1:$T$33,14,0)</f>
        <v>1.581971865044288</v>
      </c>
      <c r="R614" s="7">
        <f>VLOOKUP($D614,'other demand hist forec prov'!$C$1:$T$33,15,0)</f>
        <v>1.581971865044288</v>
      </c>
      <c r="S614" s="7">
        <f>VLOOKUP($D614,'other demand hist forec prov'!$C$1:$T$33,16,0)</f>
        <v>1.581971865044288</v>
      </c>
      <c r="T614" s="7">
        <f>VLOOKUP($D614,'other demand hist forec prov'!$C$1:$T$33,17,0)</f>
        <v>1.581971865044288</v>
      </c>
      <c r="U614" s="7">
        <f>VLOOKUP($D614,'other demand hist forec prov'!$C$1:$T$33,18,0)</f>
        <v>1.581971865044288</v>
      </c>
    </row>
    <row r="615" spans="1:21" x14ac:dyDescent="0.25">
      <c r="A615" t="s">
        <v>1889</v>
      </c>
      <c r="B615" t="s">
        <v>1890</v>
      </c>
      <c r="C615" t="s">
        <v>1891</v>
      </c>
      <c r="D615" t="s">
        <v>48</v>
      </c>
      <c r="E615" s="4">
        <v>8.2314360672758758E-3</v>
      </c>
      <c r="F615" s="7">
        <f>VLOOKUP($D615,'other demand hist forec prov'!$C$1:$T$33,3,0)</f>
        <v>15.674088735048786</v>
      </c>
      <c r="G615" s="7">
        <f>VLOOKUP($D615,'other demand hist forec prov'!$C$1:$T$33,4,0)</f>
        <v>6.9752740120084766</v>
      </c>
      <c r="H615" s="7">
        <f>VLOOKUP($D615,'other demand hist forec prov'!$C$1:$T$33,5,0)</f>
        <v>4.4806186827667256</v>
      </c>
      <c r="I615" s="7">
        <f>VLOOKUP($D615,'other demand hist forec prov'!$C$1:$T$33,6,0)</f>
        <v>2.5650714019469958</v>
      </c>
      <c r="J615" s="7">
        <f>VLOOKUP($D615,'other demand hist forec prov'!$C$1:$T$33,7,0)</f>
        <v>1.3919816542185155</v>
      </c>
      <c r="K615" s="7">
        <f>VLOOKUP($D615,'other demand hist forec prov'!$C$1:$T$33,8,0)</f>
        <v>2.078015046556589</v>
      </c>
      <c r="L615" s="7">
        <f>VLOOKUP($D615,'other demand hist forec prov'!$C$1:$T$33,9,0)</f>
        <v>2.0116893675740335</v>
      </c>
      <c r="M615" s="7">
        <f>VLOOKUP($D615,'other demand hist forec prov'!$C$1:$T$33,10,0)</f>
        <v>2.0116893675740335</v>
      </c>
      <c r="N615" s="7">
        <f>VLOOKUP($D615,'other demand hist forec prov'!$C$1:$T$33,11,0)</f>
        <v>2.0116893675740335</v>
      </c>
      <c r="O615" s="7">
        <f>VLOOKUP($D615,'other demand hist forec prov'!$C$1:$T$33,12,0)</f>
        <v>2.0116893675740335</v>
      </c>
      <c r="P615" s="7">
        <f>VLOOKUP($D615,'other demand hist forec prov'!$C$1:$T$33,13,0)</f>
        <v>2.0116893675740335</v>
      </c>
      <c r="Q615" s="7">
        <f>VLOOKUP($D615,'other demand hist forec prov'!$C$1:$T$33,14,0)</f>
        <v>2.0116893675740335</v>
      </c>
      <c r="R615" s="7">
        <f>VLOOKUP($D615,'other demand hist forec prov'!$C$1:$T$33,15,0)</f>
        <v>2.0116893675740335</v>
      </c>
      <c r="S615" s="7">
        <f>VLOOKUP($D615,'other demand hist forec prov'!$C$1:$T$33,16,0)</f>
        <v>2.0116893675740335</v>
      </c>
      <c r="T615" s="7">
        <f>VLOOKUP($D615,'other demand hist forec prov'!$C$1:$T$33,17,0)</f>
        <v>2.0116893675740335</v>
      </c>
      <c r="U615" s="7">
        <f>VLOOKUP($D615,'other demand hist forec prov'!$C$1:$T$33,18,0)</f>
        <v>2.0116893675740335</v>
      </c>
    </row>
    <row r="616" spans="1:21" x14ac:dyDescent="0.25">
      <c r="A616" t="s">
        <v>1892</v>
      </c>
      <c r="B616" t="s">
        <v>1893</v>
      </c>
      <c r="C616" t="s">
        <v>1894</v>
      </c>
      <c r="D616" t="s">
        <v>47</v>
      </c>
      <c r="E616" s="4">
        <v>0</v>
      </c>
      <c r="F616" s="7">
        <f>VLOOKUP($D616,'other demand hist forec prov'!$C$1:$T$33,3,0)</f>
        <v>25.467085749516958</v>
      </c>
      <c r="G616" s="7">
        <f>VLOOKUP($D616,'other demand hist forec prov'!$C$1:$T$33,4,0)</f>
        <v>11.333347947238359</v>
      </c>
      <c r="H616" s="7">
        <f>VLOOKUP($D616,'other demand hist forec prov'!$C$1:$T$33,5,0)</f>
        <v>7.2800596024284756</v>
      </c>
      <c r="I616" s="7">
        <f>VLOOKUP($D616,'other demand hist forec prov'!$C$1:$T$33,6,0)</f>
        <v>4.1676995997186745</v>
      </c>
      <c r="J616" s="7">
        <f>VLOOKUP($D616,'other demand hist forec prov'!$C$1:$T$33,7,0)</f>
        <v>2.2616763723219444</v>
      </c>
      <c r="K616" s="7">
        <f>VLOOKUP($D616,'other demand hist forec prov'!$C$1:$T$33,8,0)</f>
        <v>3.3763358287685743</v>
      </c>
      <c r="L616" s="7">
        <f>VLOOKUP($D616,'other demand hist forec prov'!$C$1:$T$33,9,0)</f>
        <v>3.2685706002697312</v>
      </c>
      <c r="M616" s="7">
        <f>VLOOKUP($D616,'other demand hist forec prov'!$C$1:$T$33,10,0)</f>
        <v>3.2685706002697312</v>
      </c>
      <c r="N616" s="7">
        <f>VLOOKUP($D616,'other demand hist forec prov'!$C$1:$T$33,11,0)</f>
        <v>3.2685706002697312</v>
      </c>
      <c r="O616" s="7">
        <f>VLOOKUP($D616,'other demand hist forec prov'!$C$1:$T$33,12,0)</f>
        <v>3.2685706002697312</v>
      </c>
      <c r="P616" s="7">
        <f>VLOOKUP($D616,'other demand hist forec prov'!$C$1:$T$33,13,0)</f>
        <v>3.2685706002697312</v>
      </c>
      <c r="Q616" s="7">
        <f>VLOOKUP($D616,'other demand hist forec prov'!$C$1:$T$33,14,0)</f>
        <v>3.2685706002697312</v>
      </c>
      <c r="R616" s="7">
        <f>VLOOKUP($D616,'other demand hist forec prov'!$C$1:$T$33,15,0)</f>
        <v>3.2685706002697312</v>
      </c>
      <c r="S616" s="7">
        <f>VLOOKUP($D616,'other demand hist forec prov'!$C$1:$T$33,16,0)</f>
        <v>3.2685706002697312</v>
      </c>
      <c r="T616" s="7">
        <f>VLOOKUP($D616,'other demand hist forec prov'!$C$1:$T$33,17,0)</f>
        <v>3.2685706002697312</v>
      </c>
      <c r="U616" s="7">
        <f>VLOOKUP($D616,'other demand hist forec prov'!$C$1:$T$33,18,0)</f>
        <v>3.2685706002697312</v>
      </c>
    </row>
    <row r="617" spans="1:21" x14ac:dyDescent="0.25">
      <c r="A617" t="s">
        <v>1895</v>
      </c>
      <c r="B617" t="s">
        <v>1896</v>
      </c>
      <c r="C617" t="s">
        <v>1897</v>
      </c>
      <c r="D617" t="s">
        <v>59</v>
      </c>
      <c r="E617" s="4">
        <v>0.63896222316962792</v>
      </c>
      <c r="F617" s="7">
        <f>VLOOKUP($D617,'other demand hist forec prov'!$C$1:$T$33,3,0)</f>
        <v>1.8289083613506774</v>
      </c>
      <c r="G617" s="7">
        <f>VLOOKUP($D617,'other demand hist forec prov'!$C$1:$T$33,4,0)</f>
        <v>0.81389975384968893</v>
      </c>
      <c r="H617" s="7">
        <f>VLOOKUP($D617,'other demand hist forec prov'!$C$1:$T$33,5,0)</f>
        <v>0.52281450688818099</v>
      </c>
      <c r="I617" s="7">
        <f>VLOOKUP($D617,'other demand hist forec prov'!$C$1:$T$33,6,0)</f>
        <v>0.29930164450276497</v>
      </c>
      <c r="J617" s="7">
        <f>VLOOKUP($D617,'other demand hist forec prov'!$C$1:$T$33,7,0)</f>
        <v>0.16242136492147827</v>
      </c>
      <c r="K617" s="7">
        <f>VLOOKUP($D617,'other demand hist forec prov'!$C$1:$T$33,8,0)</f>
        <v>0.24247017851580599</v>
      </c>
      <c r="L617" s="7">
        <f>VLOOKUP($D617,'other demand hist forec prov'!$C$1:$T$33,9,0)</f>
        <v>0.23473106264668309</v>
      </c>
      <c r="M617" s="7">
        <f>VLOOKUP($D617,'other demand hist forec prov'!$C$1:$T$33,10,0)</f>
        <v>0.23473106264668309</v>
      </c>
      <c r="N617" s="7">
        <f>VLOOKUP($D617,'other demand hist forec prov'!$C$1:$T$33,11,0)</f>
        <v>0.23473106264668309</v>
      </c>
      <c r="O617" s="7">
        <f>VLOOKUP($D617,'other demand hist forec prov'!$C$1:$T$33,12,0)</f>
        <v>0.23473106264668309</v>
      </c>
      <c r="P617" s="7">
        <f>VLOOKUP($D617,'other demand hist forec prov'!$C$1:$T$33,13,0)</f>
        <v>0.23473106264668309</v>
      </c>
      <c r="Q617" s="7">
        <f>VLOOKUP($D617,'other demand hist forec prov'!$C$1:$T$33,14,0)</f>
        <v>0.23473106264668309</v>
      </c>
      <c r="R617" s="7">
        <f>VLOOKUP($D617,'other demand hist forec prov'!$C$1:$T$33,15,0)</f>
        <v>0.23473106264668309</v>
      </c>
      <c r="S617" s="7">
        <f>VLOOKUP($D617,'other demand hist forec prov'!$C$1:$T$33,16,0)</f>
        <v>0.23473106264668309</v>
      </c>
      <c r="T617" s="7">
        <f>VLOOKUP($D617,'other demand hist forec prov'!$C$1:$T$33,17,0)</f>
        <v>0.23473106264668309</v>
      </c>
      <c r="U617" s="7">
        <f>VLOOKUP($D617,'other demand hist forec prov'!$C$1:$T$33,18,0)</f>
        <v>0.23473106264668309</v>
      </c>
    </row>
    <row r="618" spans="1:21" x14ac:dyDescent="0.25">
      <c r="A618" t="s">
        <v>1898</v>
      </c>
      <c r="B618" t="s">
        <v>1899</v>
      </c>
      <c r="C618" t="s">
        <v>1900</v>
      </c>
      <c r="D618" t="s">
        <v>48</v>
      </c>
      <c r="E618" s="4">
        <v>1.3731851014121414E-2</v>
      </c>
      <c r="F618" s="7">
        <f>VLOOKUP($D618,'other demand hist forec prov'!$C$1:$T$33,3,0)</f>
        <v>15.674088735048786</v>
      </c>
      <c r="G618" s="7">
        <f>VLOOKUP($D618,'other demand hist forec prov'!$C$1:$T$33,4,0)</f>
        <v>6.9752740120084766</v>
      </c>
      <c r="H618" s="7">
        <f>VLOOKUP($D618,'other demand hist forec prov'!$C$1:$T$33,5,0)</f>
        <v>4.4806186827667256</v>
      </c>
      <c r="I618" s="7">
        <f>VLOOKUP($D618,'other demand hist forec prov'!$C$1:$T$33,6,0)</f>
        <v>2.5650714019469958</v>
      </c>
      <c r="J618" s="7">
        <f>VLOOKUP($D618,'other demand hist forec prov'!$C$1:$T$33,7,0)</f>
        <v>1.3919816542185155</v>
      </c>
      <c r="K618" s="7">
        <f>VLOOKUP($D618,'other demand hist forec prov'!$C$1:$T$33,8,0)</f>
        <v>2.078015046556589</v>
      </c>
      <c r="L618" s="7">
        <f>VLOOKUP($D618,'other demand hist forec prov'!$C$1:$T$33,9,0)</f>
        <v>2.0116893675740335</v>
      </c>
      <c r="M618" s="7">
        <f>VLOOKUP($D618,'other demand hist forec prov'!$C$1:$T$33,10,0)</f>
        <v>2.0116893675740335</v>
      </c>
      <c r="N618" s="7">
        <f>VLOOKUP($D618,'other demand hist forec prov'!$C$1:$T$33,11,0)</f>
        <v>2.0116893675740335</v>
      </c>
      <c r="O618" s="7">
        <f>VLOOKUP($D618,'other demand hist forec prov'!$C$1:$T$33,12,0)</f>
        <v>2.0116893675740335</v>
      </c>
      <c r="P618" s="7">
        <f>VLOOKUP($D618,'other demand hist forec prov'!$C$1:$T$33,13,0)</f>
        <v>2.0116893675740335</v>
      </c>
      <c r="Q618" s="7">
        <f>VLOOKUP($D618,'other demand hist forec prov'!$C$1:$T$33,14,0)</f>
        <v>2.0116893675740335</v>
      </c>
      <c r="R618" s="7">
        <f>VLOOKUP($D618,'other demand hist forec prov'!$C$1:$T$33,15,0)</f>
        <v>2.0116893675740335</v>
      </c>
      <c r="S618" s="7">
        <f>VLOOKUP($D618,'other demand hist forec prov'!$C$1:$T$33,16,0)</f>
        <v>2.0116893675740335</v>
      </c>
      <c r="T618" s="7">
        <f>VLOOKUP($D618,'other demand hist forec prov'!$C$1:$T$33,17,0)</f>
        <v>2.0116893675740335</v>
      </c>
      <c r="U618" s="7">
        <f>VLOOKUP($D618,'other demand hist forec prov'!$C$1:$T$33,18,0)</f>
        <v>2.0116893675740335</v>
      </c>
    </row>
    <row r="619" spans="1:21" x14ac:dyDescent="0.25">
      <c r="A619" t="s">
        <v>1901</v>
      </c>
      <c r="B619" t="s">
        <v>1902</v>
      </c>
      <c r="C619" t="s">
        <v>1903</v>
      </c>
      <c r="D619" t="s">
        <v>50</v>
      </c>
      <c r="E619" s="4">
        <v>0</v>
      </c>
      <c r="F619" s="7">
        <f>VLOOKUP($D619,'other demand hist forec prov'!$C$1:$T$33,3,0)</f>
        <v>30.263007530656505</v>
      </c>
      <c r="G619" s="7">
        <f>VLOOKUP($D619,'other demand hist forec prov'!$C$1:$T$33,4,0)</f>
        <v>13.46762631768067</v>
      </c>
      <c r="H619" s="7">
        <f>VLOOKUP($D619,'other demand hist forec prov'!$C$1:$T$33,5,0)</f>
        <v>8.6510290474087714</v>
      </c>
      <c r="I619" s="7">
        <f>VLOOKUP($D619,'other demand hist forec prov'!$C$1:$T$33,6,0)</f>
        <v>4.9525542738706436</v>
      </c>
      <c r="J619" s="7">
        <f>VLOOKUP($D619,'other demand hist forec prov'!$C$1:$T$33,7,0)</f>
        <v>2.6875917315661106</v>
      </c>
      <c r="K619" s="7">
        <f>VLOOKUP($D619,'other demand hist forec prov'!$C$1:$T$33,8,0)</f>
        <v>4.0121621145437416</v>
      </c>
      <c r="L619" s="7">
        <f>VLOOKUP($D619,'other demand hist forec prov'!$C$1:$T$33,9,0)</f>
        <v>3.8841027066601654</v>
      </c>
      <c r="M619" s="7">
        <f>VLOOKUP($D619,'other demand hist forec prov'!$C$1:$T$33,10,0)</f>
        <v>3.8841027066601654</v>
      </c>
      <c r="N619" s="7">
        <f>VLOOKUP($D619,'other demand hist forec prov'!$C$1:$T$33,11,0)</f>
        <v>3.8841027066601654</v>
      </c>
      <c r="O619" s="7">
        <f>VLOOKUP($D619,'other demand hist forec prov'!$C$1:$T$33,12,0)</f>
        <v>3.8841027066601654</v>
      </c>
      <c r="P619" s="7">
        <f>VLOOKUP($D619,'other demand hist forec prov'!$C$1:$T$33,13,0)</f>
        <v>3.8841027066601654</v>
      </c>
      <c r="Q619" s="7">
        <f>VLOOKUP($D619,'other demand hist forec prov'!$C$1:$T$33,14,0)</f>
        <v>3.8841027066601654</v>
      </c>
      <c r="R619" s="7">
        <f>VLOOKUP($D619,'other demand hist forec prov'!$C$1:$T$33,15,0)</f>
        <v>3.8841027066601654</v>
      </c>
      <c r="S619" s="7">
        <f>VLOOKUP($D619,'other demand hist forec prov'!$C$1:$T$33,16,0)</f>
        <v>3.8841027066601654</v>
      </c>
      <c r="T619" s="7">
        <f>VLOOKUP($D619,'other demand hist forec prov'!$C$1:$T$33,17,0)</f>
        <v>3.8841027066601654</v>
      </c>
      <c r="U619" s="7">
        <f>VLOOKUP($D619,'other demand hist forec prov'!$C$1:$T$33,18,0)</f>
        <v>3.8841027066601654</v>
      </c>
    </row>
    <row r="620" spans="1:21" x14ac:dyDescent="0.25">
      <c r="A620" t="s">
        <v>1904</v>
      </c>
      <c r="B620" t="s">
        <v>1905</v>
      </c>
      <c r="C620" t="s">
        <v>1906</v>
      </c>
      <c r="D620" t="s">
        <v>39</v>
      </c>
      <c r="E620" s="4">
        <v>2.8610496250371206E-2</v>
      </c>
      <c r="F620" s="7">
        <f>VLOOKUP($D620,'other demand hist forec prov'!$C$1:$T$33,3,0)</f>
        <v>11.52926891757388</v>
      </c>
      <c r="G620" s="7">
        <f>VLOOKUP($D620,'other demand hist forec prov'!$C$1:$T$33,4,0)</f>
        <v>5.1307486653679382</v>
      </c>
      <c r="H620" s="7">
        <f>VLOOKUP($D620,'other demand hist forec prov'!$C$1:$T$33,5,0)</f>
        <v>3.2957742286612395</v>
      </c>
      <c r="I620" s="7">
        <f>VLOOKUP($D620,'other demand hist forec prov'!$C$1:$T$33,6,0)</f>
        <v>1.8867698458090365</v>
      </c>
      <c r="J620" s="7">
        <f>VLOOKUP($D620,'other demand hist forec prov'!$C$1:$T$33,7,0)</f>
        <v>1.023889241096902</v>
      </c>
      <c r="K620" s="7">
        <f>VLOOKUP($D620,'other demand hist forec prov'!$C$1:$T$33,8,0)</f>
        <v>1.5285095479230839</v>
      </c>
      <c r="L620" s="7">
        <f>VLOOKUP($D620,'other demand hist forec prov'!$C$1:$T$33,9,0)</f>
        <v>1.4797228782763405</v>
      </c>
      <c r="M620" s="7">
        <f>VLOOKUP($D620,'other demand hist forec prov'!$C$1:$T$33,10,0)</f>
        <v>1.4797228782763405</v>
      </c>
      <c r="N620" s="7">
        <f>VLOOKUP($D620,'other demand hist forec prov'!$C$1:$T$33,11,0)</f>
        <v>1.4797228782763405</v>
      </c>
      <c r="O620" s="7">
        <f>VLOOKUP($D620,'other demand hist forec prov'!$C$1:$T$33,12,0)</f>
        <v>1.4797228782763405</v>
      </c>
      <c r="P620" s="7">
        <f>VLOOKUP($D620,'other demand hist forec prov'!$C$1:$T$33,13,0)</f>
        <v>1.4797228782763405</v>
      </c>
      <c r="Q620" s="7">
        <f>VLOOKUP($D620,'other demand hist forec prov'!$C$1:$T$33,14,0)</f>
        <v>1.4797228782763405</v>
      </c>
      <c r="R620" s="7">
        <f>VLOOKUP($D620,'other demand hist forec prov'!$C$1:$T$33,15,0)</f>
        <v>1.4797228782763405</v>
      </c>
      <c r="S620" s="7">
        <f>VLOOKUP($D620,'other demand hist forec prov'!$C$1:$T$33,16,0)</f>
        <v>1.4797228782763405</v>
      </c>
      <c r="T620" s="7">
        <f>VLOOKUP($D620,'other demand hist forec prov'!$C$1:$T$33,17,0)</f>
        <v>1.4797228782763405</v>
      </c>
      <c r="U620" s="7">
        <f>VLOOKUP($D620,'other demand hist forec prov'!$C$1:$T$33,18,0)</f>
        <v>1.4797228782763405</v>
      </c>
    </row>
    <row r="621" spans="1:21" x14ac:dyDescent="0.25">
      <c r="A621" t="s">
        <v>1907</v>
      </c>
      <c r="B621" t="s">
        <v>1908</v>
      </c>
      <c r="C621" t="s">
        <v>1909</v>
      </c>
      <c r="D621" t="s">
        <v>45</v>
      </c>
      <c r="E621" s="4">
        <v>0</v>
      </c>
      <c r="F621" s="7">
        <f>VLOOKUP($D621,'other demand hist forec prov'!$C$1:$T$33,3,0)</f>
        <v>12.325942458480615</v>
      </c>
      <c r="G621" s="7">
        <f>VLOOKUP($D621,'other demand hist forec prov'!$C$1:$T$33,4,0)</f>
        <v>5.4852838692879899</v>
      </c>
      <c r="H621" s="7">
        <f>VLOOKUP($D621,'other demand hist forec prov'!$C$1:$T$33,5,0)</f>
        <v>3.523512530503992</v>
      </c>
      <c r="I621" s="7">
        <f>VLOOKUP($D621,'other demand hist forec prov'!$C$1:$T$33,6,0)</f>
        <v>2.0171458154115434</v>
      </c>
      <c r="J621" s="7">
        <f>VLOOKUP($D621,'other demand hist forec prov'!$C$1:$T$33,7,0)</f>
        <v>1.0946400816777484</v>
      </c>
      <c r="K621" s="7">
        <f>VLOOKUP($D621,'other demand hist forec prov'!$C$1:$T$33,8,0)</f>
        <v>1.6341296980435722</v>
      </c>
      <c r="L621" s="7">
        <f>VLOOKUP($D621,'other demand hist forec prov'!$C$1:$T$33,9,0)</f>
        <v>1.581971865044288</v>
      </c>
      <c r="M621" s="7">
        <f>VLOOKUP($D621,'other demand hist forec prov'!$C$1:$T$33,10,0)</f>
        <v>1.581971865044288</v>
      </c>
      <c r="N621" s="7">
        <f>VLOOKUP($D621,'other demand hist forec prov'!$C$1:$T$33,11,0)</f>
        <v>1.581971865044288</v>
      </c>
      <c r="O621" s="7">
        <f>VLOOKUP($D621,'other demand hist forec prov'!$C$1:$T$33,12,0)</f>
        <v>1.581971865044288</v>
      </c>
      <c r="P621" s="7">
        <f>VLOOKUP($D621,'other demand hist forec prov'!$C$1:$T$33,13,0)</f>
        <v>1.581971865044288</v>
      </c>
      <c r="Q621" s="7">
        <f>VLOOKUP($D621,'other demand hist forec prov'!$C$1:$T$33,14,0)</f>
        <v>1.581971865044288</v>
      </c>
      <c r="R621" s="7">
        <f>VLOOKUP($D621,'other demand hist forec prov'!$C$1:$T$33,15,0)</f>
        <v>1.581971865044288</v>
      </c>
      <c r="S621" s="7">
        <f>VLOOKUP($D621,'other demand hist forec prov'!$C$1:$T$33,16,0)</f>
        <v>1.581971865044288</v>
      </c>
      <c r="T621" s="7">
        <f>VLOOKUP($D621,'other demand hist forec prov'!$C$1:$T$33,17,0)</f>
        <v>1.581971865044288</v>
      </c>
      <c r="U621" s="7">
        <f>VLOOKUP($D621,'other demand hist forec prov'!$C$1:$T$33,18,0)</f>
        <v>1.581971865044288</v>
      </c>
    </row>
    <row r="622" spans="1:21" x14ac:dyDescent="0.25">
      <c r="A622" t="s">
        <v>1910</v>
      </c>
      <c r="B622" t="s">
        <v>1911</v>
      </c>
      <c r="C622" t="s">
        <v>1912</v>
      </c>
      <c r="D622" t="s">
        <v>60</v>
      </c>
      <c r="E622" s="4">
        <v>0</v>
      </c>
      <c r="F622" s="7">
        <f>VLOOKUP($D622,'other demand hist forec prov'!$C$1:$T$33,3,0)</f>
        <v>6.630123654389938</v>
      </c>
      <c r="G622" s="7">
        <f>VLOOKUP($D622,'other demand hist forec prov'!$C$1:$T$33,4,0)</f>
        <v>2.9505338399326639</v>
      </c>
      <c r="H622" s="7">
        <f>VLOOKUP($D622,'other demand hist forec prov'!$C$1:$T$33,5,0)</f>
        <v>1.8952971631764013</v>
      </c>
      <c r="I622" s="7">
        <f>VLOOKUP($D622,'other demand hist forec prov'!$C$1:$T$33,6,0)</f>
        <v>1.0850226041670423</v>
      </c>
      <c r="J622" s="7">
        <f>VLOOKUP($D622,'other demand hist forec prov'!$C$1:$T$33,7,0)</f>
        <v>0.58880682941867302</v>
      </c>
      <c r="K622" s="7">
        <f>VLOOKUP($D622,'other demand hist forec prov'!$C$1:$T$33,8,0)</f>
        <v>0.87899825930838504</v>
      </c>
      <c r="L622" s="7">
        <f>VLOOKUP($D622,'other demand hist forec prov'!$C$1:$T$33,9,0)</f>
        <v>0.8509425642980335</v>
      </c>
      <c r="M622" s="7">
        <f>VLOOKUP($D622,'other demand hist forec prov'!$C$1:$T$33,10,0)</f>
        <v>0.8509425642980335</v>
      </c>
      <c r="N622" s="7">
        <f>VLOOKUP($D622,'other demand hist forec prov'!$C$1:$T$33,11,0)</f>
        <v>0.8509425642980335</v>
      </c>
      <c r="O622" s="7">
        <f>VLOOKUP($D622,'other demand hist forec prov'!$C$1:$T$33,12,0)</f>
        <v>0.8509425642980335</v>
      </c>
      <c r="P622" s="7">
        <f>VLOOKUP($D622,'other demand hist forec prov'!$C$1:$T$33,13,0)</f>
        <v>0.8509425642980335</v>
      </c>
      <c r="Q622" s="7">
        <f>VLOOKUP($D622,'other demand hist forec prov'!$C$1:$T$33,14,0)</f>
        <v>0.8509425642980335</v>
      </c>
      <c r="R622" s="7">
        <f>VLOOKUP($D622,'other demand hist forec prov'!$C$1:$T$33,15,0)</f>
        <v>0.8509425642980335</v>
      </c>
      <c r="S622" s="7">
        <f>VLOOKUP($D622,'other demand hist forec prov'!$C$1:$T$33,16,0)</f>
        <v>0.8509425642980335</v>
      </c>
      <c r="T622" s="7">
        <f>VLOOKUP($D622,'other demand hist forec prov'!$C$1:$T$33,17,0)</f>
        <v>0.8509425642980335</v>
      </c>
      <c r="U622" s="7">
        <f>VLOOKUP($D622,'other demand hist forec prov'!$C$1:$T$33,18,0)</f>
        <v>0.8509425642980335</v>
      </c>
    </row>
    <row r="623" spans="1:21" x14ac:dyDescent="0.25">
      <c r="A623" t="s">
        <v>1913</v>
      </c>
      <c r="B623" t="s">
        <v>1914</v>
      </c>
      <c r="C623" t="s">
        <v>1915</v>
      </c>
      <c r="D623" t="s">
        <v>42</v>
      </c>
      <c r="E623" s="4">
        <v>0</v>
      </c>
      <c r="F623" s="7">
        <f>VLOOKUP($D623,'other demand hist forec prov'!$C$1:$T$33,3,0)</f>
        <v>15.335303973467184</v>
      </c>
      <c r="G623" s="7">
        <f>VLOOKUP($D623,'other demand hist forec prov'!$C$1:$T$33,4,0)</f>
        <v>6.8245082110059299</v>
      </c>
      <c r="H623" s="7">
        <f>VLOOKUP($D623,'other demand hist forec prov'!$C$1:$T$33,5,0)</f>
        <v>4.3837731590595084</v>
      </c>
      <c r="I623" s="7">
        <f>VLOOKUP($D623,'other demand hist forec prov'!$C$1:$T$33,6,0)</f>
        <v>2.5096291291592188</v>
      </c>
      <c r="J623" s="7">
        <f>VLOOKUP($D623,'other demand hist forec prov'!$C$1:$T$33,7,0)</f>
        <v>1.3618949180246671</v>
      </c>
      <c r="K623" s="7">
        <f>VLOOKUP($D623,'other demand hist forec prov'!$C$1:$T$33,8,0)</f>
        <v>2.0331001654422285</v>
      </c>
      <c r="L623" s="7">
        <f>VLOOKUP($D623,'other demand hist forec prov'!$C$1:$T$33,9,0)</f>
        <v>1.9682080708753713</v>
      </c>
      <c r="M623" s="7">
        <f>VLOOKUP($D623,'other demand hist forec prov'!$C$1:$T$33,10,0)</f>
        <v>1.9682080708753713</v>
      </c>
      <c r="N623" s="7">
        <f>VLOOKUP($D623,'other demand hist forec prov'!$C$1:$T$33,11,0)</f>
        <v>1.9682080708753713</v>
      </c>
      <c r="O623" s="7">
        <f>VLOOKUP($D623,'other demand hist forec prov'!$C$1:$T$33,12,0)</f>
        <v>1.9682080708753713</v>
      </c>
      <c r="P623" s="7">
        <f>VLOOKUP($D623,'other demand hist forec prov'!$C$1:$T$33,13,0)</f>
        <v>1.9682080708753713</v>
      </c>
      <c r="Q623" s="7">
        <f>VLOOKUP($D623,'other demand hist forec prov'!$C$1:$T$33,14,0)</f>
        <v>1.9682080708753713</v>
      </c>
      <c r="R623" s="7">
        <f>VLOOKUP($D623,'other demand hist forec prov'!$C$1:$T$33,15,0)</f>
        <v>1.9682080708753713</v>
      </c>
      <c r="S623" s="7">
        <f>VLOOKUP($D623,'other demand hist forec prov'!$C$1:$T$33,16,0)</f>
        <v>1.9682080708753713</v>
      </c>
      <c r="T623" s="7">
        <f>VLOOKUP($D623,'other demand hist forec prov'!$C$1:$T$33,17,0)</f>
        <v>1.9682080708753713</v>
      </c>
      <c r="U623" s="7">
        <f>VLOOKUP($D623,'other demand hist forec prov'!$C$1:$T$33,18,0)</f>
        <v>1.9682080708753713</v>
      </c>
    </row>
    <row r="624" spans="1:21" x14ac:dyDescent="0.25">
      <c r="A624" t="s">
        <v>1916</v>
      </c>
      <c r="B624" t="s">
        <v>1917</v>
      </c>
      <c r="C624" t="s">
        <v>1918</v>
      </c>
      <c r="D624" t="s">
        <v>41</v>
      </c>
      <c r="E624" s="4">
        <v>0</v>
      </c>
      <c r="F624" s="7">
        <f>VLOOKUP($D624,'other demand hist forec prov'!$C$1:$T$33,3,0)</f>
        <v>21.332852955841474</v>
      </c>
      <c r="G624" s="7">
        <f>VLOOKUP($D624,'other demand hist forec prov'!$C$1:$T$33,4,0)</f>
        <v>9.4935340318791486</v>
      </c>
      <c r="H624" s="7">
        <f>VLOOKUP($D624,'other demand hist forec prov'!$C$1:$T$33,5,0)</f>
        <v>6.0982415709388391</v>
      </c>
      <c r="I624" s="7">
        <f>VLOOKUP($D624,'other demand hist forec prov'!$C$1:$T$33,6,0)</f>
        <v>3.4911306146053334</v>
      </c>
      <c r="J624" s="7">
        <f>VLOOKUP($D624,'other demand hist forec prov'!$C$1:$T$33,7,0)</f>
        <v>1.8945241697063888</v>
      </c>
      <c r="K624" s="7">
        <f>VLOOKUP($D624,'other demand hist forec prov'!$C$1:$T$33,8,0)</f>
        <v>2.8282339201698932</v>
      </c>
      <c r="L624" s="7">
        <f>VLOOKUP($D624,'other demand hist forec prov'!$C$1:$T$33,9,0)</f>
        <v>2.7379629014938716</v>
      </c>
      <c r="M624" s="7">
        <f>VLOOKUP($D624,'other demand hist forec prov'!$C$1:$T$33,10,0)</f>
        <v>2.7379629014938716</v>
      </c>
      <c r="N624" s="7">
        <f>VLOOKUP($D624,'other demand hist forec prov'!$C$1:$T$33,11,0)</f>
        <v>2.7379629014938716</v>
      </c>
      <c r="O624" s="7">
        <f>VLOOKUP($D624,'other demand hist forec prov'!$C$1:$T$33,12,0)</f>
        <v>2.7379629014938716</v>
      </c>
      <c r="P624" s="7">
        <f>VLOOKUP($D624,'other demand hist forec prov'!$C$1:$T$33,13,0)</f>
        <v>2.7379629014938716</v>
      </c>
      <c r="Q624" s="7">
        <f>VLOOKUP($D624,'other demand hist forec prov'!$C$1:$T$33,14,0)</f>
        <v>2.7379629014938716</v>
      </c>
      <c r="R624" s="7">
        <f>VLOOKUP($D624,'other demand hist forec prov'!$C$1:$T$33,15,0)</f>
        <v>2.7379629014938716</v>
      </c>
      <c r="S624" s="7">
        <f>VLOOKUP($D624,'other demand hist forec prov'!$C$1:$T$33,16,0)</f>
        <v>2.7379629014938716</v>
      </c>
      <c r="T624" s="7">
        <f>VLOOKUP($D624,'other demand hist forec prov'!$C$1:$T$33,17,0)</f>
        <v>2.7379629014938716</v>
      </c>
      <c r="U624" s="7">
        <f>VLOOKUP($D624,'other demand hist forec prov'!$C$1:$T$33,18,0)</f>
        <v>2.7379629014938716</v>
      </c>
    </row>
    <row r="625" spans="1:21" x14ac:dyDescent="0.25">
      <c r="A625" t="s">
        <v>1919</v>
      </c>
      <c r="B625" t="s">
        <v>1920</v>
      </c>
      <c r="C625" t="s">
        <v>1921</v>
      </c>
      <c r="D625" t="s">
        <v>49</v>
      </c>
      <c r="E625" s="4">
        <v>2.1085065827349061E-2</v>
      </c>
      <c r="F625" s="7">
        <f>VLOOKUP($D625,'other demand hist forec prov'!$C$1:$T$33,3,0)</f>
        <v>18.286436857556918</v>
      </c>
      <c r="G625" s="7">
        <f>VLOOKUP($D625,'other demand hist forec prov'!$C$1:$T$33,4,0)</f>
        <v>8.1378196806765573</v>
      </c>
      <c r="H625" s="7">
        <f>VLOOKUP($D625,'other demand hist forec prov'!$C$1:$T$33,5,0)</f>
        <v>5.2273884632278476</v>
      </c>
      <c r="I625" s="7">
        <f>VLOOKUP($D625,'other demand hist forec prov'!$C$1:$T$33,6,0)</f>
        <v>2.9925833022714956</v>
      </c>
      <c r="J625" s="7">
        <f>VLOOKUP($D625,'other demand hist forec prov'!$C$1:$T$33,7,0)</f>
        <v>1.6239785965882683</v>
      </c>
      <c r="K625" s="7">
        <f>VLOOKUP($D625,'other demand hist forec prov'!$C$1:$T$33,8,0)</f>
        <v>2.424350887649354</v>
      </c>
      <c r="L625" s="7">
        <f>VLOOKUP($D625,'other demand hist forec prov'!$C$1:$T$33,9,0)</f>
        <v>2.3469709288363725</v>
      </c>
      <c r="M625" s="7">
        <f>VLOOKUP($D625,'other demand hist forec prov'!$C$1:$T$33,10,0)</f>
        <v>2.3469709288363725</v>
      </c>
      <c r="N625" s="7">
        <f>VLOOKUP($D625,'other demand hist forec prov'!$C$1:$T$33,11,0)</f>
        <v>2.3469709288363725</v>
      </c>
      <c r="O625" s="7">
        <f>VLOOKUP($D625,'other demand hist forec prov'!$C$1:$T$33,12,0)</f>
        <v>2.3469709288363725</v>
      </c>
      <c r="P625" s="7">
        <f>VLOOKUP($D625,'other demand hist forec prov'!$C$1:$T$33,13,0)</f>
        <v>2.3469709288363725</v>
      </c>
      <c r="Q625" s="7">
        <f>VLOOKUP($D625,'other demand hist forec prov'!$C$1:$T$33,14,0)</f>
        <v>2.3469709288363725</v>
      </c>
      <c r="R625" s="7">
        <f>VLOOKUP($D625,'other demand hist forec prov'!$C$1:$T$33,15,0)</f>
        <v>2.3469709288363725</v>
      </c>
      <c r="S625" s="7">
        <f>VLOOKUP($D625,'other demand hist forec prov'!$C$1:$T$33,16,0)</f>
        <v>2.3469709288363725</v>
      </c>
      <c r="T625" s="7">
        <f>VLOOKUP($D625,'other demand hist forec prov'!$C$1:$T$33,17,0)</f>
        <v>2.3469709288363725</v>
      </c>
      <c r="U625" s="7">
        <f>VLOOKUP($D625,'other demand hist forec prov'!$C$1:$T$33,18,0)</f>
        <v>2.3469709288363725</v>
      </c>
    </row>
    <row r="626" spans="1:21" x14ac:dyDescent="0.25">
      <c r="A626" t="s">
        <v>1922</v>
      </c>
      <c r="B626" t="s">
        <v>1923</v>
      </c>
      <c r="C626" t="s">
        <v>1924</v>
      </c>
      <c r="D626" t="s">
        <v>41</v>
      </c>
      <c r="E626" s="4">
        <v>6.6620644473714468E-3</v>
      </c>
      <c r="F626" s="7">
        <f>VLOOKUP($D626,'other demand hist forec prov'!$C$1:$T$33,3,0)</f>
        <v>21.332852955841474</v>
      </c>
      <c r="G626" s="7">
        <f>VLOOKUP($D626,'other demand hist forec prov'!$C$1:$T$33,4,0)</f>
        <v>9.4935340318791486</v>
      </c>
      <c r="H626" s="7">
        <f>VLOOKUP($D626,'other demand hist forec prov'!$C$1:$T$33,5,0)</f>
        <v>6.0982415709388391</v>
      </c>
      <c r="I626" s="7">
        <f>VLOOKUP($D626,'other demand hist forec prov'!$C$1:$T$33,6,0)</f>
        <v>3.4911306146053334</v>
      </c>
      <c r="J626" s="7">
        <f>VLOOKUP($D626,'other demand hist forec prov'!$C$1:$T$33,7,0)</f>
        <v>1.8945241697063888</v>
      </c>
      <c r="K626" s="7">
        <f>VLOOKUP($D626,'other demand hist forec prov'!$C$1:$T$33,8,0)</f>
        <v>2.8282339201698932</v>
      </c>
      <c r="L626" s="7">
        <f>VLOOKUP($D626,'other demand hist forec prov'!$C$1:$T$33,9,0)</f>
        <v>2.7379629014938716</v>
      </c>
      <c r="M626" s="7">
        <f>VLOOKUP($D626,'other demand hist forec prov'!$C$1:$T$33,10,0)</f>
        <v>2.7379629014938716</v>
      </c>
      <c r="N626" s="7">
        <f>VLOOKUP($D626,'other demand hist forec prov'!$C$1:$T$33,11,0)</f>
        <v>2.7379629014938716</v>
      </c>
      <c r="O626" s="7">
        <f>VLOOKUP($D626,'other demand hist forec prov'!$C$1:$T$33,12,0)</f>
        <v>2.7379629014938716</v>
      </c>
      <c r="P626" s="7">
        <f>VLOOKUP($D626,'other demand hist forec prov'!$C$1:$T$33,13,0)</f>
        <v>2.7379629014938716</v>
      </c>
      <c r="Q626" s="7">
        <f>VLOOKUP($D626,'other demand hist forec prov'!$C$1:$T$33,14,0)</f>
        <v>2.7379629014938716</v>
      </c>
      <c r="R626" s="7">
        <f>VLOOKUP($D626,'other demand hist forec prov'!$C$1:$T$33,15,0)</f>
        <v>2.7379629014938716</v>
      </c>
      <c r="S626" s="7">
        <f>VLOOKUP($D626,'other demand hist forec prov'!$C$1:$T$33,16,0)</f>
        <v>2.7379629014938716</v>
      </c>
      <c r="T626" s="7">
        <f>VLOOKUP($D626,'other demand hist forec prov'!$C$1:$T$33,17,0)</f>
        <v>2.7379629014938716</v>
      </c>
      <c r="U626" s="7">
        <f>VLOOKUP($D626,'other demand hist forec prov'!$C$1:$T$33,18,0)</f>
        <v>2.7379629014938716</v>
      </c>
    </row>
    <row r="627" spans="1:21" x14ac:dyDescent="0.25">
      <c r="A627" t="s">
        <v>1925</v>
      </c>
      <c r="B627" t="s">
        <v>1926</v>
      </c>
      <c r="C627" t="s">
        <v>1927</v>
      </c>
      <c r="D627" t="s">
        <v>44</v>
      </c>
      <c r="E627" s="4">
        <v>0</v>
      </c>
      <c r="F627" s="7">
        <f>VLOOKUP($D627,'other demand hist forec prov'!$C$1:$T$33,3,0)</f>
        <v>10.473213293581232</v>
      </c>
      <c r="G627" s="7">
        <f>VLOOKUP($D627,'other demand hist forec prov'!$C$1:$T$33,4,0)</f>
        <v>4.6607833950553106</v>
      </c>
      <c r="H627" s="7">
        <f>VLOOKUP($D627,'other demand hist forec prov'!$C$1:$T$33,5,0)</f>
        <v>2.9938885727301479</v>
      </c>
      <c r="I627" s="7">
        <f>VLOOKUP($D627,'other demand hist forec prov'!$C$1:$T$33,6,0)</f>
        <v>1.7139458861033878</v>
      </c>
      <c r="J627" s="7">
        <f>VLOOKUP($D627,'other demand hist forec prov'!$C$1:$T$33,7,0)</f>
        <v>0.93010324311764037</v>
      </c>
      <c r="K627" s="7">
        <f>VLOOKUP($D627,'other demand hist forec prov'!$C$1:$T$33,8,0)</f>
        <v>1.3885014419494131</v>
      </c>
      <c r="L627" s="7">
        <f>VLOOKUP($D627,'other demand hist forec prov'!$C$1:$T$33,9,0)</f>
        <v>1.3441835237234805</v>
      </c>
      <c r="M627" s="7">
        <f>VLOOKUP($D627,'other demand hist forec prov'!$C$1:$T$33,10,0)</f>
        <v>1.3441835237234805</v>
      </c>
      <c r="N627" s="7">
        <f>VLOOKUP($D627,'other demand hist forec prov'!$C$1:$T$33,11,0)</f>
        <v>1.3441835237234805</v>
      </c>
      <c r="O627" s="7">
        <f>VLOOKUP($D627,'other demand hist forec prov'!$C$1:$T$33,12,0)</f>
        <v>1.3441835237234805</v>
      </c>
      <c r="P627" s="7">
        <f>VLOOKUP($D627,'other demand hist forec prov'!$C$1:$T$33,13,0)</f>
        <v>1.3441835237234805</v>
      </c>
      <c r="Q627" s="7">
        <f>VLOOKUP($D627,'other demand hist forec prov'!$C$1:$T$33,14,0)</f>
        <v>1.3441835237234805</v>
      </c>
      <c r="R627" s="7">
        <f>VLOOKUP($D627,'other demand hist forec prov'!$C$1:$T$33,15,0)</f>
        <v>1.3441835237234805</v>
      </c>
      <c r="S627" s="7">
        <f>VLOOKUP($D627,'other demand hist forec prov'!$C$1:$T$33,16,0)</f>
        <v>1.3441835237234805</v>
      </c>
      <c r="T627" s="7">
        <f>VLOOKUP($D627,'other demand hist forec prov'!$C$1:$T$33,17,0)</f>
        <v>1.3441835237234805</v>
      </c>
      <c r="U627" s="7">
        <f>VLOOKUP($D627,'other demand hist forec prov'!$C$1:$T$33,18,0)</f>
        <v>1.3441835237234805</v>
      </c>
    </row>
    <row r="628" spans="1:21" x14ac:dyDescent="0.25">
      <c r="A628" t="s">
        <v>1928</v>
      </c>
      <c r="B628" t="s">
        <v>1929</v>
      </c>
      <c r="C628" t="s">
        <v>1930</v>
      </c>
      <c r="D628" t="s">
        <v>47</v>
      </c>
      <c r="E628" s="4">
        <v>0</v>
      </c>
      <c r="F628" s="7">
        <f>VLOOKUP($D628,'other demand hist forec prov'!$C$1:$T$33,3,0)</f>
        <v>25.467085749516958</v>
      </c>
      <c r="G628" s="7">
        <f>VLOOKUP($D628,'other demand hist forec prov'!$C$1:$T$33,4,0)</f>
        <v>11.333347947238359</v>
      </c>
      <c r="H628" s="7">
        <f>VLOOKUP($D628,'other demand hist forec prov'!$C$1:$T$33,5,0)</f>
        <v>7.2800596024284756</v>
      </c>
      <c r="I628" s="7">
        <f>VLOOKUP($D628,'other demand hist forec prov'!$C$1:$T$33,6,0)</f>
        <v>4.1676995997186745</v>
      </c>
      <c r="J628" s="7">
        <f>VLOOKUP($D628,'other demand hist forec prov'!$C$1:$T$33,7,0)</f>
        <v>2.2616763723219444</v>
      </c>
      <c r="K628" s="7">
        <f>VLOOKUP($D628,'other demand hist forec prov'!$C$1:$T$33,8,0)</f>
        <v>3.3763358287685743</v>
      </c>
      <c r="L628" s="7">
        <f>VLOOKUP($D628,'other demand hist forec prov'!$C$1:$T$33,9,0)</f>
        <v>3.2685706002697312</v>
      </c>
      <c r="M628" s="7">
        <f>VLOOKUP($D628,'other demand hist forec prov'!$C$1:$T$33,10,0)</f>
        <v>3.2685706002697312</v>
      </c>
      <c r="N628" s="7">
        <f>VLOOKUP($D628,'other demand hist forec prov'!$C$1:$T$33,11,0)</f>
        <v>3.2685706002697312</v>
      </c>
      <c r="O628" s="7">
        <f>VLOOKUP($D628,'other demand hist forec prov'!$C$1:$T$33,12,0)</f>
        <v>3.2685706002697312</v>
      </c>
      <c r="P628" s="7">
        <f>VLOOKUP($D628,'other demand hist forec prov'!$C$1:$T$33,13,0)</f>
        <v>3.2685706002697312</v>
      </c>
      <c r="Q628" s="7">
        <f>VLOOKUP($D628,'other demand hist forec prov'!$C$1:$T$33,14,0)</f>
        <v>3.2685706002697312</v>
      </c>
      <c r="R628" s="7">
        <f>VLOOKUP($D628,'other demand hist forec prov'!$C$1:$T$33,15,0)</f>
        <v>3.2685706002697312</v>
      </c>
      <c r="S628" s="7">
        <f>VLOOKUP($D628,'other demand hist forec prov'!$C$1:$T$33,16,0)</f>
        <v>3.2685706002697312</v>
      </c>
      <c r="T628" s="7">
        <f>VLOOKUP($D628,'other demand hist forec prov'!$C$1:$T$33,17,0)</f>
        <v>3.2685706002697312</v>
      </c>
      <c r="U628" s="7">
        <f>VLOOKUP($D628,'other demand hist forec prov'!$C$1:$T$33,18,0)</f>
        <v>3.2685706002697312</v>
      </c>
    </row>
    <row r="629" spans="1:21" x14ac:dyDescent="0.25">
      <c r="A629" t="s">
        <v>1931</v>
      </c>
      <c r="B629" t="s">
        <v>1932</v>
      </c>
      <c r="C629" t="s">
        <v>1933</v>
      </c>
      <c r="D629" t="s">
        <v>38</v>
      </c>
      <c r="E629" s="4">
        <v>0</v>
      </c>
      <c r="F629" s="7">
        <f>VLOOKUP($D629,'other demand hist forec prov'!$C$1:$T$33,3,0)</f>
        <v>9.8565191572647226</v>
      </c>
      <c r="G629" s="7">
        <f>VLOOKUP($D629,'other demand hist forec prov'!$C$1:$T$33,4,0)</f>
        <v>4.386342522917861</v>
      </c>
      <c r="H629" s="7">
        <f>VLOOKUP($D629,'other demand hist forec prov'!$C$1:$T$33,5,0)</f>
        <v>2.817599455356854</v>
      </c>
      <c r="I629" s="7">
        <f>VLOOKUP($D629,'other demand hist forec prov'!$C$1:$T$33,6,0)</f>
        <v>1.6130236239193876</v>
      </c>
      <c r="J629" s="7">
        <f>VLOOKUP($D629,'other demand hist forec prov'!$C$1:$T$33,7,0)</f>
        <v>0.87533598113977584</v>
      </c>
      <c r="K629" s="7">
        <f>VLOOKUP($D629,'other demand hist forec prov'!$C$1:$T$33,8,0)</f>
        <v>1.3067423224209285</v>
      </c>
      <c r="L629" s="7">
        <f>VLOOKUP($D629,'other demand hist forec prov'!$C$1:$T$33,9,0)</f>
        <v>1.2650339758266973</v>
      </c>
      <c r="M629" s="7">
        <f>VLOOKUP($D629,'other demand hist forec prov'!$C$1:$T$33,10,0)</f>
        <v>1.2650339758266973</v>
      </c>
      <c r="N629" s="7">
        <f>VLOOKUP($D629,'other demand hist forec prov'!$C$1:$T$33,11,0)</f>
        <v>1.2650339758266973</v>
      </c>
      <c r="O629" s="7">
        <f>VLOOKUP($D629,'other demand hist forec prov'!$C$1:$T$33,12,0)</f>
        <v>1.2650339758266973</v>
      </c>
      <c r="P629" s="7">
        <f>VLOOKUP($D629,'other demand hist forec prov'!$C$1:$T$33,13,0)</f>
        <v>1.2650339758266973</v>
      </c>
      <c r="Q629" s="7">
        <f>VLOOKUP($D629,'other demand hist forec prov'!$C$1:$T$33,14,0)</f>
        <v>1.2650339758266973</v>
      </c>
      <c r="R629" s="7">
        <f>VLOOKUP($D629,'other demand hist forec prov'!$C$1:$T$33,15,0)</f>
        <v>1.2650339758266973</v>
      </c>
      <c r="S629" s="7">
        <f>VLOOKUP($D629,'other demand hist forec prov'!$C$1:$T$33,16,0)</f>
        <v>1.2650339758266973</v>
      </c>
      <c r="T629" s="7">
        <f>VLOOKUP($D629,'other demand hist forec prov'!$C$1:$T$33,17,0)</f>
        <v>1.2650339758266973</v>
      </c>
      <c r="U629" s="7">
        <f>VLOOKUP($D629,'other demand hist forec prov'!$C$1:$T$33,18,0)</f>
        <v>1.2650339758266973</v>
      </c>
    </row>
    <row r="630" spans="1:21" x14ac:dyDescent="0.25">
      <c r="A630" t="s">
        <v>1934</v>
      </c>
      <c r="B630" t="s">
        <v>1935</v>
      </c>
      <c r="C630" t="s">
        <v>1936</v>
      </c>
      <c r="D630" t="s">
        <v>42</v>
      </c>
      <c r="E630" s="4">
        <v>3.4458413388070777E-2</v>
      </c>
      <c r="F630" s="7">
        <f>VLOOKUP($D630,'other demand hist forec prov'!$C$1:$T$33,3,0)</f>
        <v>15.335303973467184</v>
      </c>
      <c r="G630" s="7">
        <f>VLOOKUP($D630,'other demand hist forec prov'!$C$1:$T$33,4,0)</f>
        <v>6.8245082110059299</v>
      </c>
      <c r="H630" s="7">
        <f>VLOOKUP($D630,'other demand hist forec prov'!$C$1:$T$33,5,0)</f>
        <v>4.3837731590595084</v>
      </c>
      <c r="I630" s="7">
        <f>VLOOKUP($D630,'other demand hist forec prov'!$C$1:$T$33,6,0)</f>
        <v>2.5096291291592188</v>
      </c>
      <c r="J630" s="7">
        <f>VLOOKUP($D630,'other demand hist forec prov'!$C$1:$T$33,7,0)</f>
        <v>1.3618949180246671</v>
      </c>
      <c r="K630" s="7">
        <f>VLOOKUP($D630,'other demand hist forec prov'!$C$1:$T$33,8,0)</f>
        <v>2.0331001654422285</v>
      </c>
      <c r="L630" s="7">
        <f>VLOOKUP($D630,'other demand hist forec prov'!$C$1:$T$33,9,0)</f>
        <v>1.9682080708753713</v>
      </c>
      <c r="M630" s="7">
        <f>VLOOKUP($D630,'other demand hist forec prov'!$C$1:$T$33,10,0)</f>
        <v>1.9682080708753713</v>
      </c>
      <c r="N630" s="7">
        <f>VLOOKUP($D630,'other demand hist forec prov'!$C$1:$T$33,11,0)</f>
        <v>1.9682080708753713</v>
      </c>
      <c r="O630" s="7">
        <f>VLOOKUP($D630,'other demand hist forec prov'!$C$1:$T$33,12,0)</f>
        <v>1.9682080708753713</v>
      </c>
      <c r="P630" s="7">
        <f>VLOOKUP($D630,'other demand hist forec prov'!$C$1:$T$33,13,0)</f>
        <v>1.9682080708753713</v>
      </c>
      <c r="Q630" s="7">
        <f>VLOOKUP($D630,'other demand hist forec prov'!$C$1:$T$33,14,0)</f>
        <v>1.9682080708753713</v>
      </c>
      <c r="R630" s="7">
        <f>VLOOKUP($D630,'other demand hist forec prov'!$C$1:$T$33,15,0)</f>
        <v>1.9682080708753713</v>
      </c>
      <c r="S630" s="7">
        <f>VLOOKUP($D630,'other demand hist forec prov'!$C$1:$T$33,16,0)</f>
        <v>1.9682080708753713</v>
      </c>
      <c r="T630" s="7">
        <f>VLOOKUP($D630,'other demand hist forec prov'!$C$1:$T$33,17,0)</f>
        <v>1.9682080708753713</v>
      </c>
      <c r="U630" s="7">
        <f>VLOOKUP($D630,'other demand hist forec prov'!$C$1:$T$33,18,0)</f>
        <v>1.9682080708753713</v>
      </c>
    </row>
    <row r="631" spans="1:21" x14ac:dyDescent="0.25">
      <c r="A631" t="s">
        <v>1937</v>
      </c>
      <c r="B631" t="s">
        <v>1938</v>
      </c>
      <c r="C631" t="s">
        <v>1939</v>
      </c>
      <c r="D631" t="s">
        <v>49</v>
      </c>
      <c r="E631" s="4">
        <v>0</v>
      </c>
      <c r="F631" s="7">
        <f>VLOOKUP($D631,'other demand hist forec prov'!$C$1:$T$33,3,0)</f>
        <v>18.286436857556918</v>
      </c>
      <c r="G631" s="7">
        <f>VLOOKUP($D631,'other demand hist forec prov'!$C$1:$T$33,4,0)</f>
        <v>8.1378196806765573</v>
      </c>
      <c r="H631" s="7">
        <f>VLOOKUP($D631,'other demand hist forec prov'!$C$1:$T$33,5,0)</f>
        <v>5.2273884632278476</v>
      </c>
      <c r="I631" s="7">
        <f>VLOOKUP($D631,'other demand hist forec prov'!$C$1:$T$33,6,0)</f>
        <v>2.9925833022714956</v>
      </c>
      <c r="J631" s="7">
        <f>VLOOKUP($D631,'other demand hist forec prov'!$C$1:$T$33,7,0)</f>
        <v>1.6239785965882683</v>
      </c>
      <c r="K631" s="7">
        <f>VLOOKUP($D631,'other demand hist forec prov'!$C$1:$T$33,8,0)</f>
        <v>2.424350887649354</v>
      </c>
      <c r="L631" s="7">
        <f>VLOOKUP($D631,'other demand hist forec prov'!$C$1:$T$33,9,0)</f>
        <v>2.3469709288363725</v>
      </c>
      <c r="M631" s="7">
        <f>VLOOKUP($D631,'other demand hist forec prov'!$C$1:$T$33,10,0)</f>
        <v>2.3469709288363725</v>
      </c>
      <c r="N631" s="7">
        <f>VLOOKUP($D631,'other demand hist forec prov'!$C$1:$T$33,11,0)</f>
        <v>2.3469709288363725</v>
      </c>
      <c r="O631" s="7">
        <f>VLOOKUP($D631,'other demand hist forec prov'!$C$1:$T$33,12,0)</f>
        <v>2.3469709288363725</v>
      </c>
      <c r="P631" s="7">
        <f>VLOOKUP($D631,'other demand hist forec prov'!$C$1:$T$33,13,0)</f>
        <v>2.3469709288363725</v>
      </c>
      <c r="Q631" s="7">
        <f>VLOOKUP($D631,'other demand hist forec prov'!$C$1:$T$33,14,0)</f>
        <v>2.3469709288363725</v>
      </c>
      <c r="R631" s="7">
        <f>VLOOKUP($D631,'other demand hist forec prov'!$C$1:$T$33,15,0)</f>
        <v>2.3469709288363725</v>
      </c>
      <c r="S631" s="7">
        <f>VLOOKUP($D631,'other demand hist forec prov'!$C$1:$T$33,16,0)</f>
        <v>2.3469709288363725</v>
      </c>
      <c r="T631" s="7">
        <f>VLOOKUP($D631,'other demand hist forec prov'!$C$1:$T$33,17,0)</f>
        <v>2.3469709288363725</v>
      </c>
      <c r="U631" s="7">
        <f>VLOOKUP($D631,'other demand hist forec prov'!$C$1:$T$33,18,0)</f>
        <v>2.3469709288363725</v>
      </c>
    </row>
    <row r="632" spans="1:21" x14ac:dyDescent="0.25">
      <c r="A632" t="s">
        <v>1940</v>
      </c>
      <c r="B632" t="s">
        <v>1941</v>
      </c>
      <c r="C632" t="s">
        <v>1942</v>
      </c>
      <c r="D632" t="s">
        <v>49</v>
      </c>
      <c r="E632" s="4">
        <v>0</v>
      </c>
      <c r="F632" s="7">
        <f>VLOOKUP($D632,'other demand hist forec prov'!$C$1:$T$33,3,0)</f>
        <v>18.286436857556918</v>
      </c>
      <c r="G632" s="7">
        <f>VLOOKUP($D632,'other demand hist forec prov'!$C$1:$T$33,4,0)</f>
        <v>8.1378196806765573</v>
      </c>
      <c r="H632" s="7">
        <f>VLOOKUP($D632,'other demand hist forec prov'!$C$1:$T$33,5,0)</f>
        <v>5.2273884632278476</v>
      </c>
      <c r="I632" s="7">
        <f>VLOOKUP($D632,'other demand hist forec prov'!$C$1:$T$33,6,0)</f>
        <v>2.9925833022714956</v>
      </c>
      <c r="J632" s="7">
        <f>VLOOKUP($D632,'other demand hist forec prov'!$C$1:$T$33,7,0)</f>
        <v>1.6239785965882683</v>
      </c>
      <c r="K632" s="7">
        <f>VLOOKUP($D632,'other demand hist forec prov'!$C$1:$T$33,8,0)</f>
        <v>2.424350887649354</v>
      </c>
      <c r="L632" s="7">
        <f>VLOOKUP($D632,'other demand hist forec prov'!$C$1:$T$33,9,0)</f>
        <v>2.3469709288363725</v>
      </c>
      <c r="M632" s="7">
        <f>VLOOKUP($D632,'other demand hist forec prov'!$C$1:$T$33,10,0)</f>
        <v>2.3469709288363725</v>
      </c>
      <c r="N632" s="7">
        <f>VLOOKUP($D632,'other demand hist forec prov'!$C$1:$T$33,11,0)</f>
        <v>2.3469709288363725</v>
      </c>
      <c r="O632" s="7">
        <f>VLOOKUP($D632,'other demand hist forec prov'!$C$1:$T$33,12,0)</f>
        <v>2.3469709288363725</v>
      </c>
      <c r="P632" s="7">
        <f>VLOOKUP($D632,'other demand hist forec prov'!$C$1:$T$33,13,0)</f>
        <v>2.3469709288363725</v>
      </c>
      <c r="Q632" s="7">
        <f>VLOOKUP($D632,'other demand hist forec prov'!$C$1:$T$33,14,0)</f>
        <v>2.3469709288363725</v>
      </c>
      <c r="R632" s="7">
        <f>VLOOKUP($D632,'other demand hist forec prov'!$C$1:$T$33,15,0)</f>
        <v>2.3469709288363725</v>
      </c>
      <c r="S632" s="7">
        <f>VLOOKUP($D632,'other demand hist forec prov'!$C$1:$T$33,16,0)</f>
        <v>2.3469709288363725</v>
      </c>
      <c r="T632" s="7">
        <f>VLOOKUP($D632,'other demand hist forec prov'!$C$1:$T$33,17,0)</f>
        <v>2.3469709288363725</v>
      </c>
      <c r="U632" s="7">
        <f>VLOOKUP($D632,'other demand hist forec prov'!$C$1:$T$33,18,0)</f>
        <v>2.3469709288363725</v>
      </c>
    </row>
    <row r="633" spans="1:21" x14ac:dyDescent="0.25">
      <c r="A633" t="s">
        <v>1943</v>
      </c>
      <c r="B633" t="s">
        <v>1944</v>
      </c>
      <c r="C633" t="s">
        <v>1945</v>
      </c>
      <c r="D633" t="s">
        <v>38</v>
      </c>
      <c r="E633" s="4">
        <v>0</v>
      </c>
      <c r="F633" s="7">
        <f>VLOOKUP($D633,'other demand hist forec prov'!$C$1:$T$33,3,0)</f>
        <v>9.8565191572647226</v>
      </c>
      <c r="G633" s="7">
        <f>VLOOKUP($D633,'other demand hist forec prov'!$C$1:$T$33,4,0)</f>
        <v>4.386342522917861</v>
      </c>
      <c r="H633" s="7">
        <f>VLOOKUP($D633,'other demand hist forec prov'!$C$1:$T$33,5,0)</f>
        <v>2.817599455356854</v>
      </c>
      <c r="I633" s="7">
        <f>VLOOKUP($D633,'other demand hist forec prov'!$C$1:$T$33,6,0)</f>
        <v>1.6130236239193876</v>
      </c>
      <c r="J633" s="7">
        <f>VLOOKUP($D633,'other demand hist forec prov'!$C$1:$T$33,7,0)</f>
        <v>0.87533598113977584</v>
      </c>
      <c r="K633" s="7">
        <f>VLOOKUP($D633,'other demand hist forec prov'!$C$1:$T$33,8,0)</f>
        <v>1.3067423224209285</v>
      </c>
      <c r="L633" s="7">
        <f>VLOOKUP($D633,'other demand hist forec prov'!$C$1:$T$33,9,0)</f>
        <v>1.2650339758266973</v>
      </c>
      <c r="M633" s="7">
        <f>VLOOKUP($D633,'other demand hist forec prov'!$C$1:$T$33,10,0)</f>
        <v>1.2650339758266973</v>
      </c>
      <c r="N633" s="7">
        <f>VLOOKUP($D633,'other demand hist forec prov'!$C$1:$T$33,11,0)</f>
        <v>1.2650339758266973</v>
      </c>
      <c r="O633" s="7">
        <f>VLOOKUP($D633,'other demand hist forec prov'!$C$1:$T$33,12,0)</f>
        <v>1.2650339758266973</v>
      </c>
      <c r="P633" s="7">
        <f>VLOOKUP($D633,'other demand hist forec prov'!$C$1:$T$33,13,0)</f>
        <v>1.2650339758266973</v>
      </c>
      <c r="Q633" s="7">
        <f>VLOOKUP($D633,'other demand hist forec prov'!$C$1:$T$33,14,0)</f>
        <v>1.2650339758266973</v>
      </c>
      <c r="R633" s="7">
        <f>VLOOKUP($D633,'other demand hist forec prov'!$C$1:$T$33,15,0)</f>
        <v>1.2650339758266973</v>
      </c>
      <c r="S633" s="7">
        <f>VLOOKUP($D633,'other demand hist forec prov'!$C$1:$T$33,16,0)</f>
        <v>1.2650339758266973</v>
      </c>
      <c r="T633" s="7">
        <f>VLOOKUP($D633,'other demand hist forec prov'!$C$1:$T$33,17,0)</f>
        <v>1.2650339758266973</v>
      </c>
      <c r="U633" s="7">
        <f>VLOOKUP($D633,'other demand hist forec prov'!$C$1:$T$33,18,0)</f>
        <v>1.2650339758266973</v>
      </c>
    </row>
    <row r="634" spans="1:21" x14ac:dyDescent="0.25">
      <c r="A634" t="s">
        <v>1946</v>
      </c>
      <c r="B634" t="s">
        <v>1947</v>
      </c>
      <c r="C634" t="s">
        <v>1948</v>
      </c>
      <c r="D634" t="s">
        <v>46</v>
      </c>
      <c r="E634" s="4">
        <v>0</v>
      </c>
      <c r="F634" s="7">
        <f>VLOOKUP($D634,'other demand hist forec prov'!$C$1:$T$33,3,0)</f>
        <v>26.623718099604147</v>
      </c>
      <c r="G634" s="7">
        <f>VLOOKUP($D634,'other demand hist forec prov'!$C$1:$T$33,4,0)</f>
        <v>11.848071814723621</v>
      </c>
      <c r="H634" s="7">
        <f>VLOOKUP($D634,'other demand hist forec prov'!$C$1:$T$33,5,0)</f>
        <v>7.6106962732101486</v>
      </c>
      <c r="I634" s="7">
        <f>VLOOKUP($D634,'other demand hist forec prov'!$C$1:$T$33,6,0)</f>
        <v>4.3569829841581953</v>
      </c>
      <c r="J634" s="7">
        <f>VLOOKUP($D634,'other demand hist forec prov'!$C$1:$T$33,7,0)</f>
        <v>2.3643943701087555</v>
      </c>
      <c r="K634" s="7">
        <f>VLOOKUP($D634,'other demand hist forec prov'!$C$1:$T$33,8,0)</f>
        <v>3.5296780400730716</v>
      </c>
      <c r="L634" s="7">
        <f>VLOOKUP($D634,'other demand hist forec prov'!$C$1:$T$33,9,0)</f>
        <v>3.417018464780007</v>
      </c>
      <c r="M634" s="7">
        <f>VLOOKUP($D634,'other demand hist forec prov'!$C$1:$T$33,10,0)</f>
        <v>3.417018464780007</v>
      </c>
      <c r="N634" s="7">
        <f>VLOOKUP($D634,'other demand hist forec prov'!$C$1:$T$33,11,0)</f>
        <v>3.417018464780007</v>
      </c>
      <c r="O634" s="7">
        <f>VLOOKUP($D634,'other demand hist forec prov'!$C$1:$T$33,12,0)</f>
        <v>3.417018464780007</v>
      </c>
      <c r="P634" s="7">
        <f>VLOOKUP($D634,'other demand hist forec prov'!$C$1:$T$33,13,0)</f>
        <v>3.417018464780007</v>
      </c>
      <c r="Q634" s="7">
        <f>VLOOKUP($D634,'other demand hist forec prov'!$C$1:$T$33,14,0)</f>
        <v>3.417018464780007</v>
      </c>
      <c r="R634" s="7">
        <f>VLOOKUP($D634,'other demand hist forec prov'!$C$1:$T$33,15,0)</f>
        <v>3.417018464780007</v>
      </c>
      <c r="S634" s="7">
        <f>VLOOKUP($D634,'other demand hist forec prov'!$C$1:$T$33,16,0)</f>
        <v>3.417018464780007</v>
      </c>
      <c r="T634" s="7">
        <f>VLOOKUP($D634,'other demand hist forec prov'!$C$1:$T$33,17,0)</f>
        <v>3.417018464780007</v>
      </c>
      <c r="U634" s="7">
        <f>VLOOKUP($D634,'other demand hist forec prov'!$C$1:$T$33,18,0)</f>
        <v>3.417018464780007</v>
      </c>
    </row>
    <row r="635" spans="1:21" x14ac:dyDescent="0.25">
      <c r="A635" t="s">
        <v>1949</v>
      </c>
      <c r="B635" t="s">
        <v>1950</v>
      </c>
      <c r="C635" t="s">
        <v>1951</v>
      </c>
      <c r="D635" t="s">
        <v>42</v>
      </c>
      <c r="E635" s="4">
        <v>0</v>
      </c>
      <c r="F635" s="7">
        <f>VLOOKUP($D635,'other demand hist forec prov'!$C$1:$T$33,3,0)</f>
        <v>15.335303973467184</v>
      </c>
      <c r="G635" s="7">
        <f>VLOOKUP($D635,'other demand hist forec prov'!$C$1:$T$33,4,0)</f>
        <v>6.8245082110059299</v>
      </c>
      <c r="H635" s="7">
        <f>VLOOKUP($D635,'other demand hist forec prov'!$C$1:$T$33,5,0)</f>
        <v>4.3837731590595084</v>
      </c>
      <c r="I635" s="7">
        <f>VLOOKUP($D635,'other demand hist forec prov'!$C$1:$T$33,6,0)</f>
        <v>2.5096291291592188</v>
      </c>
      <c r="J635" s="7">
        <f>VLOOKUP($D635,'other demand hist forec prov'!$C$1:$T$33,7,0)</f>
        <v>1.3618949180246671</v>
      </c>
      <c r="K635" s="7">
        <f>VLOOKUP($D635,'other demand hist forec prov'!$C$1:$T$33,8,0)</f>
        <v>2.0331001654422285</v>
      </c>
      <c r="L635" s="7">
        <f>VLOOKUP($D635,'other demand hist forec prov'!$C$1:$T$33,9,0)</f>
        <v>1.9682080708753713</v>
      </c>
      <c r="M635" s="7">
        <f>VLOOKUP($D635,'other demand hist forec prov'!$C$1:$T$33,10,0)</f>
        <v>1.9682080708753713</v>
      </c>
      <c r="N635" s="7">
        <f>VLOOKUP($D635,'other demand hist forec prov'!$C$1:$T$33,11,0)</f>
        <v>1.9682080708753713</v>
      </c>
      <c r="O635" s="7">
        <f>VLOOKUP($D635,'other demand hist forec prov'!$C$1:$T$33,12,0)</f>
        <v>1.9682080708753713</v>
      </c>
      <c r="P635" s="7">
        <f>VLOOKUP($D635,'other demand hist forec prov'!$C$1:$T$33,13,0)</f>
        <v>1.9682080708753713</v>
      </c>
      <c r="Q635" s="7">
        <f>VLOOKUP($D635,'other demand hist forec prov'!$C$1:$T$33,14,0)</f>
        <v>1.9682080708753713</v>
      </c>
      <c r="R635" s="7">
        <f>VLOOKUP($D635,'other demand hist forec prov'!$C$1:$T$33,15,0)</f>
        <v>1.9682080708753713</v>
      </c>
      <c r="S635" s="7">
        <f>VLOOKUP($D635,'other demand hist forec prov'!$C$1:$T$33,16,0)</f>
        <v>1.9682080708753713</v>
      </c>
      <c r="T635" s="7">
        <f>VLOOKUP($D635,'other demand hist forec prov'!$C$1:$T$33,17,0)</f>
        <v>1.9682080708753713</v>
      </c>
      <c r="U635" s="7">
        <f>VLOOKUP($D635,'other demand hist forec prov'!$C$1:$T$33,18,0)</f>
        <v>1.9682080708753713</v>
      </c>
    </row>
    <row r="636" spans="1:21" x14ac:dyDescent="0.25">
      <c r="A636" t="s">
        <v>1952</v>
      </c>
      <c r="B636" t="s">
        <v>1953</v>
      </c>
      <c r="C636" t="s">
        <v>1954</v>
      </c>
      <c r="D636" t="s">
        <v>49</v>
      </c>
      <c r="E636" s="4">
        <v>0.12488193453772246</v>
      </c>
      <c r="F636" s="7">
        <f>VLOOKUP($D636,'other demand hist forec prov'!$C$1:$T$33,3,0)</f>
        <v>18.286436857556918</v>
      </c>
      <c r="G636" s="7">
        <f>VLOOKUP($D636,'other demand hist forec prov'!$C$1:$T$33,4,0)</f>
        <v>8.1378196806765573</v>
      </c>
      <c r="H636" s="7">
        <f>VLOOKUP($D636,'other demand hist forec prov'!$C$1:$T$33,5,0)</f>
        <v>5.2273884632278476</v>
      </c>
      <c r="I636" s="7">
        <f>VLOOKUP($D636,'other demand hist forec prov'!$C$1:$T$33,6,0)</f>
        <v>2.9925833022714956</v>
      </c>
      <c r="J636" s="7">
        <f>VLOOKUP($D636,'other demand hist forec prov'!$C$1:$T$33,7,0)</f>
        <v>1.6239785965882683</v>
      </c>
      <c r="K636" s="7">
        <f>VLOOKUP($D636,'other demand hist forec prov'!$C$1:$T$33,8,0)</f>
        <v>2.424350887649354</v>
      </c>
      <c r="L636" s="7">
        <f>VLOOKUP($D636,'other demand hist forec prov'!$C$1:$T$33,9,0)</f>
        <v>2.3469709288363725</v>
      </c>
      <c r="M636" s="7">
        <f>VLOOKUP($D636,'other demand hist forec prov'!$C$1:$T$33,10,0)</f>
        <v>2.3469709288363725</v>
      </c>
      <c r="N636" s="7">
        <f>VLOOKUP($D636,'other demand hist forec prov'!$C$1:$T$33,11,0)</f>
        <v>2.3469709288363725</v>
      </c>
      <c r="O636" s="7">
        <f>VLOOKUP($D636,'other demand hist forec prov'!$C$1:$T$33,12,0)</f>
        <v>2.3469709288363725</v>
      </c>
      <c r="P636" s="7">
        <f>VLOOKUP($D636,'other demand hist forec prov'!$C$1:$T$33,13,0)</f>
        <v>2.3469709288363725</v>
      </c>
      <c r="Q636" s="7">
        <f>VLOOKUP($D636,'other demand hist forec prov'!$C$1:$T$33,14,0)</f>
        <v>2.3469709288363725</v>
      </c>
      <c r="R636" s="7">
        <f>VLOOKUP($D636,'other demand hist forec prov'!$C$1:$T$33,15,0)</f>
        <v>2.3469709288363725</v>
      </c>
      <c r="S636" s="7">
        <f>VLOOKUP($D636,'other demand hist forec prov'!$C$1:$T$33,16,0)</f>
        <v>2.3469709288363725</v>
      </c>
      <c r="T636" s="7">
        <f>VLOOKUP($D636,'other demand hist forec prov'!$C$1:$T$33,17,0)</f>
        <v>2.3469709288363725</v>
      </c>
      <c r="U636" s="7">
        <f>VLOOKUP($D636,'other demand hist forec prov'!$C$1:$T$33,18,0)</f>
        <v>2.3469709288363725</v>
      </c>
    </row>
    <row r="637" spans="1:21" x14ac:dyDescent="0.25">
      <c r="A637" t="s">
        <v>1955</v>
      </c>
      <c r="B637" t="s">
        <v>1956</v>
      </c>
      <c r="C637" t="s">
        <v>1957</v>
      </c>
      <c r="D637" t="s">
        <v>42</v>
      </c>
      <c r="E637" s="4">
        <v>0</v>
      </c>
      <c r="F637" s="7">
        <f>VLOOKUP($D637,'other demand hist forec prov'!$C$1:$T$33,3,0)</f>
        <v>15.335303973467184</v>
      </c>
      <c r="G637" s="7">
        <f>VLOOKUP($D637,'other demand hist forec prov'!$C$1:$T$33,4,0)</f>
        <v>6.8245082110059299</v>
      </c>
      <c r="H637" s="7">
        <f>VLOOKUP($D637,'other demand hist forec prov'!$C$1:$T$33,5,0)</f>
        <v>4.3837731590595084</v>
      </c>
      <c r="I637" s="7">
        <f>VLOOKUP($D637,'other demand hist forec prov'!$C$1:$T$33,6,0)</f>
        <v>2.5096291291592188</v>
      </c>
      <c r="J637" s="7">
        <f>VLOOKUP($D637,'other demand hist forec prov'!$C$1:$T$33,7,0)</f>
        <v>1.3618949180246671</v>
      </c>
      <c r="K637" s="7">
        <f>VLOOKUP($D637,'other demand hist forec prov'!$C$1:$T$33,8,0)</f>
        <v>2.0331001654422285</v>
      </c>
      <c r="L637" s="7">
        <f>VLOOKUP($D637,'other demand hist forec prov'!$C$1:$T$33,9,0)</f>
        <v>1.9682080708753713</v>
      </c>
      <c r="M637" s="7">
        <f>VLOOKUP($D637,'other demand hist forec prov'!$C$1:$T$33,10,0)</f>
        <v>1.9682080708753713</v>
      </c>
      <c r="N637" s="7">
        <f>VLOOKUP($D637,'other demand hist forec prov'!$C$1:$T$33,11,0)</f>
        <v>1.9682080708753713</v>
      </c>
      <c r="O637" s="7">
        <f>VLOOKUP($D637,'other demand hist forec prov'!$C$1:$T$33,12,0)</f>
        <v>1.9682080708753713</v>
      </c>
      <c r="P637" s="7">
        <f>VLOOKUP($D637,'other demand hist forec prov'!$C$1:$T$33,13,0)</f>
        <v>1.9682080708753713</v>
      </c>
      <c r="Q637" s="7">
        <f>VLOOKUP($D637,'other demand hist forec prov'!$C$1:$T$33,14,0)</f>
        <v>1.9682080708753713</v>
      </c>
      <c r="R637" s="7">
        <f>VLOOKUP($D637,'other demand hist forec prov'!$C$1:$T$33,15,0)</f>
        <v>1.9682080708753713</v>
      </c>
      <c r="S637" s="7">
        <f>VLOOKUP($D637,'other demand hist forec prov'!$C$1:$T$33,16,0)</f>
        <v>1.9682080708753713</v>
      </c>
      <c r="T637" s="7">
        <f>VLOOKUP($D637,'other demand hist forec prov'!$C$1:$T$33,17,0)</f>
        <v>1.9682080708753713</v>
      </c>
      <c r="U637" s="7">
        <f>VLOOKUP($D637,'other demand hist forec prov'!$C$1:$T$33,18,0)</f>
        <v>1.9682080708753713</v>
      </c>
    </row>
    <row r="638" spans="1:21" x14ac:dyDescent="0.25">
      <c r="A638" t="s">
        <v>1958</v>
      </c>
      <c r="B638" t="s">
        <v>1959</v>
      </c>
      <c r="C638" t="s">
        <v>1960</v>
      </c>
      <c r="D638" t="s">
        <v>56</v>
      </c>
      <c r="E638" s="4">
        <v>1.6798650270281951E-2</v>
      </c>
      <c r="F638" s="7">
        <f>VLOOKUP($D638,'other demand hist forec prov'!$C$1:$T$33,3,0)</f>
        <v>10.242945525943737</v>
      </c>
      <c r="G638" s="7">
        <f>VLOOKUP($D638,'other demand hist forec prov'!$C$1:$T$33,4,0)</f>
        <v>4.5583097646863919</v>
      </c>
      <c r="H638" s="7">
        <f>VLOOKUP($D638,'other demand hist forec prov'!$C$1:$T$33,5,0)</f>
        <v>2.9280638808353987</v>
      </c>
      <c r="I638" s="7">
        <f>VLOOKUP($D638,'other demand hist forec prov'!$C$1:$T$33,6,0)</f>
        <v>1.6762624663179457</v>
      </c>
      <c r="J638" s="7">
        <f>VLOOKUP($D638,'other demand hist forec prov'!$C$1:$T$33,7,0)</f>
        <v>0.90965366461088415</v>
      </c>
      <c r="K638" s="7">
        <f>VLOOKUP($D638,'other demand hist forec prov'!$C$1:$T$33,8,0)</f>
        <v>1.357973358691996</v>
      </c>
      <c r="L638" s="7">
        <f>VLOOKUP($D638,'other demand hist forec prov'!$C$1:$T$33,9,0)</f>
        <v>1.3146298298736085</v>
      </c>
      <c r="M638" s="7">
        <f>VLOOKUP($D638,'other demand hist forec prov'!$C$1:$T$33,10,0)</f>
        <v>1.3146298298736085</v>
      </c>
      <c r="N638" s="7">
        <f>VLOOKUP($D638,'other demand hist forec prov'!$C$1:$T$33,11,0)</f>
        <v>1.3146298298736085</v>
      </c>
      <c r="O638" s="7">
        <f>VLOOKUP($D638,'other demand hist forec prov'!$C$1:$T$33,12,0)</f>
        <v>1.3146298298736085</v>
      </c>
      <c r="P638" s="7">
        <f>VLOOKUP($D638,'other demand hist forec prov'!$C$1:$T$33,13,0)</f>
        <v>1.3146298298736085</v>
      </c>
      <c r="Q638" s="7">
        <f>VLOOKUP($D638,'other demand hist forec prov'!$C$1:$T$33,14,0)</f>
        <v>1.3146298298736085</v>
      </c>
      <c r="R638" s="7">
        <f>VLOOKUP($D638,'other demand hist forec prov'!$C$1:$T$33,15,0)</f>
        <v>1.3146298298736085</v>
      </c>
      <c r="S638" s="7">
        <f>VLOOKUP($D638,'other demand hist forec prov'!$C$1:$T$33,16,0)</f>
        <v>1.3146298298736085</v>
      </c>
      <c r="T638" s="7">
        <f>VLOOKUP($D638,'other demand hist forec prov'!$C$1:$T$33,17,0)</f>
        <v>1.3146298298736085</v>
      </c>
      <c r="U638" s="7">
        <f>VLOOKUP($D638,'other demand hist forec prov'!$C$1:$T$33,18,0)</f>
        <v>1.3146298298736085</v>
      </c>
    </row>
    <row r="639" spans="1:21" x14ac:dyDescent="0.25">
      <c r="A639" t="s">
        <v>1961</v>
      </c>
      <c r="B639" t="s">
        <v>1959</v>
      </c>
      <c r="C639" t="s">
        <v>1962</v>
      </c>
      <c r="D639" t="s">
        <v>51</v>
      </c>
      <c r="E639" s="4">
        <v>5.0527048653445733E-2</v>
      </c>
      <c r="F639" s="7">
        <f>VLOOKUP($D639,'other demand hist forec prov'!$C$1:$T$33,3,0)</f>
        <v>13.082914660139506</v>
      </c>
      <c r="G639" s="7">
        <f>VLOOKUP($D639,'other demand hist forec prov'!$C$1:$T$33,4,0)</f>
        <v>5.8221512059030571</v>
      </c>
      <c r="H639" s="7">
        <f>VLOOKUP($D639,'other demand hist forec prov'!$C$1:$T$33,5,0)</f>
        <v>3.7399017475373064</v>
      </c>
      <c r="I639" s="7">
        <f>VLOOKUP($D639,'other demand hist forec prov'!$C$1:$T$33,6,0)</f>
        <v>2.1410246436717326</v>
      </c>
      <c r="J639" s="7">
        <f>VLOOKUP($D639,'other demand hist forec prov'!$C$1:$T$33,7,0)</f>
        <v>1.1618651328608787</v>
      </c>
      <c r="K639" s="7">
        <f>VLOOKUP($D639,'other demand hist forec prov'!$C$1:$T$33,8,0)</f>
        <v>1.7344863855334718</v>
      </c>
      <c r="L639" s="7">
        <f>VLOOKUP($D639,'other demand hist forec prov'!$C$1:$T$33,9,0)</f>
        <v>1.6791253873553611</v>
      </c>
      <c r="M639" s="7">
        <f>VLOOKUP($D639,'other demand hist forec prov'!$C$1:$T$33,10,0)</f>
        <v>1.6791253873553611</v>
      </c>
      <c r="N639" s="7">
        <f>VLOOKUP($D639,'other demand hist forec prov'!$C$1:$T$33,11,0)</f>
        <v>1.6791253873553611</v>
      </c>
      <c r="O639" s="7">
        <f>VLOOKUP($D639,'other demand hist forec prov'!$C$1:$T$33,12,0)</f>
        <v>1.6791253873553611</v>
      </c>
      <c r="P639" s="7">
        <f>VLOOKUP($D639,'other demand hist forec prov'!$C$1:$T$33,13,0)</f>
        <v>1.6791253873553611</v>
      </c>
      <c r="Q639" s="7">
        <f>VLOOKUP($D639,'other demand hist forec prov'!$C$1:$T$33,14,0)</f>
        <v>1.6791253873553611</v>
      </c>
      <c r="R639" s="7">
        <f>VLOOKUP($D639,'other demand hist forec prov'!$C$1:$T$33,15,0)</f>
        <v>1.6791253873553611</v>
      </c>
      <c r="S639" s="7">
        <f>VLOOKUP($D639,'other demand hist forec prov'!$C$1:$T$33,16,0)</f>
        <v>1.6791253873553611</v>
      </c>
      <c r="T639" s="7">
        <f>VLOOKUP($D639,'other demand hist forec prov'!$C$1:$T$33,17,0)</f>
        <v>1.6791253873553611</v>
      </c>
      <c r="U639" s="7">
        <f>VLOOKUP($D639,'other demand hist forec prov'!$C$1:$T$33,18,0)</f>
        <v>1.6791253873553611</v>
      </c>
    </row>
    <row r="640" spans="1:21" x14ac:dyDescent="0.25">
      <c r="A640" t="s">
        <v>1963</v>
      </c>
      <c r="B640" t="s">
        <v>1964</v>
      </c>
      <c r="C640" t="s">
        <v>1965</v>
      </c>
      <c r="D640" t="s">
        <v>57</v>
      </c>
      <c r="E640" s="4">
        <v>0</v>
      </c>
      <c r="F640" s="7">
        <f>VLOOKUP($D640,'other demand hist forec prov'!$C$1:$T$33,3,0)</f>
        <v>6.9927292195202453</v>
      </c>
      <c r="G640" s="7">
        <f>VLOOKUP($D640,'other demand hist forec prov'!$C$1:$T$33,4,0)</f>
        <v>3.1119003613182028</v>
      </c>
      <c r="H640" s="7">
        <f>VLOOKUP($D640,'other demand hist forec prov'!$C$1:$T$33,5,0)</f>
        <v>1.9989521377692823</v>
      </c>
      <c r="I640" s="7">
        <f>VLOOKUP($D640,'other demand hist forec prov'!$C$1:$T$33,6,0)</f>
        <v>1.1443631617602099</v>
      </c>
      <c r="J640" s="7">
        <f>VLOOKUP($D640,'other demand hist forec prov'!$C$1:$T$33,7,0)</f>
        <v>0.62100903925115136</v>
      </c>
      <c r="K640" s="7">
        <f>VLOOKUP($D640,'other demand hist forec prov'!$C$1:$T$33,8,0)</f>
        <v>0.92707121800109904</v>
      </c>
      <c r="L640" s="7">
        <f>VLOOKUP($D640,'other demand hist forec prov'!$C$1:$T$33,9,0)</f>
        <v>0.89748113967082011</v>
      </c>
      <c r="M640" s="7">
        <f>VLOOKUP($D640,'other demand hist forec prov'!$C$1:$T$33,10,0)</f>
        <v>0.89748113967082011</v>
      </c>
      <c r="N640" s="7">
        <f>VLOOKUP($D640,'other demand hist forec prov'!$C$1:$T$33,11,0)</f>
        <v>0.89748113967082011</v>
      </c>
      <c r="O640" s="7">
        <f>VLOOKUP($D640,'other demand hist forec prov'!$C$1:$T$33,12,0)</f>
        <v>0.89748113967082011</v>
      </c>
      <c r="P640" s="7">
        <f>VLOOKUP($D640,'other demand hist forec prov'!$C$1:$T$33,13,0)</f>
        <v>0.89748113967082011</v>
      </c>
      <c r="Q640" s="7">
        <f>VLOOKUP($D640,'other demand hist forec prov'!$C$1:$T$33,14,0)</f>
        <v>0.89748113967082011</v>
      </c>
      <c r="R640" s="7">
        <f>VLOOKUP($D640,'other demand hist forec prov'!$C$1:$T$33,15,0)</f>
        <v>0.89748113967082011</v>
      </c>
      <c r="S640" s="7">
        <f>VLOOKUP($D640,'other demand hist forec prov'!$C$1:$T$33,16,0)</f>
        <v>0.89748113967082011</v>
      </c>
      <c r="T640" s="7">
        <f>VLOOKUP($D640,'other demand hist forec prov'!$C$1:$T$33,17,0)</f>
        <v>0.89748113967082011</v>
      </c>
      <c r="U640" s="7">
        <f>VLOOKUP($D640,'other demand hist forec prov'!$C$1:$T$33,18,0)</f>
        <v>0.89748113967082011</v>
      </c>
    </row>
    <row r="641" spans="1:21" x14ac:dyDescent="0.25">
      <c r="A641" t="s">
        <v>1966</v>
      </c>
      <c r="B641" t="s">
        <v>1967</v>
      </c>
      <c r="C641" t="s">
        <v>1968</v>
      </c>
      <c r="D641" t="s">
        <v>38</v>
      </c>
      <c r="E641" s="4">
        <v>2.904263147669018E-2</v>
      </c>
      <c r="F641" s="7">
        <f>VLOOKUP($D641,'other demand hist forec prov'!$C$1:$T$33,3,0)</f>
        <v>9.8565191572647226</v>
      </c>
      <c r="G641" s="7">
        <f>VLOOKUP($D641,'other demand hist forec prov'!$C$1:$T$33,4,0)</f>
        <v>4.386342522917861</v>
      </c>
      <c r="H641" s="7">
        <f>VLOOKUP($D641,'other demand hist forec prov'!$C$1:$T$33,5,0)</f>
        <v>2.817599455356854</v>
      </c>
      <c r="I641" s="7">
        <f>VLOOKUP($D641,'other demand hist forec prov'!$C$1:$T$33,6,0)</f>
        <v>1.6130236239193876</v>
      </c>
      <c r="J641" s="7">
        <f>VLOOKUP($D641,'other demand hist forec prov'!$C$1:$T$33,7,0)</f>
        <v>0.87533598113977584</v>
      </c>
      <c r="K641" s="7">
        <f>VLOOKUP($D641,'other demand hist forec prov'!$C$1:$T$33,8,0)</f>
        <v>1.3067423224209285</v>
      </c>
      <c r="L641" s="7">
        <f>VLOOKUP($D641,'other demand hist forec prov'!$C$1:$T$33,9,0)</f>
        <v>1.2650339758266973</v>
      </c>
      <c r="M641" s="7">
        <f>VLOOKUP($D641,'other demand hist forec prov'!$C$1:$T$33,10,0)</f>
        <v>1.2650339758266973</v>
      </c>
      <c r="N641" s="7">
        <f>VLOOKUP($D641,'other demand hist forec prov'!$C$1:$T$33,11,0)</f>
        <v>1.2650339758266973</v>
      </c>
      <c r="O641" s="7">
        <f>VLOOKUP($D641,'other demand hist forec prov'!$C$1:$T$33,12,0)</f>
        <v>1.2650339758266973</v>
      </c>
      <c r="P641" s="7">
        <f>VLOOKUP($D641,'other demand hist forec prov'!$C$1:$T$33,13,0)</f>
        <v>1.2650339758266973</v>
      </c>
      <c r="Q641" s="7">
        <f>VLOOKUP($D641,'other demand hist forec prov'!$C$1:$T$33,14,0)</f>
        <v>1.2650339758266973</v>
      </c>
      <c r="R641" s="7">
        <f>VLOOKUP($D641,'other demand hist forec prov'!$C$1:$T$33,15,0)</f>
        <v>1.2650339758266973</v>
      </c>
      <c r="S641" s="7">
        <f>VLOOKUP($D641,'other demand hist forec prov'!$C$1:$T$33,16,0)</f>
        <v>1.2650339758266973</v>
      </c>
      <c r="T641" s="7">
        <f>VLOOKUP($D641,'other demand hist forec prov'!$C$1:$T$33,17,0)</f>
        <v>1.2650339758266973</v>
      </c>
      <c r="U641" s="7">
        <f>VLOOKUP($D641,'other demand hist forec prov'!$C$1:$T$33,18,0)</f>
        <v>1.2650339758266973</v>
      </c>
    </row>
    <row r="642" spans="1:21" x14ac:dyDescent="0.25">
      <c r="A642" t="s">
        <v>1969</v>
      </c>
      <c r="B642" t="s">
        <v>1970</v>
      </c>
      <c r="C642" t="s">
        <v>1971</v>
      </c>
      <c r="D642" t="s">
        <v>50</v>
      </c>
      <c r="E642" s="4">
        <v>4.9033458354139275E-2</v>
      </c>
      <c r="F642" s="7">
        <f>VLOOKUP($D642,'other demand hist forec prov'!$C$1:$T$33,3,0)</f>
        <v>30.263007530656505</v>
      </c>
      <c r="G642" s="7">
        <f>VLOOKUP($D642,'other demand hist forec prov'!$C$1:$T$33,4,0)</f>
        <v>13.46762631768067</v>
      </c>
      <c r="H642" s="7">
        <f>VLOOKUP($D642,'other demand hist forec prov'!$C$1:$T$33,5,0)</f>
        <v>8.6510290474087714</v>
      </c>
      <c r="I642" s="7">
        <f>VLOOKUP($D642,'other demand hist forec prov'!$C$1:$T$33,6,0)</f>
        <v>4.9525542738706436</v>
      </c>
      <c r="J642" s="7">
        <f>VLOOKUP($D642,'other demand hist forec prov'!$C$1:$T$33,7,0)</f>
        <v>2.6875917315661106</v>
      </c>
      <c r="K642" s="7">
        <f>VLOOKUP($D642,'other demand hist forec prov'!$C$1:$T$33,8,0)</f>
        <v>4.0121621145437416</v>
      </c>
      <c r="L642" s="7">
        <f>VLOOKUP($D642,'other demand hist forec prov'!$C$1:$T$33,9,0)</f>
        <v>3.8841027066601654</v>
      </c>
      <c r="M642" s="7">
        <f>VLOOKUP($D642,'other demand hist forec prov'!$C$1:$T$33,10,0)</f>
        <v>3.8841027066601654</v>
      </c>
      <c r="N642" s="7">
        <f>VLOOKUP($D642,'other demand hist forec prov'!$C$1:$T$33,11,0)</f>
        <v>3.8841027066601654</v>
      </c>
      <c r="O642" s="7">
        <f>VLOOKUP($D642,'other demand hist forec prov'!$C$1:$T$33,12,0)</f>
        <v>3.8841027066601654</v>
      </c>
      <c r="P642" s="7">
        <f>VLOOKUP($D642,'other demand hist forec prov'!$C$1:$T$33,13,0)</f>
        <v>3.8841027066601654</v>
      </c>
      <c r="Q642" s="7">
        <f>VLOOKUP($D642,'other demand hist forec prov'!$C$1:$T$33,14,0)</f>
        <v>3.8841027066601654</v>
      </c>
      <c r="R642" s="7">
        <f>VLOOKUP($D642,'other demand hist forec prov'!$C$1:$T$33,15,0)</f>
        <v>3.8841027066601654</v>
      </c>
      <c r="S642" s="7">
        <f>VLOOKUP($D642,'other demand hist forec prov'!$C$1:$T$33,16,0)</f>
        <v>3.8841027066601654</v>
      </c>
      <c r="T642" s="7">
        <f>VLOOKUP($D642,'other demand hist forec prov'!$C$1:$T$33,17,0)</f>
        <v>3.8841027066601654</v>
      </c>
      <c r="U642" s="7">
        <f>VLOOKUP($D642,'other demand hist forec prov'!$C$1:$T$33,18,0)</f>
        <v>3.8841027066601654</v>
      </c>
    </row>
    <row r="643" spans="1:21" x14ac:dyDescent="0.25">
      <c r="A643" t="s">
        <v>1972</v>
      </c>
      <c r="B643" t="s">
        <v>1973</v>
      </c>
      <c r="C643" t="s">
        <v>1974</v>
      </c>
      <c r="D643" t="s">
        <v>40</v>
      </c>
      <c r="E643" s="4">
        <v>1.2457774888559063E-2</v>
      </c>
      <c r="F643" s="7">
        <f>VLOOKUP($D643,'other demand hist forec prov'!$C$1:$T$33,3,0)</f>
        <v>7.1383007967623406</v>
      </c>
      <c r="G643" s="7">
        <f>VLOOKUP($D643,'other demand hist forec prov'!$C$1:$T$33,4,0)</f>
        <v>3.176682541436485</v>
      </c>
      <c r="H643" s="7">
        <f>VLOOKUP($D643,'other demand hist forec prov'!$C$1:$T$33,5,0)</f>
        <v>2.0405654487372273</v>
      </c>
      <c r="I643" s="7">
        <f>VLOOKUP($D643,'other demand hist forec prov'!$C$1:$T$33,6,0)</f>
        <v>1.1681860133487079</v>
      </c>
      <c r="J643" s="7">
        <f>VLOOKUP($D643,'other demand hist forec prov'!$C$1:$T$33,7,0)</f>
        <v>0.63393693370944548</v>
      </c>
      <c r="K643" s="7">
        <f>VLOOKUP($D643,'other demand hist forec prov'!$C$1:$T$33,8,0)</f>
        <v>0.94637058097992588</v>
      </c>
      <c r="L643" s="7">
        <f>VLOOKUP($D643,'other demand hist forec prov'!$C$1:$T$33,9,0)</f>
        <v>0.91616450934602645</v>
      </c>
      <c r="M643" s="7">
        <f>VLOOKUP($D643,'other demand hist forec prov'!$C$1:$T$33,10,0)</f>
        <v>0.91616450934602645</v>
      </c>
      <c r="N643" s="7">
        <f>VLOOKUP($D643,'other demand hist forec prov'!$C$1:$T$33,11,0)</f>
        <v>0.91616450934602645</v>
      </c>
      <c r="O643" s="7">
        <f>VLOOKUP($D643,'other demand hist forec prov'!$C$1:$T$33,12,0)</f>
        <v>0.91616450934602645</v>
      </c>
      <c r="P643" s="7">
        <f>VLOOKUP($D643,'other demand hist forec prov'!$C$1:$T$33,13,0)</f>
        <v>0.91616450934602645</v>
      </c>
      <c r="Q643" s="7">
        <f>VLOOKUP($D643,'other demand hist forec prov'!$C$1:$T$33,14,0)</f>
        <v>0.91616450934602645</v>
      </c>
      <c r="R643" s="7">
        <f>VLOOKUP($D643,'other demand hist forec prov'!$C$1:$T$33,15,0)</f>
        <v>0.91616450934602645</v>
      </c>
      <c r="S643" s="7">
        <f>VLOOKUP($D643,'other demand hist forec prov'!$C$1:$T$33,16,0)</f>
        <v>0.91616450934602645</v>
      </c>
      <c r="T643" s="7">
        <f>VLOOKUP($D643,'other demand hist forec prov'!$C$1:$T$33,17,0)</f>
        <v>0.91616450934602645</v>
      </c>
      <c r="U643" s="7">
        <f>VLOOKUP($D643,'other demand hist forec prov'!$C$1:$T$33,18,0)</f>
        <v>0.91616450934602645</v>
      </c>
    </row>
    <row r="644" spans="1:21" x14ac:dyDescent="0.25">
      <c r="A644" t="s">
        <v>1975</v>
      </c>
      <c r="B644" t="s">
        <v>1973</v>
      </c>
      <c r="C644" t="s">
        <v>1976</v>
      </c>
      <c r="D644" t="s">
        <v>58</v>
      </c>
      <c r="E644" s="4">
        <v>0.13979672004007768</v>
      </c>
      <c r="F644" s="7">
        <f>VLOOKUP($D644,'other demand hist forec prov'!$C$1:$T$33,3,0)</f>
        <v>1.6039341056128951</v>
      </c>
      <c r="G644" s="7">
        <f>VLOOKUP($D644,'other demand hist forec prov'!$C$1:$T$33,4,0)</f>
        <v>0.71378183912143478</v>
      </c>
      <c r="H644" s="7">
        <f>VLOOKUP($D644,'other demand hist forec prov'!$C$1:$T$33,5,0)</f>
        <v>0.45850302630135692</v>
      </c>
      <c r="I644" s="7">
        <f>VLOOKUP($D644,'other demand hist forec prov'!$C$1:$T$33,6,0)</f>
        <v>0.26248451022963176</v>
      </c>
      <c r="J644" s="7">
        <f>VLOOKUP($D644,'other demand hist forec prov'!$C$1:$T$33,7,0)</f>
        <v>0.14244189166775081</v>
      </c>
      <c r="K644" s="7">
        <f>VLOOKUP($D644,'other demand hist forec prov'!$C$1:$T$33,8,0)</f>
        <v>0.21264389027580088</v>
      </c>
      <c r="L644" s="7">
        <f>VLOOKUP($D644,'other demand hist forec prov'!$C$1:$T$33,9,0)</f>
        <v>0.20585676405772782</v>
      </c>
      <c r="M644" s="7">
        <f>VLOOKUP($D644,'other demand hist forec prov'!$C$1:$T$33,10,0)</f>
        <v>0.20585676405772782</v>
      </c>
      <c r="N644" s="7">
        <f>VLOOKUP($D644,'other demand hist forec prov'!$C$1:$T$33,11,0)</f>
        <v>0.20585676405772782</v>
      </c>
      <c r="O644" s="7">
        <f>VLOOKUP($D644,'other demand hist forec prov'!$C$1:$T$33,12,0)</f>
        <v>0.20585676405772782</v>
      </c>
      <c r="P644" s="7">
        <f>VLOOKUP($D644,'other demand hist forec prov'!$C$1:$T$33,13,0)</f>
        <v>0.20585676405772782</v>
      </c>
      <c r="Q644" s="7">
        <f>VLOOKUP($D644,'other demand hist forec prov'!$C$1:$T$33,14,0)</f>
        <v>0.20585676405772782</v>
      </c>
      <c r="R644" s="7">
        <f>VLOOKUP($D644,'other demand hist forec prov'!$C$1:$T$33,15,0)</f>
        <v>0.20585676405772782</v>
      </c>
      <c r="S644" s="7">
        <f>VLOOKUP($D644,'other demand hist forec prov'!$C$1:$T$33,16,0)</f>
        <v>0.20585676405772782</v>
      </c>
      <c r="T644" s="7">
        <f>VLOOKUP($D644,'other demand hist forec prov'!$C$1:$T$33,17,0)</f>
        <v>0.20585676405772782</v>
      </c>
      <c r="U644" s="7">
        <f>VLOOKUP($D644,'other demand hist forec prov'!$C$1:$T$33,18,0)</f>
        <v>0.20585676405772782</v>
      </c>
    </row>
    <row r="645" spans="1:21" x14ac:dyDescent="0.25">
      <c r="A645" t="s">
        <v>1977</v>
      </c>
      <c r="B645" t="s">
        <v>1978</v>
      </c>
      <c r="C645" t="s">
        <v>1979</v>
      </c>
      <c r="D645" t="s">
        <v>65</v>
      </c>
      <c r="E645" s="4">
        <v>0</v>
      </c>
      <c r="F645" s="7">
        <f>VLOOKUP($D645,'other demand hist forec prov'!$C$1:$T$33,3,0)</f>
        <v>12.820885821103735</v>
      </c>
      <c r="G645" s="7">
        <f>VLOOKUP($D645,'other demand hist forec prov'!$C$1:$T$33,4,0)</f>
        <v>5.705543281690149</v>
      </c>
      <c r="H645" s="7">
        <f>VLOOKUP($D645,'other demand hist forec prov'!$C$1:$T$33,5,0)</f>
        <v>3.6649977877950048</v>
      </c>
      <c r="I645" s="7">
        <f>VLOOKUP($D645,'other demand hist forec prov'!$C$1:$T$33,6,0)</f>
        <v>2.0981435108124362</v>
      </c>
      <c r="J645" s="7">
        <f>VLOOKUP($D645,'other demand hist forec prov'!$C$1:$T$33,7,0)</f>
        <v>1.1385949228359489</v>
      </c>
      <c r="K645" s="7">
        <f>VLOOKUP($D645,'other demand hist forec prov'!$C$1:$T$33,8,0)</f>
        <v>1.6997475321715834</v>
      </c>
      <c r="L645" s="7">
        <f>VLOOKUP($D645,'other demand hist forec prov'!$C$1:$T$33,9,0)</f>
        <v>1.6454953219399895</v>
      </c>
      <c r="M645" s="7">
        <f>VLOOKUP($D645,'other demand hist forec prov'!$C$1:$T$33,10,0)</f>
        <v>1.6454953219399895</v>
      </c>
      <c r="N645" s="7">
        <f>VLOOKUP($D645,'other demand hist forec prov'!$C$1:$T$33,11,0)</f>
        <v>1.6454953219399895</v>
      </c>
      <c r="O645" s="7">
        <f>VLOOKUP($D645,'other demand hist forec prov'!$C$1:$T$33,12,0)</f>
        <v>1.6454953219399895</v>
      </c>
      <c r="P645" s="7">
        <f>VLOOKUP($D645,'other demand hist forec prov'!$C$1:$T$33,13,0)</f>
        <v>1.6454953219399895</v>
      </c>
      <c r="Q645" s="7">
        <f>VLOOKUP($D645,'other demand hist forec prov'!$C$1:$T$33,14,0)</f>
        <v>1.6454953219399895</v>
      </c>
      <c r="R645" s="7">
        <f>VLOOKUP($D645,'other demand hist forec prov'!$C$1:$T$33,15,0)</f>
        <v>1.6454953219399895</v>
      </c>
      <c r="S645" s="7">
        <f>VLOOKUP($D645,'other demand hist forec prov'!$C$1:$T$33,16,0)</f>
        <v>1.6454953219399895</v>
      </c>
      <c r="T645" s="7">
        <f>VLOOKUP($D645,'other demand hist forec prov'!$C$1:$T$33,17,0)</f>
        <v>1.6454953219399895</v>
      </c>
      <c r="U645" s="7">
        <f>VLOOKUP($D645,'other demand hist forec prov'!$C$1:$T$33,18,0)</f>
        <v>1.6454953219399895</v>
      </c>
    </row>
    <row r="646" spans="1:21" x14ac:dyDescent="0.25">
      <c r="A646" t="s">
        <v>1980</v>
      </c>
      <c r="B646" t="s">
        <v>1981</v>
      </c>
      <c r="C646" t="s">
        <v>1982</v>
      </c>
      <c r="D646" t="s">
        <v>42</v>
      </c>
      <c r="E646" s="4">
        <v>7.3402206444211889E-3</v>
      </c>
      <c r="F646" s="7">
        <f>VLOOKUP($D646,'other demand hist forec prov'!$C$1:$T$33,3,0)</f>
        <v>15.335303973467184</v>
      </c>
      <c r="G646" s="7">
        <f>VLOOKUP($D646,'other demand hist forec prov'!$C$1:$T$33,4,0)</f>
        <v>6.8245082110059299</v>
      </c>
      <c r="H646" s="7">
        <f>VLOOKUP($D646,'other demand hist forec prov'!$C$1:$T$33,5,0)</f>
        <v>4.3837731590595084</v>
      </c>
      <c r="I646" s="7">
        <f>VLOOKUP($D646,'other demand hist forec prov'!$C$1:$T$33,6,0)</f>
        <v>2.5096291291592188</v>
      </c>
      <c r="J646" s="7">
        <f>VLOOKUP($D646,'other demand hist forec prov'!$C$1:$T$33,7,0)</f>
        <v>1.3618949180246671</v>
      </c>
      <c r="K646" s="7">
        <f>VLOOKUP($D646,'other demand hist forec prov'!$C$1:$T$33,8,0)</f>
        <v>2.0331001654422285</v>
      </c>
      <c r="L646" s="7">
        <f>VLOOKUP($D646,'other demand hist forec prov'!$C$1:$T$33,9,0)</f>
        <v>1.9682080708753713</v>
      </c>
      <c r="M646" s="7">
        <f>VLOOKUP($D646,'other demand hist forec prov'!$C$1:$T$33,10,0)</f>
        <v>1.9682080708753713</v>
      </c>
      <c r="N646" s="7">
        <f>VLOOKUP($D646,'other demand hist forec prov'!$C$1:$T$33,11,0)</f>
        <v>1.9682080708753713</v>
      </c>
      <c r="O646" s="7">
        <f>VLOOKUP($D646,'other demand hist forec prov'!$C$1:$T$33,12,0)</f>
        <v>1.9682080708753713</v>
      </c>
      <c r="P646" s="7">
        <f>VLOOKUP($D646,'other demand hist forec prov'!$C$1:$T$33,13,0)</f>
        <v>1.9682080708753713</v>
      </c>
      <c r="Q646" s="7">
        <f>VLOOKUP($D646,'other demand hist forec prov'!$C$1:$T$33,14,0)</f>
        <v>1.9682080708753713</v>
      </c>
      <c r="R646" s="7">
        <f>VLOOKUP($D646,'other demand hist forec prov'!$C$1:$T$33,15,0)</f>
        <v>1.9682080708753713</v>
      </c>
      <c r="S646" s="7">
        <f>VLOOKUP($D646,'other demand hist forec prov'!$C$1:$T$33,16,0)</f>
        <v>1.9682080708753713</v>
      </c>
      <c r="T646" s="7">
        <f>VLOOKUP($D646,'other demand hist forec prov'!$C$1:$T$33,17,0)</f>
        <v>1.9682080708753713</v>
      </c>
      <c r="U646" s="7">
        <f>VLOOKUP($D646,'other demand hist forec prov'!$C$1:$T$33,18,0)</f>
        <v>1.9682080708753713</v>
      </c>
    </row>
    <row r="647" spans="1:21" x14ac:dyDescent="0.25">
      <c r="A647" t="s">
        <v>1983</v>
      </c>
      <c r="B647" t="s">
        <v>1984</v>
      </c>
      <c r="C647" t="s">
        <v>1985</v>
      </c>
      <c r="D647" t="s">
        <v>47</v>
      </c>
      <c r="E647" s="4">
        <v>0</v>
      </c>
      <c r="F647" s="7">
        <f>VLOOKUP($D647,'other demand hist forec prov'!$C$1:$T$33,3,0)</f>
        <v>25.467085749516958</v>
      </c>
      <c r="G647" s="7">
        <f>VLOOKUP($D647,'other demand hist forec prov'!$C$1:$T$33,4,0)</f>
        <v>11.333347947238359</v>
      </c>
      <c r="H647" s="7">
        <f>VLOOKUP($D647,'other demand hist forec prov'!$C$1:$T$33,5,0)</f>
        <v>7.2800596024284756</v>
      </c>
      <c r="I647" s="7">
        <f>VLOOKUP($D647,'other demand hist forec prov'!$C$1:$T$33,6,0)</f>
        <v>4.1676995997186745</v>
      </c>
      <c r="J647" s="7">
        <f>VLOOKUP($D647,'other demand hist forec prov'!$C$1:$T$33,7,0)</f>
        <v>2.2616763723219444</v>
      </c>
      <c r="K647" s="7">
        <f>VLOOKUP($D647,'other demand hist forec prov'!$C$1:$T$33,8,0)</f>
        <v>3.3763358287685743</v>
      </c>
      <c r="L647" s="7">
        <f>VLOOKUP($D647,'other demand hist forec prov'!$C$1:$T$33,9,0)</f>
        <v>3.2685706002697312</v>
      </c>
      <c r="M647" s="7">
        <f>VLOOKUP($D647,'other demand hist forec prov'!$C$1:$T$33,10,0)</f>
        <v>3.2685706002697312</v>
      </c>
      <c r="N647" s="7">
        <f>VLOOKUP($D647,'other demand hist forec prov'!$C$1:$T$33,11,0)</f>
        <v>3.2685706002697312</v>
      </c>
      <c r="O647" s="7">
        <f>VLOOKUP($D647,'other demand hist forec prov'!$C$1:$T$33,12,0)</f>
        <v>3.2685706002697312</v>
      </c>
      <c r="P647" s="7">
        <f>VLOOKUP($D647,'other demand hist forec prov'!$C$1:$T$33,13,0)</f>
        <v>3.2685706002697312</v>
      </c>
      <c r="Q647" s="7">
        <f>VLOOKUP($D647,'other demand hist forec prov'!$C$1:$T$33,14,0)</f>
        <v>3.2685706002697312</v>
      </c>
      <c r="R647" s="7">
        <f>VLOOKUP($D647,'other demand hist forec prov'!$C$1:$T$33,15,0)</f>
        <v>3.2685706002697312</v>
      </c>
      <c r="S647" s="7">
        <f>VLOOKUP($D647,'other demand hist forec prov'!$C$1:$T$33,16,0)</f>
        <v>3.2685706002697312</v>
      </c>
      <c r="T647" s="7">
        <f>VLOOKUP($D647,'other demand hist forec prov'!$C$1:$T$33,17,0)</f>
        <v>3.2685706002697312</v>
      </c>
      <c r="U647" s="7">
        <f>VLOOKUP($D647,'other demand hist forec prov'!$C$1:$T$33,18,0)</f>
        <v>3.2685706002697312</v>
      </c>
    </row>
    <row r="648" spans="1:21" x14ac:dyDescent="0.25">
      <c r="A648" t="s">
        <v>1986</v>
      </c>
      <c r="B648" t="s">
        <v>1987</v>
      </c>
      <c r="C648" t="s">
        <v>1988</v>
      </c>
      <c r="D648" t="s">
        <v>48</v>
      </c>
      <c r="E648" s="4">
        <v>9.5290842645514538E-3</v>
      </c>
      <c r="F648" s="7">
        <f>VLOOKUP($D648,'other demand hist forec prov'!$C$1:$T$33,3,0)</f>
        <v>15.674088735048786</v>
      </c>
      <c r="G648" s="7">
        <f>VLOOKUP($D648,'other demand hist forec prov'!$C$1:$T$33,4,0)</f>
        <v>6.9752740120084766</v>
      </c>
      <c r="H648" s="7">
        <f>VLOOKUP($D648,'other demand hist forec prov'!$C$1:$T$33,5,0)</f>
        <v>4.4806186827667256</v>
      </c>
      <c r="I648" s="7">
        <f>VLOOKUP($D648,'other demand hist forec prov'!$C$1:$T$33,6,0)</f>
        <v>2.5650714019469958</v>
      </c>
      <c r="J648" s="7">
        <f>VLOOKUP($D648,'other demand hist forec prov'!$C$1:$T$33,7,0)</f>
        <v>1.3919816542185155</v>
      </c>
      <c r="K648" s="7">
        <f>VLOOKUP($D648,'other demand hist forec prov'!$C$1:$T$33,8,0)</f>
        <v>2.078015046556589</v>
      </c>
      <c r="L648" s="7">
        <f>VLOOKUP($D648,'other demand hist forec prov'!$C$1:$T$33,9,0)</f>
        <v>2.0116893675740335</v>
      </c>
      <c r="M648" s="7">
        <f>VLOOKUP($D648,'other demand hist forec prov'!$C$1:$T$33,10,0)</f>
        <v>2.0116893675740335</v>
      </c>
      <c r="N648" s="7">
        <f>VLOOKUP($D648,'other demand hist forec prov'!$C$1:$T$33,11,0)</f>
        <v>2.0116893675740335</v>
      </c>
      <c r="O648" s="7">
        <f>VLOOKUP($D648,'other demand hist forec prov'!$C$1:$T$33,12,0)</f>
        <v>2.0116893675740335</v>
      </c>
      <c r="P648" s="7">
        <f>VLOOKUP($D648,'other demand hist forec prov'!$C$1:$T$33,13,0)</f>
        <v>2.0116893675740335</v>
      </c>
      <c r="Q648" s="7">
        <f>VLOOKUP($D648,'other demand hist forec prov'!$C$1:$T$33,14,0)</f>
        <v>2.0116893675740335</v>
      </c>
      <c r="R648" s="7">
        <f>VLOOKUP($D648,'other demand hist forec prov'!$C$1:$T$33,15,0)</f>
        <v>2.0116893675740335</v>
      </c>
      <c r="S648" s="7">
        <f>VLOOKUP($D648,'other demand hist forec prov'!$C$1:$T$33,16,0)</f>
        <v>2.0116893675740335</v>
      </c>
      <c r="T648" s="7">
        <f>VLOOKUP($D648,'other demand hist forec prov'!$C$1:$T$33,17,0)</f>
        <v>2.0116893675740335</v>
      </c>
      <c r="U648" s="7">
        <f>VLOOKUP($D648,'other demand hist forec prov'!$C$1:$T$33,18,0)</f>
        <v>2.0116893675740335</v>
      </c>
    </row>
    <row r="649" spans="1:21" x14ac:dyDescent="0.25">
      <c r="A649" t="s">
        <v>1989</v>
      </c>
      <c r="B649" t="s">
        <v>1990</v>
      </c>
      <c r="C649" t="s">
        <v>1991</v>
      </c>
      <c r="D649" t="s">
        <v>46</v>
      </c>
      <c r="E649" s="4">
        <v>7.6711106886160991E-3</v>
      </c>
      <c r="F649" s="7">
        <f>VLOOKUP($D649,'other demand hist forec prov'!$C$1:$T$33,3,0)</f>
        <v>26.623718099604147</v>
      </c>
      <c r="G649" s="7">
        <f>VLOOKUP($D649,'other demand hist forec prov'!$C$1:$T$33,4,0)</f>
        <v>11.848071814723621</v>
      </c>
      <c r="H649" s="7">
        <f>VLOOKUP($D649,'other demand hist forec prov'!$C$1:$T$33,5,0)</f>
        <v>7.6106962732101486</v>
      </c>
      <c r="I649" s="7">
        <f>VLOOKUP($D649,'other demand hist forec prov'!$C$1:$T$33,6,0)</f>
        <v>4.3569829841581953</v>
      </c>
      <c r="J649" s="7">
        <f>VLOOKUP($D649,'other demand hist forec prov'!$C$1:$T$33,7,0)</f>
        <v>2.3643943701087555</v>
      </c>
      <c r="K649" s="7">
        <f>VLOOKUP($D649,'other demand hist forec prov'!$C$1:$T$33,8,0)</f>
        <v>3.5296780400730716</v>
      </c>
      <c r="L649" s="7">
        <f>VLOOKUP($D649,'other demand hist forec prov'!$C$1:$T$33,9,0)</f>
        <v>3.417018464780007</v>
      </c>
      <c r="M649" s="7">
        <f>VLOOKUP($D649,'other demand hist forec prov'!$C$1:$T$33,10,0)</f>
        <v>3.417018464780007</v>
      </c>
      <c r="N649" s="7">
        <f>VLOOKUP($D649,'other demand hist forec prov'!$C$1:$T$33,11,0)</f>
        <v>3.417018464780007</v>
      </c>
      <c r="O649" s="7">
        <f>VLOOKUP($D649,'other demand hist forec prov'!$C$1:$T$33,12,0)</f>
        <v>3.417018464780007</v>
      </c>
      <c r="P649" s="7">
        <f>VLOOKUP($D649,'other demand hist forec prov'!$C$1:$T$33,13,0)</f>
        <v>3.417018464780007</v>
      </c>
      <c r="Q649" s="7">
        <f>VLOOKUP($D649,'other demand hist forec prov'!$C$1:$T$33,14,0)</f>
        <v>3.417018464780007</v>
      </c>
      <c r="R649" s="7">
        <f>VLOOKUP($D649,'other demand hist forec prov'!$C$1:$T$33,15,0)</f>
        <v>3.417018464780007</v>
      </c>
      <c r="S649" s="7">
        <f>VLOOKUP($D649,'other demand hist forec prov'!$C$1:$T$33,16,0)</f>
        <v>3.417018464780007</v>
      </c>
      <c r="T649" s="7">
        <f>VLOOKUP($D649,'other demand hist forec prov'!$C$1:$T$33,17,0)</f>
        <v>3.417018464780007</v>
      </c>
      <c r="U649" s="7">
        <f>VLOOKUP($D649,'other demand hist forec prov'!$C$1:$T$33,18,0)</f>
        <v>3.417018464780007</v>
      </c>
    </row>
    <row r="650" spans="1:21" x14ac:dyDescent="0.25">
      <c r="A650" t="s">
        <v>1992</v>
      </c>
      <c r="B650" t="s">
        <v>1993</v>
      </c>
      <c r="C650" t="s">
        <v>1994</v>
      </c>
      <c r="D650" t="s">
        <v>62</v>
      </c>
      <c r="E650" s="4">
        <v>1.7678432857412552E-2</v>
      </c>
      <c r="F650" s="7">
        <f>VLOOKUP($D650,'other demand hist forec prov'!$C$1:$T$33,3,0)</f>
        <v>6.714819844785338</v>
      </c>
      <c r="G650" s="7">
        <f>VLOOKUP($D650,'other demand hist forec prov'!$C$1:$T$33,4,0)</f>
        <v>2.9882252901833004</v>
      </c>
      <c r="H650" s="7">
        <f>VLOOKUP($D650,'other demand hist forec prov'!$C$1:$T$33,5,0)</f>
        <v>1.9195085441032054</v>
      </c>
      <c r="I650" s="7">
        <f>VLOOKUP($D650,'other demand hist forec prov'!$C$1:$T$33,6,0)</f>
        <v>1.0988831723639865</v>
      </c>
      <c r="J650" s="7">
        <f>VLOOKUP($D650,'other demand hist forec prov'!$C$1:$T$33,7,0)</f>
        <v>0.596328513467135</v>
      </c>
      <c r="K650" s="7">
        <f>VLOOKUP($D650,'other demand hist forec prov'!$C$1:$T$33,8,0)</f>
        <v>0.89022697958697505</v>
      </c>
      <c r="L650" s="7">
        <f>VLOOKUP($D650,'other demand hist forec prov'!$C$1:$T$33,9,0)</f>
        <v>0.86181288847269888</v>
      </c>
      <c r="M650" s="7">
        <f>VLOOKUP($D650,'other demand hist forec prov'!$C$1:$T$33,10,0)</f>
        <v>0.86181288847269888</v>
      </c>
      <c r="N650" s="7">
        <f>VLOOKUP($D650,'other demand hist forec prov'!$C$1:$T$33,11,0)</f>
        <v>0.86181288847269888</v>
      </c>
      <c r="O650" s="7">
        <f>VLOOKUP($D650,'other demand hist forec prov'!$C$1:$T$33,12,0)</f>
        <v>0.86181288847269888</v>
      </c>
      <c r="P650" s="7">
        <f>VLOOKUP($D650,'other demand hist forec prov'!$C$1:$T$33,13,0)</f>
        <v>0.86181288847269888</v>
      </c>
      <c r="Q650" s="7">
        <f>VLOOKUP($D650,'other demand hist forec prov'!$C$1:$T$33,14,0)</f>
        <v>0.86181288847269888</v>
      </c>
      <c r="R650" s="7">
        <f>VLOOKUP($D650,'other demand hist forec prov'!$C$1:$T$33,15,0)</f>
        <v>0.86181288847269888</v>
      </c>
      <c r="S650" s="7">
        <f>VLOOKUP($D650,'other demand hist forec prov'!$C$1:$T$33,16,0)</f>
        <v>0.86181288847269888</v>
      </c>
      <c r="T650" s="7">
        <f>VLOOKUP($D650,'other demand hist forec prov'!$C$1:$T$33,17,0)</f>
        <v>0.86181288847269888</v>
      </c>
      <c r="U650" s="7">
        <f>VLOOKUP($D650,'other demand hist forec prov'!$C$1:$T$33,18,0)</f>
        <v>0.86181288847269888</v>
      </c>
    </row>
    <row r="651" spans="1:21" x14ac:dyDescent="0.25">
      <c r="A651" t="s">
        <v>1995</v>
      </c>
      <c r="B651" t="s">
        <v>1996</v>
      </c>
      <c r="C651" t="s">
        <v>1997</v>
      </c>
      <c r="D651" t="s">
        <v>41</v>
      </c>
      <c r="E651" s="4">
        <v>0</v>
      </c>
      <c r="F651" s="7">
        <f>VLOOKUP($D651,'other demand hist forec prov'!$C$1:$T$33,3,0)</f>
        <v>21.332852955841474</v>
      </c>
      <c r="G651" s="7">
        <f>VLOOKUP($D651,'other demand hist forec prov'!$C$1:$T$33,4,0)</f>
        <v>9.4935340318791486</v>
      </c>
      <c r="H651" s="7">
        <f>VLOOKUP($D651,'other demand hist forec prov'!$C$1:$T$33,5,0)</f>
        <v>6.0982415709388391</v>
      </c>
      <c r="I651" s="7">
        <f>VLOOKUP($D651,'other demand hist forec prov'!$C$1:$T$33,6,0)</f>
        <v>3.4911306146053334</v>
      </c>
      <c r="J651" s="7">
        <f>VLOOKUP($D651,'other demand hist forec prov'!$C$1:$T$33,7,0)</f>
        <v>1.8945241697063888</v>
      </c>
      <c r="K651" s="7">
        <f>VLOOKUP($D651,'other demand hist forec prov'!$C$1:$T$33,8,0)</f>
        <v>2.8282339201698932</v>
      </c>
      <c r="L651" s="7">
        <f>VLOOKUP($D651,'other demand hist forec prov'!$C$1:$T$33,9,0)</f>
        <v>2.7379629014938716</v>
      </c>
      <c r="M651" s="7">
        <f>VLOOKUP($D651,'other demand hist forec prov'!$C$1:$T$33,10,0)</f>
        <v>2.7379629014938716</v>
      </c>
      <c r="N651" s="7">
        <f>VLOOKUP($D651,'other demand hist forec prov'!$C$1:$T$33,11,0)</f>
        <v>2.7379629014938716</v>
      </c>
      <c r="O651" s="7">
        <f>VLOOKUP($D651,'other demand hist forec prov'!$C$1:$T$33,12,0)</f>
        <v>2.7379629014938716</v>
      </c>
      <c r="P651" s="7">
        <f>VLOOKUP($D651,'other demand hist forec prov'!$C$1:$T$33,13,0)</f>
        <v>2.7379629014938716</v>
      </c>
      <c r="Q651" s="7">
        <f>VLOOKUP($D651,'other demand hist forec prov'!$C$1:$T$33,14,0)</f>
        <v>2.7379629014938716</v>
      </c>
      <c r="R651" s="7">
        <f>VLOOKUP($D651,'other demand hist forec prov'!$C$1:$T$33,15,0)</f>
        <v>2.7379629014938716</v>
      </c>
      <c r="S651" s="7">
        <f>VLOOKUP($D651,'other demand hist forec prov'!$C$1:$T$33,16,0)</f>
        <v>2.7379629014938716</v>
      </c>
      <c r="T651" s="7">
        <f>VLOOKUP($D651,'other demand hist forec prov'!$C$1:$T$33,17,0)</f>
        <v>2.7379629014938716</v>
      </c>
      <c r="U651" s="7">
        <f>VLOOKUP($D651,'other demand hist forec prov'!$C$1:$T$33,18,0)</f>
        <v>2.7379629014938716</v>
      </c>
    </row>
    <row r="652" spans="1:21" x14ac:dyDescent="0.25">
      <c r="A652" t="s">
        <v>1998</v>
      </c>
      <c r="B652" t="s">
        <v>1999</v>
      </c>
      <c r="C652" t="s">
        <v>2000</v>
      </c>
      <c r="D652" t="s">
        <v>49</v>
      </c>
      <c r="E652" s="4">
        <v>0</v>
      </c>
      <c r="F652" s="7">
        <f>VLOOKUP($D652,'other demand hist forec prov'!$C$1:$T$33,3,0)</f>
        <v>18.286436857556918</v>
      </c>
      <c r="G652" s="7">
        <f>VLOOKUP($D652,'other demand hist forec prov'!$C$1:$T$33,4,0)</f>
        <v>8.1378196806765573</v>
      </c>
      <c r="H652" s="7">
        <f>VLOOKUP($D652,'other demand hist forec prov'!$C$1:$T$33,5,0)</f>
        <v>5.2273884632278476</v>
      </c>
      <c r="I652" s="7">
        <f>VLOOKUP($D652,'other demand hist forec prov'!$C$1:$T$33,6,0)</f>
        <v>2.9925833022714956</v>
      </c>
      <c r="J652" s="7">
        <f>VLOOKUP($D652,'other demand hist forec prov'!$C$1:$T$33,7,0)</f>
        <v>1.6239785965882683</v>
      </c>
      <c r="K652" s="7">
        <f>VLOOKUP($D652,'other demand hist forec prov'!$C$1:$T$33,8,0)</f>
        <v>2.424350887649354</v>
      </c>
      <c r="L652" s="7">
        <f>VLOOKUP($D652,'other demand hist forec prov'!$C$1:$T$33,9,0)</f>
        <v>2.3469709288363725</v>
      </c>
      <c r="M652" s="7">
        <f>VLOOKUP($D652,'other demand hist forec prov'!$C$1:$T$33,10,0)</f>
        <v>2.3469709288363725</v>
      </c>
      <c r="N652" s="7">
        <f>VLOOKUP($D652,'other demand hist forec prov'!$C$1:$T$33,11,0)</f>
        <v>2.3469709288363725</v>
      </c>
      <c r="O652" s="7">
        <f>VLOOKUP($D652,'other demand hist forec prov'!$C$1:$T$33,12,0)</f>
        <v>2.3469709288363725</v>
      </c>
      <c r="P652" s="7">
        <f>VLOOKUP($D652,'other demand hist forec prov'!$C$1:$T$33,13,0)</f>
        <v>2.3469709288363725</v>
      </c>
      <c r="Q652" s="7">
        <f>VLOOKUP($D652,'other demand hist forec prov'!$C$1:$T$33,14,0)</f>
        <v>2.3469709288363725</v>
      </c>
      <c r="R652" s="7">
        <f>VLOOKUP($D652,'other demand hist forec prov'!$C$1:$T$33,15,0)</f>
        <v>2.3469709288363725</v>
      </c>
      <c r="S652" s="7">
        <f>VLOOKUP($D652,'other demand hist forec prov'!$C$1:$T$33,16,0)</f>
        <v>2.3469709288363725</v>
      </c>
      <c r="T652" s="7">
        <f>VLOOKUP($D652,'other demand hist forec prov'!$C$1:$T$33,17,0)</f>
        <v>2.3469709288363725</v>
      </c>
      <c r="U652" s="7">
        <f>VLOOKUP($D652,'other demand hist forec prov'!$C$1:$T$33,18,0)</f>
        <v>2.3469709288363725</v>
      </c>
    </row>
    <row r="653" spans="1:21" x14ac:dyDescent="0.25">
      <c r="A653" t="s">
        <v>2001</v>
      </c>
      <c r="B653" t="s">
        <v>2002</v>
      </c>
      <c r="C653" t="s">
        <v>2003</v>
      </c>
      <c r="D653" t="s">
        <v>37</v>
      </c>
      <c r="E653" s="4">
        <v>6.9936723123663252E-2</v>
      </c>
      <c r="F653" s="7">
        <f>VLOOKUP($D653,'other demand hist forec prov'!$C$1:$T$33,3,0)</f>
        <v>20.04652956421133</v>
      </c>
      <c r="G653" s="7">
        <f>VLOOKUP($D653,'other demand hist forec prov'!$C$1:$T$33,4,0)</f>
        <v>8.9210951311976032</v>
      </c>
      <c r="H653" s="7">
        <f>VLOOKUP($D653,'other demand hist forec prov'!$C$1:$T$33,5,0)</f>
        <v>5.7305312231129992</v>
      </c>
      <c r="I653" s="7">
        <f>VLOOKUP($D653,'other demand hist forec prov'!$C$1:$T$33,6,0)</f>
        <v>3.2806232351142426</v>
      </c>
      <c r="J653" s="7">
        <f>VLOOKUP($D653,'other demand hist forec prov'!$C$1:$T$33,7,0)</f>
        <v>1.7802885932203709</v>
      </c>
      <c r="K653" s="7">
        <f>VLOOKUP($D653,'other demand hist forec prov'!$C$1:$T$33,8,0)</f>
        <v>2.6576977309388052</v>
      </c>
      <c r="L653" s="7">
        <f>VLOOKUP($D653,'other demand hist forec prov'!$C$1:$T$33,9,0)</f>
        <v>2.5728698530911394</v>
      </c>
      <c r="M653" s="7">
        <f>VLOOKUP($D653,'other demand hist forec prov'!$C$1:$T$33,10,0)</f>
        <v>2.5728698530911394</v>
      </c>
      <c r="N653" s="7">
        <f>VLOOKUP($D653,'other demand hist forec prov'!$C$1:$T$33,11,0)</f>
        <v>2.5728698530911394</v>
      </c>
      <c r="O653" s="7">
        <f>VLOOKUP($D653,'other demand hist forec prov'!$C$1:$T$33,12,0)</f>
        <v>2.5728698530911394</v>
      </c>
      <c r="P653" s="7">
        <f>VLOOKUP($D653,'other demand hist forec prov'!$C$1:$T$33,13,0)</f>
        <v>2.5728698530911394</v>
      </c>
      <c r="Q653" s="7">
        <f>VLOOKUP($D653,'other demand hist forec prov'!$C$1:$T$33,14,0)</f>
        <v>2.5728698530911394</v>
      </c>
      <c r="R653" s="7">
        <f>VLOOKUP($D653,'other demand hist forec prov'!$C$1:$T$33,15,0)</f>
        <v>2.5728698530911394</v>
      </c>
      <c r="S653" s="7">
        <f>VLOOKUP($D653,'other demand hist forec prov'!$C$1:$T$33,16,0)</f>
        <v>2.5728698530911394</v>
      </c>
      <c r="T653" s="7">
        <f>VLOOKUP($D653,'other demand hist forec prov'!$C$1:$T$33,17,0)</f>
        <v>2.5728698530911394</v>
      </c>
      <c r="U653" s="7">
        <f>VLOOKUP($D653,'other demand hist forec prov'!$C$1:$T$33,18,0)</f>
        <v>2.5728698530911394</v>
      </c>
    </row>
    <row r="654" spans="1:21" x14ac:dyDescent="0.25">
      <c r="A654" t="s">
        <v>2004</v>
      </c>
      <c r="B654" t="s">
        <v>2005</v>
      </c>
      <c r="C654" t="s">
        <v>2006</v>
      </c>
      <c r="D654" t="s">
        <v>44</v>
      </c>
      <c r="E654" s="4">
        <v>0</v>
      </c>
      <c r="F654" s="7">
        <f>VLOOKUP($D654,'other demand hist forec prov'!$C$1:$T$33,3,0)</f>
        <v>10.473213293581232</v>
      </c>
      <c r="G654" s="7">
        <f>VLOOKUP($D654,'other demand hist forec prov'!$C$1:$T$33,4,0)</f>
        <v>4.6607833950553106</v>
      </c>
      <c r="H654" s="7">
        <f>VLOOKUP($D654,'other demand hist forec prov'!$C$1:$T$33,5,0)</f>
        <v>2.9938885727301479</v>
      </c>
      <c r="I654" s="7">
        <f>VLOOKUP($D654,'other demand hist forec prov'!$C$1:$T$33,6,0)</f>
        <v>1.7139458861033878</v>
      </c>
      <c r="J654" s="7">
        <f>VLOOKUP($D654,'other demand hist forec prov'!$C$1:$T$33,7,0)</f>
        <v>0.93010324311764037</v>
      </c>
      <c r="K654" s="7">
        <f>VLOOKUP($D654,'other demand hist forec prov'!$C$1:$T$33,8,0)</f>
        <v>1.3885014419494131</v>
      </c>
      <c r="L654" s="7">
        <f>VLOOKUP($D654,'other demand hist forec prov'!$C$1:$T$33,9,0)</f>
        <v>1.3441835237234805</v>
      </c>
      <c r="M654" s="7">
        <f>VLOOKUP($D654,'other demand hist forec prov'!$C$1:$T$33,10,0)</f>
        <v>1.3441835237234805</v>
      </c>
      <c r="N654" s="7">
        <f>VLOOKUP($D654,'other demand hist forec prov'!$C$1:$T$33,11,0)</f>
        <v>1.3441835237234805</v>
      </c>
      <c r="O654" s="7">
        <f>VLOOKUP($D654,'other demand hist forec prov'!$C$1:$T$33,12,0)</f>
        <v>1.3441835237234805</v>
      </c>
      <c r="P654" s="7">
        <f>VLOOKUP($D654,'other demand hist forec prov'!$C$1:$T$33,13,0)</f>
        <v>1.3441835237234805</v>
      </c>
      <c r="Q654" s="7">
        <f>VLOOKUP($D654,'other demand hist forec prov'!$C$1:$T$33,14,0)</f>
        <v>1.3441835237234805</v>
      </c>
      <c r="R654" s="7">
        <f>VLOOKUP($D654,'other demand hist forec prov'!$C$1:$T$33,15,0)</f>
        <v>1.3441835237234805</v>
      </c>
      <c r="S654" s="7">
        <f>VLOOKUP($D654,'other demand hist forec prov'!$C$1:$T$33,16,0)</f>
        <v>1.3441835237234805</v>
      </c>
      <c r="T654" s="7">
        <f>VLOOKUP($D654,'other demand hist forec prov'!$C$1:$T$33,17,0)</f>
        <v>1.3441835237234805</v>
      </c>
      <c r="U654" s="7">
        <f>VLOOKUP($D654,'other demand hist forec prov'!$C$1:$T$33,18,0)</f>
        <v>1.3441835237234805</v>
      </c>
    </row>
    <row r="655" spans="1:21" x14ac:dyDescent="0.25">
      <c r="A655" t="s">
        <v>2007</v>
      </c>
      <c r="B655" t="s">
        <v>2008</v>
      </c>
      <c r="C655" t="s">
        <v>2009</v>
      </c>
      <c r="D655" t="s">
        <v>45</v>
      </c>
      <c r="E655" s="4">
        <v>0</v>
      </c>
      <c r="F655" s="7">
        <f>VLOOKUP($D655,'other demand hist forec prov'!$C$1:$T$33,3,0)</f>
        <v>12.325942458480615</v>
      </c>
      <c r="G655" s="7">
        <f>VLOOKUP($D655,'other demand hist forec prov'!$C$1:$T$33,4,0)</f>
        <v>5.4852838692879899</v>
      </c>
      <c r="H655" s="7">
        <f>VLOOKUP($D655,'other demand hist forec prov'!$C$1:$T$33,5,0)</f>
        <v>3.523512530503992</v>
      </c>
      <c r="I655" s="7">
        <f>VLOOKUP($D655,'other demand hist forec prov'!$C$1:$T$33,6,0)</f>
        <v>2.0171458154115434</v>
      </c>
      <c r="J655" s="7">
        <f>VLOOKUP($D655,'other demand hist forec prov'!$C$1:$T$33,7,0)</f>
        <v>1.0946400816777484</v>
      </c>
      <c r="K655" s="7">
        <f>VLOOKUP($D655,'other demand hist forec prov'!$C$1:$T$33,8,0)</f>
        <v>1.6341296980435722</v>
      </c>
      <c r="L655" s="7">
        <f>VLOOKUP($D655,'other demand hist forec prov'!$C$1:$T$33,9,0)</f>
        <v>1.581971865044288</v>
      </c>
      <c r="M655" s="7">
        <f>VLOOKUP($D655,'other demand hist forec prov'!$C$1:$T$33,10,0)</f>
        <v>1.581971865044288</v>
      </c>
      <c r="N655" s="7">
        <f>VLOOKUP($D655,'other demand hist forec prov'!$C$1:$T$33,11,0)</f>
        <v>1.581971865044288</v>
      </c>
      <c r="O655" s="7">
        <f>VLOOKUP($D655,'other demand hist forec prov'!$C$1:$T$33,12,0)</f>
        <v>1.581971865044288</v>
      </c>
      <c r="P655" s="7">
        <f>VLOOKUP($D655,'other demand hist forec prov'!$C$1:$T$33,13,0)</f>
        <v>1.581971865044288</v>
      </c>
      <c r="Q655" s="7">
        <f>VLOOKUP($D655,'other demand hist forec prov'!$C$1:$T$33,14,0)</f>
        <v>1.581971865044288</v>
      </c>
      <c r="R655" s="7">
        <f>VLOOKUP($D655,'other demand hist forec prov'!$C$1:$T$33,15,0)</f>
        <v>1.581971865044288</v>
      </c>
      <c r="S655" s="7">
        <f>VLOOKUP($D655,'other demand hist forec prov'!$C$1:$T$33,16,0)</f>
        <v>1.581971865044288</v>
      </c>
      <c r="T655" s="7">
        <f>VLOOKUP($D655,'other demand hist forec prov'!$C$1:$T$33,17,0)</f>
        <v>1.581971865044288</v>
      </c>
      <c r="U655" s="7">
        <f>VLOOKUP($D655,'other demand hist forec prov'!$C$1:$T$33,18,0)</f>
        <v>1.581971865044288</v>
      </c>
    </row>
    <row r="656" spans="1:21" x14ac:dyDescent="0.25">
      <c r="A656" t="s">
        <v>2010</v>
      </c>
      <c r="B656" t="s">
        <v>2011</v>
      </c>
      <c r="C656" t="s">
        <v>2012</v>
      </c>
      <c r="D656" t="s">
        <v>57</v>
      </c>
      <c r="E656" s="4">
        <v>0</v>
      </c>
      <c r="F656" s="7">
        <f>VLOOKUP($D656,'other demand hist forec prov'!$C$1:$T$33,3,0)</f>
        <v>6.9927292195202453</v>
      </c>
      <c r="G656" s="7">
        <f>VLOOKUP($D656,'other demand hist forec prov'!$C$1:$T$33,4,0)</f>
        <v>3.1119003613182028</v>
      </c>
      <c r="H656" s="7">
        <f>VLOOKUP($D656,'other demand hist forec prov'!$C$1:$T$33,5,0)</f>
        <v>1.9989521377692823</v>
      </c>
      <c r="I656" s="7">
        <f>VLOOKUP($D656,'other demand hist forec prov'!$C$1:$T$33,6,0)</f>
        <v>1.1443631617602099</v>
      </c>
      <c r="J656" s="7">
        <f>VLOOKUP($D656,'other demand hist forec prov'!$C$1:$T$33,7,0)</f>
        <v>0.62100903925115136</v>
      </c>
      <c r="K656" s="7">
        <f>VLOOKUP($D656,'other demand hist forec prov'!$C$1:$T$33,8,0)</f>
        <v>0.92707121800109904</v>
      </c>
      <c r="L656" s="7">
        <f>VLOOKUP($D656,'other demand hist forec prov'!$C$1:$T$33,9,0)</f>
        <v>0.89748113967082011</v>
      </c>
      <c r="M656" s="7">
        <f>VLOOKUP($D656,'other demand hist forec prov'!$C$1:$T$33,10,0)</f>
        <v>0.89748113967082011</v>
      </c>
      <c r="N656" s="7">
        <f>VLOOKUP($D656,'other demand hist forec prov'!$C$1:$T$33,11,0)</f>
        <v>0.89748113967082011</v>
      </c>
      <c r="O656" s="7">
        <f>VLOOKUP($D656,'other demand hist forec prov'!$C$1:$T$33,12,0)</f>
        <v>0.89748113967082011</v>
      </c>
      <c r="P656" s="7">
        <f>VLOOKUP($D656,'other demand hist forec prov'!$C$1:$T$33,13,0)</f>
        <v>0.89748113967082011</v>
      </c>
      <c r="Q656" s="7">
        <f>VLOOKUP($D656,'other demand hist forec prov'!$C$1:$T$33,14,0)</f>
        <v>0.89748113967082011</v>
      </c>
      <c r="R656" s="7">
        <f>VLOOKUP($D656,'other demand hist forec prov'!$C$1:$T$33,15,0)</f>
        <v>0.89748113967082011</v>
      </c>
      <c r="S656" s="7">
        <f>VLOOKUP($D656,'other demand hist forec prov'!$C$1:$T$33,16,0)</f>
        <v>0.89748113967082011</v>
      </c>
      <c r="T656" s="7">
        <f>VLOOKUP($D656,'other demand hist forec prov'!$C$1:$T$33,17,0)</f>
        <v>0.89748113967082011</v>
      </c>
      <c r="U656" s="7">
        <f>VLOOKUP($D656,'other demand hist forec prov'!$C$1:$T$33,18,0)</f>
        <v>0.89748113967082011</v>
      </c>
    </row>
    <row r="657" spans="1:21" x14ac:dyDescent="0.25">
      <c r="A657" t="s">
        <v>2013</v>
      </c>
      <c r="B657" t="s">
        <v>2014</v>
      </c>
      <c r="C657" t="s">
        <v>2015</v>
      </c>
      <c r="D657" t="s">
        <v>44</v>
      </c>
      <c r="E657" s="4">
        <v>9.2809279559020172E-2</v>
      </c>
      <c r="F657" s="7">
        <f>VLOOKUP($D657,'other demand hist forec prov'!$C$1:$T$33,3,0)</f>
        <v>10.473213293581232</v>
      </c>
      <c r="G657" s="7">
        <f>VLOOKUP($D657,'other demand hist forec prov'!$C$1:$T$33,4,0)</f>
        <v>4.6607833950553106</v>
      </c>
      <c r="H657" s="7">
        <f>VLOOKUP($D657,'other demand hist forec prov'!$C$1:$T$33,5,0)</f>
        <v>2.9938885727301479</v>
      </c>
      <c r="I657" s="7">
        <f>VLOOKUP($D657,'other demand hist forec prov'!$C$1:$T$33,6,0)</f>
        <v>1.7139458861033878</v>
      </c>
      <c r="J657" s="7">
        <f>VLOOKUP($D657,'other demand hist forec prov'!$C$1:$T$33,7,0)</f>
        <v>0.93010324311764037</v>
      </c>
      <c r="K657" s="7">
        <f>VLOOKUP($D657,'other demand hist forec prov'!$C$1:$T$33,8,0)</f>
        <v>1.3885014419494131</v>
      </c>
      <c r="L657" s="7">
        <f>VLOOKUP($D657,'other demand hist forec prov'!$C$1:$T$33,9,0)</f>
        <v>1.3441835237234805</v>
      </c>
      <c r="M657" s="7">
        <f>VLOOKUP($D657,'other demand hist forec prov'!$C$1:$T$33,10,0)</f>
        <v>1.3441835237234805</v>
      </c>
      <c r="N657" s="7">
        <f>VLOOKUP($D657,'other demand hist forec prov'!$C$1:$T$33,11,0)</f>
        <v>1.3441835237234805</v>
      </c>
      <c r="O657" s="7">
        <f>VLOOKUP($D657,'other demand hist forec prov'!$C$1:$T$33,12,0)</f>
        <v>1.3441835237234805</v>
      </c>
      <c r="P657" s="7">
        <f>VLOOKUP($D657,'other demand hist forec prov'!$C$1:$T$33,13,0)</f>
        <v>1.3441835237234805</v>
      </c>
      <c r="Q657" s="7">
        <f>VLOOKUP($D657,'other demand hist forec prov'!$C$1:$T$33,14,0)</f>
        <v>1.3441835237234805</v>
      </c>
      <c r="R657" s="7">
        <f>VLOOKUP($D657,'other demand hist forec prov'!$C$1:$T$33,15,0)</f>
        <v>1.3441835237234805</v>
      </c>
      <c r="S657" s="7">
        <f>VLOOKUP($D657,'other demand hist forec prov'!$C$1:$T$33,16,0)</f>
        <v>1.3441835237234805</v>
      </c>
      <c r="T657" s="7">
        <f>VLOOKUP($D657,'other demand hist forec prov'!$C$1:$T$33,17,0)</f>
        <v>1.3441835237234805</v>
      </c>
      <c r="U657" s="7">
        <f>VLOOKUP($D657,'other demand hist forec prov'!$C$1:$T$33,18,0)</f>
        <v>1.3441835237234805</v>
      </c>
    </row>
    <row r="658" spans="1:21" x14ac:dyDescent="0.25">
      <c r="A658" t="s">
        <v>2016</v>
      </c>
      <c r="B658" t="s">
        <v>2017</v>
      </c>
      <c r="C658" t="s">
        <v>2018</v>
      </c>
      <c r="D658" t="s">
        <v>50</v>
      </c>
      <c r="E658" s="4">
        <v>1.1969170776058821E-2</v>
      </c>
      <c r="F658" s="7">
        <f>VLOOKUP($D658,'other demand hist forec prov'!$C$1:$T$33,3,0)</f>
        <v>30.263007530656505</v>
      </c>
      <c r="G658" s="7">
        <f>VLOOKUP($D658,'other demand hist forec prov'!$C$1:$T$33,4,0)</f>
        <v>13.46762631768067</v>
      </c>
      <c r="H658" s="7">
        <f>VLOOKUP($D658,'other demand hist forec prov'!$C$1:$T$33,5,0)</f>
        <v>8.6510290474087714</v>
      </c>
      <c r="I658" s="7">
        <f>VLOOKUP($D658,'other demand hist forec prov'!$C$1:$T$33,6,0)</f>
        <v>4.9525542738706436</v>
      </c>
      <c r="J658" s="7">
        <f>VLOOKUP($D658,'other demand hist forec prov'!$C$1:$T$33,7,0)</f>
        <v>2.6875917315661106</v>
      </c>
      <c r="K658" s="7">
        <f>VLOOKUP($D658,'other demand hist forec prov'!$C$1:$T$33,8,0)</f>
        <v>4.0121621145437416</v>
      </c>
      <c r="L658" s="7">
        <f>VLOOKUP($D658,'other demand hist forec prov'!$C$1:$T$33,9,0)</f>
        <v>3.8841027066601654</v>
      </c>
      <c r="M658" s="7">
        <f>VLOOKUP($D658,'other demand hist forec prov'!$C$1:$T$33,10,0)</f>
        <v>3.8841027066601654</v>
      </c>
      <c r="N658" s="7">
        <f>VLOOKUP($D658,'other demand hist forec prov'!$C$1:$T$33,11,0)</f>
        <v>3.8841027066601654</v>
      </c>
      <c r="O658" s="7">
        <f>VLOOKUP($D658,'other demand hist forec prov'!$C$1:$T$33,12,0)</f>
        <v>3.8841027066601654</v>
      </c>
      <c r="P658" s="7">
        <f>VLOOKUP($D658,'other demand hist forec prov'!$C$1:$T$33,13,0)</f>
        <v>3.8841027066601654</v>
      </c>
      <c r="Q658" s="7">
        <f>VLOOKUP($D658,'other demand hist forec prov'!$C$1:$T$33,14,0)</f>
        <v>3.8841027066601654</v>
      </c>
      <c r="R658" s="7">
        <f>VLOOKUP($D658,'other demand hist forec prov'!$C$1:$T$33,15,0)</f>
        <v>3.8841027066601654</v>
      </c>
      <c r="S658" s="7">
        <f>VLOOKUP($D658,'other demand hist forec prov'!$C$1:$T$33,16,0)</f>
        <v>3.8841027066601654</v>
      </c>
      <c r="T658" s="7">
        <f>VLOOKUP($D658,'other demand hist forec prov'!$C$1:$T$33,17,0)</f>
        <v>3.8841027066601654</v>
      </c>
      <c r="U658" s="7">
        <f>VLOOKUP($D658,'other demand hist forec prov'!$C$1:$T$33,18,0)</f>
        <v>3.8841027066601654</v>
      </c>
    </row>
    <row r="659" spans="1:21" x14ac:dyDescent="0.25">
      <c r="A659" t="s">
        <v>2019</v>
      </c>
      <c r="B659" t="s">
        <v>2020</v>
      </c>
      <c r="C659" t="s">
        <v>2021</v>
      </c>
      <c r="D659" t="s">
        <v>63</v>
      </c>
      <c r="E659" s="4">
        <v>1.1597956825879744E-2</v>
      </c>
      <c r="F659" s="7">
        <f>VLOOKUP($D659,'other demand hist forec prov'!$C$1:$T$33,3,0)</f>
        <v>9.9570958833592602</v>
      </c>
      <c r="G659" s="7">
        <f>VLOOKUP($D659,'other demand hist forec prov'!$C$1:$T$33,4,0)</f>
        <v>4.4311011200904913</v>
      </c>
      <c r="H659" s="7">
        <f>VLOOKUP($D659,'other demand hist forec prov'!$C$1:$T$33,5,0)</f>
        <v>2.8463504702074336</v>
      </c>
      <c r="I659" s="7">
        <f>VLOOKUP($D659,'other demand hist forec prov'!$C$1:$T$33,6,0)</f>
        <v>1.6294830486532588</v>
      </c>
      <c r="J659" s="7">
        <f>VLOOKUP($D659,'other demand hist forec prov'!$C$1:$T$33,7,0)</f>
        <v>0.88426798094732451</v>
      </c>
      <c r="K659" s="7">
        <f>VLOOKUP($D659,'other demand hist forec prov'!$C$1:$T$33,8,0)</f>
        <v>1.320076427751754</v>
      </c>
      <c r="L659" s="7">
        <f>VLOOKUP($D659,'other demand hist forec prov'!$C$1:$T$33,9,0)</f>
        <v>1.2779424857841126</v>
      </c>
      <c r="M659" s="7">
        <f>VLOOKUP($D659,'other demand hist forec prov'!$C$1:$T$33,10,0)</f>
        <v>1.2779424857841126</v>
      </c>
      <c r="N659" s="7">
        <f>VLOOKUP($D659,'other demand hist forec prov'!$C$1:$T$33,11,0)</f>
        <v>1.2779424857841126</v>
      </c>
      <c r="O659" s="7">
        <f>VLOOKUP($D659,'other demand hist forec prov'!$C$1:$T$33,12,0)</f>
        <v>1.2779424857841126</v>
      </c>
      <c r="P659" s="7">
        <f>VLOOKUP($D659,'other demand hist forec prov'!$C$1:$T$33,13,0)</f>
        <v>1.2779424857841126</v>
      </c>
      <c r="Q659" s="7">
        <f>VLOOKUP($D659,'other demand hist forec prov'!$C$1:$T$33,14,0)</f>
        <v>1.2779424857841126</v>
      </c>
      <c r="R659" s="7">
        <f>VLOOKUP($D659,'other demand hist forec prov'!$C$1:$T$33,15,0)</f>
        <v>1.2779424857841126</v>
      </c>
      <c r="S659" s="7">
        <f>VLOOKUP($D659,'other demand hist forec prov'!$C$1:$T$33,16,0)</f>
        <v>1.2779424857841126</v>
      </c>
      <c r="T659" s="7">
        <f>VLOOKUP($D659,'other demand hist forec prov'!$C$1:$T$33,17,0)</f>
        <v>1.2779424857841126</v>
      </c>
      <c r="U659" s="7">
        <f>VLOOKUP($D659,'other demand hist forec prov'!$C$1:$T$33,18,0)</f>
        <v>1.2779424857841126</v>
      </c>
    </row>
    <row r="660" spans="1:21" x14ac:dyDescent="0.25">
      <c r="A660" t="s">
        <v>2022</v>
      </c>
      <c r="B660" t="s">
        <v>2023</v>
      </c>
      <c r="C660" t="s">
        <v>2024</v>
      </c>
      <c r="D660" t="s">
        <v>50</v>
      </c>
      <c r="E660" s="4">
        <v>6.7929393321300669E-3</v>
      </c>
      <c r="F660" s="7">
        <f>VLOOKUP($D660,'other demand hist forec prov'!$C$1:$T$33,3,0)</f>
        <v>30.263007530656505</v>
      </c>
      <c r="G660" s="7">
        <f>VLOOKUP($D660,'other demand hist forec prov'!$C$1:$T$33,4,0)</f>
        <v>13.46762631768067</v>
      </c>
      <c r="H660" s="7">
        <f>VLOOKUP($D660,'other demand hist forec prov'!$C$1:$T$33,5,0)</f>
        <v>8.6510290474087714</v>
      </c>
      <c r="I660" s="7">
        <f>VLOOKUP($D660,'other demand hist forec prov'!$C$1:$T$33,6,0)</f>
        <v>4.9525542738706436</v>
      </c>
      <c r="J660" s="7">
        <f>VLOOKUP($D660,'other demand hist forec prov'!$C$1:$T$33,7,0)</f>
        <v>2.6875917315661106</v>
      </c>
      <c r="K660" s="7">
        <f>VLOOKUP($D660,'other demand hist forec prov'!$C$1:$T$33,8,0)</f>
        <v>4.0121621145437416</v>
      </c>
      <c r="L660" s="7">
        <f>VLOOKUP($D660,'other demand hist forec prov'!$C$1:$T$33,9,0)</f>
        <v>3.8841027066601654</v>
      </c>
      <c r="M660" s="7">
        <f>VLOOKUP($D660,'other demand hist forec prov'!$C$1:$T$33,10,0)</f>
        <v>3.8841027066601654</v>
      </c>
      <c r="N660" s="7">
        <f>VLOOKUP($D660,'other demand hist forec prov'!$C$1:$T$33,11,0)</f>
        <v>3.8841027066601654</v>
      </c>
      <c r="O660" s="7">
        <f>VLOOKUP($D660,'other demand hist forec prov'!$C$1:$T$33,12,0)</f>
        <v>3.8841027066601654</v>
      </c>
      <c r="P660" s="7">
        <f>VLOOKUP($D660,'other demand hist forec prov'!$C$1:$T$33,13,0)</f>
        <v>3.8841027066601654</v>
      </c>
      <c r="Q660" s="7">
        <f>VLOOKUP($D660,'other demand hist forec prov'!$C$1:$T$33,14,0)</f>
        <v>3.8841027066601654</v>
      </c>
      <c r="R660" s="7">
        <f>VLOOKUP($D660,'other demand hist forec prov'!$C$1:$T$33,15,0)</f>
        <v>3.8841027066601654</v>
      </c>
      <c r="S660" s="7">
        <f>VLOOKUP($D660,'other demand hist forec prov'!$C$1:$T$33,16,0)</f>
        <v>3.8841027066601654</v>
      </c>
      <c r="T660" s="7">
        <f>VLOOKUP($D660,'other demand hist forec prov'!$C$1:$T$33,17,0)</f>
        <v>3.8841027066601654</v>
      </c>
      <c r="U660" s="7">
        <f>VLOOKUP($D660,'other demand hist forec prov'!$C$1:$T$33,18,0)</f>
        <v>3.8841027066601654</v>
      </c>
    </row>
    <row r="661" spans="1:21" x14ac:dyDescent="0.25">
      <c r="A661" t="s">
        <v>2025</v>
      </c>
      <c r="B661" t="s">
        <v>2026</v>
      </c>
      <c r="C661" t="s">
        <v>2027</v>
      </c>
      <c r="D661" t="s">
        <v>65</v>
      </c>
      <c r="E661" s="4">
        <v>0</v>
      </c>
      <c r="F661" s="7">
        <f>VLOOKUP($D661,'other demand hist forec prov'!$C$1:$T$33,3,0)</f>
        <v>12.820885821103735</v>
      </c>
      <c r="G661" s="7">
        <f>VLOOKUP($D661,'other demand hist forec prov'!$C$1:$T$33,4,0)</f>
        <v>5.705543281690149</v>
      </c>
      <c r="H661" s="7">
        <f>VLOOKUP($D661,'other demand hist forec prov'!$C$1:$T$33,5,0)</f>
        <v>3.6649977877950048</v>
      </c>
      <c r="I661" s="7">
        <f>VLOOKUP($D661,'other demand hist forec prov'!$C$1:$T$33,6,0)</f>
        <v>2.0981435108124362</v>
      </c>
      <c r="J661" s="7">
        <f>VLOOKUP($D661,'other demand hist forec prov'!$C$1:$T$33,7,0)</f>
        <v>1.1385949228359489</v>
      </c>
      <c r="K661" s="7">
        <f>VLOOKUP($D661,'other demand hist forec prov'!$C$1:$T$33,8,0)</f>
        <v>1.6997475321715834</v>
      </c>
      <c r="L661" s="7">
        <f>VLOOKUP($D661,'other demand hist forec prov'!$C$1:$T$33,9,0)</f>
        <v>1.6454953219399895</v>
      </c>
      <c r="M661" s="7">
        <f>VLOOKUP($D661,'other demand hist forec prov'!$C$1:$T$33,10,0)</f>
        <v>1.6454953219399895</v>
      </c>
      <c r="N661" s="7">
        <f>VLOOKUP($D661,'other demand hist forec prov'!$C$1:$T$33,11,0)</f>
        <v>1.6454953219399895</v>
      </c>
      <c r="O661" s="7">
        <f>VLOOKUP($D661,'other demand hist forec prov'!$C$1:$T$33,12,0)</f>
        <v>1.6454953219399895</v>
      </c>
      <c r="P661" s="7">
        <f>VLOOKUP($D661,'other demand hist forec prov'!$C$1:$T$33,13,0)</f>
        <v>1.6454953219399895</v>
      </c>
      <c r="Q661" s="7">
        <f>VLOOKUP($D661,'other demand hist forec prov'!$C$1:$T$33,14,0)</f>
        <v>1.6454953219399895</v>
      </c>
      <c r="R661" s="7">
        <f>VLOOKUP($D661,'other demand hist forec prov'!$C$1:$T$33,15,0)</f>
        <v>1.6454953219399895</v>
      </c>
      <c r="S661" s="7">
        <f>VLOOKUP($D661,'other demand hist forec prov'!$C$1:$T$33,16,0)</f>
        <v>1.6454953219399895</v>
      </c>
      <c r="T661" s="7">
        <f>VLOOKUP($D661,'other demand hist forec prov'!$C$1:$T$33,17,0)</f>
        <v>1.6454953219399895</v>
      </c>
      <c r="U661" s="7">
        <f>VLOOKUP($D661,'other demand hist forec prov'!$C$1:$T$33,18,0)</f>
        <v>1.6454953219399895</v>
      </c>
    </row>
    <row r="662" spans="1:21" x14ac:dyDescent="0.25">
      <c r="A662" t="s">
        <v>2028</v>
      </c>
      <c r="B662" t="s">
        <v>2029</v>
      </c>
      <c r="C662" t="s">
        <v>2030</v>
      </c>
      <c r="D662" t="s">
        <v>46</v>
      </c>
      <c r="E662" s="4">
        <v>5.0120234265316303E-3</v>
      </c>
      <c r="F662" s="7">
        <f>VLOOKUP($D662,'other demand hist forec prov'!$C$1:$T$33,3,0)</f>
        <v>26.623718099604147</v>
      </c>
      <c r="G662" s="7">
        <f>VLOOKUP($D662,'other demand hist forec prov'!$C$1:$T$33,4,0)</f>
        <v>11.848071814723621</v>
      </c>
      <c r="H662" s="7">
        <f>VLOOKUP($D662,'other demand hist forec prov'!$C$1:$T$33,5,0)</f>
        <v>7.6106962732101486</v>
      </c>
      <c r="I662" s="7">
        <f>VLOOKUP($D662,'other demand hist forec prov'!$C$1:$T$33,6,0)</f>
        <v>4.3569829841581953</v>
      </c>
      <c r="J662" s="7">
        <f>VLOOKUP($D662,'other demand hist forec prov'!$C$1:$T$33,7,0)</f>
        <v>2.3643943701087555</v>
      </c>
      <c r="K662" s="7">
        <f>VLOOKUP($D662,'other demand hist forec prov'!$C$1:$T$33,8,0)</f>
        <v>3.5296780400730716</v>
      </c>
      <c r="L662" s="7">
        <f>VLOOKUP($D662,'other demand hist forec prov'!$C$1:$T$33,9,0)</f>
        <v>3.417018464780007</v>
      </c>
      <c r="M662" s="7">
        <f>VLOOKUP($D662,'other demand hist forec prov'!$C$1:$T$33,10,0)</f>
        <v>3.417018464780007</v>
      </c>
      <c r="N662" s="7">
        <f>VLOOKUP($D662,'other demand hist forec prov'!$C$1:$T$33,11,0)</f>
        <v>3.417018464780007</v>
      </c>
      <c r="O662" s="7">
        <f>VLOOKUP($D662,'other demand hist forec prov'!$C$1:$T$33,12,0)</f>
        <v>3.417018464780007</v>
      </c>
      <c r="P662" s="7">
        <f>VLOOKUP($D662,'other demand hist forec prov'!$C$1:$T$33,13,0)</f>
        <v>3.417018464780007</v>
      </c>
      <c r="Q662" s="7">
        <f>VLOOKUP($D662,'other demand hist forec prov'!$C$1:$T$33,14,0)</f>
        <v>3.417018464780007</v>
      </c>
      <c r="R662" s="7">
        <f>VLOOKUP($D662,'other demand hist forec prov'!$C$1:$T$33,15,0)</f>
        <v>3.417018464780007</v>
      </c>
      <c r="S662" s="7">
        <f>VLOOKUP($D662,'other demand hist forec prov'!$C$1:$T$33,16,0)</f>
        <v>3.417018464780007</v>
      </c>
      <c r="T662" s="7">
        <f>VLOOKUP($D662,'other demand hist forec prov'!$C$1:$T$33,17,0)</f>
        <v>3.417018464780007</v>
      </c>
      <c r="U662" s="7">
        <f>VLOOKUP($D662,'other demand hist forec prov'!$C$1:$T$33,18,0)</f>
        <v>3.417018464780007</v>
      </c>
    </row>
    <row r="663" spans="1:21" x14ac:dyDescent="0.25">
      <c r="A663" t="s">
        <v>2031</v>
      </c>
      <c r="B663" t="s">
        <v>2032</v>
      </c>
      <c r="C663" t="s">
        <v>2033</v>
      </c>
      <c r="D663" t="s">
        <v>47</v>
      </c>
      <c r="E663" s="4">
        <v>0.22502787514432179</v>
      </c>
      <c r="F663" s="7">
        <f>VLOOKUP($D663,'other demand hist forec prov'!$C$1:$T$33,3,0)</f>
        <v>25.467085749516958</v>
      </c>
      <c r="G663" s="7">
        <f>VLOOKUP($D663,'other demand hist forec prov'!$C$1:$T$33,4,0)</f>
        <v>11.333347947238359</v>
      </c>
      <c r="H663" s="7">
        <f>VLOOKUP($D663,'other demand hist forec prov'!$C$1:$T$33,5,0)</f>
        <v>7.2800596024284756</v>
      </c>
      <c r="I663" s="7">
        <f>VLOOKUP($D663,'other demand hist forec prov'!$C$1:$T$33,6,0)</f>
        <v>4.1676995997186745</v>
      </c>
      <c r="J663" s="7">
        <f>VLOOKUP($D663,'other demand hist forec prov'!$C$1:$T$33,7,0)</f>
        <v>2.2616763723219444</v>
      </c>
      <c r="K663" s="7">
        <f>VLOOKUP($D663,'other demand hist forec prov'!$C$1:$T$33,8,0)</f>
        <v>3.3763358287685743</v>
      </c>
      <c r="L663" s="7">
        <f>VLOOKUP($D663,'other demand hist forec prov'!$C$1:$T$33,9,0)</f>
        <v>3.2685706002697312</v>
      </c>
      <c r="M663" s="7">
        <f>VLOOKUP($D663,'other demand hist forec prov'!$C$1:$T$33,10,0)</f>
        <v>3.2685706002697312</v>
      </c>
      <c r="N663" s="7">
        <f>VLOOKUP($D663,'other demand hist forec prov'!$C$1:$T$33,11,0)</f>
        <v>3.2685706002697312</v>
      </c>
      <c r="O663" s="7">
        <f>VLOOKUP($D663,'other demand hist forec prov'!$C$1:$T$33,12,0)</f>
        <v>3.2685706002697312</v>
      </c>
      <c r="P663" s="7">
        <f>VLOOKUP($D663,'other demand hist forec prov'!$C$1:$T$33,13,0)</f>
        <v>3.2685706002697312</v>
      </c>
      <c r="Q663" s="7">
        <f>VLOOKUP($D663,'other demand hist forec prov'!$C$1:$T$33,14,0)</f>
        <v>3.2685706002697312</v>
      </c>
      <c r="R663" s="7">
        <f>VLOOKUP($D663,'other demand hist forec prov'!$C$1:$T$33,15,0)</f>
        <v>3.2685706002697312</v>
      </c>
      <c r="S663" s="7">
        <f>VLOOKUP($D663,'other demand hist forec prov'!$C$1:$T$33,16,0)</f>
        <v>3.2685706002697312</v>
      </c>
      <c r="T663" s="7">
        <f>VLOOKUP($D663,'other demand hist forec prov'!$C$1:$T$33,17,0)</f>
        <v>3.2685706002697312</v>
      </c>
      <c r="U663" s="7">
        <f>VLOOKUP($D663,'other demand hist forec prov'!$C$1:$T$33,18,0)</f>
        <v>3.2685706002697312</v>
      </c>
    </row>
    <row r="664" spans="1:21" x14ac:dyDescent="0.25">
      <c r="A664" t="s">
        <v>2034</v>
      </c>
      <c r="B664" t="s">
        <v>2035</v>
      </c>
      <c r="C664" t="s">
        <v>2036</v>
      </c>
      <c r="D664" t="s">
        <v>41</v>
      </c>
      <c r="E664" s="4">
        <v>2.3942946208161675E-2</v>
      </c>
      <c r="F664" s="7">
        <f>VLOOKUP($D664,'other demand hist forec prov'!$C$1:$T$33,3,0)</f>
        <v>21.332852955841474</v>
      </c>
      <c r="G664" s="7">
        <f>VLOOKUP($D664,'other demand hist forec prov'!$C$1:$T$33,4,0)</f>
        <v>9.4935340318791486</v>
      </c>
      <c r="H664" s="7">
        <f>VLOOKUP($D664,'other demand hist forec prov'!$C$1:$T$33,5,0)</f>
        <v>6.0982415709388391</v>
      </c>
      <c r="I664" s="7">
        <f>VLOOKUP($D664,'other demand hist forec prov'!$C$1:$T$33,6,0)</f>
        <v>3.4911306146053334</v>
      </c>
      <c r="J664" s="7">
        <f>VLOOKUP($D664,'other demand hist forec prov'!$C$1:$T$33,7,0)</f>
        <v>1.8945241697063888</v>
      </c>
      <c r="K664" s="7">
        <f>VLOOKUP($D664,'other demand hist forec prov'!$C$1:$T$33,8,0)</f>
        <v>2.8282339201698932</v>
      </c>
      <c r="L664" s="7">
        <f>VLOOKUP($D664,'other demand hist forec prov'!$C$1:$T$33,9,0)</f>
        <v>2.7379629014938716</v>
      </c>
      <c r="M664" s="7">
        <f>VLOOKUP($D664,'other demand hist forec prov'!$C$1:$T$33,10,0)</f>
        <v>2.7379629014938716</v>
      </c>
      <c r="N664" s="7">
        <f>VLOOKUP($D664,'other demand hist forec prov'!$C$1:$T$33,11,0)</f>
        <v>2.7379629014938716</v>
      </c>
      <c r="O664" s="7">
        <f>VLOOKUP($D664,'other demand hist forec prov'!$C$1:$T$33,12,0)</f>
        <v>2.7379629014938716</v>
      </c>
      <c r="P664" s="7">
        <f>VLOOKUP($D664,'other demand hist forec prov'!$C$1:$T$33,13,0)</f>
        <v>2.7379629014938716</v>
      </c>
      <c r="Q664" s="7">
        <f>VLOOKUP($D664,'other demand hist forec prov'!$C$1:$T$33,14,0)</f>
        <v>2.7379629014938716</v>
      </c>
      <c r="R664" s="7">
        <f>VLOOKUP($D664,'other demand hist forec prov'!$C$1:$T$33,15,0)</f>
        <v>2.7379629014938716</v>
      </c>
      <c r="S664" s="7">
        <f>VLOOKUP($D664,'other demand hist forec prov'!$C$1:$T$33,16,0)</f>
        <v>2.7379629014938716</v>
      </c>
      <c r="T664" s="7">
        <f>VLOOKUP($D664,'other demand hist forec prov'!$C$1:$T$33,17,0)</f>
        <v>2.7379629014938716</v>
      </c>
      <c r="U664" s="7">
        <f>VLOOKUP($D664,'other demand hist forec prov'!$C$1:$T$33,18,0)</f>
        <v>2.7379629014938716</v>
      </c>
    </row>
    <row r="665" spans="1:21" x14ac:dyDescent="0.25">
      <c r="A665" t="s">
        <v>2037</v>
      </c>
      <c r="B665" t="s">
        <v>2038</v>
      </c>
      <c r="C665" t="s">
        <v>2039</v>
      </c>
      <c r="D665" t="s">
        <v>48</v>
      </c>
      <c r="E665" s="4">
        <v>0</v>
      </c>
      <c r="F665" s="7">
        <f>VLOOKUP($D665,'other demand hist forec prov'!$C$1:$T$33,3,0)</f>
        <v>15.674088735048786</v>
      </c>
      <c r="G665" s="7">
        <f>VLOOKUP($D665,'other demand hist forec prov'!$C$1:$T$33,4,0)</f>
        <v>6.9752740120084766</v>
      </c>
      <c r="H665" s="7">
        <f>VLOOKUP($D665,'other demand hist forec prov'!$C$1:$T$33,5,0)</f>
        <v>4.4806186827667256</v>
      </c>
      <c r="I665" s="7">
        <f>VLOOKUP($D665,'other demand hist forec prov'!$C$1:$T$33,6,0)</f>
        <v>2.5650714019469958</v>
      </c>
      <c r="J665" s="7">
        <f>VLOOKUP($D665,'other demand hist forec prov'!$C$1:$T$33,7,0)</f>
        <v>1.3919816542185155</v>
      </c>
      <c r="K665" s="7">
        <f>VLOOKUP($D665,'other demand hist forec prov'!$C$1:$T$33,8,0)</f>
        <v>2.078015046556589</v>
      </c>
      <c r="L665" s="7">
        <f>VLOOKUP($D665,'other demand hist forec prov'!$C$1:$T$33,9,0)</f>
        <v>2.0116893675740335</v>
      </c>
      <c r="M665" s="7">
        <f>VLOOKUP($D665,'other demand hist forec prov'!$C$1:$T$33,10,0)</f>
        <v>2.0116893675740335</v>
      </c>
      <c r="N665" s="7">
        <f>VLOOKUP($D665,'other demand hist forec prov'!$C$1:$T$33,11,0)</f>
        <v>2.0116893675740335</v>
      </c>
      <c r="O665" s="7">
        <f>VLOOKUP($D665,'other demand hist forec prov'!$C$1:$T$33,12,0)</f>
        <v>2.0116893675740335</v>
      </c>
      <c r="P665" s="7">
        <f>VLOOKUP($D665,'other demand hist forec prov'!$C$1:$T$33,13,0)</f>
        <v>2.0116893675740335</v>
      </c>
      <c r="Q665" s="7">
        <f>VLOOKUP($D665,'other demand hist forec prov'!$C$1:$T$33,14,0)</f>
        <v>2.0116893675740335</v>
      </c>
      <c r="R665" s="7">
        <f>VLOOKUP($D665,'other demand hist forec prov'!$C$1:$T$33,15,0)</f>
        <v>2.0116893675740335</v>
      </c>
      <c r="S665" s="7">
        <f>VLOOKUP($D665,'other demand hist forec prov'!$C$1:$T$33,16,0)</f>
        <v>2.0116893675740335</v>
      </c>
      <c r="T665" s="7">
        <f>VLOOKUP($D665,'other demand hist forec prov'!$C$1:$T$33,17,0)</f>
        <v>2.0116893675740335</v>
      </c>
      <c r="U665" s="7">
        <f>VLOOKUP($D665,'other demand hist forec prov'!$C$1:$T$33,18,0)</f>
        <v>2.0116893675740335</v>
      </c>
    </row>
    <row r="666" spans="1:21" x14ac:dyDescent="0.25">
      <c r="A666" t="s">
        <v>2040</v>
      </c>
      <c r="B666" t="s">
        <v>2041</v>
      </c>
      <c r="C666" t="s">
        <v>2042</v>
      </c>
      <c r="D666" t="s">
        <v>50</v>
      </c>
      <c r="E666" s="4">
        <v>6.4999753031111468E-2</v>
      </c>
      <c r="F666" s="7">
        <f>VLOOKUP($D666,'other demand hist forec prov'!$C$1:$T$33,3,0)</f>
        <v>30.263007530656505</v>
      </c>
      <c r="G666" s="7">
        <f>VLOOKUP($D666,'other demand hist forec prov'!$C$1:$T$33,4,0)</f>
        <v>13.46762631768067</v>
      </c>
      <c r="H666" s="7">
        <f>VLOOKUP($D666,'other demand hist forec prov'!$C$1:$T$33,5,0)</f>
        <v>8.6510290474087714</v>
      </c>
      <c r="I666" s="7">
        <f>VLOOKUP($D666,'other demand hist forec prov'!$C$1:$T$33,6,0)</f>
        <v>4.9525542738706436</v>
      </c>
      <c r="J666" s="7">
        <f>VLOOKUP($D666,'other demand hist forec prov'!$C$1:$T$33,7,0)</f>
        <v>2.6875917315661106</v>
      </c>
      <c r="K666" s="7">
        <f>VLOOKUP($D666,'other demand hist forec prov'!$C$1:$T$33,8,0)</f>
        <v>4.0121621145437416</v>
      </c>
      <c r="L666" s="7">
        <f>VLOOKUP($D666,'other demand hist forec prov'!$C$1:$T$33,9,0)</f>
        <v>3.8841027066601654</v>
      </c>
      <c r="M666" s="7">
        <f>VLOOKUP($D666,'other demand hist forec prov'!$C$1:$T$33,10,0)</f>
        <v>3.8841027066601654</v>
      </c>
      <c r="N666" s="7">
        <f>VLOOKUP($D666,'other demand hist forec prov'!$C$1:$T$33,11,0)</f>
        <v>3.8841027066601654</v>
      </c>
      <c r="O666" s="7">
        <f>VLOOKUP($D666,'other demand hist forec prov'!$C$1:$T$33,12,0)</f>
        <v>3.8841027066601654</v>
      </c>
      <c r="P666" s="7">
        <f>VLOOKUP($D666,'other demand hist forec prov'!$C$1:$T$33,13,0)</f>
        <v>3.8841027066601654</v>
      </c>
      <c r="Q666" s="7">
        <f>VLOOKUP($D666,'other demand hist forec prov'!$C$1:$T$33,14,0)</f>
        <v>3.8841027066601654</v>
      </c>
      <c r="R666" s="7">
        <f>VLOOKUP($D666,'other demand hist forec prov'!$C$1:$T$33,15,0)</f>
        <v>3.8841027066601654</v>
      </c>
      <c r="S666" s="7">
        <f>VLOOKUP($D666,'other demand hist forec prov'!$C$1:$T$33,16,0)</f>
        <v>3.8841027066601654</v>
      </c>
      <c r="T666" s="7">
        <f>VLOOKUP($D666,'other demand hist forec prov'!$C$1:$T$33,17,0)</f>
        <v>3.8841027066601654</v>
      </c>
      <c r="U666" s="7">
        <f>VLOOKUP($D666,'other demand hist forec prov'!$C$1:$T$33,18,0)</f>
        <v>3.8841027066601654</v>
      </c>
    </row>
    <row r="667" spans="1:21" x14ac:dyDescent="0.25">
      <c r="A667" t="s">
        <v>2043</v>
      </c>
      <c r="B667" t="s">
        <v>2044</v>
      </c>
      <c r="C667" t="s">
        <v>2045</v>
      </c>
      <c r="D667" t="s">
        <v>59</v>
      </c>
      <c r="E667" s="4">
        <v>0</v>
      </c>
      <c r="F667" s="7">
        <f>VLOOKUP($D667,'other demand hist forec prov'!$C$1:$T$33,3,0)</f>
        <v>1.8289083613506774</v>
      </c>
      <c r="G667" s="7">
        <f>VLOOKUP($D667,'other demand hist forec prov'!$C$1:$T$33,4,0)</f>
        <v>0.81389975384968893</v>
      </c>
      <c r="H667" s="7">
        <f>VLOOKUP($D667,'other demand hist forec prov'!$C$1:$T$33,5,0)</f>
        <v>0.52281450688818099</v>
      </c>
      <c r="I667" s="7">
        <f>VLOOKUP($D667,'other demand hist forec prov'!$C$1:$T$33,6,0)</f>
        <v>0.29930164450276497</v>
      </c>
      <c r="J667" s="7">
        <f>VLOOKUP($D667,'other demand hist forec prov'!$C$1:$T$33,7,0)</f>
        <v>0.16242136492147827</v>
      </c>
      <c r="K667" s="7">
        <f>VLOOKUP($D667,'other demand hist forec prov'!$C$1:$T$33,8,0)</f>
        <v>0.24247017851580599</v>
      </c>
      <c r="L667" s="7">
        <f>VLOOKUP($D667,'other demand hist forec prov'!$C$1:$T$33,9,0)</f>
        <v>0.23473106264668309</v>
      </c>
      <c r="M667" s="7">
        <f>VLOOKUP($D667,'other demand hist forec prov'!$C$1:$T$33,10,0)</f>
        <v>0.23473106264668309</v>
      </c>
      <c r="N667" s="7">
        <f>VLOOKUP($D667,'other demand hist forec prov'!$C$1:$T$33,11,0)</f>
        <v>0.23473106264668309</v>
      </c>
      <c r="O667" s="7">
        <f>VLOOKUP($D667,'other demand hist forec prov'!$C$1:$T$33,12,0)</f>
        <v>0.23473106264668309</v>
      </c>
      <c r="P667" s="7">
        <f>VLOOKUP($D667,'other demand hist forec prov'!$C$1:$T$33,13,0)</f>
        <v>0.23473106264668309</v>
      </c>
      <c r="Q667" s="7">
        <f>VLOOKUP($D667,'other demand hist forec prov'!$C$1:$T$33,14,0)</f>
        <v>0.23473106264668309</v>
      </c>
      <c r="R667" s="7">
        <f>VLOOKUP($D667,'other demand hist forec prov'!$C$1:$T$33,15,0)</f>
        <v>0.23473106264668309</v>
      </c>
      <c r="S667" s="7">
        <f>VLOOKUP($D667,'other demand hist forec prov'!$C$1:$T$33,16,0)</f>
        <v>0.23473106264668309</v>
      </c>
      <c r="T667" s="7">
        <f>VLOOKUP($D667,'other demand hist forec prov'!$C$1:$T$33,17,0)</f>
        <v>0.23473106264668309</v>
      </c>
      <c r="U667" s="7">
        <f>VLOOKUP($D667,'other demand hist forec prov'!$C$1:$T$33,18,0)</f>
        <v>0.23473106264668309</v>
      </c>
    </row>
    <row r="668" spans="1:21" x14ac:dyDescent="0.25">
      <c r="A668" t="s">
        <v>2046</v>
      </c>
      <c r="B668" t="s">
        <v>2047</v>
      </c>
      <c r="C668" t="s">
        <v>2048</v>
      </c>
      <c r="D668" t="s">
        <v>48</v>
      </c>
      <c r="E668" s="4">
        <v>0</v>
      </c>
      <c r="F668" s="7">
        <f>VLOOKUP($D668,'other demand hist forec prov'!$C$1:$T$33,3,0)</f>
        <v>15.674088735048786</v>
      </c>
      <c r="G668" s="7">
        <f>VLOOKUP($D668,'other demand hist forec prov'!$C$1:$T$33,4,0)</f>
        <v>6.9752740120084766</v>
      </c>
      <c r="H668" s="7">
        <f>VLOOKUP($D668,'other demand hist forec prov'!$C$1:$T$33,5,0)</f>
        <v>4.4806186827667256</v>
      </c>
      <c r="I668" s="7">
        <f>VLOOKUP($D668,'other demand hist forec prov'!$C$1:$T$33,6,0)</f>
        <v>2.5650714019469958</v>
      </c>
      <c r="J668" s="7">
        <f>VLOOKUP($D668,'other demand hist forec prov'!$C$1:$T$33,7,0)</f>
        <v>1.3919816542185155</v>
      </c>
      <c r="K668" s="7">
        <f>VLOOKUP($D668,'other demand hist forec prov'!$C$1:$T$33,8,0)</f>
        <v>2.078015046556589</v>
      </c>
      <c r="L668" s="7">
        <f>VLOOKUP($D668,'other demand hist forec prov'!$C$1:$T$33,9,0)</f>
        <v>2.0116893675740335</v>
      </c>
      <c r="M668" s="7">
        <f>VLOOKUP($D668,'other demand hist forec prov'!$C$1:$T$33,10,0)</f>
        <v>2.0116893675740335</v>
      </c>
      <c r="N668" s="7">
        <f>VLOOKUP($D668,'other demand hist forec prov'!$C$1:$T$33,11,0)</f>
        <v>2.0116893675740335</v>
      </c>
      <c r="O668" s="7">
        <f>VLOOKUP($D668,'other demand hist forec prov'!$C$1:$T$33,12,0)</f>
        <v>2.0116893675740335</v>
      </c>
      <c r="P668" s="7">
        <f>VLOOKUP($D668,'other demand hist forec prov'!$C$1:$T$33,13,0)</f>
        <v>2.0116893675740335</v>
      </c>
      <c r="Q668" s="7">
        <f>VLOOKUP($D668,'other demand hist forec prov'!$C$1:$T$33,14,0)</f>
        <v>2.0116893675740335</v>
      </c>
      <c r="R668" s="7">
        <f>VLOOKUP($D668,'other demand hist forec prov'!$C$1:$T$33,15,0)</f>
        <v>2.0116893675740335</v>
      </c>
      <c r="S668" s="7">
        <f>VLOOKUP($D668,'other demand hist forec prov'!$C$1:$T$33,16,0)</f>
        <v>2.0116893675740335</v>
      </c>
      <c r="T668" s="7">
        <f>VLOOKUP($D668,'other demand hist forec prov'!$C$1:$T$33,17,0)</f>
        <v>2.0116893675740335</v>
      </c>
      <c r="U668" s="7">
        <f>VLOOKUP($D668,'other demand hist forec prov'!$C$1:$T$33,18,0)</f>
        <v>2.0116893675740335</v>
      </c>
    </row>
    <row r="669" spans="1:21" x14ac:dyDescent="0.25">
      <c r="A669" t="s">
        <v>2049</v>
      </c>
      <c r="B669" t="s">
        <v>2050</v>
      </c>
      <c r="C669" t="s">
        <v>2051</v>
      </c>
      <c r="D669" t="s">
        <v>47</v>
      </c>
      <c r="E669" s="4">
        <v>1.9946161482332411E-2</v>
      </c>
      <c r="F669" s="7">
        <f>VLOOKUP($D669,'other demand hist forec prov'!$C$1:$T$33,3,0)</f>
        <v>25.467085749516958</v>
      </c>
      <c r="G669" s="7">
        <f>VLOOKUP($D669,'other demand hist forec prov'!$C$1:$T$33,4,0)</f>
        <v>11.333347947238359</v>
      </c>
      <c r="H669" s="7">
        <f>VLOOKUP($D669,'other demand hist forec prov'!$C$1:$T$33,5,0)</f>
        <v>7.2800596024284756</v>
      </c>
      <c r="I669" s="7">
        <f>VLOOKUP($D669,'other demand hist forec prov'!$C$1:$T$33,6,0)</f>
        <v>4.1676995997186745</v>
      </c>
      <c r="J669" s="7">
        <f>VLOOKUP($D669,'other demand hist forec prov'!$C$1:$T$33,7,0)</f>
        <v>2.2616763723219444</v>
      </c>
      <c r="K669" s="7">
        <f>VLOOKUP($D669,'other demand hist forec prov'!$C$1:$T$33,8,0)</f>
        <v>3.3763358287685743</v>
      </c>
      <c r="L669" s="7">
        <f>VLOOKUP($D669,'other demand hist forec prov'!$C$1:$T$33,9,0)</f>
        <v>3.2685706002697312</v>
      </c>
      <c r="M669" s="7">
        <f>VLOOKUP($D669,'other demand hist forec prov'!$C$1:$T$33,10,0)</f>
        <v>3.2685706002697312</v>
      </c>
      <c r="N669" s="7">
        <f>VLOOKUP($D669,'other demand hist forec prov'!$C$1:$T$33,11,0)</f>
        <v>3.2685706002697312</v>
      </c>
      <c r="O669" s="7">
        <f>VLOOKUP($D669,'other demand hist forec prov'!$C$1:$T$33,12,0)</f>
        <v>3.2685706002697312</v>
      </c>
      <c r="P669" s="7">
        <f>VLOOKUP($D669,'other demand hist forec prov'!$C$1:$T$33,13,0)</f>
        <v>3.2685706002697312</v>
      </c>
      <c r="Q669" s="7">
        <f>VLOOKUP($D669,'other demand hist forec prov'!$C$1:$T$33,14,0)</f>
        <v>3.2685706002697312</v>
      </c>
      <c r="R669" s="7">
        <f>VLOOKUP($D669,'other demand hist forec prov'!$C$1:$T$33,15,0)</f>
        <v>3.2685706002697312</v>
      </c>
      <c r="S669" s="7">
        <f>VLOOKUP($D669,'other demand hist forec prov'!$C$1:$T$33,16,0)</f>
        <v>3.2685706002697312</v>
      </c>
      <c r="T669" s="7">
        <f>VLOOKUP($D669,'other demand hist forec prov'!$C$1:$T$33,17,0)</f>
        <v>3.2685706002697312</v>
      </c>
      <c r="U669" s="7">
        <f>VLOOKUP($D669,'other demand hist forec prov'!$C$1:$T$33,18,0)</f>
        <v>3.2685706002697312</v>
      </c>
    </row>
    <row r="670" spans="1:21" x14ac:dyDescent="0.25">
      <c r="A670" t="s">
        <v>2052</v>
      </c>
      <c r="B670" t="s">
        <v>2053</v>
      </c>
      <c r="C670" t="s">
        <v>2054</v>
      </c>
      <c r="D670" t="s">
        <v>42</v>
      </c>
      <c r="E670" s="4">
        <v>0</v>
      </c>
      <c r="F670" s="7">
        <f>VLOOKUP($D670,'other demand hist forec prov'!$C$1:$T$33,3,0)</f>
        <v>15.335303973467184</v>
      </c>
      <c r="G670" s="7">
        <f>VLOOKUP($D670,'other demand hist forec prov'!$C$1:$T$33,4,0)</f>
        <v>6.8245082110059299</v>
      </c>
      <c r="H670" s="7">
        <f>VLOOKUP($D670,'other demand hist forec prov'!$C$1:$T$33,5,0)</f>
        <v>4.3837731590595084</v>
      </c>
      <c r="I670" s="7">
        <f>VLOOKUP($D670,'other demand hist forec prov'!$C$1:$T$33,6,0)</f>
        <v>2.5096291291592188</v>
      </c>
      <c r="J670" s="7">
        <f>VLOOKUP($D670,'other demand hist forec prov'!$C$1:$T$33,7,0)</f>
        <v>1.3618949180246671</v>
      </c>
      <c r="K670" s="7">
        <f>VLOOKUP($D670,'other demand hist forec prov'!$C$1:$T$33,8,0)</f>
        <v>2.0331001654422285</v>
      </c>
      <c r="L670" s="7">
        <f>VLOOKUP($D670,'other demand hist forec prov'!$C$1:$T$33,9,0)</f>
        <v>1.9682080708753713</v>
      </c>
      <c r="M670" s="7">
        <f>VLOOKUP($D670,'other demand hist forec prov'!$C$1:$T$33,10,0)</f>
        <v>1.9682080708753713</v>
      </c>
      <c r="N670" s="7">
        <f>VLOOKUP($D670,'other demand hist forec prov'!$C$1:$T$33,11,0)</f>
        <v>1.9682080708753713</v>
      </c>
      <c r="O670" s="7">
        <f>VLOOKUP($D670,'other demand hist forec prov'!$C$1:$T$33,12,0)</f>
        <v>1.9682080708753713</v>
      </c>
      <c r="P670" s="7">
        <f>VLOOKUP($D670,'other demand hist forec prov'!$C$1:$T$33,13,0)</f>
        <v>1.9682080708753713</v>
      </c>
      <c r="Q670" s="7">
        <f>VLOOKUP($D670,'other demand hist forec prov'!$C$1:$T$33,14,0)</f>
        <v>1.9682080708753713</v>
      </c>
      <c r="R670" s="7">
        <f>VLOOKUP($D670,'other demand hist forec prov'!$C$1:$T$33,15,0)</f>
        <v>1.9682080708753713</v>
      </c>
      <c r="S670" s="7">
        <f>VLOOKUP($D670,'other demand hist forec prov'!$C$1:$T$33,16,0)</f>
        <v>1.9682080708753713</v>
      </c>
      <c r="T670" s="7">
        <f>VLOOKUP($D670,'other demand hist forec prov'!$C$1:$T$33,17,0)</f>
        <v>1.9682080708753713</v>
      </c>
      <c r="U670" s="7">
        <f>VLOOKUP($D670,'other demand hist forec prov'!$C$1:$T$33,18,0)</f>
        <v>1.9682080708753713</v>
      </c>
    </row>
    <row r="671" spans="1:21" x14ac:dyDescent="0.25">
      <c r="A671" t="s">
        <v>2055</v>
      </c>
      <c r="B671" t="s">
        <v>2056</v>
      </c>
      <c r="C671" t="s">
        <v>2057</v>
      </c>
      <c r="D671" t="s">
        <v>39</v>
      </c>
      <c r="E671" s="4">
        <v>0</v>
      </c>
      <c r="F671" s="7">
        <f>VLOOKUP($D671,'other demand hist forec prov'!$C$1:$T$33,3,0)</f>
        <v>11.52926891757388</v>
      </c>
      <c r="G671" s="7">
        <f>VLOOKUP($D671,'other demand hist forec prov'!$C$1:$T$33,4,0)</f>
        <v>5.1307486653679382</v>
      </c>
      <c r="H671" s="7">
        <f>VLOOKUP($D671,'other demand hist forec prov'!$C$1:$T$33,5,0)</f>
        <v>3.2957742286612395</v>
      </c>
      <c r="I671" s="7">
        <f>VLOOKUP($D671,'other demand hist forec prov'!$C$1:$T$33,6,0)</f>
        <v>1.8867698458090365</v>
      </c>
      <c r="J671" s="7">
        <f>VLOOKUP($D671,'other demand hist forec prov'!$C$1:$T$33,7,0)</f>
        <v>1.023889241096902</v>
      </c>
      <c r="K671" s="7">
        <f>VLOOKUP($D671,'other demand hist forec prov'!$C$1:$T$33,8,0)</f>
        <v>1.5285095479230839</v>
      </c>
      <c r="L671" s="7">
        <f>VLOOKUP($D671,'other demand hist forec prov'!$C$1:$T$33,9,0)</f>
        <v>1.4797228782763405</v>
      </c>
      <c r="M671" s="7">
        <f>VLOOKUP($D671,'other demand hist forec prov'!$C$1:$T$33,10,0)</f>
        <v>1.4797228782763405</v>
      </c>
      <c r="N671" s="7">
        <f>VLOOKUP($D671,'other demand hist forec prov'!$C$1:$T$33,11,0)</f>
        <v>1.4797228782763405</v>
      </c>
      <c r="O671" s="7">
        <f>VLOOKUP($D671,'other demand hist forec prov'!$C$1:$T$33,12,0)</f>
        <v>1.4797228782763405</v>
      </c>
      <c r="P671" s="7">
        <f>VLOOKUP($D671,'other demand hist forec prov'!$C$1:$T$33,13,0)</f>
        <v>1.4797228782763405</v>
      </c>
      <c r="Q671" s="7">
        <f>VLOOKUP($D671,'other demand hist forec prov'!$C$1:$T$33,14,0)</f>
        <v>1.4797228782763405</v>
      </c>
      <c r="R671" s="7">
        <f>VLOOKUP($D671,'other demand hist forec prov'!$C$1:$T$33,15,0)</f>
        <v>1.4797228782763405</v>
      </c>
      <c r="S671" s="7">
        <f>VLOOKUP($D671,'other demand hist forec prov'!$C$1:$T$33,16,0)</f>
        <v>1.4797228782763405</v>
      </c>
      <c r="T671" s="7">
        <f>VLOOKUP($D671,'other demand hist forec prov'!$C$1:$T$33,17,0)</f>
        <v>1.4797228782763405</v>
      </c>
      <c r="U671" s="7">
        <f>VLOOKUP($D671,'other demand hist forec prov'!$C$1:$T$33,18,0)</f>
        <v>1.4797228782763405</v>
      </c>
    </row>
    <row r="672" spans="1:21" x14ac:dyDescent="0.25">
      <c r="A672" t="s">
        <v>2058</v>
      </c>
      <c r="B672" t="s">
        <v>2059</v>
      </c>
      <c r="C672" t="s">
        <v>2060</v>
      </c>
      <c r="D672" t="s">
        <v>46</v>
      </c>
      <c r="E672" s="4">
        <v>4.1766861887763587E-2</v>
      </c>
      <c r="F672" s="7">
        <f>VLOOKUP($D672,'other demand hist forec prov'!$C$1:$T$33,3,0)</f>
        <v>26.623718099604147</v>
      </c>
      <c r="G672" s="7">
        <f>VLOOKUP($D672,'other demand hist forec prov'!$C$1:$T$33,4,0)</f>
        <v>11.848071814723621</v>
      </c>
      <c r="H672" s="7">
        <f>VLOOKUP($D672,'other demand hist forec prov'!$C$1:$T$33,5,0)</f>
        <v>7.6106962732101486</v>
      </c>
      <c r="I672" s="7">
        <f>VLOOKUP($D672,'other demand hist forec prov'!$C$1:$T$33,6,0)</f>
        <v>4.3569829841581953</v>
      </c>
      <c r="J672" s="7">
        <f>VLOOKUP($D672,'other demand hist forec prov'!$C$1:$T$33,7,0)</f>
        <v>2.3643943701087555</v>
      </c>
      <c r="K672" s="7">
        <f>VLOOKUP($D672,'other demand hist forec prov'!$C$1:$T$33,8,0)</f>
        <v>3.5296780400730716</v>
      </c>
      <c r="L672" s="7">
        <f>VLOOKUP($D672,'other demand hist forec prov'!$C$1:$T$33,9,0)</f>
        <v>3.417018464780007</v>
      </c>
      <c r="M672" s="7">
        <f>VLOOKUP($D672,'other demand hist forec prov'!$C$1:$T$33,10,0)</f>
        <v>3.417018464780007</v>
      </c>
      <c r="N672" s="7">
        <f>VLOOKUP($D672,'other demand hist forec prov'!$C$1:$T$33,11,0)</f>
        <v>3.417018464780007</v>
      </c>
      <c r="O672" s="7">
        <f>VLOOKUP($D672,'other demand hist forec prov'!$C$1:$T$33,12,0)</f>
        <v>3.417018464780007</v>
      </c>
      <c r="P672" s="7">
        <f>VLOOKUP($D672,'other demand hist forec prov'!$C$1:$T$33,13,0)</f>
        <v>3.417018464780007</v>
      </c>
      <c r="Q672" s="7">
        <f>VLOOKUP($D672,'other demand hist forec prov'!$C$1:$T$33,14,0)</f>
        <v>3.417018464780007</v>
      </c>
      <c r="R672" s="7">
        <f>VLOOKUP($D672,'other demand hist forec prov'!$C$1:$T$33,15,0)</f>
        <v>3.417018464780007</v>
      </c>
      <c r="S672" s="7">
        <f>VLOOKUP($D672,'other demand hist forec prov'!$C$1:$T$33,16,0)</f>
        <v>3.417018464780007</v>
      </c>
      <c r="T672" s="7">
        <f>VLOOKUP($D672,'other demand hist forec prov'!$C$1:$T$33,17,0)</f>
        <v>3.417018464780007</v>
      </c>
      <c r="U672" s="7">
        <f>VLOOKUP($D672,'other demand hist forec prov'!$C$1:$T$33,18,0)</f>
        <v>3.417018464780007</v>
      </c>
    </row>
    <row r="673" spans="1:21" x14ac:dyDescent="0.25">
      <c r="A673" t="s">
        <v>2061</v>
      </c>
      <c r="B673" t="s">
        <v>2062</v>
      </c>
      <c r="C673" t="s">
        <v>2063</v>
      </c>
      <c r="D673" t="s">
        <v>50</v>
      </c>
      <c r="E673" s="4">
        <v>9.405817626162067E-3</v>
      </c>
      <c r="F673" s="7">
        <f>VLOOKUP($D673,'other demand hist forec prov'!$C$1:$T$33,3,0)</f>
        <v>30.263007530656505</v>
      </c>
      <c r="G673" s="7">
        <f>VLOOKUP($D673,'other demand hist forec prov'!$C$1:$T$33,4,0)</f>
        <v>13.46762631768067</v>
      </c>
      <c r="H673" s="7">
        <f>VLOOKUP($D673,'other demand hist forec prov'!$C$1:$T$33,5,0)</f>
        <v>8.6510290474087714</v>
      </c>
      <c r="I673" s="7">
        <f>VLOOKUP($D673,'other demand hist forec prov'!$C$1:$T$33,6,0)</f>
        <v>4.9525542738706436</v>
      </c>
      <c r="J673" s="7">
        <f>VLOOKUP($D673,'other demand hist forec prov'!$C$1:$T$33,7,0)</f>
        <v>2.6875917315661106</v>
      </c>
      <c r="K673" s="7">
        <f>VLOOKUP($D673,'other demand hist forec prov'!$C$1:$T$33,8,0)</f>
        <v>4.0121621145437416</v>
      </c>
      <c r="L673" s="7">
        <f>VLOOKUP($D673,'other demand hist forec prov'!$C$1:$T$33,9,0)</f>
        <v>3.8841027066601654</v>
      </c>
      <c r="M673" s="7">
        <f>VLOOKUP($D673,'other demand hist forec prov'!$C$1:$T$33,10,0)</f>
        <v>3.8841027066601654</v>
      </c>
      <c r="N673" s="7">
        <f>VLOOKUP($D673,'other demand hist forec prov'!$C$1:$T$33,11,0)</f>
        <v>3.8841027066601654</v>
      </c>
      <c r="O673" s="7">
        <f>VLOOKUP($D673,'other demand hist forec prov'!$C$1:$T$33,12,0)</f>
        <v>3.8841027066601654</v>
      </c>
      <c r="P673" s="7">
        <f>VLOOKUP($D673,'other demand hist forec prov'!$C$1:$T$33,13,0)</f>
        <v>3.8841027066601654</v>
      </c>
      <c r="Q673" s="7">
        <f>VLOOKUP($D673,'other demand hist forec prov'!$C$1:$T$33,14,0)</f>
        <v>3.8841027066601654</v>
      </c>
      <c r="R673" s="7">
        <f>VLOOKUP($D673,'other demand hist forec prov'!$C$1:$T$33,15,0)</f>
        <v>3.8841027066601654</v>
      </c>
      <c r="S673" s="7">
        <f>VLOOKUP($D673,'other demand hist forec prov'!$C$1:$T$33,16,0)</f>
        <v>3.8841027066601654</v>
      </c>
      <c r="T673" s="7">
        <f>VLOOKUP($D673,'other demand hist forec prov'!$C$1:$T$33,17,0)</f>
        <v>3.8841027066601654</v>
      </c>
      <c r="U673" s="7">
        <f>VLOOKUP($D673,'other demand hist forec prov'!$C$1:$T$33,18,0)</f>
        <v>3.8841027066601654</v>
      </c>
    </row>
    <row r="674" spans="1:21" x14ac:dyDescent="0.25">
      <c r="A674" t="s">
        <v>2064</v>
      </c>
      <c r="B674" t="s">
        <v>2065</v>
      </c>
      <c r="C674" t="s">
        <v>2066</v>
      </c>
      <c r="D674" t="s">
        <v>42</v>
      </c>
      <c r="E674" s="4">
        <v>7.1180410237697478E-3</v>
      </c>
      <c r="F674" s="7">
        <f>VLOOKUP($D674,'other demand hist forec prov'!$C$1:$T$33,3,0)</f>
        <v>15.335303973467184</v>
      </c>
      <c r="G674" s="7">
        <f>VLOOKUP($D674,'other demand hist forec prov'!$C$1:$T$33,4,0)</f>
        <v>6.8245082110059299</v>
      </c>
      <c r="H674" s="7">
        <f>VLOOKUP($D674,'other demand hist forec prov'!$C$1:$T$33,5,0)</f>
        <v>4.3837731590595084</v>
      </c>
      <c r="I674" s="7">
        <f>VLOOKUP($D674,'other demand hist forec prov'!$C$1:$T$33,6,0)</f>
        <v>2.5096291291592188</v>
      </c>
      <c r="J674" s="7">
        <f>VLOOKUP($D674,'other demand hist forec prov'!$C$1:$T$33,7,0)</f>
        <v>1.3618949180246671</v>
      </c>
      <c r="K674" s="7">
        <f>VLOOKUP($D674,'other demand hist forec prov'!$C$1:$T$33,8,0)</f>
        <v>2.0331001654422285</v>
      </c>
      <c r="L674" s="7">
        <f>VLOOKUP($D674,'other demand hist forec prov'!$C$1:$T$33,9,0)</f>
        <v>1.9682080708753713</v>
      </c>
      <c r="M674" s="7">
        <f>VLOOKUP($D674,'other demand hist forec prov'!$C$1:$T$33,10,0)</f>
        <v>1.9682080708753713</v>
      </c>
      <c r="N674" s="7">
        <f>VLOOKUP($D674,'other demand hist forec prov'!$C$1:$T$33,11,0)</f>
        <v>1.9682080708753713</v>
      </c>
      <c r="O674" s="7">
        <f>VLOOKUP($D674,'other demand hist forec prov'!$C$1:$T$33,12,0)</f>
        <v>1.9682080708753713</v>
      </c>
      <c r="P674" s="7">
        <f>VLOOKUP($D674,'other demand hist forec prov'!$C$1:$T$33,13,0)</f>
        <v>1.9682080708753713</v>
      </c>
      <c r="Q674" s="7">
        <f>VLOOKUP($D674,'other demand hist forec prov'!$C$1:$T$33,14,0)</f>
        <v>1.9682080708753713</v>
      </c>
      <c r="R674" s="7">
        <f>VLOOKUP($D674,'other demand hist forec prov'!$C$1:$T$33,15,0)</f>
        <v>1.9682080708753713</v>
      </c>
      <c r="S674" s="7">
        <f>VLOOKUP($D674,'other demand hist forec prov'!$C$1:$T$33,16,0)</f>
        <v>1.9682080708753713</v>
      </c>
      <c r="T674" s="7">
        <f>VLOOKUP($D674,'other demand hist forec prov'!$C$1:$T$33,17,0)</f>
        <v>1.9682080708753713</v>
      </c>
      <c r="U674" s="7">
        <f>VLOOKUP($D674,'other demand hist forec prov'!$C$1:$T$33,18,0)</f>
        <v>1.9682080708753713</v>
      </c>
    </row>
    <row r="675" spans="1:21" x14ac:dyDescent="0.25">
      <c r="A675" t="s">
        <v>2067</v>
      </c>
      <c r="B675" t="s">
        <v>2068</v>
      </c>
      <c r="C675" t="s">
        <v>2069</v>
      </c>
      <c r="D675" t="s">
        <v>47</v>
      </c>
      <c r="E675" s="4">
        <v>3.8087302233005632E-2</v>
      </c>
      <c r="F675" s="7">
        <f>VLOOKUP($D675,'other demand hist forec prov'!$C$1:$T$33,3,0)</f>
        <v>25.467085749516958</v>
      </c>
      <c r="G675" s="7">
        <f>VLOOKUP($D675,'other demand hist forec prov'!$C$1:$T$33,4,0)</f>
        <v>11.333347947238359</v>
      </c>
      <c r="H675" s="7">
        <f>VLOOKUP($D675,'other demand hist forec prov'!$C$1:$T$33,5,0)</f>
        <v>7.2800596024284756</v>
      </c>
      <c r="I675" s="7">
        <f>VLOOKUP($D675,'other demand hist forec prov'!$C$1:$T$33,6,0)</f>
        <v>4.1676995997186745</v>
      </c>
      <c r="J675" s="7">
        <f>VLOOKUP($D675,'other demand hist forec prov'!$C$1:$T$33,7,0)</f>
        <v>2.2616763723219444</v>
      </c>
      <c r="K675" s="7">
        <f>VLOOKUP($D675,'other demand hist forec prov'!$C$1:$T$33,8,0)</f>
        <v>3.3763358287685743</v>
      </c>
      <c r="L675" s="7">
        <f>VLOOKUP($D675,'other demand hist forec prov'!$C$1:$T$33,9,0)</f>
        <v>3.2685706002697312</v>
      </c>
      <c r="M675" s="7">
        <f>VLOOKUP($D675,'other demand hist forec prov'!$C$1:$T$33,10,0)</f>
        <v>3.2685706002697312</v>
      </c>
      <c r="N675" s="7">
        <f>VLOOKUP($D675,'other demand hist forec prov'!$C$1:$T$33,11,0)</f>
        <v>3.2685706002697312</v>
      </c>
      <c r="O675" s="7">
        <f>VLOOKUP($D675,'other demand hist forec prov'!$C$1:$T$33,12,0)</f>
        <v>3.2685706002697312</v>
      </c>
      <c r="P675" s="7">
        <f>VLOOKUP($D675,'other demand hist forec prov'!$C$1:$T$33,13,0)</f>
        <v>3.2685706002697312</v>
      </c>
      <c r="Q675" s="7">
        <f>VLOOKUP($D675,'other demand hist forec prov'!$C$1:$T$33,14,0)</f>
        <v>3.2685706002697312</v>
      </c>
      <c r="R675" s="7">
        <f>VLOOKUP($D675,'other demand hist forec prov'!$C$1:$T$33,15,0)</f>
        <v>3.2685706002697312</v>
      </c>
      <c r="S675" s="7">
        <f>VLOOKUP($D675,'other demand hist forec prov'!$C$1:$T$33,16,0)</f>
        <v>3.2685706002697312</v>
      </c>
      <c r="T675" s="7">
        <f>VLOOKUP($D675,'other demand hist forec prov'!$C$1:$T$33,17,0)</f>
        <v>3.2685706002697312</v>
      </c>
      <c r="U675" s="7">
        <f>VLOOKUP($D675,'other demand hist forec prov'!$C$1:$T$33,18,0)</f>
        <v>3.2685706002697312</v>
      </c>
    </row>
    <row r="676" spans="1:21" x14ac:dyDescent="0.25">
      <c r="A676" t="s">
        <v>2070</v>
      </c>
      <c r="B676" t="s">
        <v>2071</v>
      </c>
      <c r="C676" t="s">
        <v>2072</v>
      </c>
      <c r="D676" t="s">
        <v>37</v>
      </c>
      <c r="E676" s="4">
        <v>0</v>
      </c>
      <c r="F676" s="7">
        <f>VLOOKUP($D676,'other demand hist forec prov'!$C$1:$T$33,3,0)</f>
        <v>20.04652956421133</v>
      </c>
      <c r="G676" s="7">
        <f>VLOOKUP($D676,'other demand hist forec prov'!$C$1:$T$33,4,0)</f>
        <v>8.9210951311976032</v>
      </c>
      <c r="H676" s="7">
        <f>VLOOKUP($D676,'other demand hist forec prov'!$C$1:$T$33,5,0)</f>
        <v>5.7305312231129992</v>
      </c>
      <c r="I676" s="7">
        <f>VLOOKUP($D676,'other demand hist forec prov'!$C$1:$T$33,6,0)</f>
        <v>3.2806232351142426</v>
      </c>
      <c r="J676" s="7">
        <f>VLOOKUP($D676,'other demand hist forec prov'!$C$1:$T$33,7,0)</f>
        <v>1.7802885932203709</v>
      </c>
      <c r="K676" s="7">
        <f>VLOOKUP($D676,'other demand hist forec prov'!$C$1:$T$33,8,0)</f>
        <v>2.6576977309388052</v>
      </c>
      <c r="L676" s="7">
        <f>VLOOKUP($D676,'other demand hist forec prov'!$C$1:$T$33,9,0)</f>
        <v>2.5728698530911394</v>
      </c>
      <c r="M676" s="7">
        <f>VLOOKUP($D676,'other demand hist forec prov'!$C$1:$T$33,10,0)</f>
        <v>2.5728698530911394</v>
      </c>
      <c r="N676" s="7">
        <f>VLOOKUP($D676,'other demand hist forec prov'!$C$1:$T$33,11,0)</f>
        <v>2.5728698530911394</v>
      </c>
      <c r="O676" s="7">
        <f>VLOOKUP($D676,'other demand hist forec prov'!$C$1:$T$33,12,0)</f>
        <v>2.5728698530911394</v>
      </c>
      <c r="P676" s="7">
        <f>VLOOKUP($D676,'other demand hist forec prov'!$C$1:$T$33,13,0)</f>
        <v>2.5728698530911394</v>
      </c>
      <c r="Q676" s="7">
        <f>VLOOKUP($D676,'other demand hist forec prov'!$C$1:$T$33,14,0)</f>
        <v>2.5728698530911394</v>
      </c>
      <c r="R676" s="7">
        <f>VLOOKUP($D676,'other demand hist forec prov'!$C$1:$T$33,15,0)</f>
        <v>2.5728698530911394</v>
      </c>
      <c r="S676" s="7">
        <f>VLOOKUP($D676,'other demand hist forec prov'!$C$1:$T$33,16,0)</f>
        <v>2.5728698530911394</v>
      </c>
      <c r="T676" s="7">
        <f>VLOOKUP($D676,'other demand hist forec prov'!$C$1:$T$33,17,0)</f>
        <v>2.5728698530911394</v>
      </c>
      <c r="U676" s="7">
        <f>VLOOKUP($D676,'other demand hist forec prov'!$C$1:$T$33,18,0)</f>
        <v>2.5728698530911394</v>
      </c>
    </row>
    <row r="677" spans="1:21" x14ac:dyDescent="0.25">
      <c r="A677" t="s">
        <v>2073</v>
      </c>
      <c r="B677" t="s">
        <v>2074</v>
      </c>
      <c r="C677" t="s">
        <v>2075</v>
      </c>
      <c r="D677" t="s">
        <v>49</v>
      </c>
      <c r="E677" s="4">
        <v>7.3821666099841435E-2</v>
      </c>
      <c r="F677" s="7">
        <f>VLOOKUP($D677,'other demand hist forec prov'!$C$1:$T$33,3,0)</f>
        <v>18.286436857556918</v>
      </c>
      <c r="G677" s="7">
        <f>VLOOKUP($D677,'other demand hist forec prov'!$C$1:$T$33,4,0)</f>
        <v>8.1378196806765573</v>
      </c>
      <c r="H677" s="7">
        <f>VLOOKUP($D677,'other demand hist forec prov'!$C$1:$T$33,5,0)</f>
        <v>5.2273884632278476</v>
      </c>
      <c r="I677" s="7">
        <f>VLOOKUP($D677,'other demand hist forec prov'!$C$1:$T$33,6,0)</f>
        <v>2.9925833022714956</v>
      </c>
      <c r="J677" s="7">
        <f>VLOOKUP($D677,'other demand hist forec prov'!$C$1:$T$33,7,0)</f>
        <v>1.6239785965882683</v>
      </c>
      <c r="K677" s="7">
        <f>VLOOKUP($D677,'other demand hist forec prov'!$C$1:$T$33,8,0)</f>
        <v>2.424350887649354</v>
      </c>
      <c r="L677" s="7">
        <f>VLOOKUP($D677,'other demand hist forec prov'!$C$1:$T$33,9,0)</f>
        <v>2.3469709288363725</v>
      </c>
      <c r="M677" s="7">
        <f>VLOOKUP($D677,'other demand hist forec prov'!$C$1:$T$33,10,0)</f>
        <v>2.3469709288363725</v>
      </c>
      <c r="N677" s="7">
        <f>VLOOKUP($D677,'other demand hist forec prov'!$C$1:$T$33,11,0)</f>
        <v>2.3469709288363725</v>
      </c>
      <c r="O677" s="7">
        <f>VLOOKUP($D677,'other demand hist forec prov'!$C$1:$T$33,12,0)</f>
        <v>2.3469709288363725</v>
      </c>
      <c r="P677" s="7">
        <f>VLOOKUP($D677,'other demand hist forec prov'!$C$1:$T$33,13,0)</f>
        <v>2.3469709288363725</v>
      </c>
      <c r="Q677" s="7">
        <f>VLOOKUP($D677,'other demand hist forec prov'!$C$1:$T$33,14,0)</f>
        <v>2.3469709288363725</v>
      </c>
      <c r="R677" s="7">
        <f>VLOOKUP($D677,'other demand hist forec prov'!$C$1:$T$33,15,0)</f>
        <v>2.3469709288363725</v>
      </c>
      <c r="S677" s="7">
        <f>VLOOKUP($D677,'other demand hist forec prov'!$C$1:$T$33,16,0)</f>
        <v>2.3469709288363725</v>
      </c>
      <c r="T677" s="7">
        <f>VLOOKUP($D677,'other demand hist forec prov'!$C$1:$T$33,17,0)</f>
        <v>2.3469709288363725</v>
      </c>
      <c r="U677" s="7">
        <f>VLOOKUP($D677,'other demand hist forec prov'!$C$1:$T$33,18,0)</f>
        <v>2.3469709288363725</v>
      </c>
    </row>
    <row r="678" spans="1:21" x14ac:dyDescent="0.25">
      <c r="A678" t="s">
        <v>2076</v>
      </c>
      <c r="B678" t="s">
        <v>2077</v>
      </c>
      <c r="C678" t="s">
        <v>2078</v>
      </c>
      <c r="D678" t="s">
        <v>46</v>
      </c>
      <c r="E678" s="4">
        <v>0.13711325660983562</v>
      </c>
      <c r="F678" s="7">
        <f>VLOOKUP($D678,'other demand hist forec prov'!$C$1:$T$33,3,0)</f>
        <v>26.623718099604147</v>
      </c>
      <c r="G678" s="7">
        <f>VLOOKUP($D678,'other demand hist forec prov'!$C$1:$T$33,4,0)</f>
        <v>11.848071814723621</v>
      </c>
      <c r="H678" s="7">
        <f>VLOOKUP($D678,'other demand hist forec prov'!$C$1:$T$33,5,0)</f>
        <v>7.6106962732101486</v>
      </c>
      <c r="I678" s="7">
        <f>VLOOKUP($D678,'other demand hist forec prov'!$C$1:$T$33,6,0)</f>
        <v>4.3569829841581953</v>
      </c>
      <c r="J678" s="7">
        <f>VLOOKUP($D678,'other demand hist forec prov'!$C$1:$T$33,7,0)</f>
        <v>2.3643943701087555</v>
      </c>
      <c r="K678" s="7">
        <f>VLOOKUP($D678,'other demand hist forec prov'!$C$1:$T$33,8,0)</f>
        <v>3.5296780400730716</v>
      </c>
      <c r="L678" s="7">
        <f>VLOOKUP($D678,'other demand hist forec prov'!$C$1:$T$33,9,0)</f>
        <v>3.417018464780007</v>
      </c>
      <c r="M678" s="7">
        <f>VLOOKUP($D678,'other demand hist forec prov'!$C$1:$T$33,10,0)</f>
        <v>3.417018464780007</v>
      </c>
      <c r="N678" s="7">
        <f>VLOOKUP($D678,'other demand hist forec prov'!$C$1:$T$33,11,0)</f>
        <v>3.417018464780007</v>
      </c>
      <c r="O678" s="7">
        <f>VLOOKUP($D678,'other demand hist forec prov'!$C$1:$T$33,12,0)</f>
        <v>3.417018464780007</v>
      </c>
      <c r="P678" s="7">
        <f>VLOOKUP($D678,'other demand hist forec prov'!$C$1:$T$33,13,0)</f>
        <v>3.417018464780007</v>
      </c>
      <c r="Q678" s="7">
        <f>VLOOKUP($D678,'other demand hist forec prov'!$C$1:$T$33,14,0)</f>
        <v>3.417018464780007</v>
      </c>
      <c r="R678" s="7">
        <f>VLOOKUP($D678,'other demand hist forec prov'!$C$1:$T$33,15,0)</f>
        <v>3.417018464780007</v>
      </c>
      <c r="S678" s="7">
        <f>VLOOKUP($D678,'other demand hist forec prov'!$C$1:$T$33,16,0)</f>
        <v>3.417018464780007</v>
      </c>
      <c r="T678" s="7">
        <f>VLOOKUP($D678,'other demand hist forec prov'!$C$1:$T$33,17,0)</f>
        <v>3.417018464780007</v>
      </c>
      <c r="U678" s="7">
        <f>VLOOKUP($D678,'other demand hist forec prov'!$C$1:$T$33,18,0)</f>
        <v>3.417018464780007</v>
      </c>
    </row>
    <row r="679" spans="1:21" x14ac:dyDescent="0.25">
      <c r="A679" t="s">
        <v>2079</v>
      </c>
      <c r="B679" t="s">
        <v>2080</v>
      </c>
      <c r="C679" t="s">
        <v>2081</v>
      </c>
      <c r="D679" t="s">
        <v>56</v>
      </c>
      <c r="E679" s="4">
        <v>0</v>
      </c>
      <c r="F679" s="7">
        <f>VLOOKUP($D679,'other demand hist forec prov'!$C$1:$T$33,3,0)</f>
        <v>10.242945525943737</v>
      </c>
      <c r="G679" s="7">
        <f>VLOOKUP($D679,'other demand hist forec prov'!$C$1:$T$33,4,0)</f>
        <v>4.5583097646863919</v>
      </c>
      <c r="H679" s="7">
        <f>VLOOKUP($D679,'other demand hist forec prov'!$C$1:$T$33,5,0)</f>
        <v>2.9280638808353987</v>
      </c>
      <c r="I679" s="7">
        <f>VLOOKUP($D679,'other demand hist forec prov'!$C$1:$T$33,6,0)</f>
        <v>1.6762624663179457</v>
      </c>
      <c r="J679" s="7">
        <f>VLOOKUP($D679,'other demand hist forec prov'!$C$1:$T$33,7,0)</f>
        <v>0.90965366461088415</v>
      </c>
      <c r="K679" s="7">
        <f>VLOOKUP($D679,'other demand hist forec prov'!$C$1:$T$33,8,0)</f>
        <v>1.357973358691996</v>
      </c>
      <c r="L679" s="7">
        <f>VLOOKUP($D679,'other demand hist forec prov'!$C$1:$T$33,9,0)</f>
        <v>1.3146298298736085</v>
      </c>
      <c r="M679" s="7">
        <f>VLOOKUP($D679,'other demand hist forec prov'!$C$1:$T$33,10,0)</f>
        <v>1.3146298298736085</v>
      </c>
      <c r="N679" s="7">
        <f>VLOOKUP($D679,'other demand hist forec prov'!$C$1:$T$33,11,0)</f>
        <v>1.3146298298736085</v>
      </c>
      <c r="O679" s="7">
        <f>VLOOKUP($D679,'other demand hist forec prov'!$C$1:$T$33,12,0)</f>
        <v>1.3146298298736085</v>
      </c>
      <c r="P679" s="7">
        <f>VLOOKUP($D679,'other demand hist forec prov'!$C$1:$T$33,13,0)</f>
        <v>1.3146298298736085</v>
      </c>
      <c r="Q679" s="7">
        <f>VLOOKUP($D679,'other demand hist forec prov'!$C$1:$T$33,14,0)</f>
        <v>1.3146298298736085</v>
      </c>
      <c r="R679" s="7">
        <f>VLOOKUP($D679,'other demand hist forec prov'!$C$1:$T$33,15,0)</f>
        <v>1.3146298298736085</v>
      </c>
      <c r="S679" s="7">
        <f>VLOOKUP($D679,'other demand hist forec prov'!$C$1:$T$33,16,0)</f>
        <v>1.3146298298736085</v>
      </c>
      <c r="T679" s="7">
        <f>VLOOKUP($D679,'other demand hist forec prov'!$C$1:$T$33,17,0)</f>
        <v>1.3146298298736085</v>
      </c>
      <c r="U679" s="7">
        <f>VLOOKUP($D679,'other demand hist forec prov'!$C$1:$T$33,18,0)</f>
        <v>1.3146298298736085</v>
      </c>
    </row>
    <row r="680" spans="1:21" x14ac:dyDescent="0.25">
      <c r="A680" t="s">
        <v>2082</v>
      </c>
      <c r="B680" t="s">
        <v>2083</v>
      </c>
      <c r="C680" t="s">
        <v>2084</v>
      </c>
      <c r="D680" t="s">
        <v>54</v>
      </c>
      <c r="E680" s="4">
        <v>3.8762102184249941E-2</v>
      </c>
      <c r="F680" s="7">
        <f>VLOOKUP($D680,'other demand hist forec prov'!$C$1:$T$33,3,0)</f>
        <v>22.121586228898643</v>
      </c>
      <c r="G680" s="7">
        <f>VLOOKUP($D680,'other demand hist forec prov'!$C$1:$T$33,4,0)</f>
        <v>9.8445356623382061</v>
      </c>
      <c r="H680" s="7">
        <f>VLOOKUP($D680,'other demand hist forec prov'!$C$1:$T$33,5,0)</f>
        <v>6.3237100558197055</v>
      </c>
      <c r="I680" s="7">
        <f>VLOOKUP($D680,'other demand hist forec prov'!$C$1:$T$33,6,0)</f>
        <v>3.6202071559393771</v>
      </c>
      <c r="J680" s="7">
        <f>VLOOKUP($D680,'other demand hist forec prov'!$C$1:$T$33,7,0)</f>
        <v>1.9645698524076922</v>
      </c>
      <c r="K680" s="7">
        <f>VLOOKUP($D680,'other demand hist forec prov'!$C$1:$T$33,8,0)</f>
        <v>2.9328013777642639</v>
      </c>
      <c r="L680" s="7">
        <f>VLOOKUP($D680,'other demand hist forec prov'!$C$1:$T$33,9,0)</f>
        <v>2.8391927953704443</v>
      </c>
      <c r="M680" s="7">
        <f>VLOOKUP($D680,'other demand hist forec prov'!$C$1:$T$33,10,0)</f>
        <v>2.8391927953704443</v>
      </c>
      <c r="N680" s="7">
        <f>VLOOKUP($D680,'other demand hist forec prov'!$C$1:$T$33,11,0)</f>
        <v>2.8391927953704443</v>
      </c>
      <c r="O680" s="7">
        <f>VLOOKUP($D680,'other demand hist forec prov'!$C$1:$T$33,12,0)</f>
        <v>2.8391927953704443</v>
      </c>
      <c r="P680" s="7">
        <f>VLOOKUP($D680,'other demand hist forec prov'!$C$1:$T$33,13,0)</f>
        <v>2.8391927953704443</v>
      </c>
      <c r="Q680" s="7">
        <f>VLOOKUP($D680,'other demand hist forec prov'!$C$1:$T$33,14,0)</f>
        <v>2.8391927953704443</v>
      </c>
      <c r="R680" s="7">
        <f>VLOOKUP($D680,'other demand hist forec prov'!$C$1:$T$33,15,0)</f>
        <v>2.8391927953704443</v>
      </c>
      <c r="S680" s="7">
        <f>VLOOKUP($D680,'other demand hist forec prov'!$C$1:$T$33,16,0)</f>
        <v>2.8391927953704443</v>
      </c>
      <c r="T680" s="7">
        <f>VLOOKUP($D680,'other demand hist forec prov'!$C$1:$T$33,17,0)</f>
        <v>2.8391927953704443</v>
      </c>
      <c r="U680" s="7">
        <f>VLOOKUP($D680,'other demand hist forec prov'!$C$1:$T$33,18,0)</f>
        <v>2.8391927953704443</v>
      </c>
    </row>
    <row r="681" spans="1:21" x14ac:dyDescent="0.25">
      <c r="A681" t="s">
        <v>2085</v>
      </c>
      <c r="B681" t="s">
        <v>2086</v>
      </c>
      <c r="C681" t="s">
        <v>2087</v>
      </c>
      <c r="D681" t="s">
        <v>49</v>
      </c>
      <c r="E681" s="4">
        <v>0</v>
      </c>
      <c r="F681" s="7">
        <f>VLOOKUP($D681,'other demand hist forec prov'!$C$1:$T$33,3,0)</f>
        <v>18.286436857556918</v>
      </c>
      <c r="G681" s="7">
        <f>VLOOKUP($D681,'other demand hist forec prov'!$C$1:$T$33,4,0)</f>
        <v>8.1378196806765573</v>
      </c>
      <c r="H681" s="7">
        <f>VLOOKUP($D681,'other demand hist forec prov'!$C$1:$T$33,5,0)</f>
        <v>5.2273884632278476</v>
      </c>
      <c r="I681" s="7">
        <f>VLOOKUP($D681,'other demand hist forec prov'!$C$1:$T$33,6,0)</f>
        <v>2.9925833022714956</v>
      </c>
      <c r="J681" s="7">
        <f>VLOOKUP($D681,'other demand hist forec prov'!$C$1:$T$33,7,0)</f>
        <v>1.6239785965882683</v>
      </c>
      <c r="K681" s="7">
        <f>VLOOKUP($D681,'other demand hist forec prov'!$C$1:$T$33,8,0)</f>
        <v>2.424350887649354</v>
      </c>
      <c r="L681" s="7">
        <f>VLOOKUP($D681,'other demand hist forec prov'!$C$1:$T$33,9,0)</f>
        <v>2.3469709288363725</v>
      </c>
      <c r="M681" s="7">
        <f>VLOOKUP($D681,'other demand hist forec prov'!$C$1:$T$33,10,0)</f>
        <v>2.3469709288363725</v>
      </c>
      <c r="N681" s="7">
        <f>VLOOKUP($D681,'other demand hist forec prov'!$C$1:$T$33,11,0)</f>
        <v>2.3469709288363725</v>
      </c>
      <c r="O681" s="7">
        <f>VLOOKUP($D681,'other demand hist forec prov'!$C$1:$T$33,12,0)</f>
        <v>2.3469709288363725</v>
      </c>
      <c r="P681" s="7">
        <f>VLOOKUP($D681,'other demand hist forec prov'!$C$1:$T$33,13,0)</f>
        <v>2.3469709288363725</v>
      </c>
      <c r="Q681" s="7">
        <f>VLOOKUP($D681,'other demand hist forec prov'!$C$1:$T$33,14,0)</f>
        <v>2.3469709288363725</v>
      </c>
      <c r="R681" s="7">
        <f>VLOOKUP($D681,'other demand hist forec prov'!$C$1:$T$33,15,0)</f>
        <v>2.3469709288363725</v>
      </c>
      <c r="S681" s="7">
        <f>VLOOKUP($D681,'other demand hist forec prov'!$C$1:$T$33,16,0)</f>
        <v>2.3469709288363725</v>
      </c>
      <c r="T681" s="7">
        <f>VLOOKUP($D681,'other demand hist forec prov'!$C$1:$T$33,17,0)</f>
        <v>2.3469709288363725</v>
      </c>
      <c r="U681" s="7">
        <f>VLOOKUP($D681,'other demand hist forec prov'!$C$1:$T$33,18,0)</f>
        <v>2.3469709288363725</v>
      </c>
    </row>
    <row r="682" spans="1:21" x14ac:dyDescent="0.25">
      <c r="A682" t="s">
        <v>2088</v>
      </c>
      <c r="B682" t="s">
        <v>2089</v>
      </c>
      <c r="C682" t="s">
        <v>2090</v>
      </c>
      <c r="D682" t="s">
        <v>54</v>
      </c>
      <c r="E682" s="4">
        <v>0</v>
      </c>
      <c r="F682" s="7">
        <f>VLOOKUP($D682,'other demand hist forec prov'!$C$1:$T$33,3,0)</f>
        <v>22.121586228898643</v>
      </c>
      <c r="G682" s="7">
        <f>VLOOKUP($D682,'other demand hist forec prov'!$C$1:$T$33,4,0)</f>
        <v>9.8445356623382061</v>
      </c>
      <c r="H682" s="7">
        <f>VLOOKUP($D682,'other demand hist forec prov'!$C$1:$T$33,5,0)</f>
        <v>6.3237100558197055</v>
      </c>
      <c r="I682" s="7">
        <f>VLOOKUP($D682,'other demand hist forec prov'!$C$1:$T$33,6,0)</f>
        <v>3.6202071559393771</v>
      </c>
      <c r="J682" s="7">
        <f>VLOOKUP($D682,'other demand hist forec prov'!$C$1:$T$33,7,0)</f>
        <v>1.9645698524076922</v>
      </c>
      <c r="K682" s="7">
        <f>VLOOKUP($D682,'other demand hist forec prov'!$C$1:$T$33,8,0)</f>
        <v>2.9328013777642639</v>
      </c>
      <c r="L682" s="7">
        <f>VLOOKUP($D682,'other demand hist forec prov'!$C$1:$T$33,9,0)</f>
        <v>2.8391927953704443</v>
      </c>
      <c r="M682" s="7">
        <f>VLOOKUP($D682,'other demand hist forec prov'!$C$1:$T$33,10,0)</f>
        <v>2.8391927953704443</v>
      </c>
      <c r="N682" s="7">
        <f>VLOOKUP($D682,'other demand hist forec prov'!$C$1:$T$33,11,0)</f>
        <v>2.8391927953704443</v>
      </c>
      <c r="O682" s="7">
        <f>VLOOKUP($D682,'other demand hist forec prov'!$C$1:$T$33,12,0)</f>
        <v>2.8391927953704443</v>
      </c>
      <c r="P682" s="7">
        <f>VLOOKUP($D682,'other demand hist forec prov'!$C$1:$T$33,13,0)</f>
        <v>2.8391927953704443</v>
      </c>
      <c r="Q682" s="7">
        <f>VLOOKUP($D682,'other demand hist forec prov'!$C$1:$T$33,14,0)</f>
        <v>2.8391927953704443</v>
      </c>
      <c r="R682" s="7">
        <f>VLOOKUP($D682,'other demand hist forec prov'!$C$1:$T$33,15,0)</f>
        <v>2.8391927953704443</v>
      </c>
      <c r="S682" s="7">
        <f>VLOOKUP($D682,'other demand hist forec prov'!$C$1:$T$33,16,0)</f>
        <v>2.8391927953704443</v>
      </c>
      <c r="T682" s="7">
        <f>VLOOKUP($D682,'other demand hist forec prov'!$C$1:$T$33,17,0)</f>
        <v>2.8391927953704443</v>
      </c>
      <c r="U682" s="7">
        <f>VLOOKUP($D682,'other demand hist forec prov'!$C$1:$T$33,18,0)</f>
        <v>2.8391927953704443</v>
      </c>
    </row>
    <row r="683" spans="1:21" x14ac:dyDescent="0.25">
      <c r="A683" t="s">
        <v>2091</v>
      </c>
      <c r="B683" t="s">
        <v>2092</v>
      </c>
      <c r="C683" t="s">
        <v>2093</v>
      </c>
      <c r="D683" t="s">
        <v>46</v>
      </c>
      <c r="E683" s="4">
        <v>7.9581325635088105E-3</v>
      </c>
      <c r="F683" s="7">
        <f>VLOOKUP($D683,'other demand hist forec prov'!$C$1:$T$33,3,0)</f>
        <v>26.623718099604147</v>
      </c>
      <c r="G683" s="7">
        <f>VLOOKUP($D683,'other demand hist forec prov'!$C$1:$T$33,4,0)</f>
        <v>11.848071814723621</v>
      </c>
      <c r="H683" s="7">
        <f>VLOOKUP($D683,'other demand hist forec prov'!$C$1:$T$33,5,0)</f>
        <v>7.6106962732101486</v>
      </c>
      <c r="I683" s="7">
        <f>VLOOKUP($D683,'other demand hist forec prov'!$C$1:$T$33,6,0)</f>
        <v>4.3569829841581953</v>
      </c>
      <c r="J683" s="7">
        <f>VLOOKUP($D683,'other demand hist forec prov'!$C$1:$T$33,7,0)</f>
        <v>2.3643943701087555</v>
      </c>
      <c r="K683" s="7">
        <f>VLOOKUP($D683,'other demand hist forec prov'!$C$1:$T$33,8,0)</f>
        <v>3.5296780400730716</v>
      </c>
      <c r="L683" s="7">
        <f>VLOOKUP($D683,'other demand hist forec prov'!$C$1:$T$33,9,0)</f>
        <v>3.417018464780007</v>
      </c>
      <c r="M683" s="7">
        <f>VLOOKUP($D683,'other demand hist forec prov'!$C$1:$T$33,10,0)</f>
        <v>3.417018464780007</v>
      </c>
      <c r="N683" s="7">
        <f>VLOOKUP($D683,'other demand hist forec prov'!$C$1:$T$33,11,0)</f>
        <v>3.417018464780007</v>
      </c>
      <c r="O683" s="7">
        <f>VLOOKUP($D683,'other demand hist forec prov'!$C$1:$T$33,12,0)</f>
        <v>3.417018464780007</v>
      </c>
      <c r="P683" s="7">
        <f>VLOOKUP($D683,'other demand hist forec prov'!$C$1:$T$33,13,0)</f>
        <v>3.417018464780007</v>
      </c>
      <c r="Q683" s="7">
        <f>VLOOKUP($D683,'other demand hist forec prov'!$C$1:$T$33,14,0)</f>
        <v>3.417018464780007</v>
      </c>
      <c r="R683" s="7">
        <f>VLOOKUP($D683,'other demand hist forec prov'!$C$1:$T$33,15,0)</f>
        <v>3.417018464780007</v>
      </c>
      <c r="S683" s="7">
        <f>VLOOKUP($D683,'other demand hist forec prov'!$C$1:$T$33,16,0)</f>
        <v>3.417018464780007</v>
      </c>
      <c r="T683" s="7">
        <f>VLOOKUP($D683,'other demand hist forec prov'!$C$1:$T$33,17,0)</f>
        <v>3.417018464780007</v>
      </c>
      <c r="U683" s="7">
        <f>VLOOKUP($D683,'other demand hist forec prov'!$C$1:$T$33,18,0)</f>
        <v>3.417018464780007</v>
      </c>
    </row>
    <row r="684" spans="1:21" x14ac:dyDescent="0.25">
      <c r="A684" t="s">
        <v>2094</v>
      </c>
      <c r="B684" t="s">
        <v>2095</v>
      </c>
      <c r="C684" t="s">
        <v>2096</v>
      </c>
      <c r="D684" t="s">
        <v>46</v>
      </c>
      <c r="E684" s="4">
        <v>0</v>
      </c>
      <c r="F684" s="7">
        <f>VLOOKUP($D684,'other demand hist forec prov'!$C$1:$T$33,3,0)</f>
        <v>26.623718099604147</v>
      </c>
      <c r="G684" s="7">
        <f>VLOOKUP($D684,'other demand hist forec prov'!$C$1:$T$33,4,0)</f>
        <v>11.848071814723621</v>
      </c>
      <c r="H684" s="7">
        <f>VLOOKUP($D684,'other demand hist forec prov'!$C$1:$T$33,5,0)</f>
        <v>7.6106962732101486</v>
      </c>
      <c r="I684" s="7">
        <f>VLOOKUP($D684,'other demand hist forec prov'!$C$1:$T$33,6,0)</f>
        <v>4.3569829841581953</v>
      </c>
      <c r="J684" s="7">
        <f>VLOOKUP($D684,'other demand hist forec prov'!$C$1:$T$33,7,0)</f>
        <v>2.3643943701087555</v>
      </c>
      <c r="K684" s="7">
        <f>VLOOKUP($D684,'other demand hist forec prov'!$C$1:$T$33,8,0)</f>
        <v>3.5296780400730716</v>
      </c>
      <c r="L684" s="7">
        <f>VLOOKUP($D684,'other demand hist forec prov'!$C$1:$T$33,9,0)</f>
        <v>3.417018464780007</v>
      </c>
      <c r="M684" s="7">
        <f>VLOOKUP($D684,'other demand hist forec prov'!$C$1:$T$33,10,0)</f>
        <v>3.417018464780007</v>
      </c>
      <c r="N684" s="7">
        <f>VLOOKUP($D684,'other demand hist forec prov'!$C$1:$T$33,11,0)</f>
        <v>3.417018464780007</v>
      </c>
      <c r="O684" s="7">
        <f>VLOOKUP($D684,'other demand hist forec prov'!$C$1:$T$33,12,0)</f>
        <v>3.417018464780007</v>
      </c>
      <c r="P684" s="7">
        <f>VLOOKUP($D684,'other demand hist forec prov'!$C$1:$T$33,13,0)</f>
        <v>3.417018464780007</v>
      </c>
      <c r="Q684" s="7">
        <f>VLOOKUP($D684,'other demand hist forec prov'!$C$1:$T$33,14,0)</f>
        <v>3.417018464780007</v>
      </c>
      <c r="R684" s="7">
        <f>VLOOKUP($D684,'other demand hist forec prov'!$C$1:$T$33,15,0)</f>
        <v>3.417018464780007</v>
      </c>
      <c r="S684" s="7">
        <f>VLOOKUP($D684,'other demand hist forec prov'!$C$1:$T$33,16,0)</f>
        <v>3.417018464780007</v>
      </c>
      <c r="T684" s="7">
        <f>VLOOKUP($D684,'other demand hist forec prov'!$C$1:$T$33,17,0)</f>
        <v>3.417018464780007</v>
      </c>
      <c r="U684" s="7">
        <f>VLOOKUP($D684,'other demand hist forec prov'!$C$1:$T$33,18,0)</f>
        <v>3.417018464780007</v>
      </c>
    </row>
    <row r="685" spans="1:21" x14ac:dyDescent="0.25">
      <c r="A685" t="s">
        <v>2097</v>
      </c>
      <c r="B685" t="s">
        <v>2098</v>
      </c>
      <c r="C685" t="s">
        <v>2099</v>
      </c>
      <c r="D685" t="s">
        <v>37</v>
      </c>
      <c r="E685" s="4">
        <v>0</v>
      </c>
      <c r="F685" s="7">
        <f>VLOOKUP($D685,'other demand hist forec prov'!$C$1:$T$33,3,0)</f>
        <v>20.04652956421133</v>
      </c>
      <c r="G685" s="7">
        <f>VLOOKUP($D685,'other demand hist forec prov'!$C$1:$T$33,4,0)</f>
        <v>8.9210951311976032</v>
      </c>
      <c r="H685" s="7">
        <f>VLOOKUP($D685,'other demand hist forec prov'!$C$1:$T$33,5,0)</f>
        <v>5.7305312231129992</v>
      </c>
      <c r="I685" s="7">
        <f>VLOOKUP($D685,'other demand hist forec prov'!$C$1:$T$33,6,0)</f>
        <v>3.2806232351142426</v>
      </c>
      <c r="J685" s="7">
        <f>VLOOKUP($D685,'other demand hist forec prov'!$C$1:$T$33,7,0)</f>
        <v>1.7802885932203709</v>
      </c>
      <c r="K685" s="7">
        <f>VLOOKUP($D685,'other demand hist forec prov'!$C$1:$T$33,8,0)</f>
        <v>2.6576977309388052</v>
      </c>
      <c r="L685" s="7">
        <f>VLOOKUP($D685,'other demand hist forec prov'!$C$1:$T$33,9,0)</f>
        <v>2.5728698530911394</v>
      </c>
      <c r="M685" s="7">
        <f>VLOOKUP($D685,'other demand hist forec prov'!$C$1:$T$33,10,0)</f>
        <v>2.5728698530911394</v>
      </c>
      <c r="N685" s="7">
        <f>VLOOKUP($D685,'other demand hist forec prov'!$C$1:$T$33,11,0)</f>
        <v>2.5728698530911394</v>
      </c>
      <c r="O685" s="7">
        <f>VLOOKUP($D685,'other demand hist forec prov'!$C$1:$T$33,12,0)</f>
        <v>2.5728698530911394</v>
      </c>
      <c r="P685" s="7">
        <f>VLOOKUP($D685,'other demand hist forec prov'!$C$1:$T$33,13,0)</f>
        <v>2.5728698530911394</v>
      </c>
      <c r="Q685" s="7">
        <f>VLOOKUP($D685,'other demand hist forec prov'!$C$1:$T$33,14,0)</f>
        <v>2.5728698530911394</v>
      </c>
      <c r="R685" s="7">
        <f>VLOOKUP($D685,'other demand hist forec prov'!$C$1:$T$33,15,0)</f>
        <v>2.5728698530911394</v>
      </c>
      <c r="S685" s="7">
        <f>VLOOKUP($D685,'other demand hist forec prov'!$C$1:$T$33,16,0)</f>
        <v>2.5728698530911394</v>
      </c>
      <c r="T685" s="7">
        <f>VLOOKUP($D685,'other demand hist forec prov'!$C$1:$T$33,17,0)</f>
        <v>2.5728698530911394</v>
      </c>
      <c r="U685" s="7">
        <f>VLOOKUP($D685,'other demand hist forec prov'!$C$1:$T$33,18,0)</f>
        <v>2.5728698530911394</v>
      </c>
    </row>
    <row r="686" spans="1:21" x14ac:dyDescent="0.25">
      <c r="A686" t="s">
        <v>2100</v>
      </c>
      <c r="B686" t="s">
        <v>2101</v>
      </c>
      <c r="C686" t="s">
        <v>2102</v>
      </c>
      <c r="D686" t="s">
        <v>55</v>
      </c>
      <c r="E686" s="4">
        <v>0.20800254799686496</v>
      </c>
      <c r="F686" s="7">
        <f>VLOOKUP($D686,'other demand hist forec prov'!$C$1:$T$33,3,0)</f>
        <v>9.557435734930964</v>
      </c>
      <c r="G686" s="7">
        <f>VLOOKUP($D686,'other demand hist forec prov'!$C$1:$T$33,4,0)</f>
        <v>4.2532445892202988</v>
      </c>
      <c r="H686" s="7">
        <f>VLOOKUP($D686,'other demand hist forec prov'!$C$1:$T$33,5,0)</f>
        <v>2.7321030164590754</v>
      </c>
      <c r="I686" s="7">
        <f>VLOOKUP($D686,'other demand hist forec prov'!$C$1:$T$33,6,0)</f>
        <v>1.5640784924739279</v>
      </c>
      <c r="J686" s="7">
        <f>VLOOKUP($D686,'other demand hist forec prov'!$C$1:$T$33,7,0)</f>
        <v>0.84877503434364387</v>
      </c>
      <c r="K686" s="7">
        <f>VLOOKUP($D686,'other demand hist forec prov'!$C$1:$T$33,8,0)</f>
        <v>1.2670909039371567</v>
      </c>
      <c r="L686" s="7">
        <f>VLOOKUP($D686,'other demand hist forec prov'!$C$1:$T$33,9,0)</f>
        <v>1.2266481435849095</v>
      </c>
      <c r="M686" s="7">
        <f>VLOOKUP($D686,'other demand hist forec prov'!$C$1:$T$33,10,0)</f>
        <v>1.2266481435849095</v>
      </c>
      <c r="N686" s="7">
        <f>VLOOKUP($D686,'other demand hist forec prov'!$C$1:$T$33,11,0)</f>
        <v>1.2266481435849095</v>
      </c>
      <c r="O686" s="7">
        <f>VLOOKUP($D686,'other demand hist forec prov'!$C$1:$T$33,12,0)</f>
        <v>1.2266481435849095</v>
      </c>
      <c r="P686" s="7">
        <f>VLOOKUP($D686,'other demand hist forec prov'!$C$1:$T$33,13,0)</f>
        <v>1.2266481435849095</v>
      </c>
      <c r="Q686" s="7">
        <f>VLOOKUP($D686,'other demand hist forec prov'!$C$1:$T$33,14,0)</f>
        <v>1.2266481435849095</v>
      </c>
      <c r="R686" s="7">
        <f>VLOOKUP($D686,'other demand hist forec prov'!$C$1:$T$33,15,0)</f>
        <v>1.2266481435849095</v>
      </c>
      <c r="S686" s="7">
        <f>VLOOKUP($D686,'other demand hist forec prov'!$C$1:$T$33,16,0)</f>
        <v>1.2266481435849095</v>
      </c>
      <c r="T686" s="7">
        <f>VLOOKUP($D686,'other demand hist forec prov'!$C$1:$T$33,17,0)</f>
        <v>1.2266481435849095</v>
      </c>
      <c r="U686" s="7">
        <f>VLOOKUP($D686,'other demand hist forec prov'!$C$1:$T$33,18,0)</f>
        <v>1.2266481435849095</v>
      </c>
    </row>
  </sheetData>
  <autoFilter ref="A1:U686" xr:uid="{00000000-0009-0000-0000-000001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tabSelected="1" zoomScaleNormal="100" workbookViewId="0">
      <pane ySplit="1" topLeftCell="A11" activePane="bottomLeft" state="frozen"/>
      <selection pane="bottomLeft" activeCell="E33" sqref="E33:J33"/>
    </sheetView>
  </sheetViews>
  <sheetFormatPr defaultRowHeight="15" x14ac:dyDescent="0.25"/>
  <cols>
    <col min="3" max="3" width="14.5703125" bestFit="1" customWidth="1"/>
    <col min="4" max="4" width="10.5703125" customWidth="1"/>
    <col min="5" max="12" width="12.42578125" customWidth="1"/>
  </cols>
  <sheetData>
    <row r="1" spans="1:20" s="1" customFormat="1" ht="68.25" customHeight="1" x14ac:dyDescent="0.25">
      <c r="A1" s="1" t="s">
        <v>0</v>
      </c>
      <c r="B1" s="1" t="s">
        <v>1</v>
      </c>
      <c r="C1" s="1" t="s">
        <v>2</v>
      </c>
      <c r="D1" s="1" t="s">
        <v>2112</v>
      </c>
      <c r="E1" s="1" t="s">
        <v>2104</v>
      </c>
      <c r="F1" s="1" t="s">
        <v>2105</v>
      </c>
      <c r="G1" s="1" t="s">
        <v>2106</v>
      </c>
      <c r="H1" s="1" t="s">
        <v>2107</v>
      </c>
      <c r="I1" s="1" t="s">
        <v>2108</v>
      </c>
      <c r="J1" s="1" t="s">
        <v>2109</v>
      </c>
      <c r="K1" s="1" t="s">
        <v>2125</v>
      </c>
      <c r="L1" s="1" t="s">
        <v>2110</v>
      </c>
      <c r="M1" s="1" t="s">
        <v>2126</v>
      </c>
      <c r="N1" s="1" t="s">
        <v>2127</v>
      </c>
      <c r="O1" s="1" t="s">
        <v>2111</v>
      </c>
      <c r="P1" s="1" t="s">
        <v>2128</v>
      </c>
      <c r="Q1" s="1" t="s">
        <v>2129</v>
      </c>
      <c r="R1" s="1" t="s">
        <v>2130</v>
      </c>
      <c r="S1" s="1" t="s">
        <v>2131</v>
      </c>
      <c r="T1" s="1" t="s">
        <v>2132</v>
      </c>
    </row>
    <row r="2" spans="1:20" x14ac:dyDescent="0.25">
      <c r="A2" t="s">
        <v>13</v>
      </c>
      <c r="B2">
        <f>VLOOKUP(A2,[1]Sheet3!$A$1:$D$345,3,FALSE)</f>
        <v>1</v>
      </c>
      <c r="C2" t="str">
        <f>VLOOKUP(A2,[1]Sheet3!$A$1:$D$345,4,FALSE)</f>
        <v>Anhui</v>
      </c>
      <c r="D2" s="4">
        <f>VLOOKUP(C2,'prov lvl pop gdp'!$A$1:$E$32,5,0)</f>
        <v>4.5314955006427647E-2</v>
      </c>
      <c r="E2" s="3">
        <f>$D2*E$33</f>
        <v>16.793666501837986</v>
      </c>
      <c r="F2" s="3">
        <f t="shared" ref="F2:J2" si="0">$D2*F$33</f>
        <v>7.4735078700090831</v>
      </c>
      <c r="G2" s="3">
        <f t="shared" si="0"/>
        <v>4.8006628743929207</v>
      </c>
      <c r="H2" s="3">
        <f t="shared" si="0"/>
        <v>2.7482907878003529</v>
      </c>
      <c r="I2" s="3">
        <f t="shared" si="0"/>
        <v>1.4914089152341239</v>
      </c>
      <c r="J2" s="3">
        <f t="shared" si="0"/>
        <v>2.2264446927392028</v>
      </c>
      <c r="K2" s="3">
        <f>AVERAGE(H2:J2)</f>
        <v>2.1553814652578933</v>
      </c>
      <c r="L2" s="3">
        <f>K2</f>
        <v>2.1553814652578933</v>
      </c>
      <c r="M2" s="3">
        <f t="shared" ref="M2:T2" si="1">L2</f>
        <v>2.1553814652578933</v>
      </c>
      <c r="N2" s="3">
        <f t="shared" si="1"/>
        <v>2.1553814652578933</v>
      </c>
      <c r="O2" s="3">
        <f t="shared" si="1"/>
        <v>2.1553814652578933</v>
      </c>
      <c r="P2" s="3">
        <f t="shared" si="1"/>
        <v>2.1553814652578933</v>
      </c>
      <c r="Q2" s="3">
        <f t="shared" si="1"/>
        <v>2.1553814652578933</v>
      </c>
      <c r="R2" s="3">
        <f t="shared" si="1"/>
        <v>2.1553814652578933</v>
      </c>
      <c r="S2" s="3">
        <f t="shared" si="1"/>
        <v>2.1553814652578933</v>
      </c>
      <c r="T2" s="3">
        <f t="shared" si="1"/>
        <v>2.1553814652578933</v>
      </c>
    </row>
    <row r="3" spans="1:20" x14ac:dyDescent="0.25">
      <c r="A3" t="s">
        <v>6</v>
      </c>
      <c r="B3">
        <f>VLOOKUP(A3,[1]Sheet3!$A$1:$D$345,3,FALSE)</f>
        <v>2</v>
      </c>
      <c r="C3" t="str">
        <f>VLOOKUP(A3,[1]Sheet3!$A$1:$D$345,4,FALSE)</f>
        <v>Beijing</v>
      </c>
      <c r="D3" s="4">
        <f>VLOOKUP(C3,'prov lvl pop gdp'!$A$1:$E$32,5,0)</f>
        <v>1.5383516640479928E-2</v>
      </c>
      <c r="E3" s="3">
        <f t="shared" ref="E3:J32" si="2">$D3*E$33</f>
        <v>5.7011123159903896</v>
      </c>
      <c r="F3" s="3">
        <f t="shared" si="2"/>
        <v>2.5371057449959911</v>
      </c>
      <c r="G3" s="3">
        <f t="shared" si="2"/>
        <v>1.6297285786355162</v>
      </c>
      <c r="H3" s="3">
        <f t="shared" si="2"/>
        <v>0.93298949675680998</v>
      </c>
      <c r="I3" s="3">
        <f t="shared" si="2"/>
        <v>0.50630335751210442</v>
      </c>
      <c r="J3" s="3">
        <f t="shared" si="2"/>
        <v>0.75583323375259925</v>
      </c>
      <c r="K3" s="3">
        <f t="shared" ref="K3:K32" si="3">AVERAGE(H3:J3)</f>
        <v>0.73170869600717126</v>
      </c>
      <c r="L3" s="3">
        <f t="shared" ref="L3:T32" si="4">K3</f>
        <v>0.73170869600717126</v>
      </c>
      <c r="M3" s="3">
        <f t="shared" si="4"/>
        <v>0.73170869600717126</v>
      </c>
      <c r="N3" s="3">
        <f t="shared" si="4"/>
        <v>0.73170869600717126</v>
      </c>
      <c r="O3" s="3">
        <f t="shared" si="4"/>
        <v>0.73170869600717126</v>
      </c>
      <c r="P3" s="3">
        <f t="shared" si="4"/>
        <v>0.73170869600717126</v>
      </c>
      <c r="Q3" s="3">
        <f t="shared" si="4"/>
        <v>0.73170869600717126</v>
      </c>
      <c r="R3" s="3">
        <f t="shared" si="4"/>
        <v>0.73170869600717126</v>
      </c>
      <c r="S3" s="3">
        <f t="shared" si="4"/>
        <v>0.73170869600717126</v>
      </c>
      <c r="T3" s="3">
        <f t="shared" si="4"/>
        <v>0.73170869600717126</v>
      </c>
    </row>
    <row r="4" spans="1:20" x14ac:dyDescent="0.25">
      <c r="A4" t="s">
        <v>32</v>
      </c>
      <c r="B4">
        <f>VLOOKUP(A4,[1]Sheet3!$A$1:$D$345,3,FALSE)</f>
        <v>3</v>
      </c>
      <c r="C4" t="str">
        <f>VLOOKUP(A4,[1]Sheet3!$A$1:$D$345,4,FALSE)</f>
        <v>Chongqing</v>
      </c>
      <c r="D4" s="4">
        <f>VLOOKUP(C4,'prov lvl pop gdp'!$A$1:$E$32,5,0)</f>
        <v>2.2232538208827306E-2</v>
      </c>
      <c r="E4" s="3">
        <f t="shared" si="2"/>
        <v>8.2393512719025459</v>
      </c>
      <c r="F4" s="3">
        <f t="shared" si="2"/>
        <v>3.6666713946947636</v>
      </c>
      <c r="G4" s="3">
        <f t="shared" si="2"/>
        <v>2.3553134007856835</v>
      </c>
      <c r="H4" s="3">
        <f t="shared" si="2"/>
        <v>1.3483733999089831</v>
      </c>
      <c r="I4" s="3">
        <f t="shared" si="2"/>
        <v>0.73171882633945273</v>
      </c>
      <c r="J4" s="3">
        <f t="shared" si="2"/>
        <v>1.0923439446015977</v>
      </c>
      <c r="K4" s="3">
        <f t="shared" si="3"/>
        <v>1.0574787236166776</v>
      </c>
      <c r="L4" s="3">
        <f t="shared" si="4"/>
        <v>1.0574787236166776</v>
      </c>
      <c r="M4" s="3">
        <f t="shared" si="4"/>
        <v>1.0574787236166776</v>
      </c>
      <c r="N4" s="3">
        <f t="shared" si="4"/>
        <v>1.0574787236166776</v>
      </c>
      <c r="O4" s="3">
        <f t="shared" si="4"/>
        <v>1.0574787236166776</v>
      </c>
      <c r="P4" s="3">
        <f t="shared" si="4"/>
        <v>1.0574787236166776</v>
      </c>
      <c r="Q4" s="3">
        <f t="shared" si="4"/>
        <v>1.0574787236166776</v>
      </c>
      <c r="R4" s="3">
        <f t="shared" si="4"/>
        <v>1.0574787236166776</v>
      </c>
      <c r="S4" s="3">
        <f t="shared" si="4"/>
        <v>1.0574787236166776</v>
      </c>
      <c r="T4" s="3">
        <f t="shared" si="4"/>
        <v>1.0574787236166776</v>
      </c>
    </row>
    <row r="5" spans="1:20" x14ac:dyDescent="0.25">
      <c r="A5" t="s">
        <v>28</v>
      </c>
      <c r="B5">
        <f>VLOOKUP(A5,[1]Sheet3!$A$1:$D$345,3,FALSE)</f>
        <v>4</v>
      </c>
      <c r="C5" t="str">
        <f>VLOOKUP(A5,[1]Sheet3!$A$1:$D$345,4,FALSE)</f>
        <v>Fujian</v>
      </c>
      <c r="D5" s="4">
        <f>VLOOKUP(C5,'prov lvl pop gdp'!$A$1:$E$32,5,0)</f>
        <v>2.8260248535923436E-2</v>
      </c>
      <c r="E5" s="3">
        <f t="shared" si="2"/>
        <v>10.473213293581232</v>
      </c>
      <c r="F5" s="3">
        <f t="shared" si="2"/>
        <v>4.6607833950553106</v>
      </c>
      <c r="G5" s="3">
        <f t="shared" si="2"/>
        <v>2.9938885727301479</v>
      </c>
      <c r="H5" s="3">
        <f t="shared" si="2"/>
        <v>1.7139458861033878</v>
      </c>
      <c r="I5" s="3">
        <f t="shared" si="2"/>
        <v>0.93010324311764037</v>
      </c>
      <c r="J5" s="3">
        <f t="shared" si="2"/>
        <v>1.3885014419494131</v>
      </c>
      <c r="K5" s="3">
        <f t="shared" si="3"/>
        <v>1.3441835237234805</v>
      </c>
      <c r="L5" s="3">
        <f t="shared" si="4"/>
        <v>1.3441835237234805</v>
      </c>
      <c r="M5" s="3">
        <f t="shared" si="4"/>
        <v>1.3441835237234805</v>
      </c>
      <c r="N5" s="3">
        <f t="shared" si="4"/>
        <v>1.3441835237234805</v>
      </c>
      <c r="O5" s="3">
        <f t="shared" si="4"/>
        <v>1.3441835237234805</v>
      </c>
      <c r="P5" s="3">
        <f t="shared" si="4"/>
        <v>1.3441835237234805</v>
      </c>
      <c r="Q5" s="3">
        <f t="shared" si="4"/>
        <v>1.3441835237234805</v>
      </c>
      <c r="R5" s="3">
        <f t="shared" si="4"/>
        <v>1.3441835237234805</v>
      </c>
      <c r="S5" s="3">
        <f t="shared" si="4"/>
        <v>1.3441835237234805</v>
      </c>
      <c r="T5" s="3">
        <f t="shared" si="4"/>
        <v>1.3441835237234805</v>
      </c>
    </row>
    <row r="6" spans="1:20" x14ac:dyDescent="0.25">
      <c r="A6" t="s">
        <v>27</v>
      </c>
      <c r="B6">
        <f>VLOOKUP(A6,[1]Sheet3!$A$1:$D$345,3,FALSE)</f>
        <v>5</v>
      </c>
      <c r="C6" t="str">
        <f>VLOOKUP(A6,[1]Sheet3!$A$1:$D$345,4,FALSE)</f>
        <v>Gansu</v>
      </c>
      <c r="D6" s="4">
        <f>VLOOKUP(C6,'prov lvl pop gdp'!$A$1:$E$32,5,0)</f>
        <v>1.8868733038137405E-2</v>
      </c>
      <c r="E6" s="3">
        <f t="shared" si="2"/>
        <v>6.9927292195202453</v>
      </c>
      <c r="F6" s="3">
        <f t="shared" si="2"/>
        <v>3.1119003613182028</v>
      </c>
      <c r="G6" s="3">
        <f t="shared" si="2"/>
        <v>1.9989521377692823</v>
      </c>
      <c r="H6" s="3">
        <f t="shared" si="2"/>
        <v>1.1443631617602099</v>
      </c>
      <c r="I6" s="3">
        <f t="shared" si="2"/>
        <v>0.62100903925115136</v>
      </c>
      <c r="J6" s="3">
        <f t="shared" si="2"/>
        <v>0.92707121800109904</v>
      </c>
      <c r="K6" s="3">
        <f t="shared" si="3"/>
        <v>0.89748113967082011</v>
      </c>
      <c r="L6" s="3">
        <f t="shared" si="4"/>
        <v>0.89748113967082011</v>
      </c>
      <c r="M6" s="3">
        <f t="shared" si="4"/>
        <v>0.89748113967082011</v>
      </c>
      <c r="N6" s="3">
        <f t="shared" si="4"/>
        <v>0.89748113967082011</v>
      </c>
      <c r="O6" s="3">
        <f t="shared" si="4"/>
        <v>0.89748113967082011</v>
      </c>
      <c r="P6" s="3">
        <f t="shared" si="4"/>
        <v>0.89748113967082011</v>
      </c>
      <c r="Q6" s="3">
        <f t="shared" si="4"/>
        <v>0.89748113967082011</v>
      </c>
      <c r="R6" s="3">
        <f t="shared" si="4"/>
        <v>0.89748113967082011</v>
      </c>
      <c r="S6" s="3">
        <f t="shared" si="4"/>
        <v>0.89748113967082011</v>
      </c>
      <c r="T6" s="3">
        <f t="shared" si="4"/>
        <v>0.89748113967082011</v>
      </c>
    </row>
    <row r="7" spans="1:20" x14ac:dyDescent="0.25">
      <c r="A7" t="s">
        <v>16</v>
      </c>
      <c r="B7">
        <f>VLOOKUP(A7,[1]Sheet3!$A$1:$D$345,3,FALSE)</f>
        <v>6</v>
      </c>
      <c r="C7" t="str">
        <f>VLOOKUP(A7,[1]Sheet3!$A$1:$D$345,4,FALSE)</f>
        <v>Guangdong</v>
      </c>
      <c r="D7" s="4">
        <f>VLOOKUP(C7,'prov lvl pop gdp'!$A$1:$E$32,5,0)</f>
        <v>8.165976289101555E-2</v>
      </c>
      <c r="E7" s="3">
        <f t="shared" si="2"/>
        <v>30.263007530656505</v>
      </c>
      <c r="F7" s="3">
        <f t="shared" si="2"/>
        <v>13.46762631768067</v>
      </c>
      <c r="G7" s="3">
        <f t="shared" si="2"/>
        <v>8.6510290474087714</v>
      </c>
      <c r="H7" s="3">
        <f t="shared" si="2"/>
        <v>4.9525542738706436</v>
      </c>
      <c r="I7" s="3">
        <f t="shared" si="2"/>
        <v>2.6875917315661106</v>
      </c>
      <c r="J7" s="3">
        <f t="shared" si="2"/>
        <v>4.0121621145437416</v>
      </c>
      <c r="K7" s="3">
        <f t="shared" si="3"/>
        <v>3.8841027066601654</v>
      </c>
      <c r="L7" s="3">
        <f t="shared" si="4"/>
        <v>3.8841027066601654</v>
      </c>
      <c r="M7" s="3">
        <f t="shared" si="4"/>
        <v>3.8841027066601654</v>
      </c>
      <c r="N7" s="3">
        <f t="shared" si="4"/>
        <v>3.8841027066601654</v>
      </c>
      <c r="O7" s="3">
        <f t="shared" si="4"/>
        <v>3.8841027066601654</v>
      </c>
      <c r="P7" s="3">
        <f t="shared" si="4"/>
        <v>3.8841027066601654</v>
      </c>
      <c r="Q7" s="3">
        <f t="shared" si="4"/>
        <v>3.8841027066601654</v>
      </c>
      <c r="R7" s="3">
        <f t="shared" si="4"/>
        <v>3.8841027066601654</v>
      </c>
      <c r="S7" s="3">
        <f t="shared" si="4"/>
        <v>3.8841027066601654</v>
      </c>
      <c r="T7" s="3">
        <f t="shared" si="4"/>
        <v>3.8841027066601654</v>
      </c>
    </row>
    <row r="8" spans="1:20" x14ac:dyDescent="0.25">
      <c r="A8" t="s">
        <v>17</v>
      </c>
      <c r="B8">
        <f>VLOOKUP(A8,[1]Sheet3!$A$1:$D$345,3,FALSE)</f>
        <v>7</v>
      </c>
      <c r="C8" t="str">
        <f>VLOOKUP(A8,[1]Sheet3!$A$1:$D$345,4,FALSE)</f>
        <v>Guangxi</v>
      </c>
      <c r="D8" s="4">
        <f>VLOOKUP(C8,'prov lvl pop gdp'!$A$1:$E$32,5,0)</f>
        <v>3.5302099700042847E-2</v>
      </c>
      <c r="E8" s="3">
        <f t="shared" si="2"/>
        <v>13.082914660139506</v>
      </c>
      <c r="F8" s="3">
        <f t="shared" si="2"/>
        <v>5.8221512059030571</v>
      </c>
      <c r="G8" s="3">
        <f t="shared" si="2"/>
        <v>3.7399017475373064</v>
      </c>
      <c r="H8" s="3">
        <f t="shared" si="2"/>
        <v>2.1410246436717326</v>
      </c>
      <c r="I8" s="3">
        <f t="shared" si="2"/>
        <v>1.1618651328608787</v>
      </c>
      <c r="J8" s="3">
        <f t="shared" si="2"/>
        <v>1.7344863855334718</v>
      </c>
      <c r="K8" s="3">
        <f t="shared" si="3"/>
        <v>1.6791253873553611</v>
      </c>
      <c r="L8" s="3">
        <f t="shared" si="4"/>
        <v>1.6791253873553611</v>
      </c>
      <c r="M8" s="3">
        <f t="shared" si="4"/>
        <v>1.6791253873553611</v>
      </c>
      <c r="N8" s="3">
        <f t="shared" si="4"/>
        <v>1.6791253873553611</v>
      </c>
      <c r="O8" s="3">
        <f t="shared" si="4"/>
        <v>1.6791253873553611</v>
      </c>
      <c r="P8" s="3">
        <f t="shared" si="4"/>
        <v>1.6791253873553611</v>
      </c>
      <c r="Q8" s="3">
        <f t="shared" si="4"/>
        <v>1.6791253873553611</v>
      </c>
      <c r="R8" s="3">
        <f t="shared" si="4"/>
        <v>1.6791253873553611</v>
      </c>
      <c r="S8" s="3">
        <f t="shared" si="4"/>
        <v>1.6791253873553611</v>
      </c>
      <c r="T8" s="3">
        <f t="shared" si="4"/>
        <v>1.6791253873553611</v>
      </c>
    </row>
    <row r="9" spans="1:20" x14ac:dyDescent="0.25">
      <c r="A9" t="s">
        <v>30</v>
      </c>
      <c r="B9">
        <f>VLOOKUP(A9,[1]Sheet3!$A$1:$D$345,3,FALSE)</f>
        <v>8</v>
      </c>
      <c r="C9" t="str">
        <f>VLOOKUP(A9,[1]Sheet3!$A$1:$D$345,4,FALSE)</f>
        <v>Guizhou</v>
      </c>
      <c r="D9" s="4">
        <f>VLOOKUP(C9,'prov lvl pop gdp'!$A$1:$E$32,5,0)</f>
        <v>2.5789172975289237E-2</v>
      </c>
      <c r="E9" s="3">
        <f t="shared" si="2"/>
        <v>9.557435734930964</v>
      </c>
      <c r="F9" s="3">
        <f t="shared" si="2"/>
        <v>4.2532445892202988</v>
      </c>
      <c r="G9" s="3">
        <f t="shared" si="2"/>
        <v>2.7321030164590754</v>
      </c>
      <c r="H9" s="3">
        <f t="shared" si="2"/>
        <v>1.5640784924739279</v>
      </c>
      <c r="I9" s="3">
        <f t="shared" si="2"/>
        <v>0.84877503434364387</v>
      </c>
      <c r="J9" s="3">
        <f t="shared" si="2"/>
        <v>1.2670909039371567</v>
      </c>
      <c r="K9" s="3">
        <f t="shared" si="3"/>
        <v>1.2266481435849095</v>
      </c>
      <c r="L9" s="3">
        <f t="shared" si="4"/>
        <v>1.2266481435849095</v>
      </c>
      <c r="M9" s="3">
        <f t="shared" si="4"/>
        <v>1.2266481435849095</v>
      </c>
      <c r="N9" s="3">
        <f t="shared" si="4"/>
        <v>1.2266481435849095</v>
      </c>
      <c r="O9" s="3">
        <f t="shared" si="4"/>
        <v>1.2266481435849095</v>
      </c>
      <c r="P9" s="3">
        <f t="shared" si="4"/>
        <v>1.2266481435849095</v>
      </c>
      <c r="Q9" s="3">
        <f t="shared" si="4"/>
        <v>1.2266481435849095</v>
      </c>
      <c r="R9" s="3">
        <f t="shared" si="4"/>
        <v>1.2266481435849095</v>
      </c>
      <c r="S9" s="3">
        <f t="shared" si="4"/>
        <v>1.2266481435849095</v>
      </c>
      <c r="T9" s="3">
        <f t="shared" si="4"/>
        <v>1.2266481435849095</v>
      </c>
    </row>
    <row r="10" spans="1:20" x14ac:dyDescent="0.25">
      <c r="A10" t="s">
        <v>24</v>
      </c>
      <c r="B10">
        <f>VLOOKUP(A10,[1]Sheet3!$A$1:$D$345,3,FALSE)</f>
        <v>9</v>
      </c>
      <c r="C10" t="str">
        <f>VLOOKUP(A10,[1]Sheet3!$A$1:$D$345,4,FALSE)</f>
        <v>Hainan</v>
      </c>
      <c r="D10" s="4">
        <f>VLOOKUP(C10,'prov lvl pop gdp'!$A$1:$E$32,5,0)</f>
        <v>6.7133266676189102E-3</v>
      </c>
      <c r="E10" s="3">
        <f t="shared" si="2"/>
        <v>2.4879505928648866</v>
      </c>
      <c r="F10" s="3">
        <f t="shared" si="2"/>
        <v>1.1071863511124567</v>
      </c>
      <c r="G10" s="3">
        <f t="shared" si="2"/>
        <v>0.71120931472487714</v>
      </c>
      <c r="H10" s="3">
        <f t="shared" si="2"/>
        <v>0.4071541907852374</v>
      </c>
      <c r="I10" s="3">
        <f t="shared" si="2"/>
        <v>0.22094946892357389</v>
      </c>
      <c r="J10" s="3">
        <f t="shared" si="2"/>
        <v>0.32984365818358558</v>
      </c>
      <c r="K10" s="3">
        <f t="shared" si="3"/>
        <v>0.31931577263079897</v>
      </c>
      <c r="L10" s="3">
        <f t="shared" si="4"/>
        <v>0.31931577263079897</v>
      </c>
      <c r="M10" s="3">
        <f t="shared" si="4"/>
        <v>0.31931577263079897</v>
      </c>
      <c r="N10" s="3">
        <f t="shared" si="4"/>
        <v>0.31931577263079897</v>
      </c>
      <c r="O10" s="3">
        <f t="shared" si="4"/>
        <v>0.31931577263079897</v>
      </c>
      <c r="P10" s="3">
        <f t="shared" si="4"/>
        <v>0.31931577263079897</v>
      </c>
      <c r="Q10" s="3">
        <f t="shared" si="4"/>
        <v>0.31931577263079897</v>
      </c>
      <c r="R10" s="3">
        <f t="shared" si="4"/>
        <v>0.31931577263079897</v>
      </c>
      <c r="S10" s="3">
        <f t="shared" si="4"/>
        <v>0.31931577263079897</v>
      </c>
      <c r="T10" s="3">
        <f t="shared" si="4"/>
        <v>0.31931577263079897</v>
      </c>
    </row>
    <row r="11" spans="1:20" x14ac:dyDescent="0.25">
      <c r="A11" t="s">
        <v>21</v>
      </c>
      <c r="B11">
        <f>VLOOKUP(A11,[1]Sheet3!$A$1:$D$345,3,FALSE)</f>
        <v>10</v>
      </c>
      <c r="C11" t="str">
        <f>VLOOKUP(A11,[1]Sheet3!$A$1:$D$345,4,FALSE)</f>
        <v>Hebei</v>
      </c>
      <c r="D11" s="4">
        <f>VLOOKUP(C11,'prov lvl pop gdp'!$A$1:$E$32,5,0)</f>
        <v>5.4092272532495343E-2</v>
      </c>
      <c r="E11" s="3">
        <f t="shared" si="2"/>
        <v>20.04652956421133</v>
      </c>
      <c r="F11" s="3">
        <f t="shared" si="2"/>
        <v>8.9210951311976032</v>
      </c>
      <c r="G11" s="3">
        <f t="shared" si="2"/>
        <v>5.7305312231129992</v>
      </c>
      <c r="H11" s="3">
        <f t="shared" si="2"/>
        <v>3.2806232351142426</v>
      </c>
      <c r="I11" s="3">
        <f t="shared" si="2"/>
        <v>1.7802885932203709</v>
      </c>
      <c r="J11" s="3">
        <f t="shared" si="2"/>
        <v>2.6576977309388052</v>
      </c>
      <c r="K11" s="3">
        <f t="shared" si="3"/>
        <v>2.5728698530911394</v>
      </c>
      <c r="L11" s="3">
        <f t="shared" si="4"/>
        <v>2.5728698530911394</v>
      </c>
      <c r="M11" s="3">
        <f t="shared" si="4"/>
        <v>2.5728698530911394</v>
      </c>
      <c r="N11" s="3">
        <f t="shared" si="4"/>
        <v>2.5728698530911394</v>
      </c>
      <c r="O11" s="3">
        <f t="shared" si="4"/>
        <v>2.5728698530911394</v>
      </c>
      <c r="P11" s="3">
        <f t="shared" si="4"/>
        <v>2.5728698530911394</v>
      </c>
      <c r="Q11" s="3">
        <f t="shared" si="4"/>
        <v>2.5728698530911394</v>
      </c>
      <c r="R11" s="3">
        <f t="shared" si="4"/>
        <v>2.5728698530911394</v>
      </c>
      <c r="S11" s="3">
        <f t="shared" si="4"/>
        <v>2.5728698530911394</v>
      </c>
      <c r="T11" s="3">
        <f t="shared" si="4"/>
        <v>2.5728698530911394</v>
      </c>
    </row>
    <row r="12" spans="1:20" x14ac:dyDescent="0.25">
      <c r="A12" t="s">
        <v>35</v>
      </c>
      <c r="B12">
        <f>VLOOKUP(A12,[1]Sheet3!$A$1:$D$345,3,FALSE)</f>
        <v>11</v>
      </c>
      <c r="C12" t="str">
        <f>VLOOKUP(A12,[1]Sheet3!$A$1:$D$345,4,FALSE)</f>
        <v>Heilongjiang</v>
      </c>
      <c r="D12" s="4">
        <f>VLOOKUP(C12,'prov lvl pop gdp'!$A$1:$E$32,5,0)</f>
        <v>2.6867590344236532E-2</v>
      </c>
      <c r="E12" s="3">
        <f t="shared" si="2"/>
        <v>9.9570958833592602</v>
      </c>
      <c r="F12" s="3">
        <f t="shared" si="2"/>
        <v>4.4311011200904913</v>
      </c>
      <c r="G12" s="3">
        <f t="shared" si="2"/>
        <v>2.8463504702074336</v>
      </c>
      <c r="H12" s="3">
        <f t="shared" si="2"/>
        <v>1.6294830486532588</v>
      </c>
      <c r="I12" s="3">
        <f t="shared" si="2"/>
        <v>0.88426798094732451</v>
      </c>
      <c r="J12" s="3">
        <f t="shared" si="2"/>
        <v>1.320076427751754</v>
      </c>
      <c r="K12" s="3">
        <f t="shared" si="3"/>
        <v>1.2779424857841126</v>
      </c>
      <c r="L12" s="3">
        <f t="shared" si="4"/>
        <v>1.2779424857841126</v>
      </c>
      <c r="M12" s="3">
        <f t="shared" si="4"/>
        <v>1.2779424857841126</v>
      </c>
      <c r="N12" s="3">
        <f t="shared" si="4"/>
        <v>1.2779424857841126</v>
      </c>
      <c r="O12" s="3">
        <f t="shared" si="4"/>
        <v>1.2779424857841126</v>
      </c>
      <c r="P12" s="3">
        <f t="shared" si="4"/>
        <v>1.2779424857841126</v>
      </c>
      <c r="Q12" s="3">
        <f t="shared" si="4"/>
        <v>1.2779424857841126</v>
      </c>
      <c r="R12" s="3">
        <f t="shared" si="4"/>
        <v>1.2779424857841126</v>
      </c>
      <c r="S12" s="3">
        <f t="shared" si="4"/>
        <v>1.2779424857841126</v>
      </c>
      <c r="T12" s="3">
        <f t="shared" si="4"/>
        <v>1.2779424857841126</v>
      </c>
    </row>
    <row r="13" spans="1:20" x14ac:dyDescent="0.25">
      <c r="A13" t="s">
        <v>22</v>
      </c>
      <c r="B13">
        <f>VLOOKUP(A13,[1]Sheet3!$A$1:$D$345,3,FALSE)</f>
        <v>12</v>
      </c>
      <c r="C13" t="str">
        <f>VLOOKUP(A13,[1]Sheet3!$A$1:$D$345,4,FALSE)</f>
        <v>Henan</v>
      </c>
      <c r="D13" s="4">
        <f>VLOOKUP(C13,'prov lvl pop gdp'!$A$1:$E$32,5,0)</f>
        <v>6.871875446364803E-2</v>
      </c>
      <c r="E13" s="3">
        <f t="shared" si="2"/>
        <v>25.467085749516958</v>
      </c>
      <c r="F13" s="3">
        <f t="shared" si="2"/>
        <v>11.333347947238359</v>
      </c>
      <c r="G13" s="3">
        <f t="shared" si="2"/>
        <v>7.2800596024284756</v>
      </c>
      <c r="H13" s="3">
        <f t="shared" si="2"/>
        <v>4.1676995997186745</v>
      </c>
      <c r="I13" s="3">
        <f t="shared" si="2"/>
        <v>2.2616763723219444</v>
      </c>
      <c r="J13" s="3">
        <f t="shared" si="2"/>
        <v>3.3763358287685743</v>
      </c>
      <c r="K13" s="3">
        <f t="shared" si="3"/>
        <v>3.2685706002697312</v>
      </c>
      <c r="L13" s="3">
        <f t="shared" si="4"/>
        <v>3.2685706002697312</v>
      </c>
      <c r="M13" s="3">
        <f t="shared" si="4"/>
        <v>3.2685706002697312</v>
      </c>
      <c r="N13" s="3">
        <f t="shared" si="4"/>
        <v>3.2685706002697312</v>
      </c>
      <c r="O13" s="3">
        <f t="shared" si="4"/>
        <v>3.2685706002697312</v>
      </c>
      <c r="P13" s="3">
        <f t="shared" si="4"/>
        <v>3.2685706002697312</v>
      </c>
      <c r="Q13" s="3">
        <f t="shared" si="4"/>
        <v>3.2685706002697312</v>
      </c>
      <c r="R13" s="3">
        <f t="shared" si="4"/>
        <v>3.2685706002697312</v>
      </c>
      <c r="S13" s="3">
        <f t="shared" si="4"/>
        <v>3.2685706002697312</v>
      </c>
      <c r="T13" s="3">
        <f t="shared" si="4"/>
        <v>3.2685706002697312</v>
      </c>
    </row>
    <row r="14" spans="1:20" x14ac:dyDescent="0.25">
      <c r="A14" t="s">
        <v>25</v>
      </c>
      <c r="B14">
        <f>VLOOKUP(A14,[1]Sheet3!$A$1:$D$345,3,FALSE)</f>
        <v>13</v>
      </c>
      <c r="C14" t="str">
        <f>VLOOKUP(A14,[1]Sheet3!$A$1:$D$345,4,FALSE)</f>
        <v>Hubei</v>
      </c>
      <c r="D14" s="4">
        <f>VLOOKUP(C14,'prov lvl pop gdp'!$A$1:$E$32,5,0)</f>
        <v>4.2293958005999131E-2</v>
      </c>
      <c r="E14" s="3">
        <f t="shared" si="2"/>
        <v>15.674088735048786</v>
      </c>
      <c r="F14" s="3">
        <f t="shared" si="2"/>
        <v>6.9752740120084766</v>
      </c>
      <c r="G14" s="3">
        <f t="shared" si="2"/>
        <v>4.4806186827667256</v>
      </c>
      <c r="H14" s="3">
        <f t="shared" si="2"/>
        <v>2.5650714019469958</v>
      </c>
      <c r="I14" s="3">
        <f t="shared" si="2"/>
        <v>1.3919816542185155</v>
      </c>
      <c r="J14" s="3">
        <f t="shared" si="2"/>
        <v>2.078015046556589</v>
      </c>
      <c r="K14" s="3">
        <f t="shared" si="3"/>
        <v>2.0116893675740335</v>
      </c>
      <c r="L14" s="3">
        <f t="shared" si="4"/>
        <v>2.0116893675740335</v>
      </c>
      <c r="M14" s="3">
        <f t="shared" si="4"/>
        <v>2.0116893675740335</v>
      </c>
      <c r="N14" s="3">
        <f t="shared" si="4"/>
        <v>2.0116893675740335</v>
      </c>
      <c r="O14" s="3">
        <f t="shared" si="4"/>
        <v>2.0116893675740335</v>
      </c>
      <c r="P14" s="3">
        <f t="shared" si="4"/>
        <v>2.0116893675740335</v>
      </c>
      <c r="Q14" s="3">
        <f t="shared" si="4"/>
        <v>2.0116893675740335</v>
      </c>
      <c r="R14" s="3">
        <f t="shared" si="4"/>
        <v>2.0116893675740335</v>
      </c>
      <c r="S14" s="3">
        <f t="shared" si="4"/>
        <v>2.0116893675740335</v>
      </c>
      <c r="T14" s="3">
        <f t="shared" si="4"/>
        <v>2.0116893675740335</v>
      </c>
    </row>
    <row r="15" spans="1:20" x14ac:dyDescent="0.25">
      <c r="A15" t="s">
        <v>26</v>
      </c>
      <c r="B15">
        <f>VLOOKUP(A15,[1]Sheet3!$A$1:$D$345,3,FALSE)</f>
        <v>14</v>
      </c>
      <c r="C15" t="str">
        <f>VLOOKUP(A15,[1]Sheet3!$A$1:$D$345,4,FALSE)</f>
        <v>Hunan</v>
      </c>
      <c r="D15" s="4">
        <f>VLOOKUP(C15,'prov lvl pop gdp'!$A$1:$E$32,5,0)</f>
        <v>4.9342951006998995E-2</v>
      </c>
      <c r="E15" s="3">
        <f t="shared" si="2"/>
        <v>18.286436857556918</v>
      </c>
      <c r="F15" s="3">
        <f t="shared" si="2"/>
        <v>8.1378196806765573</v>
      </c>
      <c r="G15" s="3">
        <f t="shared" si="2"/>
        <v>5.2273884632278476</v>
      </c>
      <c r="H15" s="3">
        <f t="shared" si="2"/>
        <v>2.9925833022714956</v>
      </c>
      <c r="I15" s="3">
        <f t="shared" si="2"/>
        <v>1.6239785965882683</v>
      </c>
      <c r="J15" s="3">
        <f t="shared" si="2"/>
        <v>2.424350887649354</v>
      </c>
      <c r="K15" s="3">
        <f t="shared" si="3"/>
        <v>2.3469709288363725</v>
      </c>
      <c r="L15" s="3">
        <f t="shared" si="4"/>
        <v>2.3469709288363725</v>
      </c>
      <c r="M15" s="3">
        <f t="shared" si="4"/>
        <v>2.3469709288363725</v>
      </c>
      <c r="N15" s="3">
        <f t="shared" si="4"/>
        <v>2.3469709288363725</v>
      </c>
      <c r="O15" s="3">
        <f t="shared" si="4"/>
        <v>2.3469709288363725</v>
      </c>
      <c r="P15" s="3">
        <f t="shared" si="4"/>
        <v>2.3469709288363725</v>
      </c>
      <c r="Q15" s="3">
        <f t="shared" si="4"/>
        <v>2.3469709288363725</v>
      </c>
      <c r="R15" s="3">
        <f t="shared" si="4"/>
        <v>2.3469709288363725</v>
      </c>
      <c r="S15" s="3">
        <f t="shared" si="4"/>
        <v>2.3469709288363725</v>
      </c>
      <c r="T15" s="3">
        <f t="shared" si="4"/>
        <v>2.3469709288363725</v>
      </c>
    </row>
    <row r="16" spans="1:20" x14ac:dyDescent="0.25">
      <c r="A16" t="s">
        <v>19</v>
      </c>
      <c r="B16">
        <f>VLOOKUP(A16,[1]Sheet3!$A$1:$D$345,3,FALSE)</f>
        <v>15</v>
      </c>
      <c r="C16" t="str">
        <f>VLOOKUP(A16,[1]Sheet3!$A$1:$D$345,4,FALSE)</f>
        <v>Jiangsu</v>
      </c>
      <c r="D16" s="4">
        <f>VLOOKUP(C16,'prov lvl pop gdp'!$A$1:$E$32,5,0)</f>
        <v>5.7563205256391928E-2</v>
      </c>
      <c r="E16" s="3">
        <f t="shared" si="2"/>
        <v>21.332852955841474</v>
      </c>
      <c r="F16" s="3">
        <f t="shared" si="2"/>
        <v>9.4935340318791486</v>
      </c>
      <c r="G16" s="3">
        <f t="shared" si="2"/>
        <v>6.0982415709388391</v>
      </c>
      <c r="H16" s="3">
        <f t="shared" si="2"/>
        <v>3.4911306146053334</v>
      </c>
      <c r="I16" s="3">
        <f t="shared" si="2"/>
        <v>1.8945241697063888</v>
      </c>
      <c r="J16" s="3">
        <f t="shared" si="2"/>
        <v>2.8282339201698932</v>
      </c>
      <c r="K16" s="3">
        <f t="shared" si="3"/>
        <v>2.7379629014938716</v>
      </c>
      <c r="L16" s="3">
        <f t="shared" si="4"/>
        <v>2.7379629014938716</v>
      </c>
      <c r="M16" s="3">
        <f t="shared" si="4"/>
        <v>2.7379629014938716</v>
      </c>
      <c r="N16" s="3">
        <f t="shared" si="4"/>
        <v>2.7379629014938716</v>
      </c>
      <c r="O16" s="3">
        <f t="shared" si="4"/>
        <v>2.7379629014938716</v>
      </c>
      <c r="P16" s="3">
        <f t="shared" si="4"/>
        <v>2.7379629014938716</v>
      </c>
      <c r="Q16" s="3">
        <f t="shared" si="4"/>
        <v>2.7379629014938716</v>
      </c>
      <c r="R16" s="3">
        <f t="shared" si="4"/>
        <v>2.7379629014938716</v>
      </c>
      <c r="S16" s="3">
        <f t="shared" si="4"/>
        <v>2.7379629014938716</v>
      </c>
      <c r="T16" s="3">
        <f t="shared" si="4"/>
        <v>2.7379629014938716</v>
      </c>
    </row>
    <row r="17" spans="1:20" x14ac:dyDescent="0.25">
      <c r="A17" t="s">
        <v>20</v>
      </c>
      <c r="B17">
        <f>VLOOKUP(A17,[1]Sheet3!$A$1:$D$345,3,FALSE)</f>
        <v>16</v>
      </c>
      <c r="C17" t="str">
        <f>VLOOKUP(A17,[1]Sheet3!$A$1:$D$345,4,FALSE)</f>
        <v>Jiangxi</v>
      </c>
      <c r="D17" s="4">
        <f>VLOOKUP(C17,'prov lvl pop gdp'!$A$1:$E$32,5,0)</f>
        <v>3.3259534352235387E-2</v>
      </c>
      <c r="E17" s="3">
        <f t="shared" si="2"/>
        <v>12.325942458480615</v>
      </c>
      <c r="F17" s="3">
        <f t="shared" si="2"/>
        <v>5.4852838692879899</v>
      </c>
      <c r="G17" s="3">
        <f t="shared" si="2"/>
        <v>3.523512530503992</v>
      </c>
      <c r="H17" s="3">
        <f t="shared" si="2"/>
        <v>2.0171458154115434</v>
      </c>
      <c r="I17" s="3">
        <f t="shared" si="2"/>
        <v>1.0946400816777484</v>
      </c>
      <c r="J17" s="3">
        <f t="shared" si="2"/>
        <v>1.6341296980435722</v>
      </c>
      <c r="K17" s="3">
        <f t="shared" si="3"/>
        <v>1.581971865044288</v>
      </c>
      <c r="L17" s="3">
        <f t="shared" si="4"/>
        <v>1.581971865044288</v>
      </c>
      <c r="M17" s="3">
        <f t="shared" si="4"/>
        <v>1.581971865044288</v>
      </c>
      <c r="N17" s="3">
        <f t="shared" si="4"/>
        <v>1.581971865044288</v>
      </c>
      <c r="O17" s="3">
        <f t="shared" si="4"/>
        <v>1.581971865044288</v>
      </c>
      <c r="P17" s="3">
        <f t="shared" si="4"/>
        <v>1.581971865044288</v>
      </c>
      <c r="Q17" s="3">
        <f t="shared" si="4"/>
        <v>1.581971865044288</v>
      </c>
      <c r="R17" s="3">
        <f t="shared" si="4"/>
        <v>1.581971865044288</v>
      </c>
      <c r="S17" s="3">
        <f t="shared" si="4"/>
        <v>1.581971865044288</v>
      </c>
      <c r="T17" s="3">
        <f t="shared" si="4"/>
        <v>1.581971865044288</v>
      </c>
    </row>
    <row r="18" spans="1:20" x14ac:dyDescent="0.25">
      <c r="A18" t="s">
        <v>9</v>
      </c>
      <c r="B18">
        <f>VLOOKUP(A18,[1]Sheet3!$A$1:$D$345,3,FALSE)</f>
        <v>17</v>
      </c>
      <c r="C18" t="str">
        <f>VLOOKUP(A18,[1]Sheet3!$A$1:$D$345,4,FALSE)</f>
        <v>Jilin</v>
      </c>
      <c r="D18" s="4">
        <f>VLOOKUP(C18,'prov lvl pop gdp'!$A$1:$E$32,5,0)</f>
        <v>1.9261534066561916E-2</v>
      </c>
      <c r="E18" s="3">
        <f t="shared" si="2"/>
        <v>7.1383007967623406</v>
      </c>
      <c r="F18" s="3">
        <f t="shared" si="2"/>
        <v>3.176682541436485</v>
      </c>
      <c r="G18" s="3">
        <f t="shared" si="2"/>
        <v>2.0405654487372273</v>
      </c>
      <c r="H18" s="3">
        <f t="shared" si="2"/>
        <v>1.1681860133487079</v>
      </c>
      <c r="I18" s="3">
        <f t="shared" si="2"/>
        <v>0.63393693370944548</v>
      </c>
      <c r="J18" s="3">
        <f t="shared" si="2"/>
        <v>0.94637058097992588</v>
      </c>
      <c r="K18" s="3">
        <f t="shared" si="3"/>
        <v>0.91616450934602645</v>
      </c>
      <c r="L18" s="3">
        <f t="shared" si="4"/>
        <v>0.91616450934602645</v>
      </c>
      <c r="M18" s="3">
        <f t="shared" si="4"/>
        <v>0.91616450934602645</v>
      </c>
      <c r="N18" s="3">
        <f t="shared" si="4"/>
        <v>0.91616450934602645</v>
      </c>
      <c r="O18" s="3">
        <f t="shared" si="4"/>
        <v>0.91616450934602645</v>
      </c>
      <c r="P18" s="3">
        <f t="shared" si="4"/>
        <v>0.91616450934602645</v>
      </c>
      <c r="Q18" s="3">
        <f t="shared" si="4"/>
        <v>0.91616450934602645</v>
      </c>
      <c r="R18" s="3">
        <f t="shared" si="4"/>
        <v>0.91616450934602645</v>
      </c>
      <c r="S18" s="3">
        <f t="shared" si="4"/>
        <v>0.91616450934602645</v>
      </c>
      <c r="T18" s="3">
        <f t="shared" si="4"/>
        <v>0.91616450934602645</v>
      </c>
    </row>
    <row r="19" spans="1:20" x14ac:dyDescent="0.25">
      <c r="A19" t="s">
        <v>31</v>
      </c>
      <c r="B19">
        <f>VLOOKUP(A19,[1]Sheet3!$A$1:$D$345,3,FALSE)</f>
        <v>18</v>
      </c>
      <c r="C19" t="str">
        <f>VLOOKUP(A19,[1]Sheet3!$A$1:$D$345,4,FALSE)</f>
        <v>Liaoning</v>
      </c>
      <c r="D19" s="4">
        <f>VLOOKUP(C19,'prov lvl pop gdp'!$A$1:$E$32,5,0)</f>
        <v>3.1109841451221251E-2</v>
      </c>
      <c r="E19" s="3">
        <f t="shared" si="2"/>
        <v>11.52926891757388</v>
      </c>
      <c r="F19" s="3">
        <f t="shared" si="2"/>
        <v>5.1307486653679382</v>
      </c>
      <c r="G19" s="3">
        <f t="shared" si="2"/>
        <v>3.2957742286612395</v>
      </c>
      <c r="H19" s="3">
        <f t="shared" si="2"/>
        <v>1.8867698458090365</v>
      </c>
      <c r="I19" s="3">
        <f t="shared" si="2"/>
        <v>1.023889241096902</v>
      </c>
      <c r="J19" s="3">
        <f t="shared" si="2"/>
        <v>1.5285095479230839</v>
      </c>
      <c r="K19" s="3">
        <f t="shared" si="3"/>
        <v>1.4797228782763405</v>
      </c>
      <c r="L19" s="3">
        <f t="shared" si="4"/>
        <v>1.4797228782763405</v>
      </c>
      <c r="M19" s="3">
        <f t="shared" si="4"/>
        <v>1.4797228782763405</v>
      </c>
      <c r="N19" s="3">
        <f t="shared" si="4"/>
        <v>1.4797228782763405</v>
      </c>
      <c r="O19" s="3">
        <f t="shared" si="4"/>
        <v>1.4797228782763405</v>
      </c>
      <c r="P19" s="3">
        <f t="shared" si="4"/>
        <v>1.4797228782763405</v>
      </c>
      <c r="Q19" s="3">
        <f t="shared" si="4"/>
        <v>1.4797228782763405</v>
      </c>
      <c r="R19" s="3">
        <f t="shared" si="4"/>
        <v>1.4797228782763405</v>
      </c>
      <c r="S19" s="3">
        <f t="shared" si="4"/>
        <v>1.4797228782763405</v>
      </c>
      <c r="T19" s="3">
        <f t="shared" si="4"/>
        <v>1.4797228782763405</v>
      </c>
    </row>
    <row r="20" spans="1:20" x14ac:dyDescent="0.25">
      <c r="A20" t="s">
        <v>5</v>
      </c>
      <c r="B20">
        <f>VLOOKUP(A20,[1]Sheet3!$A$1:$D$345,3,FALSE)</f>
        <v>19</v>
      </c>
      <c r="C20" t="str">
        <f>VLOOKUP(A20,[1]Sheet3!$A$1:$D$345,4,FALSE)</f>
        <v>Inner Mongolia</v>
      </c>
      <c r="D20" s="4">
        <f>VLOOKUP(C20,'prov lvl pop gdp'!$A$1:$E$32,5,0)</f>
        <v>1.8118840165690611E-2</v>
      </c>
      <c r="E20" s="3">
        <f t="shared" si="2"/>
        <v>6.714819844785338</v>
      </c>
      <c r="F20" s="3">
        <f t="shared" si="2"/>
        <v>2.9882252901833004</v>
      </c>
      <c r="G20" s="3">
        <f t="shared" si="2"/>
        <v>1.9195085441032054</v>
      </c>
      <c r="H20" s="3">
        <f t="shared" si="2"/>
        <v>1.0988831723639865</v>
      </c>
      <c r="I20" s="3">
        <f t="shared" si="2"/>
        <v>0.596328513467135</v>
      </c>
      <c r="J20" s="3">
        <f t="shared" si="2"/>
        <v>0.89022697958697505</v>
      </c>
      <c r="K20" s="3">
        <f t="shared" si="3"/>
        <v>0.86181288847269888</v>
      </c>
      <c r="L20" s="3">
        <f t="shared" si="4"/>
        <v>0.86181288847269888</v>
      </c>
      <c r="M20" s="3">
        <f t="shared" si="4"/>
        <v>0.86181288847269888</v>
      </c>
      <c r="N20" s="3">
        <f t="shared" si="4"/>
        <v>0.86181288847269888</v>
      </c>
      <c r="O20" s="3">
        <f t="shared" si="4"/>
        <v>0.86181288847269888</v>
      </c>
      <c r="P20" s="3">
        <f t="shared" si="4"/>
        <v>0.86181288847269888</v>
      </c>
      <c r="Q20" s="3">
        <f t="shared" si="4"/>
        <v>0.86181288847269888</v>
      </c>
      <c r="R20" s="3">
        <f t="shared" si="4"/>
        <v>0.86181288847269888</v>
      </c>
      <c r="S20" s="3">
        <f t="shared" si="4"/>
        <v>0.86181288847269888</v>
      </c>
      <c r="T20" s="3">
        <f t="shared" si="4"/>
        <v>0.86181288847269888</v>
      </c>
    </row>
    <row r="21" spans="1:20" x14ac:dyDescent="0.25">
      <c r="A21" t="s">
        <v>12</v>
      </c>
      <c r="B21">
        <f>VLOOKUP(A21,[1]Sheet3!$A$1:$D$345,3,FALSE)</f>
        <v>20</v>
      </c>
      <c r="C21" t="str">
        <f>VLOOKUP(A21,[1]Sheet3!$A$1:$D$345,4,FALSE)</f>
        <v>Ningxia</v>
      </c>
      <c r="D21" s="4">
        <f>VLOOKUP(C21,'prov lvl pop gdp'!$A$1:$E$32,5,0)</f>
        <v>4.9350092843879435E-3</v>
      </c>
      <c r="E21" s="3">
        <f t="shared" si="2"/>
        <v>1.8289083613506774</v>
      </c>
      <c r="F21" s="3">
        <f t="shared" si="2"/>
        <v>0.81389975384968893</v>
      </c>
      <c r="G21" s="3">
        <f t="shared" si="2"/>
        <v>0.52281450688818099</v>
      </c>
      <c r="H21" s="3">
        <f t="shared" si="2"/>
        <v>0.29930164450276497</v>
      </c>
      <c r="I21" s="3">
        <f t="shared" si="2"/>
        <v>0.16242136492147827</v>
      </c>
      <c r="J21" s="3">
        <f t="shared" si="2"/>
        <v>0.24247017851580599</v>
      </c>
      <c r="K21" s="3">
        <f t="shared" si="3"/>
        <v>0.23473106264668309</v>
      </c>
      <c r="L21" s="3">
        <f t="shared" si="4"/>
        <v>0.23473106264668309</v>
      </c>
      <c r="M21" s="3">
        <f t="shared" si="4"/>
        <v>0.23473106264668309</v>
      </c>
      <c r="N21" s="3">
        <f t="shared" si="4"/>
        <v>0.23473106264668309</v>
      </c>
      <c r="O21" s="3">
        <f t="shared" si="4"/>
        <v>0.23473106264668309</v>
      </c>
      <c r="P21" s="3">
        <f t="shared" si="4"/>
        <v>0.23473106264668309</v>
      </c>
      <c r="Q21" s="3">
        <f t="shared" si="4"/>
        <v>0.23473106264668309</v>
      </c>
      <c r="R21" s="3">
        <f t="shared" si="4"/>
        <v>0.23473106264668309</v>
      </c>
      <c r="S21" s="3">
        <f t="shared" si="4"/>
        <v>0.23473106264668309</v>
      </c>
      <c r="T21" s="3">
        <f t="shared" si="4"/>
        <v>0.23473106264668309</v>
      </c>
    </row>
    <row r="22" spans="1:20" x14ac:dyDescent="0.25">
      <c r="A22" t="s">
        <v>34</v>
      </c>
      <c r="B22">
        <f>VLOOKUP(A22,[1]Sheet3!$A$1:$D$345,3,FALSE)</f>
        <v>21</v>
      </c>
      <c r="C22" t="str">
        <f>VLOOKUP(A22,[1]Sheet3!$A$1:$D$345,4,FALSE)</f>
        <v>Qinghai</v>
      </c>
      <c r="D22" s="4">
        <f>VLOOKUP(C22,'prov lvl pop gdp'!$A$1:$E$32,5,0)</f>
        <v>4.3279531495500631E-3</v>
      </c>
      <c r="E22" s="3">
        <f t="shared" si="2"/>
        <v>1.6039341056128951</v>
      </c>
      <c r="F22" s="3">
        <f t="shared" si="2"/>
        <v>0.71378183912143478</v>
      </c>
      <c r="G22" s="3">
        <f t="shared" si="2"/>
        <v>0.45850302630135692</v>
      </c>
      <c r="H22" s="3">
        <f t="shared" si="2"/>
        <v>0.26248451022963176</v>
      </c>
      <c r="I22" s="3">
        <f t="shared" si="2"/>
        <v>0.14244189166775081</v>
      </c>
      <c r="J22" s="3">
        <f t="shared" si="2"/>
        <v>0.21264389027580088</v>
      </c>
      <c r="K22" s="3">
        <f t="shared" si="3"/>
        <v>0.20585676405772782</v>
      </c>
      <c r="L22" s="3">
        <f t="shared" si="4"/>
        <v>0.20585676405772782</v>
      </c>
      <c r="M22" s="3">
        <f t="shared" si="4"/>
        <v>0.20585676405772782</v>
      </c>
      <c r="N22" s="3">
        <f t="shared" si="4"/>
        <v>0.20585676405772782</v>
      </c>
      <c r="O22" s="3">
        <f t="shared" si="4"/>
        <v>0.20585676405772782</v>
      </c>
      <c r="P22" s="3">
        <f t="shared" si="4"/>
        <v>0.20585676405772782</v>
      </c>
      <c r="Q22" s="3">
        <f t="shared" si="4"/>
        <v>0.20585676405772782</v>
      </c>
      <c r="R22" s="3">
        <f t="shared" si="4"/>
        <v>0.20585676405772782</v>
      </c>
      <c r="S22" s="3">
        <f t="shared" si="4"/>
        <v>0.20585676405772782</v>
      </c>
      <c r="T22" s="3">
        <f t="shared" si="4"/>
        <v>0.20585676405772782</v>
      </c>
    </row>
    <row r="23" spans="1:20" x14ac:dyDescent="0.25">
      <c r="A23" t="s">
        <v>33</v>
      </c>
      <c r="B23">
        <f>VLOOKUP(A23,[1]Sheet3!$A$1:$D$345,3,FALSE)</f>
        <v>22</v>
      </c>
      <c r="C23" t="str">
        <f>VLOOKUP(A23,[1]Sheet3!$A$1:$D$345,4,FALSE)</f>
        <v>Shaanxi</v>
      </c>
      <c r="D23" s="4">
        <f>VLOOKUP(C23,'prov lvl pop gdp'!$A$1:$E$32,5,0)</f>
        <v>2.7638908727324666E-2</v>
      </c>
      <c r="E23" s="3">
        <f t="shared" si="2"/>
        <v>10.242945525943737</v>
      </c>
      <c r="F23" s="3">
        <f t="shared" si="2"/>
        <v>4.5583097646863919</v>
      </c>
      <c r="G23" s="3">
        <f t="shared" si="2"/>
        <v>2.9280638808353987</v>
      </c>
      <c r="H23" s="3">
        <f t="shared" si="2"/>
        <v>1.6762624663179457</v>
      </c>
      <c r="I23" s="3">
        <f t="shared" si="2"/>
        <v>0.90965366461088415</v>
      </c>
      <c r="J23" s="3">
        <f t="shared" si="2"/>
        <v>1.357973358691996</v>
      </c>
      <c r="K23" s="3">
        <f t="shared" si="3"/>
        <v>1.3146298298736085</v>
      </c>
      <c r="L23" s="3">
        <f t="shared" si="4"/>
        <v>1.3146298298736085</v>
      </c>
      <c r="M23" s="3">
        <f t="shared" si="4"/>
        <v>1.3146298298736085</v>
      </c>
      <c r="N23" s="3">
        <f t="shared" si="4"/>
        <v>1.3146298298736085</v>
      </c>
      <c r="O23" s="3">
        <f t="shared" si="4"/>
        <v>1.3146298298736085</v>
      </c>
      <c r="P23" s="3">
        <f t="shared" si="4"/>
        <v>1.3146298298736085</v>
      </c>
      <c r="Q23" s="3">
        <f t="shared" si="4"/>
        <v>1.3146298298736085</v>
      </c>
      <c r="R23" s="3">
        <f t="shared" si="4"/>
        <v>1.3146298298736085</v>
      </c>
      <c r="S23" s="3">
        <f t="shared" si="4"/>
        <v>1.3146298298736085</v>
      </c>
      <c r="T23" s="3">
        <f t="shared" si="4"/>
        <v>1.3146298298736085</v>
      </c>
    </row>
    <row r="24" spans="1:20" x14ac:dyDescent="0.25">
      <c r="A24" t="s">
        <v>14</v>
      </c>
      <c r="B24">
        <f>VLOOKUP(A24,[1]Sheet3!$A$1:$D$345,3,FALSE)</f>
        <v>23</v>
      </c>
      <c r="C24" t="str">
        <f>VLOOKUP(A24,[1]Sheet3!$A$1:$D$345,4,FALSE)</f>
        <v>Shandong</v>
      </c>
      <c r="D24" s="4">
        <f>VLOOKUP(C24,'prov lvl pop gdp'!$A$1:$E$32,5,0)</f>
        <v>7.1839737180402791E-2</v>
      </c>
      <c r="E24" s="3">
        <f t="shared" si="2"/>
        <v>26.623718099604147</v>
      </c>
      <c r="F24" s="3">
        <f t="shared" si="2"/>
        <v>11.848071814723621</v>
      </c>
      <c r="G24" s="3">
        <f t="shared" si="2"/>
        <v>7.6106962732101486</v>
      </c>
      <c r="H24" s="3">
        <f t="shared" si="2"/>
        <v>4.3569829841581953</v>
      </c>
      <c r="I24" s="3">
        <f t="shared" si="2"/>
        <v>2.3643943701087555</v>
      </c>
      <c r="J24" s="3">
        <f t="shared" si="2"/>
        <v>3.5296780400730716</v>
      </c>
      <c r="K24" s="3">
        <f t="shared" si="3"/>
        <v>3.417018464780007</v>
      </c>
      <c r="L24" s="3">
        <f t="shared" si="4"/>
        <v>3.417018464780007</v>
      </c>
      <c r="M24" s="3">
        <f t="shared" si="4"/>
        <v>3.417018464780007</v>
      </c>
      <c r="N24" s="3">
        <f t="shared" si="4"/>
        <v>3.417018464780007</v>
      </c>
      <c r="O24" s="3">
        <f t="shared" si="4"/>
        <v>3.417018464780007</v>
      </c>
      <c r="P24" s="3">
        <f t="shared" si="4"/>
        <v>3.417018464780007</v>
      </c>
      <c r="Q24" s="3">
        <f t="shared" si="4"/>
        <v>3.417018464780007</v>
      </c>
      <c r="R24" s="3">
        <f t="shared" si="4"/>
        <v>3.417018464780007</v>
      </c>
      <c r="S24" s="3">
        <f t="shared" si="4"/>
        <v>3.417018464780007</v>
      </c>
      <c r="T24" s="3">
        <f t="shared" si="4"/>
        <v>3.417018464780007</v>
      </c>
    </row>
    <row r="25" spans="1:20" x14ac:dyDescent="0.25">
      <c r="A25" t="s">
        <v>3</v>
      </c>
      <c r="B25">
        <f>VLOOKUP(A25,[1]Sheet3!$A$1:$D$345,3,FALSE)</f>
        <v>24</v>
      </c>
      <c r="C25" t="str">
        <f>VLOOKUP(A25,[1]Sheet3!$A$1:$D$345,4,FALSE)</f>
        <v>Shanghai</v>
      </c>
      <c r="D25" s="4">
        <f>VLOOKUP(C25,'prov lvl pop gdp'!$A$1:$E$32,5,0)</f>
        <v>1.7326096271961147E-2</v>
      </c>
      <c r="E25" s="3">
        <f t="shared" si="2"/>
        <v>6.421029934351294</v>
      </c>
      <c r="F25" s="3">
        <f t="shared" si="2"/>
        <v>2.8574830721264046</v>
      </c>
      <c r="G25" s="3">
        <f t="shared" si="2"/>
        <v>1.8355253165133534</v>
      </c>
      <c r="H25" s="3">
        <f t="shared" si="2"/>
        <v>1.0508043264308364</v>
      </c>
      <c r="I25" s="3">
        <f t="shared" si="2"/>
        <v>0.5702376719240323</v>
      </c>
      <c r="J25" s="3">
        <f t="shared" si="2"/>
        <v>0.85127735612061561</v>
      </c>
      <c r="K25" s="3">
        <f t="shared" si="3"/>
        <v>0.82410645149182804</v>
      </c>
      <c r="L25" s="3">
        <f t="shared" si="4"/>
        <v>0.82410645149182804</v>
      </c>
      <c r="M25" s="3">
        <f t="shared" si="4"/>
        <v>0.82410645149182804</v>
      </c>
      <c r="N25" s="3">
        <f t="shared" si="4"/>
        <v>0.82410645149182804</v>
      </c>
      <c r="O25" s="3">
        <f t="shared" si="4"/>
        <v>0.82410645149182804</v>
      </c>
      <c r="P25" s="3">
        <f t="shared" si="4"/>
        <v>0.82410645149182804</v>
      </c>
      <c r="Q25" s="3">
        <f t="shared" si="4"/>
        <v>0.82410645149182804</v>
      </c>
      <c r="R25" s="3">
        <f t="shared" si="4"/>
        <v>0.82410645149182804</v>
      </c>
      <c r="S25" s="3">
        <f t="shared" si="4"/>
        <v>0.82410645149182804</v>
      </c>
      <c r="T25" s="3">
        <f t="shared" si="4"/>
        <v>0.82410645149182804</v>
      </c>
    </row>
    <row r="26" spans="1:20" x14ac:dyDescent="0.25">
      <c r="A26" t="s">
        <v>15</v>
      </c>
      <c r="B26">
        <f>VLOOKUP(A26,[1]Sheet3!$A$1:$D$345,3,FALSE)</f>
        <v>25</v>
      </c>
      <c r="C26" t="str">
        <f>VLOOKUP(A26,[1]Sheet3!$A$1:$D$345,4,FALSE)</f>
        <v>Shanxi</v>
      </c>
      <c r="D26" s="4">
        <f>VLOOKUP(C26,'prov lvl pop gdp'!$A$1:$E$32,5,0)</f>
        <v>2.6596200542779599E-2</v>
      </c>
      <c r="E26" s="3">
        <f t="shared" si="2"/>
        <v>9.8565191572647226</v>
      </c>
      <c r="F26" s="3">
        <f t="shared" si="2"/>
        <v>4.386342522917861</v>
      </c>
      <c r="G26" s="3">
        <f t="shared" si="2"/>
        <v>2.817599455356854</v>
      </c>
      <c r="H26" s="3">
        <f t="shared" si="2"/>
        <v>1.6130236239193876</v>
      </c>
      <c r="I26" s="3">
        <f t="shared" si="2"/>
        <v>0.87533598113977584</v>
      </c>
      <c r="J26" s="3">
        <f t="shared" si="2"/>
        <v>1.3067423224209285</v>
      </c>
      <c r="K26" s="3">
        <f t="shared" si="3"/>
        <v>1.2650339758266973</v>
      </c>
      <c r="L26" s="3">
        <f t="shared" si="4"/>
        <v>1.2650339758266973</v>
      </c>
      <c r="M26" s="3">
        <f t="shared" si="4"/>
        <v>1.2650339758266973</v>
      </c>
      <c r="N26" s="3">
        <f t="shared" si="4"/>
        <v>1.2650339758266973</v>
      </c>
      <c r="O26" s="3">
        <f t="shared" si="4"/>
        <v>1.2650339758266973</v>
      </c>
      <c r="P26" s="3">
        <f t="shared" si="4"/>
        <v>1.2650339758266973</v>
      </c>
      <c r="Q26" s="3">
        <f t="shared" si="4"/>
        <v>1.2650339758266973</v>
      </c>
      <c r="R26" s="3">
        <f t="shared" si="4"/>
        <v>1.2650339758266973</v>
      </c>
      <c r="S26" s="3">
        <f t="shared" si="4"/>
        <v>1.2650339758266973</v>
      </c>
      <c r="T26" s="3">
        <f t="shared" si="4"/>
        <v>1.2650339758266973</v>
      </c>
    </row>
    <row r="27" spans="1:20" x14ac:dyDescent="0.25">
      <c r="A27" t="s">
        <v>10</v>
      </c>
      <c r="B27">
        <f>VLOOKUP(A27,[1]Sheet3!$A$1:$D$345,3,FALSE)</f>
        <v>26</v>
      </c>
      <c r="C27" t="str">
        <f>VLOOKUP(A27,[1]Sheet3!$A$1:$D$345,4,FALSE)</f>
        <v>Sichuan</v>
      </c>
      <c r="D27" s="4">
        <f>VLOOKUP(C27,'prov lvl pop gdp'!$A$1:$E$32,5,0)</f>
        <v>5.9691472646764734E-2</v>
      </c>
      <c r="E27" s="3">
        <f t="shared" si="2"/>
        <v>22.121586228898643</v>
      </c>
      <c r="F27" s="3">
        <f t="shared" si="2"/>
        <v>9.8445356623382061</v>
      </c>
      <c r="G27" s="3">
        <f t="shared" si="2"/>
        <v>6.3237100558197055</v>
      </c>
      <c r="H27" s="3">
        <f t="shared" si="2"/>
        <v>3.6202071559393771</v>
      </c>
      <c r="I27" s="3">
        <f t="shared" si="2"/>
        <v>1.9645698524076922</v>
      </c>
      <c r="J27" s="3">
        <f t="shared" si="2"/>
        <v>2.9328013777642639</v>
      </c>
      <c r="K27" s="3">
        <f t="shared" si="3"/>
        <v>2.8391927953704443</v>
      </c>
      <c r="L27" s="3">
        <f t="shared" si="4"/>
        <v>2.8391927953704443</v>
      </c>
      <c r="M27" s="3">
        <f t="shared" si="4"/>
        <v>2.8391927953704443</v>
      </c>
      <c r="N27" s="3">
        <f t="shared" si="4"/>
        <v>2.8391927953704443</v>
      </c>
      <c r="O27" s="3">
        <f t="shared" si="4"/>
        <v>2.8391927953704443</v>
      </c>
      <c r="P27" s="3">
        <f t="shared" si="4"/>
        <v>2.8391927953704443</v>
      </c>
      <c r="Q27" s="3">
        <f t="shared" si="4"/>
        <v>2.8391927953704443</v>
      </c>
      <c r="R27" s="3">
        <f t="shared" si="4"/>
        <v>2.8391927953704443</v>
      </c>
      <c r="S27" s="3">
        <f t="shared" si="4"/>
        <v>2.8391927953704443</v>
      </c>
      <c r="T27" s="3">
        <f t="shared" si="4"/>
        <v>2.8391927953704443</v>
      </c>
    </row>
    <row r="28" spans="1:20" x14ac:dyDescent="0.25">
      <c r="A28" t="s">
        <v>11</v>
      </c>
      <c r="B28">
        <f>VLOOKUP(A28,[1]Sheet3!$A$1:$D$345,3,FALSE)</f>
        <v>27</v>
      </c>
      <c r="C28" t="str">
        <f>VLOOKUP(A28,[1]Sheet3!$A$1:$D$345,4,FALSE)</f>
        <v>Tianjin</v>
      </c>
      <c r="D28" s="4">
        <f>VLOOKUP(C28,'prov lvl pop gdp'!$A$1:$E$32,5,0)</f>
        <v>1.1148407370375658E-2</v>
      </c>
      <c r="E28" s="3">
        <f t="shared" si="2"/>
        <v>4.1315860377256257</v>
      </c>
      <c r="F28" s="3">
        <f t="shared" si="2"/>
        <v>1.8386360575388776</v>
      </c>
      <c r="G28" s="3">
        <f t="shared" si="2"/>
        <v>1.1810614258356735</v>
      </c>
      <c r="H28" s="3">
        <f t="shared" si="2"/>
        <v>0.67613584235718682</v>
      </c>
      <c r="I28" s="3">
        <f t="shared" si="2"/>
        <v>0.36691714998904135</v>
      </c>
      <c r="J28" s="3">
        <f t="shared" si="2"/>
        <v>0.54775101108997559</v>
      </c>
      <c r="K28" s="3">
        <f t="shared" si="3"/>
        <v>0.53026800114540118</v>
      </c>
      <c r="L28" s="3">
        <f t="shared" si="4"/>
        <v>0.53026800114540118</v>
      </c>
      <c r="M28" s="3">
        <f t="shared" si="4"/>
        <v>0.53026800114540118</v>
      </c>
      <c r="N28" s="3">
        <f t="shared" si="4"/>
        <v>0.53026800114540118</v>
      </c>
      <c r="O28" s="3">
        <f t="shared" si="4"/>
        <v>0.53026800114540118</v>
      </c>
      <c r="P28" s="3">
        <f t="shared" si="4"/>
        <v>0.53026800114540118</v>
      </c>
      <c r="Q28" s="3">
        <f t="shared" si="4"/>
        <v>0.53026800114540118</v>
      </c>
      <c r="R28" s="3">
        <f t="shared" si="4"/>
        <v>0.53026800114540118</v>
      </c>
      <c r="S28" s="3">
        <f t="shared" si="4"/>
        <v>0.53026800114540118</v>
      </c>
      <c r="T28" s="3">
        <f t="shared" si="4"/>
        <v>0.53026800114540118</v>
      </c>
    </row>
    <row r="29" spans="1:20" x14ac:dyDescent="0.25">
      <c r="A29" t="s">
        <v>18</v>
      </c>
      <c r="B29">
        <f>VLOOKUP(A29,[1]Sheet3!$A$1:$D$345,3,FALSE)</f>
        <v>28</v>
      </c>
      <c r="C29" t="str">
        <f>VLOOKUP(A29,[1]Sheet3!$A$1:$D$345,4,FALSE)</f>
        <v>Xinjiang</v>
      </c>
      <c r="D29" s="4">
        <f>VLOOKUP(C29,'prov lvl pop gdp'!$A$1:$E$32,5,0)</f>
        <v>1.7890301385516352E-2</v>
      </c>
      <c r="E29" s="3">
        <f t="shared" si="2"/>
        <v>6.630123654389938</v>
      </c>
      <c r="F29" s="3">
        <f t="shared" si="2"/>
        <v>2.9505338399326639</v>
      </c>
      <c r="G29" s="3">
        <f t="shared" si="2"/>
        <v>1.8952971631764013</v>
      </c>
      <c r="H29" s="3">
        <f t="shared" si="2"/>
        <v>1.0850226041670423</v>
      </c>
      <c r="I29" s="3">
        <f t="shared" si="2"/>
        <v>0.58880682941867302</v>
      </c>
      <c r="J29" s="3">
        <f t="shared" si="2"/>
        <v>0.87899825930838504</v>
      </c>
      <c r="K29" s="3">
        <f t="shared" si="3"/>
        <v>0.8509425642980335</v>
      </c>
      <c r="L29" s="3">
        <f t="shared" si="4"/>
        <v>0.8509425642980335</v>
      </c>
      <c r="M29" s="3">
        <f t="shared" si="4"/>
        <v>0.8509425642980335</v>
      </c>
      <c r="N29" s="3">
        <f t="shared" si="4"/>
        <v>0.8509425642980335</v>
      </c>
      <c r="O29" s="3">
        <f t="shared" si="4"/>
        <v>0.8509425642980335</v>
      </c>
      <c r="P29" s="3">
        <f t="shared" si="4"/>
        <v>0.8509425642980335</v>
      </c>
      <c r="Q29" s="3">
        <f t="shared" si="4"/>
        <v>0.8509425642980335</v>
      </c>
      <c r="R29" s="3">
        <f t="shared" si="4"/>
        <v>0.8509425642980335</v>
      </c>
      <c r="S29" s="3">
        <f t="shared" si="4"/>
        <v>0.8509425642980335</v>
      </c>
      <c r="T29" s="3">
        <f t="shared" si="4"/>
        <v>0.8509425642980335</v>
      </c>
    </row>
    <row r="30" spans="1:20" x14ac:dyDescent="0.25">
      <c r="A30" t="s">
        <v>29</v>
      </c>
      <c r="B30">
        <f>VLOOKUP(A30,[1]Sheet3!$A$1:$D$345,3,FALSE)</f>
        <v>29</v>
      </c>
      <c r="C30" t="str">
        <f>VLOOKUP(A30,[1]Sheet3!$A$1:$D$345,4,FALSE)</f>
        <v>Tibet</v>
      </c>
      <c r="D30" s="4">
        <f>VLOOKUP(C30,'prov lvl pop gdp'!$A$1:$E$32,5,0)</f>
        <v>2.4782173975146406E-3</v>
      </c>
      <c r="E30" s="3">
        <f t="shared" si="2"/>
        <v>0.91842431460012319</v>
      </c>
      <c r="F30" s="3">
        <f t="shared" si="2"/>
        <v>0.40871666365534309</v>
      </c>
      <c r="G30" s="3">
        <f t="shared" si="2"/>
        <v>0.26254216192503443</v>
      </c>
      <c r="H30" s="3">
        <f t="shared" si="2"/>
        <v>0.15030053638561428</v>
      </c>
      <c r="I30" s="3">
        <f t="shared" si="2"/>
        <v>8.1563261400510803E-2</v>
      </c>
      <c r="J30" s="3">
        <f t="shared" si="2"/>
        <v>0.12176143552096191</v>
      </c>
      <c r="K30" s="3">
        <f t="shared" si="3"/>
        <v>0.117875077769029</v>
      </c>
      <c r="L30" s="3">
        <f t="shared" si="4"/>
        <v>0.117875077769029</v>
      </c>
      <c r="M30" s="3">
        <f t="shared" si="4"/>
        <v>0.117875077769029</v>
      </c>
      <c r="N30" s="3">
        <f t="shared" si="4"/>
        <v>0.117875077769029</v>
      </c>
      <c r="O30" s="3">
        <f t="shared" si="4"/>
        <v>0.117875077769029</v>
      </c>
      <c r="P30" s="3">
        <f t="shared" si="4"/>
        <v>0.117875077769029</v>
      </c>
      <c r="Q30" s="3">
        <f t="shared" si="4"/>
        <v>0.117875077769029</v>
      </c>
      <c r="R30" s="3">
        <f t="shared" si="4"/>
        <v>0.117875077769029</v>
      </c>
      <c r="S30" s="3">
        <f t="shared" si="4"/>
        <v>0.117875077769029</v>
      </c>
      <c r="T30" s="3">
        <f t="shared" si="4"/>
        <v>0.117875077769029</v>
      </c>
    </row>
    <row r="31" spans="1:20" x14ac:dyDescent="0.25">
      <c r="A31" t="s">
        <v>4</v>
      </c>
      <c r="B31">
        <f>VLOOKUP(A31,[1]Sheet3!$A$1:$D$345,3,FALSE)</f>
        <v>30</v>
      </c>
      <c r="C31" t="str">
        <f>VLOOKUP(A31,[1]Sheet3!$A$1:$D$345,4,FALSE)</f>
        <v>Yunnan</v>
      </c>
      <c r="D31" s="4">
        <f>VLOOKUP(C31,'prov lvl pop gdp'!$A$1:$E$32,5,0)</f>
        <v>3.4595057848878723E-2</v>
      </c>
      <c r="E31" s="3">
        <f t="shared" si="2"/>
        <v>12.820885821103735</v>
      </c>
      <c r="F31" s="3">
        <f t="shared" si="2"/>
        <v>5.705543281690149</v>
      </c>
      <c r="G31" s="3">
        <f t="shared" si="2"/>
        <v>3.6649977877950048</v>
      </c>
      <c r="H31" s="3">
        <f t="shared" si="2"/>
        <v>2.0981435108124362</v>
      </c>
      <c r="I31" s="3">
        <f t="shared" si="2"/>
        <v>1.1385949228359489</v>
      </c>
      <c r="J31" s="3">
        <f t="shared" si="2"/>
        <v>1.6997475321715834</v>
      </c>
      <c r="K31" s="3">
        <f t="shared" si="3"/>
        <v>1.6454953219399895</v>
      </c>
      <c r="L31" s="3">
        <f t="shared" si="4"/>
        <v>1.6454953219399895</v>
      </c>
      <c r="M31" s="3">
        <f t="shared" si="4"/>
        <v>1.6454953219399895</v>
      </c>
      <c r="N31" s="3">
        <f t="shared" ref="M31:T32" si="5">M31</f>
        <v>1.6454953219399895</v>
      </c>
      <c r="O31" s="3">
        <f t="shared" si="5"/>
        <v>1.6454953219399895</v>
      </c>
      <c r="P31" s="3">
        <f t="shared" si="5"/>
        <v>1.6454953219399895</v>
      </c>
      <c r="Q31" s="3">
        <f t="shared" si="5"/>
        <v>1.6454953219399895</v>
      </c>
      <c r="R31" s="3">
        <f t="shared" si="5"/>
        <v>1.6454953219399895</v>
      </c>
      <c r="S31" s="3">
        <f t="shared" si="5"/>
        <v>1.6454953219399895</v>
      </c>
      <c r="T31" s="3">
        <f t="shared" si="5"/>
        <v>1.6454953219399895</v>
      </c>
    </row>
    <row r="32" spans="1:20" x14ac:dyDescent="0.25">
      <c r="A32" t="s">
        <v>23</v>
      </c>
      <c r="B32">
        <f>VLOOKUP(A32,[1]Sheet3!$A$1:$D$345,3,FALSE)</f>
        <v>31</v>
      </c>
      <c r="C32" t="str">
        <f>VLOOKUP(A32,[1]Sheet3!$A$1:$D$345,4,FALSE)</f>
        <v>Zhejiang</v>
      </c>
      <c r="D32" s="4">
        <f>VLOOKUP(C32,'prov lvl pop gdp'!$A$1:$E$32,5,0)</f>
        <v>4.1379802885302089E-2</v>
      </c>
      <c r="E32" s="3">
        <f t="shared" si="2"/>
        <v>15.335303973467184</v>
      </c>
      <c r="F32" s="3">
        <f t="shared" si="2"/>
        <v>6.8245082110059299</v>
      </c>
      <c r="G32" s="3">
        <f t="shared" si="2"/>
        <v>4.3837731590595084</v>
      </c>
      <c r="H32" s="3">
        <f t="shared" si="2"/>
        <v>2.5096291291592188</v>
      </c>
      <c r="I32" s="3">
        <f t="shared" si="2"/>
        <v>1.3618949180246671</v>
      </c>
      <c r="J32" s="3">
        <f t="shared" si="2"/>
        <v>2.0331001654422285</v>
      </c>
      <c r="K32" s="3">
        <f t="shared" si="3"/>
        <v>1.9682080708753713</v>
      </c>
      <c r="L32" s="3">
        <f t="shared" si="4"/>
        <v>1.9682080708753713</v>
      </c>
      <c r="M32" s="3">
        <f t="shared" si="5"/>
        <v>1.9682080708753713</v>
      </c>
      <c r="N32" s="3">
        <f t="shared" si="5"/>
        <v>1.9682080708753713</v>
      </c>
      <c r="O32" s="3">
        <f t="shared" si="5"/>
        <v>1.9682080708753713</v>
      </c>
      <c r="P32" s="3">
        <f t="shared" si="5"/>
        <v>1.9682080708753713</v>
      </c>
      <c r="Q32" s="3">
        <f t="shared" si="5"/>
        <v>1.9682080708753713</v>
      </c>
      <c r="R32" s="3">
        <f t="shared" si="5"/>
        <v>1.9682080708753713</v>
      </c>
      <c r="S32" s="3">
        <f t="shared" si="5"/>
        <v>1.9682080708753713</v>
      </c>
      <c r="T32" s="3">
        <f t="shared" si="5"/>
        <v>1.9682080708753713</v>
      </c>
    </row>
    <row r="33" spans="1:20" x14ac:dyDescent="0.25">
      <c r="A33" t="s">
        <v>7</v>
      </c>
      <c r="B33">
        <v>32</v>
      </c>
      <c r="C33" t="s">
        <v>8</v>
      </c>
      <c r="D33" s="4"/>
      <c r="E33" s="3">
        <v>370.59876809887396</v>
      </c>
      <c r="F33" s="3">
        <v>164.92365200294279</v>
      </c>
      <c r="G33" s="3">
        <v>105.93992366784821</v>
      </c>
      <c r="H33" s="3">
        <v>60.648648716754209</v>
      </c>
      <c r="I33" s="3">
        <v>32.91206876455194</v>
      </c>
      <c r="J33" s="3">
        <v>49.132669169006022</v>
      </c>
      <c r="K33" s="3">
        <f>SUM(K2:K32)</f>
        <v>47.564462216770707</v>
      </c>
      <c r="L33" s="3">
        <f t="shared" ref="L33:T33" si="6">SUM(L2:L32)</f>
        <v>47.564462216770707</v>
      </c>
      <c r="M33" s="3">
        <f t="shared" si="6"/>
        <v>47.564462216770707</v>
      </c>
      <c r="N33" s="3">
        <f t="shared" si="6"/>
        <v>47.564462216770707</v>
      </c>
      <c r="O33" s="3">
        <f t="shared" si="6"/>
        <v>47.564462216770707</v>
      </c>
      <c r="P33" s="3">
        <f t="shared" si="6"/>
        <v>47.564462216770707</v>
      </c>
      <c r="Q33" s="3">
        <f t="shared" si="6"/>
        <v>47.564462216770707</v>
      </c>
      <c r="R33" s="3">
        <f t="shared" si="6"/>
        <v>47.564462216770707</v>
      </c>
      <c r="S33" s="3">
        <f t="shared" si="6"/>
        <v>47.564462216770707</v>
      </c>
      <c r="T33" s="3">
        <f t="shared" si="6"/>
        <v>47.564462216770707</v>
      </c>
    </row>
    <row r="35" spans="1:20" x14ac:dyDescent="0.25">
      <c r="C35" s="2"/>
      <c r="D35" s="14"/>
    </row>
  </sheetData>
  <autoFilter ref="A1:C405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D7" sqref="D7"/>
    </sheetView>
  </sheetViews>
  <sheetFormatPr defaultRowHeight="15" x14ac:dyDescent="0.25"/>
  <cols>
    <col min="1" max="1" width="15.28515625" customWidth="1"/>
    <col min="2" max="2" width="12.42578125" customWidth="1"/>
  </cols>
  <sheetData>
    <row r="1" spans="1:5" x14ac:dyDescent="0.25">
      <c r="A1" t="s">
        <v>2103</v>
      </c>
      <c r="B1" s="12" t="s">
        <v>2113</v>
      </c>
      <c r="C1" s="13" t="s">
        <v>2114</v>
      </c>
      <c r="D1" t="s">
        <v>2115</v>
      </c>
      <c r="E1" s="13" t="s">
        <v>2114</v>
      </c>
    </row>
    <row r="2" spans="1:5" x14ac:dyDescent="0.25">
      <c r="A2" t="s">
        <v>61</v>
      </c>
      <c r="B2" s="12">
        <v>3537128</v>
      </c>
      <c r="C2" s="4">
        <f>B2/SUM($B$2:$B$32)</f>
        <v>3.5897788921352695E-2</v>
      </c>
      <c r="D2">
        <v>21.54</v>
      </c>
      <c r="E2" s="4">
        <f>D2/SUM($D$2:$D$32)</f>
        <v>1.5383516640479928E-2</v>
      </c>
    </row>
    <row r="3" spans="1:5" x14ac:dyDescent="0.25">
      <c r="A3" t="s">
        <v>64</v>
      </c>
      <c r="B3" s="12">
        <v>3815532</v>
      </c>
      <c r="C3" s="4">
        <f t="shared" ref="C3:C32" si="0">B3/SUM($B$2:$B$32)</f>
        <v>3.8723269940659964E-2</v>
      </c>
      <c r="D3">
        <v>24.26</v>
      </c>
      <c r="E3" s="4">
        <f t="shared" ref="E3:E32" si="1">D3/SUM($D$2:$D$32)</f>
        <v>1.7326096271961147E-2</v>
      </c>
    </row>
    <row r="4" spans="1:5" x14ac:dyDescent="0.25">
      <c r="A4" t="s">
        <v>41</v>
      </c>
      <c r="B4" s="12">
        <v>9963152</v>
      </c>
      <c r="C4" s="4">
        <f t="shared" si="0"/>
        <v>0.10111455607129653</v>
      </c>
      <c r="D4">
        <v>80.599999999999994</v>
      </c>
      <c r="E4" s="4">
        <f t="shared" si="1"/>
        <v>5.7563205256391928E-2</v>
      </c>
    </row>
    <row r="5" spans="1:5" x14ac:dyDescent="0.25">
      <c r="A5" t="s">
        <v>42</v>
      </c>
      <c r="B5" s="12">
        <v>6235174</v>
      </c>
      <c r="C5" s="4">
        <f t="shared" si="0"/>
        <v>6.3279858727166891E-2</v>
      </c>
      <c r="D5">
        <v>57.94</v>
      </c>
      <c r="E5" s="4">
        <f t="shared" si="1"/>
        <v>4.1379802885302089E-2</v>
      </c>
    </row>
    <row r="6" spans="1:5" x14ac:dyDescent="0.25">
      <c r="A6" t="s">
        <v>44</v>
      </c>
      <c r="B6" s="12">
        <v>4239500</v>
      </c>
      <c r="C6" s="4">
        <f t="shared" si="0"/>
        <v>4.302605846666413E-2</v>
      </c>
      <c r="D6">
        <v>39.57</v>
      </c>
      <c r="E6" s="4">
        <f t="shared" si="1"/>
        <v>2.8260248535923436E-2</v>
      </c>
    </row>
    <row r="7" spans="1:5" x14ac:dyDescent="0.25">
      <c r="A7" t="s">
        <v>50</v>
      </c>
      <c r="B7" s="12">
        <v>10767107</v>
      </c>
      <c r="C7" s="4">
        <f t="shared" si="0"/>
        <v>0.10927377645921185</v>
      </c>
      <c r="D7">
        <v>114.34</v>
      </c>
      <c r="E7" s="4">
        <f t="shared" si="1"/>
        <v>8.165976289101555E-2</v>
      </c>
    </row>
    <row r="8" spans="1:5" x14ac:dyDescent="0.25">
      <c r="A8" t="s">
        <v>36</v>
      </c>
      <c r="B8" s="12">
        <v>1410428</v>
      </c>
      <c r="C8" s="4">
        <f t="shared" si="0"/>
        <v>1.4314225165944135E-2</v>
      </c>
      <c r="D8">
        <v>15.61</v>
      </c>
      <c r="E8" s="4">
        <f t="shared" si="1"/>
        <v>1.1148407370375658E-2</v>
      </c>
    </row>
    <row r="9" spans="1:5" x14ac:dyDescent="0.25">
      <c r="A9" t="s">
        <v>48</v>
      </c>
      <c r="B9" s="12">
        <v>4582831</v>
      </c>
      <c r="C9" s="4">
        <f t="shared" si="0"/>
        <v>4.6510474006095259E-2</v>
      </c>
      <c r="D9">
        <v>59.22</v>
      </c>
      <c r="E9" s="4">
        <f t="shared" si="1"/>
        <v>4.2293958005999131E-2</v>
      </c>
    </row>
    <row r="10" spans="1:5" x14ac:dyDescent="0.25">
      <c r="A10" t="s">
        <v>53</v>
      </c>
      <c r="B10" s="12">
        <v>2360577</v>
      </c>
      <c r="C10" s="4">
        <f t="shared" si="0"/>
        <v>2.3957146837377666E-2</v>
      </c>
      <c r="D10">
        <v>31.13</v>
      </c>
      <c r="E10" s="4">
        <f t="shared" si="1"/>
        <v>2.2232538208827306E-2</v>
      </c>
    </row>
    <row r="11" spans="1:5" x14ac:dyDescent="0.25">
      <c r="A11" t="s">
        <v>46</v>
      </c>
      <c r="B11" s="12">
        <v>7106753</v>
      </c>
      <c r="C11" s="4">
        <f t="shared" si="0"/>
        <v>7.2125385089312585E-2</v>
      </c>
      <c r="D11">
        <v>100.59</v>
      </c>
      <c r="E11" s="4">
        <f t="shared" si="1"/>
        <v>7.1839737180402791E-2</v>
      </c>
    </row>
    <row r="12" spans="1:5" x14ac:dyDescent="0.25">
      <c r="A12" t="s">
        <v>62</v>
      </c>
      <c r="B12" s="12">
        <v>1721253</v>
      </c>
      <c r="C12" s="4">
        <f t="shared" si="0"/>
        <v>1.7468742119099195E-2</v>
      </c>
      <c r="D12">
        <v>25.37</v>
      </c>
      <c r="E12" s="4">
        <f t="shared" si="1"/>
        <v>1.8118840165690611E-2</v>
      </c>
    </row>
    <row r="13" spans="1:5" x14ac:dyDescent="0.25">
      <c r="A13" t="s">
        <v>56</v>
      </c>
      <c r="B13" s="12">
        <v>2579317</v>
      </c>
      <c r="C13" s="4">
        <f t="shared" si="0"/>
        <v>2.6177106745149364E-2</v>
      </c>
      <c r="D13">
        <v>38.700000000000003</v>
      </c>
      <c r="E13" s="4">
        <f t="shared" si="1"/>
        <v>2.7638908727324666E-2</v>
      </c>
    </row>
    <row r="14" spans="1:5" x14ac:dyDescent="0.25">
      <c r="A14" t="s">
        <v>43</v>
      </c>
      <c r="B14" s="12">
        <v>3711398</v>
      </c>
      <c r="C14" s="4">
        <f t="shared" si="0"/>
        <v>3.7666429376355781E-2</v>
      </c>
      <c r="D14">
        <v>63.45</v>
      </c>
      <c r="E14" s="4">
        <f t="shared" si="1"/>
        <v>4.5314955006427647E-2</v>
      </c>
    </row>
    <row r="15" spans="1:5" x14ac:dyDescent="0.25">
      <c r="A15" t="s">
        <v>49</v>
      </c>
      <c r="B15" s="12">
        <v>3975212</v>
      </c>
      <c r="C15" s="4">
        <f t="shared" si="0"/>
        <v>4.0343838643562883E-2</v>
      </c>
      <c r="D15">
        <v>69.09</v>
      </c>
      <c r="E15" s="4">
        <f t="shared" si="1"/>
        <v>4.9342951006998995E-2</v>
      </c>
    </row>
    <row r="16" spans="1:5" x14ac:dyDescent="0.25">
      <c r="A16" t="s">
        <v>39</v>
      </c>
      <c r="B16" s="12">
        <v>2490945</v>
      </c>
      <c r="C16" s="4">
        <f t="shared" si="0"/>
        <v>2.5280232387603418E-2</v>
      </c>
      <c r="D16">
        <v>43.56</v>
      </c>
      <c r="E16" s="4">
        <f t="shared" si="1"/>
        <v>3.1109841451221251E-2</v>
      </c>
    </row>
    <row r="17" spans="1:5" x14ac:dyDescent="0.25">
      <c r="A17" t="s">
        <v>52</v>
      </c>
      <c r="B17" s="12">
        <v>530893</v>
      </c>
      <c r="C17" s="4">
        <f t="shared" si="0"/>
        <v>5.3879545365120227E-3</v>
      </c>
      <c r="D17">
        <v>9.4</v>
      </c>
      <c r="E17" s="4">
        <f t="shared" si="1"/>
        <v>6.7133266676189102E-3</v>
      </c>
    </row>
    <row r="18" spans="1:5" x14ac:dyDescent="0.25">
      <c r="A18" t="s">
        <v>47</v>
      </c>
      <c r="B18" s="12">
        <v>5425920</v>
      </c>
      <c r="C18" s="4">
        <f t="shared" si="0"/>
        <v>5.5066859571987793E-2</v>
      </c>
      <c r="D18">
        <v>96.22</v>
      </c>
      <c r="E18" s="4">
        <f t="shared" si="1"/>
        <v>6.871875446364803E-2</v>
      </c>
    </row>
    <row r="19" spans="1:5" x14ac:dyDescent="0.25">
      <c r="A19" t="s">
        <v>54</v>
      </c>
      <c r="B19" s="12">
        <v>4661582</v>
      </c>
      <c r="C19" s="4">
        <f t="shared" si="0"/>
        <v>4.7309706257612716E-2</v>
      </c>
      <c r="D19">
        <v>83.58</v>
      </c>
      <c r="E19" s="4">
        <f t="shared" si="1"/>
        <v>5.9691472646764734E-2</v>
      </c>
    </row>
    <row r="20" spans="1:5" x14ac:dyDescent="0.25">
      <c r="A20" t="s">
        <v>60</v>
      </c>
      <c r="B20" s="12">
        <v>1359711</v>
      </c>
      <c r="C20" s="4">
        <f t="shared" si="0"/>
        <v>1.3799505834123448E-2</v>
      </c>
      <c r="D20">
        <v>25.05</v>
      </c>
      <c r="E20" s="4">
        <f t="shared" si="1"/>
        <v>1.7890301385516352E-2</v>
      </c>
    </row>
    <row r="21" spans="1:5" x14ac:dyDescent="0.25">
      <c r="A21" t="s">
        <v>59</v>
      </c>
      <c r="B21" s="12">
        <v>374848</v>
      </c>
      <c r="C21" s="4">
        <f t="shared" si="0"/>
        <v>3.8042769109829263E-3</v>
      </c>
      <c r="D21">
        <v>6.91</v>
      </c>
      <c r="E21" s="4">
        <f t="shared" si="1"/>
        <v>4.9350092843879435E-3</v>
      </c>
    </row>
    <row r="22" spans="1:5" x14ac:dyDescent="0.25">
      <c r="A22" t="s">
        <v>45</v>
      </c>
      <c r="B22" s="12">
        <v>2475750</v>
      </c>
      <c r="C22" s="4">
        <f t="shared" si="0"/>
        <v>2.5126020579984368E-2</v>
      </c>
      <c r="D22">
        <v>46.57</v>
      </c>
      <c r="E22" s="4">
        <f t="shared" si="1"/>
        <v>3.3259534352235387E-2</v>
      </c>
    </row>
    <row r="23" spans="1:5" x14ac:dyDescent="0.25">
      <c r="A23" t="s">
        <v>58</v>
      </c>
      <c r="B23" s="12">
        <v>296595</v>
      </c>
      <c r="C23" s="4">
        <f t="shared" si="0"/>
        <v>3.010098787809942E-3</v>
      </c>
      <c r="D23">
        <v>6.06</v>
      </c>
      <c r="E23" s="4">
        <f t="shared" si="1"/>
        <v>4.3279531495500631E-3</v>
      </c>
    </row>
    <row r="24" spans="1:5" x14ac:dyDescent="0.25">
      <c r="A24" t="s">
        <v>66</v>
      </c>
      <c r="B24" s="12">
        <v>169782</v>
      </c>
      <c r="C24" s="4">
        <f t="shared" si="0"/>
        <v>1.7230924067902274E-3</v>
      </c>
      <c r="D24">
        <v>3.47</v>
      </c>
      <c r="E24" s="4">
        <f t="shared" si="1"/>
        <v>2.4782173975146406E-3</v>
      </c>
    </row>
    <row r="25" spans="1:5" x14ac:dyDescent="0.25">
      <c r="A25" t="s">
        <v>65</v>
      </c>
      <c r="B25" s="12">
        <v>2322375</v>
      </c>
      <c r="C25" s="4">
        <f t="shared" si="0"/>
        <v>2.3569440389555163E-2</v>
      </c>
      <c r="D25">
        <v>48.44</v>
      </c>
      <c r="E25" s="4">
        <f t="shared" si="1"/>
        <v>3.4595057848878723E-2</v>
      </c>
    </row>
    <row r="26" spans="1:5" x14ac:dyDescent="0.25">
      <c r="A26" t="s">
        <v>55</v>
      </c>
      <c r="B26" s="12">
        <v>1676934</v>
      </c>
      <c r="C26" s="4">
        <f t="shared" si="0"/>
        <v>1.7018955142997276E-2</v>
      </c>
      <c r="D26">
        <v>36.11</v>
      </c>
      <c r="E26" s="4">
        <f t="shared" si="1"/>
        <v>2.5789172975289237E-2</v>
      </c>
    </row>
    <row r="27" spans="1:5" x14ac:dyDescent="0.25">
      <c r="A27" t="s">
        <v>37</v>
      </c>
      <c r="B27" s="12">
        <v>3510452</v>
      </c>
      <c r="C27" s="4">
        <f t="shared" si="0"/>
        <v>3.5627058142804112E-2</v>
      </c>
      <c r="D27">
        <v>75.739999999999995</v>
      </c>
      <c r="E27" s="4">
        <f t="shared" si="1"/>
        <v>5.4092272532495343E-2</v>
      </c>
    </row>
    <row r="28" spans="1:5" x14ac:dyDescent="0.25">
      <c r="A28" t="s">
        <v>38</v>
      </c>
      <c r="B28" s="12">
        <v>1702668</v>
      </c>
      <c r="C28" s="4">
        <f t="shared" si="0"/>
        <v>1.7280125702870169E-2</v>
      </c>
      <c r="D28">
        <v>37.24</v>
      </c>
      <c r="E28" s="4">
        <f t="shared" si="1"/>
        <v>2.6596200542779599E-2</v>
      </c>
    </row>
    <row r="29" spans="1:5" x14ac:dyDescent="0.25">
      <c r="A29" t="s">
        <v>40</v>
      </c>
      <c r="B29" s="12">
        <v>1172682</v>
      </c>
      <c r="C29" s="4">
        <f t="shared" si="0"/>
        <v>1.1901376175210433E-2</v>
      </c>
      <c r="D29">
        <v>26.97</v>
      </c>
      <c r="E29" s="4">
        <f t="shared" si="1"/>
        <v>1.9261534066561916E-2</v>
      </c>
    </row>
    <row r="30" spans="1:5" x14ac:dyDescent="0.25">
      <c r="A30" t="s">
        <v>51</v>
      </c>
      <c r="B30" s="12">
        <v>2123714</v>
      </c>
      <c r="C30" s="4">
        <f t="shared" si="0"/>
        <v>2.1553259283045915E-2</v>
      </c>
      <c r="D30">
        <v>49.43</v>
      </c>
      <c r="E30" s="4">
        <f t="shared" si="1"/>
        <v>3.5302099700042847E-2</v>
      </c>
    </row>
    <row r="31" spans="1:5" x14ac:dyDescent="0.25">
      <c r="A31" t="s">
        <v>63</v>
      </c>
      <c r="B31" s="12">
        <v>1361268</v>
      </c>
      <c r="C31" s="4">
        <f t="shared" si="0"/>
        <v>1.3815307596839002E-2</v>
      </c>
      <c r="D31">
        <v>37.619999999999997</v>
      </c>
      <c r="E31" s="4">
        <f t="shared" si="1"/>
        <v>2.6867590344236532E-2</v>
      </c>
    </row>
    <row r="32" spans="1:5" x14ac:dyDescent="0.25">
      <c r="A32" t="s">
        <v>57</v>
      </c>
      <c r="B32" s="12">
        <v>871830</v>
      </c>
      <c r="C32" s="4">
        <f t="shared" si="0"/>
        <v>8.8480737240221232E-3</v>
      </c>
      <c r="D32">
        <v>26.42</v>
      </c>
      <c r="E32" s="4">
        <f t="shared" si="1"/>
        <v>1.8868733038137405E-2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 lvl hist forec Mt</vt:lpstr>
      <vt:lpstr>prov lvl hist forec Mt</vt:lpstr>
      <vt:lpstr>other demand hist forec prov</vt:lpstr>
      <vt:lpstr>prov lvl pop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2020-03-09T00:52:28Z</dcterms:created>
  <dcterms:modified xsi:type="dcterms:W3CDTF">2021-11-02T22:37:12Z</dcterms:modified>
</cp:coreProperties>
</file>