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deboek" sheetId="1" r:id="rId4"/>
    <sheet state="visible" name="Sample" sheetId="2" r:id="rId5"/>
    <sheet state="visible" name="Codering" sheetId="3" r:id="rId6"/>
    <sheet state="visible" name="Variabelen" sheetId="4" r:id="rId7"/>
  </sheets>
  <definedNames>
    <definedName hidden="1" localSheetId="2" name="_xlnm._FilterDatabase">Codering!$M$1:$N$46</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J20">
      <text>
        <t xml:space="preserve">toch de emoji's die de doorslag geven
	-Lucas Van Wadenoijen</t>
      </text>
    </comment>
    <comment authorId="0" ref="J44">
      <text>
        <t xml:space="preserve">website vind ik niet professioneel
	-Lucas Van Wadenoijen</t>
      </text>
    </comment>
    <comment authorId="0" ref="J31">
      <text>
        <t xml:space="preserve">Hashtags
	-Lucas Van Wadenoijen</t>
      </text>
    </comment>
    <comment authorId="0" ref="J4">
      <text>
        <t xml:space="preserve">Slordige spelfout dus nee
	-Lucas Van Wadenoijen</t>
      </text>
    </comment>
  </commentList>
</comments>
</file>

<file path=xl/sharedStrings.xml><?xml version="1.0" encoding="utf-8"?>
<sst xmlns="http://schemas.openxmlformats.org/spreadsheetml/2006/main" count="632" uniqueCount="365">
  <si>
    <t>Persoon</t>
  </si>
  <si>
    <t>LinkedIN_ID</t>
  </si>
  <si>
    <t>KOP</t>
  </si>
  <si>
    <t>INFO</t>
  </si>
  <si>
    <t>POST1</t>
  </si>
  <si>
    <t>POST2</t>
  </si>
  <si>
    <t>Geslacht</t>
  </si>
  <si>
    <t>Skills/Vaardigheden</t>
  </si>
  <si>
    <t>Prijzen</t>
  </si>
  <si>
    <t>Ervaring</t>
  </si>
  <si>
    <t># Volgers</t>
  </si>
  <si>
    <t>Causes</t>
  </si>
  <si>
    <t>Christiaan Pelgrim</t>
  </si>
  <si>
    <t>https://www.linkedin.com/in/cpelgrim/?originalSubdomain=nl</t>
  </si>
  <si>
    <t>Politiek journalist NRC | Schrijft over sociale ongelijkheid</t>
  </si>
  <si>
    <t>Net nu armoede een politiek thema is, kwam het Centraal Bureau voor de Statistiek vandaag met opvallend nieuws. De armoede was vorig jaar historisch laag.
Tegenstrijdig? Nee: de daling én toegenomen aandacht hebben dezelfde oorzaak, leg ik vandaag uit in NRC.
Lees hier het hele artikel:</t>
  </si>
  <si>
    <t xml:space="preserve">Wat een heftig nieuws dit: meer dan 60.000 Nederlanders leven in armoede omdat zij een UWV-uitkering mislopen waar zij recht op hebben.
De verklaring? Zij weten veelal niet dat zij recht hebben op een uitkering die hen aanvult tot bijstandsniveau.
Het gevolg: zij moeten rondkomen van een bedrag onder het bestaansminimum, soms wel 80 procent eronder.
Met Sezen Moeliker beschrijf ik dit probleem in NRC aan de hand van een vandaag gepubliceerd rapport van de Nederlandse Arbeidsinspectie.
Lees hier het artikel:
</t>
  </si>
  <si>
    <t>M</t>
  </si>
  <si>
    <t>Journalism</t>
  </si>
  <si>
    <t xml:space="preserve">
JournalistJournalist
NRCNRC
mrt. 2013 - heden · 10 jr 9 mndmrt. 2013 - heden · 10 jr 9 mnd
2022-nu: politiek (sociale ongelijkheid)
2017-2022: economie (arbeidsmarkt, pensioenen en uitkeringen)
2015-2017: politiek (justitie, asiel, binnenlandse zaken)
2014-2015: binnenland (regiocorrespondent Den Haag)
2013: binnenland2022-nu: politiek (sociale ongelijkheid) 2017-2022: economie (arbeidsmarkt, pensioenen en uitkeringen) 2015-2017: politiek (justitie, asiel, binnenlandse zaken) 2014-2015: binnenland (regiocorrespondent Den Haag) 2013: binnenland
Freelance journalistFreelance journalist
Christiaan PelgrimChristiaan Pelgrim
apr. 2011 - mrt. 2013 · 2 jr</t>
  </si>
  <si>
    <t>Marike Stellinga</t>
  </si>
  <si>
    <t>https://www.linkedin.com/in/marike-stellinga-4223638/?originalSubdomain=nl</t>
  </si>
  <si>
    <t>Politiek verslaggever at NRC Handelsblad</t>
  </si>
  <si>
    <t>Ik ben journalist en econoom, en ik heb een fascinatie voor politiek. Ik schrijf het liefst over economische onderwerpen waarover maatschappelijke en politieke discussie is, en over politiek die de economie raakt, over sociaal-economisch beleid dus. Daarom schrijf ik nu vooral over beleid om klimaatverandering tegen te gaan. Klimaatbeleid zal het sociaal-economische beleid de komende decennia domineren.</t>
  </si>
  <si>
    <t>Wat hebben we nog aan de doorrekening van politieke partijplannen nu zoveel (potentieel grote) partijen zich er deze verkiezingen niet voor lenen? Kritiek op de doorrekening door de economen van het Centraal Planbureau is er altijd, veel van die kritiek is terecht. Maar de waarde van de doorrekening bleef groot, juist omdat veel partijen van links tot rechts zich langs dezelfde meetlat legden. Ik leerde elke verkiezing opnieuw veel over wat partijen willen.
...
Ondanks alle terechte kanttekeningen en bezwaren, is het een gemis dat zoveel belangrijke partijen niet meedoen. De grote winst van de doorrekening ligt niet in de economische effecten die volgens het CPB uit partijplannen volgen. Die geven hoogstens een handvat over wat links of rechts sociaal-economisch beleid betekent voor koopkracht, werkgelegenheid en groei. De grote winst ligt in het concreet maken van wat partijen willen.
Lees verder in mijn column in NRC :</t>
  </si>
  <si>
    <t>We gooien in Nederland elke dag 19 miljoen bekers en bakjes weg na eenmalig gebruik, meldt het kabinet. Wat hebben we voor economie die zo makkelijk zoveel verspilt? Column in NRC met Dirk Groot ~ Zwerfinator en Planbureau voor de Leefomgeving (PBL)</t>
  </si>
  <si>
    <t>V</t>
  </si>
  <si>
    <t>Newspaper
Editing
Digital Media</t>
  </si>
  <si>
    <t xml:space="preserve">
Politiek verslaggeverPolitiek verslaggever
NRCNRC
jul. 2017 - heden · 6 jr 5 mndjul. 2017 - heden · 6 jr 5 mnd
Den HaagDen Haag
NRC HandelsbladNRC Handelsblad
5 jaar 3 maanden5 jaar 3 maanden
Adjunct-hoofdredacteurAdjunct-hoofdredacteur
nov. 2012 - nov. 2016 · 4 jr 1 mndnov. 2012 - nov. 2016 · 4 jr 1 mnd
Amsterdam Area, NetherlandsAmsterdam Area, Netherlands
Redacteur EconomieRedacteur Economie
sep. 2011 - nov. 2012 · 1 jr 3 mndsep. 2011 - nov. 2012 · 1 jr 3 mnd
RotterdamRotterdam
Focus: het sociale, financiële en economische beleid van de overheidFocus: het sociale, financiële en economische beleid van de overheid
Logo van Elsevier
weekblad Elsevierweekblad Elsevier
1 jaar 9 maanden1 jaar 9 maanden
Chef Redactie EconomieChef Redactie Economie
jan. 2010 - sep. 2011 · 1 jr 9 mndjan. 2010 - sep. 2011 · 1 jr 9 mnd
Chief of the Economic DeskChief of the Economic Desk
jan. 2010 - aug. 2011 · 1 jr 8 mndjan. 2010 - aug. 2011 · 1 jr 8 mnd
Logo van RELX
Chief of the Economic DeskChief of the Economic Desk
Reed ElsevierReed Elsevier
jan. 2010 - aug. 2011 · 1 jr 8 mndjan. 2010 - aug. 2011 · 1 jr 8 mnd
Logo van Elsevier
journalistjournalist
ElsevierElsevier
2000 - 2008 · 8 jr2000 - 2008 · 8 jr
JournalistJournalist
FEM De WeekFEM De Week
apr. 1998 - apr. 2000 · 2 jr 1 mndapr. 1998 - apr. 2000 · 2 jr 1 mnd
Topics: Financial Markets, Banks &amp; Insurance Companies, Internet- and IT-companiesTopics: Financial Markets, Banks &amp; Insurance Companies, Internet- and IT-companies
journalistjournalist
FEM DeWeekFEM DeWeek
1998 - 2000 · 2 jr1998 - 2000 · 2 jr
Editor at Magazine for the Banking Sector and Research for thesisEditor at Magazine for the Banking Sector and Research for thesis
Infobank, Jakarta, IndonesiaInfobank, Jakarta, Indonesia
apr. 1997 - nov. 1997 · 8 mndapr. 1997 - nov. 1997 · 8 mnd
Thesis on Financial Stability in Indonesia 
Articles for the Jakarta Post</t>
  </si>
  <si>
    <t>Pieter Sabel</t>
  </si>
  <si>
    <t>https://www.linkedin.com/in/pietersabel/</t>
  </si>
  <si>
    <t>Journalist</t>
  </si>
  <si>
    <t>-</t>
  </si>
  <si>
    <t xml:space="preserve">Journalism
Newspaper
New Media
Magazines
Editing
Blogging
Editorial
Multimedia
Publishing
Copywriting
</t>
  </si>
  <si>
    <t xml:space="preserve">de Volkskrant
13 jaar 7 maanden
Onderzoeksjournalist dataredactie
mei 2023 - heden · 7 mnd
Ik ga onderzoeksverhalen maken op basis van openbare bronnen, data en satellietbeelden.
Journalist
dec. 2020 - heden · 3 jr
Schrijft over nieuwe technologie en digitale dingen
Chef online Volkskrant.nl
okt. 2019 - dec. 2020 · 1 jr 3 mnd
journalist; coördinator volkskrant.nl
mei 2010 - dec. 2020 · 10 jr 8 mnd
Freelance journalist
MediaContainer
jan. 2009 - dec. 2011 · 3 jr
Reporter/photographer
Keijser 18 Mediaproducties BV/Slagwerkkrant
feb. 2004 - jun. 2010 · 6 jr 5 mnd
journalist
Dagblad De Pers
mrt. 2009 - mei 2010 · 1 jr 3 mnd
Editor
De Gooi- en Eemlander
feb. 2009 · 1 mnd
journalist
de Volkskrant
sep. 2008 - jan. 2009 · 5 mnd
</t>
  </si>
  <si>
    <t>Sacha Kester</t>
  </si>
  <si>
    <t>https://www.linkedin.com/in/sacha-kester-605199/</t>
  </si>
  <si>
    <t>Journalist bij de Volkskrant</t>
  </si>
  <si>
    <t>Highly motivated and creative journalist with five years of international experience. A good eye for stories and a talent for bringing them to the public. Excellent writing skills and a proven ability to work under great pressure. Highly interested in international developments. Well-read,curious, quick adapter, fast learner.</t>
  </si>
  <si>
    <t xml:space="preserve">
Journalism
Newspaper
Storytelling
New Media
News Writing
Editorial
Newspapers
Online Journalism
Copywriting
Magazines
Editing
Politics
Interviews
Blogging
Copy Editing
Publishing
Investigative Reporting
</t>
  </si>
  <si>
    <t xml:space="preserve">de Volkskrant
23 jaar 11 maanden
editor digital foreign newsdesk Volkskrant.nl
jun. 2011 - heden · 12 jr 6 mnd
Amsterdam
editor foreign newsdesk
feb. 2007 - mei 2011 · 4 jr 4 mnd
reporter current affairs The Hague
2004 - 2007 · 3 jr
correspondent India and Pakistan
2000 - 2004 · 4 jr
author of 'Standplaats Islamabad/New Delhi'
KIT Publishers
2007 · Minder dan een jaar
Volkskrant-correspondent Sacha Kester writes about the two countries that have been enemies since their independence - and about the people that live there. The woman in the slums that is not ever going to enjoy the fruit of the economical boom, the young girl that is haunted down by her family for the crime of marrying the love of her life, and the students that learn how to hate in their madrassa.
correspondent India and Pakistan
bnr nieuwsradio
2000 - 2004 · 4 jr
correspondent India and Pakistan
NOS Nieuws
2000 - 2004 · 4 jr
editor foreign newsdesk
Haagsche Courant
1997 - 2000 · 3 jr
</t>
  </si>
  <si>
    <t>Marjon Bolwijn</t>
  </si>
  <si>
    <t>https://www.linkedin.com/in/marjon-bolwijn-0a5218b/</t>
  </si>
  <si>
    <t>journalist at De Volkskrant</t>
  </si>
  <si>
    <t xml:space="preserve">Online Journalism
New Media
Editorial
Magazines
Journalism
Storytelling
Radio
Newspaper
Newspapers
Copywriting
Editing
Publishing
News Writing
Online Publishing
Copy Editing
</t>
  </si>
  <si>
    <t xml:space="preserve">
•        journalist
De Volkskrant jun. 1998 - heden · 25 jr 6 mnd
Ik begon bij de Volkskrant op de buitenlandredactie, met eerste de portefeuille Duitsland en Centraal-Europa en later Zuid-Azië. Ik versloeg onder andere de opkomst en ondergang van de rechts-populistische politicus Jorg Haider in Oostenrijk. Toen zijn partij FPö ging regeren, stelden veel Europese landen sancties in tegen het land - in dit tijdsgewricht niet goed meer voor te stellen.
Na de buitenlandredactie werkte ik voor het opiniekatern Het Betoog, de psychologiebijlage Hart&amp;Ziel, inmiddels ter ziele, de verslaggeverij (onderwijs), de kunstredactie en nu ben ik algemeen verslaggever. Ik werk onder andere aan kortere en langere onderzoeksprojecten. Zo heb ik geschreven over de leef- en arbeidsomstandigheden van (migranten)werksters in Nederland, waarvoor ik ook reportages maakte in het thuisland van de vrouwen, zoals in de Filipijnen en Ecuador. Momenteel interview ik 100-jarigen over hun avonturen en levensinzichten.
journalist De Volkskrant
PCM1988 - heden · 35 jr 11 mnd
journalist
Het Parool okt. 1988 - mei 1998 · 9 jr 8 mnd
o        
        Mijn eerste schreden in de journalistiek zette ik bij Het Parool, onder de destijds bezielende en straffe leiding van hoofdredacteur Sytze van der Zee. Na vier jaar eindredactie en een wekelijkse eigen pagina (De Vrijdag), ging een droom in vervulling: ik werd algemeen verslaggever. Op mijn 29ste werd ik plaatsvervangend chef verslaggeverij en na een jaar chef verslaggeverij. Ik kreeg de kans deel te nemen aan een uitwisselingsprogramma voor Duitse en Nederlandse journalisten en kon twee maanden als verslaggever werken bij de Berliner Zeitung. Niet lang daarna kon ik de overstap maken naar de buitenlandredactie van de Volkskrant.
</t>
  </si>
  <si>
    <t>Willem Feenstra</t>
  </si>
  <si>
    <t>https://www.linkedin.com/in/willem-feenstra-2a160431/</t>
  </si>
  <si>
    <t>Journalist at De Volkskrant</t>
  </si>
  <si>
    <t xml:space="preserve">
Journalism
Newspaper
Writing
Investigative Reporting
News Writing
Online Journalism
Newspapers
Magazines
</t>
  </si>
  <si>
    <t>Winnaar De Tegel 2015 / InterviewWinnaar De Tegel 2015 / Interview
Toegekend door De Tegel · apr. 2016Toegekend door De Tegel · apr. 2016
Geassocieerd met de VolkskrantGeassocieerd met de Volkskrant
Winnaar de Tegel 2014 / TalentWinnaar de Tegel 2014 / Talent
Toegekend door De Tegel · apr. 2015Toegekend door De Tegel · apr. 2015
Geassocieerd met de Volkskrant</t>
  </si>
  <si>
    <t xml:space="preserve">•        
de Volkskrant
12 jaar
Onderzoeksjournalist
sep. 2013 - heden · 10 jr 3 mnd
        
Waarnemend chef redactie verslaggeverij
Fulltime nov. 2021 - feb. 2022 · 4 mnd Amsterdam, North Holland, Netherlands
        
Politie- en justitieverslaggever
aug. 2013 - dec. 2013 · 5 mnd Amsterdam Area, Netherlands
        
Redacteur sportredactie
dec. 2011 - aug. 2013 · 1 jr 9 mnd
Stagiair
Dagblad van het Noorden ·2011 Minder dan een jaar
</t>
  </si>
  <si>
    <t>Vincent Kouters</t>
  </si>
  <si>
    <t>https://www.linkedin.com/in/vincent-kouters/</t>
  </si>
  <si>
    <t>Boek: Over geld praat je wel | Tonnair in 5 jaar | Volkskrant | Schrijft over reis naar financiële onafhankelijkheid</t>
  </si>
  <si>
    <t>Talks about #geld, #theater, #beleggen, #betering, and #schrijven</t>
  </si>
  <si>
    <t>https://www.linkedin.com/posts/vincent-kouters_vandaag-zou-mijn-vader-71-zijn-geworden-activity-7131186884294144001-3tU9?utm_source=share&amp;utm_medium=member_desktop</t>
  </si>
  <si>
    <t>https://www.linkedin.com/posts/vincent-kouters_zo-bouw-je-als-zzper-een-eigen-vermogen-activity-7130822573742809088-ngxN?utm_source=share&amp;utm_medium=member_desktop</t>
  </si>
  <si>
    <t>Teksten, Copywriting, Social Media, Schrijven, Digitale, Journalstiek</t>
  </si>
  <si>
    <t>Oprichter Betering, Journalist de Volkskrant, Freelance schriver, Schrijver Creathlon, Corrector Scribbr</t>
  </si>
  <si>
    <t>Animal Welfare, Arts &amp; Culture, Children, Economic empowerment, poverty, alleviation</t>
  </si>
  <si>
    <t>Janneke Juffermans</t>
  </si>
  <si>
    <t>https://www.linkedin.com/in/jannekejuffermans/</t>
  </si>
  <si>
    <t>Journalist, Dagvoorzitter, Eindredacteur</t>
  </si>
  <si>
    <t>www.jannekesjournal.nl</t>
  </si>
  <si>
    <t>https://www.linkedin.com/posts/jannekejuffermans_tuberculose-moldavie-armoede-activity-7128323858645803008-3qio?utm_source=share&amp;utm_medium=member_desktop</t>
  </si>
  <si>
    <t>https://www.linkedin.com/posts/jannekejuffermans_u-heeft-het-over-genocide-heeft-u-hier-bewijs-activity-7127932222740799489-ODGh?utm_source=share&amp;utm_medium=member_desktop</t>
  </si>
  <si>
    <t>research,editing, politics, writing, journalism</t>
  </si>
  <si>
    <t xml:space="preserve">
Spreker conferentie over armoede en klimaatverandering
Spreker conferentie over armoede en klimaatverandering
Issued by Woord en Daad · Nov 2019Issued by Woord en Daad · Nov 2019
Associated with ZijSpreekt</t>
  </si>
  <si>
    <t>Trajectum Eindredacteur, Journalist Janneke Juffermans, Journalist de Volkskrant, Trouw Journalist, Dagvoorzitter ZijSpreekt</t>
  </si>
  <si>
    <t>Civil Rights and Social Action, Disaster and Humanitarian Relief, Human Rights, Poverty Alleviation</t>
  </si>
  <si>
    <t>Eveline Rethmeier</t>
  </si>
  <si>
    <t>https://www.linkedin.com/in/evelinerethmeier/</t>
  </si>
  <si>
    <t>Journalist, presentator &amp; moderator</t>
  </si>
  <si>
    <t>Magazines
Newspapers
Television
Storytelling
Journalism
Radio
New Media
Editing</t>
  </si>
  <si>
    <t>Logo van EenVandaag
ReporterReporter
EenVandaagEenVandaag
jul. 2020 - heden · 3 jr 5 mndjul. 2020 - heden · 3 jr 5 mnd
Logo van Follow the Money
Investigative ReporterInvestigative Reporter
Follow the Money · FreelanceFollow the Money · Freelance
okt. 2021 - heden · 2 jr 2 mndokt. 2021 - heden · 2 jr 2 mnd
JournalistJournalist
freelancefreelance
apr. 2013 - heden · 10 jr 8 mndapr. 2013 - heden · 10 jr 8 mnd
Amsterdam/Italy/The HagueAmsterdam/Italy/The Hague
Freelance journalist (tv, newspapers &amp; magazines)Freelance journalist (tv, newspapers &amp; magazines)
Logo van RTL Nederland
Italy correspondentItaly correspondent
RTLRTL
mei 2015 - aug. 2020 · 5 jr 4 mndmei 2015 - aug. 2020 · 5 jr 4 mnd
Rome Area, ItalyRome Area, Italy
Logo van Nieuwsuur
JournalistJournalist
NieuwsuurNieuwsuur
mrt. 2011 - apr. 2015 · 4 jr 2 mndmrt. 2011 - apr. 2015 · 4 jr 2 mnd
Logo van Strix Television
Reporter Expeditie RobinsonReporter Expeditie Robinson
Strix TelevisionStrix Television
mei 2014 - jun. 2014 · 2 mndmei 2014 - jun. 2014 · 2 mnd
PhilippinesPhilippines
Logo van Howrey LLP
AssociateAssociate
Howrey LLPHowrey LLP
jan. 2010 - dec. 2010 · 1 jrjan. 2010 - dec. 2010 · 1 jr
IP Law and Media Law - Amsterdam officeIP Law and Media Law - Amsterdam office
Logo van De Brauw Blackstone Westbroek
LawyerLawyer
De Brauw Blackstone WestbroekDe Brauw Blackstone Westbroek
apr. 2007 - jan. 2010 · 2 jr 10 mndapr. 2007 - jan. 2010 · 2 jr 10 mnd
Intellectual Property/ICT (March 2009-Now)
Competition and Regulation (May 2007-March 2009)Intellectual Property/ICT (March 2009-Now) Competition and Regulation (May 2007-March 2009)
Logo van Freshfields Bruckhaus Deringer
traineetrainee
Freshfields Bruckhaus DeringerFreshfields Bruckhaus Deringer
apr. 2006 - jun. 2006 · 3 mndapr. 2006 - jun. 2006 · 3 mnd
Intellectual Property section in Amsterdam (2 months) and London (1 month)Intellectual Property section in Amsterdam (2 months) and London (1 month)
freelance journalist - arts and culturefreelance journalist - arts and culture
Marie ClaireMarie Claire
nov. 2002 - jan. 2004 · 1 jr 3 mnd</t>
  </si>
  <si>
    <t>Dirk Waterval</t>
  </si>
  <si>
    <t>https://www.linkedin.com/in/dirk-waterval-b7283a176/</t>
  </si>
  <si>
    <t>Journalist bij Trouw</t>
  </si>
  <si>
    <t>Schrijft voor Trouw over de financiële sector, belasting en pensioen. Tips: dirk.waterval@trouw.nl</t>
  </si>
  <si>
    <t>X</t>
  </si>
  <si>
    <t>JournalistJournalist
TrouwTrouw
sep. 2018 - heden · 5 jr 3 mnd</t>
  </si>
  <si>
    <t>Bart Crezee</t>
  </si>
  <si>
    <t>https://www.linkedin.com/in/bart-crezee-a1553750/</t>
  </si>
  <si>
    <t>Environmental journalist / researcher</t>
  </si>
  <si>
    <t>www.bartcrezee.com</t>
  </si>
  <si>
    <t xml:space="preserve">
Research
Writing
Journalism</t>
  </si>
  <si>
    <t xml:space="preserve">
Longlist Groninger Persprijs 2016Longlist Groninger Persprijs 2016
apr. 2017apr. 2017
Geassocieerd met Follow the MoneyGeassocieerd met Follow the Money
Nominee for the 2016 Rachel Carson Thesis AwardNominee for the 2016 Rachel Carson Thesis Award
Toegekend door VVM - Network of environmental professionals in the Netherlands · nov. 2016Toegekend door VVM - Network of environmental professionals in the Netherlands · nov. 2016
Geassocieerd met Universiteit UtrechtGeassocieerd met Universiteit Utrecht
Nominated for the best environmental science Master thesis in the NetherlandsNominated for the best environmental science Master thesis in the Netherlands
Nominee for the 2009 'Van Melsenprijs'​ thesis awardNominee for the 2009 'Van Melsenprijs'​ thesis award
Toegekend door Radboud University Nijmegen · mrt. 2009Toegekend door Radboud University Nijmegen · mrt. 2009
Geassocieerd met Junior College UtrechtGeassocieerd met Junior College Utrecht
Nominated for the best final-class high school thesis in the Netherlands</t>
  </si>
  <si>
    <t xml:space="preserve">
Environmental journalistEnvironmental journalist
FreelanceFreelance
sep. 2015 - heden · 8 jr 3 mndsep. 2015 - heden · 8 jr 3 mnd
Freelance environmental journalist for Dutch and international mediaFreelance environmental journalist for Dutch and international media
Logo van University of Leeds
PhD CandidatePhD Candidate
University of LeedsUniversity of Leeds
okt. 2017 - okt. 2022 · 5 jr 1 mndokt. 2017 - okt. 2022 · 5 jr 1 mnd
Leeds, Verenigd KoninkrijkLeeds, Verenigd Koninkrijk
Spatial distribution, carbon stocks and diversity of peat swamp forests in the central Congo BasinSpatial distribution, carbon stocks and diversity of peat swamp forests in the central Congo Basin
Mapping peat thickness and carbon stocks of the central Congo Basin using field data - Nature GeoscienceMapping peat thickness and carbon stocks of the central Congo Basin using field data - Nature Geoscience
Logo van De Correspondent
JournalistJournalist
De CorrespondentDe Correspondent
aug. 2016 - okt. 2017 · 1 jr 3 mndaug. 2016 - okt. 2017 · 1 jr 3 mnd
Amsterdam en omgeving, NederlandAmsterdam en omgeving, Nederland
Logo van Follow the Money
JournalistJournalist
Follow the MoneyFollow the Money
feb. 2016 - jun. 2017 · 1 jr 5 mndfeb. 2016 - jun. 2017 · 1 jr 5 mnd
Amsterdam en omgeving, NederlandAmsterdam en omgeving, Nederland
Research InternResearch Intern
Fundación Natura BoliviaFundación Natura Bolivia
feb. 2015 - jul. 2015 · 6 mndfeb. 2015 - jul. 2015 · 6 mnd
Santa Cruz de la Sierra, BoliviaSanta Cruz de la Sierra, Bolivia
Research on spatial variation in carbon stocks of tropical dry forests in the Natural Integrated Management Area Rio Grande - Valles Cruceños in Bolivia. Responsible for research design, fieldwork, laboratory work, GIS- and data-analysisResearch on spatial variation in carbon stocks of tropical dry forests in the Natural Integrated Management Area Rio Grande - Valles Cruceños in Bolivia. Responsible for research design, fieldwork, laboratory work, GIS- and data-analysis
Logo van Studenten voor Morgen
EditorEditor
MorgenMorgen
sep. 2014 - jul. 2015 · 11 mndsep. 2014 - jul. 2015 · 11 mnd
Freelance writing on sustainability for DuurzameStudent.nlFreelance writing on sustainability for DuurzameStudent.nl
Logo van KWR Water Research Institute
Research InternResearch Intern
KWR Watercycle Research InstituteKWR Watercycle Research Institute
feb. 2014 - jun. 2014 · 5 mndfeb. 2014 - jun. 2014 · 5 mnd
NieuwegeinNieuwegein
Research on the short- and long-term effects of various management measures on grey dune ecosystems in the Dutch 'Middel- and Oostduinen', Goeree-Overflakkee. Responsible for research design, fieldwork, laboratory work, GIS- and data-analysisResearch on the short- and long-term effects of various management measures on grey dune ecosystems in the Dutch 'Middel- and Oostduinen', Goeree-Overflakkee. Responsible for research design, fieldwork, laboratory work, GIS- and data-analysis
Science Tutor / Exam trainerScience Tutor / Exam trainer
FreelanceFreelance
nov. 2009 - apr. 2014 · 4 jr 6 mndnov. 2009 - apr. 2014 · 4 jr 6 mnd
Utrecht en omgeving, NederlandUtrecht en omgeving, Nederland
Tutoring and teaching physics, chemistry, biology and math to final class high school studentsTutoring and teaching physics, chemistry, biology and math to final class high school students
Research InternResearch Intern
Rhino Fund Uganda / Ziwa Rhino &amp; Wildlife RanchRhino Fund Uganda / Ziwa Rhino &amp; Wildlife Ranch
jul. 2012 - aug. 2012 · 2 mndjul. 2012 - aug. 2012 · 2 mnd
Nakasongola District, UgandaNakasongola District, Uganda
Rhino conservation project in Uganda. Contributed to a study of southern white rhino behaviour and ecology, and participated in conservation workRhino conservation project in Uganda. Contributed to a study of southern white rhino behaviour and ecology, and participated in conservation work
Logo van Stichting Studiebegeleiding Leiden
Assistent-Teacher ChemistryAssistent-Teacher Chemistry
Stichting Studiebegeleiding LeidenStichting Studiebegeleiding Leiden
dec. 2009 - feb. 2012 · 2 jr 3 mnddec. 2009 - feb. 2012 · 2 jr 3 mnd
Leiden, the NetherlandsLeiden, the Netherlands
Assistent-teacher chemistry in exam training courses for final class high school students</t>
  </si>
  <si>
    <t>Henk Willem Smits</t>
  </si>
  <si>
    <t>https://www.linkedin.com/in/hsmits/</t>
  </si>
  <si>
    <t>Journalist at Follow the Money</t>
  </si>
  <si>
    <t>Financieel-economisch journalist gespecialiseerd in onder andere belasting(ontwijking), de entertainmentindustrie, offshore (olie)industrie, fraude, corruptie, smokkel, zaken en geld. En in de dekolonisatie van Indonesië (1945 - 1949). Goed bekend met online publiceren.</t>
  </si>
  <si>
    <t>Journalism
Magazines
Newspaper
New Media
Editing
Copywriting
Social Media
Blogging
Storytelling
Politics
Media Relations
Newspapers
Online Journalism</t>
  </si>
  <si>
    <t xml:space="preserve">
European Press Prize The Innovation AwardEuropean Press Prize The Innovation Award
Toegekend door European Press Prize · jun. 2023Toegekend door European Press Prize · jun. 2023
Geassocieerd met Follow the MoneyGeassocieerd met Follow the Money
2023 Winner: Russian Asset Tracker 
https://www.europeanpressprize.com/article/russian-asset-tracker/
https://www.ftm.nl/artikelen/russian-asset-tracker-oligarchen2023 Winner: Russian Asset Tracker https://www.europeanpressprize.com/article/russian-asset-tracker/ https://www.ftm.nl/artikelen/russian-asset-tracker-oligarchen
Longlist Brusseprijs 2019Longlist Brusseprijs 2019
Toegekend door Fonds BJP · jan. 2019Toegekend door Fonds BJP · jan. 2019
Geassocieerd met Uitgeverij Querido, Nijgh, Atheneaum, Leopold en PloegsmaGeassocieerd met Uitgeverij Querido, Nijgh, Atheneaum, Leopold en Ploegsma
Eén van de twintig beste non-fictieboeken van 2019 aldus de jury van de Brusseprijs, onder voorzitterschap van Humberto Tan. https://www.villamedia.nl/artikel/twintig-titels-op-de-longlist-brusseprijs-2019 
Eén van de twintig beste non-fictieboeken van 2019 aldus de jury van de Brusseprijs, onder voorzitterschap van Humberto Tan. https://www.villamedia.nl/artikel/twintig-titels-op-de-longlist-brusseprijs-2019 
nominatie Mercur Tijdschriftreportage van het jaar 
nominatie Mercur Tijdschriftreportage van het jaar 
Toegekend door Mercur · jan. 2010Toegekend door Mercur · jan. 2010
Geassocieerd met Quote magazineGeassocieerd met Quote magazine
Het laatste interview met horecatycoon Sjoerd Kooistra voor Quote</t>
  </si>
  <si>
    <t xml:space="preserve">
JournalistJournalist
Follow the Money · FulltimeFollow the Money · Fulltime
mei 2021 - heden · 2 jr 7 mndmei 2021 - heden · 2 jr 7 mnd
Amsterdam, North Holland, NetherlandsAmsterdam, North Holland, Netherlands
Journalist, auteur, communicatieadviseurJournalist, auteur, communicatieadviseur
Henk Willem SmitsHenk Willem Smits
okt. 2018 - heden · 5 jr 2 mndokt. 2018 - heden · 5 jr 2 mnd
Amsterdam Area, NetherlandsAmsterdam Area, Netherlands
Freelance journalist, schrijver van boeken, communicatieadviseurFreelance journalist, schrijver van boeken, communicatieadviseur
Logo van Quote
redacteurredacteur
Quote magazineQuote magazine
aug. 2012 - sep. 2018 · 6 jr 2 mndaug. 2012 - sep. 2018 · 6 jr 2 mnd
Amsterdam Area, NetherlandsAmsterdam Area, Netherlands
Journalist, chef onlineJournalist, chef online
Logo van Uitgeverij Querido kinderboeken
Co-auteur boek Operatie laat niets in levenCo-auteur boek Operatie laat niets in leven
Uitgeverij Querido, Nijgh, Atheneaum, Leopold en PloegsmaUitgeverij Querido, Nijgh, Atheneaum, Leopold en Ploegsma
apr. 2017 - jul. 2018 · 1 jr 4 mndapr. 2017 - jul. 2018 · 1 jr 4 mnd
Boek over het leven van Guus Kouwenhoven, in april 2017 veroordeeld tot 19 jaar cel voor medeplichtigheid aan oorlogsmisdaden in Liberia, West-Afrika. 
Boek over het leven van Guus Kouwenhoven, in april 2017 veroordeeld tot 19 jaar cel voor medeplichtigheid aan oorlogsmisdaden in Liberia, West-Afrika. 
Operatie: Laat niets in levenOperatie: Laat niets in leven
Rotterdammer Guus Kouwenhoven begon zijn carrière als sjacheraar, zoals de handel in gestolen schilderijen, om te eindigen als de grootste Nederlandse oorlogsmisdadiger van het laatste decennium. Op 21 april 2017 werd ‘mr. Gus’ tot 19 jaar cel...Rotterdammer Guus Kouwenhoven begon zijn carrière als sjacheraar, zoals de handel in gestolen schilderijen, om te eindigen als de grootste Nederlandse oorlogsmisdadiger van het laatste decennium. Op 21 april 2017 werd ‘mr. Gus’ tot 19 jaar cel...
Logo van Atlas Contact
Co-auteur boek Het Belastingparadijs, waarom niemand hier belasting betaalt, behalve uCo-auteur boek Het Belastingparadijs, waarom niemand hier belasting betaalt, behalve u
Atlas ContactAtlas Contact
sep. 2011 - mrt. 2013 · 1 jr 7 mndsep. 2011 - mrt. 2013 · 1 jr 7 mnd
Mede-auteur van de invloedrijke bestsellerMede-auteur van de invloedrijke bestseller
Logo van Mountain Media
reporterreporter
Dagblad De PersDagblad De Pers
2011 - aug. 2012 · 1 jr 8 mnd2011 - aug. 2012 · 1 jr 8 mnd
AmsterdamAmsterdam
reporterreporter
Logo van Atlas Contact
Co-auteur boek De Zaak KooistraCo-auteur boek De Zaak Kooistra
Atlas ContactAtlas Contact
2010 - 2011 · 1 jr2010 - 2011 · 1 jr
Samen met Joost van Kleef auteur van de bestseller De Zaak Kooistra (LJ Veen, 2011)Samen met Joost van Kleef auteur van de bestseller De Zaak Kooistra (LJ Veen, 2011)
Journalist, freelanceJournalist, freelance
Quote, Nieuwsblad/Dagblad van het Noorden, Het Parool, Nieuwe Revu, Het Financieele Dagblad e.a.Quote, Nieuwsblad/Dagblad van het Noorden, Het Parool, Nieuwe Revu, Het Financieele Dagblad e.a.
1999 - 2011 · 12 jr1999 - 2011 · 12 jr
reporterreporter
webreporterwebreporter
RTL ZRTL Z
2003 - 2007 · 4 jr2003 - 2007 · 4 jr
reporterreporter
ResearcherResearcher
ColumnColumn
2005 · Minder dan een jaar2005 · Minder dan een jaar
redactiewerk voor de documentaire Prettig Weekend Ondanks Alles</t>
  </si>
  <si>
    <t>Siem Eikelenboom</t>
  </si>
  <si>
    <t>https://www.linkedin.com/in/siem-eikelenboom-11b139a/</t>
  </si>
  <si>
    <t>Investigative reporter at Follow the Money &amp; part-time teacher at University of Amsterdam (MMOP). I provide training om reading financial statements, complex corporate structures and following money trails.</t>
  </si>
  <si>
    <t>Onderzoeksjournalist bij Follow The Money en De Stadsbron. Winnaar Citi Journalistic Excellence Award (3x), Pulizer Prize (Panama Papers), genomineerd De Loep 2015 (Royal Imtech). Was werkzaam voor het Utrechts Nieuwsblad, de tv-programma’s Zembla en Nova en Het Financieele Dagblad. Mobiel: 06-28856788</t>
  </si>
  <si>
    <t xml:space="preserve">
Journalism
Newspapers
Editing
News Writing
Newspaper
New Media
Online Journalism
Editorial
Magazines
Broadcast Journalism
Storytelling
Copy Editing
Content Managemen
Social Media
Digital Media</t>
  </si>
  <si>
    <t xml:space="preserve">
trainer jaarrekeningen en bedrijfsstructurentrainer jaarrekeningen en bedrijfsstructuren
Siem OnderzoektSiem Onderzoekt
jan. 2018 - heden · 5 jr 11 mndjan. 2018 - heden · 5 jr 11 mnd
onderzoeksjournalistonderzoeksjournalist
Follow The Money, de StadsbronFollow The Money, de Stadsbron
jul. 2018 - heden · 5 jr 5 mndjul. 2018 - heden · 5 jr 5 mnd
amsterdamamsterdam
Onderzoeksjournalist en auteurs. Twitter: @sieboom. Mailadres: siem.eikelenboom@ftm.nlOnderzoeksjournalist en auteurs. Twitter: @sieboom. Mailadres: siem.eikelenboom@ftm.nl
Logo van Het Financieele Dagblad
Onderzoeksjournalist, onderzoekerOnderzoeksjournalist, onderzoeker
Het Financieele DagbladHet Financieele Dagblad
mei 2008 - jul. 2018 · 10 jr 3 mndmei 2008 - jul. 2018 · 10 jr 3 mnd
OnderzoeksjournalistOnderzoeksjournalist
hoofdredacteur met Marie-Anne van Wijnenhoofdredacteur met Marie-Anne van Wijnen
Koud Bloed (true crime magazine)Permanente link: www.koudbloed.nlKoud Bloed (true crime magazine)Permanente link: www.koudbloed.nl
mei 2008 - jan. 2017 · 8 jr 9 mndmei 2008 - jan. 2017 · 8 jr 9 mnd
Koud Bloed is speciaal opgericht voor de betere, langere en goed geschreven misdaadverhalen, in de breedste zin van het woord. Eerst nummer verscheen mei 2008. 
Verscheen eerst bij uitgeverij Nieuw Amsterdam. M.i.v. najaar 2012 uitgegeven door Koud Bloed bv i.s. met Uitgeverij De Kring. Blad stopte december 2016Koud Bloed is speciaal opgericht voor de betere, langere en goed geschreven misdaadverhalen, in de breedste zin van het woord. Eerst nummer verscheen mei 2008. Verscheen eerst bij uitgeverij Nieuw Amsterdam. M.i.v. najaar 2012 uitgegeven door Koud Bloed bv i.s. met Uitgeverij De Kring. Blad stopte december 2016
onderzoeksjournalistonderzoeksjournalist
NOVA (actualiteitenrubriek NOS/VARA)NOVA (actualiteitenrubriek NOS/VARA)
1998 - 2008 · 10 jr1998 - 2008 · 10 jr
onderzoeksjournalistonderzoeksjournalist
Zembla (documentaireprogramma VARA)Zembla (documentaireprogramma VARA)
1996 - 1998 · 2 jr1996 - 1998 · 2 jr
algemeen verslaggever/onderzoeksjournalistalgemeen verslaggever/onderzoeksjournalist
Utrechts Nieuwsblad/Amersfoortse CourantUtrechts Nieuwsblad/Amersfoortse Courant
1989 - 1996 · 7 jr</t>
  </si>
  <si>
    <t>Lukas Kotkamp</t>
  </si>
  <si>
    <t>https://www.linkedin.com/in/lukas-kotkamp-35a894120/</t>
  </si>
  <si>
    <t>Karel Berkhout</t>
  </si>
  <si>
    <t>https://www.linkedin.com/in/karel-berkhout-03492610/?originalSubdomain=nl</t>
  </si>
  <si>
    <t>NRC</t>
  </si>
  <si>
    <t>Author of Meester van de Medicijnen (2021) Reporter at NRC:
financial reporter (1992-2003)
art reporter (2003-2008)
correspondent to Amsterdam (2008-2011)
science reporter (2011- 2012)
dep. chief home desk (2012-2014)
science reporter (2014-2018)
defense reporter (2018- )</t>
  </si>
  <si>
    <t xml:space="preserve">Journalistiek vakwerk van mijn collega Thijs Niemantsverdriet, deze fraaie reconstructie in NRC van de net-niet-ramp met het hoge water in Amsterdam. Ook te lezen als een ode aan de vakmensen die op cruciale momenten deden wat ze moesten doen, door de storing in de sluis te verhelpen en de waterkeringen van het IJ sluiten. https://lnkd.in/eBy4ZAF5 hashtag#klimaatverandering hashtag#vakmanschap </t>
  </si>
  <si>
    <t xml:space="preserve">Tezamen bevatten de verkiezingsprogramma's ongeveer evenveel woorden als het Oude Testament. Het is een van de vele fijne bevindingen in NRC, opgetekend door mijn collega's Nina Eshuis en Felix Voogt. Minutieus vlooiden ze de programma's door en vonden veel knip-en plakwerk (uit eigen en andermans werk), gigantische bijlagen naast summiere opsommingen (D66 heeft twintig keer zoveel tekst nodig als 50Plus) en een GPT-chatbot die als Caroline van der Plas opereerde. Zo kan datajournalistiek inzicht en vermaak bieden! https://lnkd.in/eD-TscT3 hashtag#verkiezingen2023 hashtag#datajournalism </t>
  </si>
  <si>
    <t xml:space="preserve">
Journalism
Newspaper
Editorial
Copywriting
Editing
Social Media
Creative Writing
Storytelling
Magazines
Blogging
Books
Publications
Publishing
News Writing
Copy Editing
Freelance Writing
New Media
Online Journalism
</t>
  </si>
  <si>
    <r>
      <t xml:space="preserve">
</t>
    </r>
    <r>
      <rPr>
        <rFont val="Arial"/>
        <color theme="1"/>
        <sz val="12.0"/>
      </rPr>
      <t>NRC Handelsblad/ NextNRC Handelsblad/ Next
NRC MediaNRC Media
feb. 1992 - heden · 31 jr 10 mndfeb. 1992 - heden · 31 jr 10 mnd
Amsterdam Area, NetherlandsAmsterdam Area, Netherlands
Deputy National News Editor (since December 2012)Deputy National News Editor (since December 2012)
Logo van Holland Media Combinatie
Leidsch DagbladLeidsch Dagblad
HDC MediaHDC Media
mei 1989 - feb. 1992 · 2 jr 10 mndmei 1989 - feb. 1992 · 2 jr 10 mnd
Leiden, NetherlandsLeiden, Netherlands
staff reporter in medium sized town Leiden (100.000 inhabitants) who covered both the local politics and the local economy</t>
    </r>
  </si>
  <si>
    <t>Kim Bos</t>
  </si>
  <si>
    <t>https://www.linkedin.com/in/boskim/?originalSubdomain=nl</t>
  </si>
  <si>
    <t>Verslaggever Binnenland at NRC Handelsblad / nrc.next</t>
  </si>
  <si>
    <t xml:space="preserve">
Journalism
New Media
Editing
Magazines
Social Media
Publishing
Editorial
Storytelling
Online Journalism
Newspapers
Copywriting
Publications
News Writing
Books</t>
  </si>
  <si>
    <r>
      <t xml:space="preserve">
</t>
    </r>
    <r>
      <rPr>
        <rFont val="Arial"/>
        <color theme="1"/>
        <sz val="12.0"/>
      </rPr>
      <t>Verslaggever BinnenlandVerslaggever Binnenland
NRC Handelsblad / nrc.nextNRC Handelsblad / nrc.next
okt. 2015 - heden · 8 jr 2 mndokt. 2015 - heden · 8 jr 2 mnd
RedacteurRedacteur
nrc.nextnrc.next
okt. 2013 - okt. 2015 · 2 jr 1 mndokt. 2013 - okt. 2015 · 2 jr 1 mnd
Logo van Fonds voor Cultuurparticipatie
Freelance editorFreelance editor
Fonds voor CultuurparticipatieFonds voor Cultuurparticipatie
sep. 2012 - jan. 2014 · 1 jr 5 mndsep. 2012 - jan. 2014 · 1 jr 5 mnd
Utrecht Area, NetherlandsUtrecht Area, Netherlands
Het Fonds voor Cultuurparticipatie verleent subsidie aan instellingen voor cultuurparticipatie en maakt daar publicaties over.Het Fonds voor Cultuurparticipatie verleent subsidie aan instellingen voor cultuurparticipatie en maakt daar publicaties over.
RedacteurRedacteur
.UNST.UNST
dec. 2011 - okt. 2013 · 1 jr 11 mnddec. 2011 - okt. 2013 · 1 jr 11 mnd
Berlin Area, GermanyBerlin Area, Germany
.UNST is het tijdschrift en de website van de Utrechtse Kunstacademie (HKU). Van eind 2011 tot en met juli 2012 schreef ik wekelijks een column over kunst en cultuur in Berlijn. Sinds september 2012 bespreek ik iedere week een tentoonstelling van beeldende kunst..UNST is het tijdschrift en de website van de Utrechtse Kunstacademie (HKU). Van eind 2011 tot en met juli 2012 schreef ik wekelijks een column over kunst en cultuur in Berlijn. Sinds september 2012 bespreek ik iedere week een tentoonstelling van beeldende kunst.
Writing coursesWriting courses
LetterbadLetterbad
jan. 2011 - sep. 2013 · 2 jr 9 mndjan. 2011 - sep. 2013 · 2 jr 9 mnd
Vrij NederlandVrij Nederland
5 jaar 9 maanden5 jaar 9 maanden
Editor Detective &amp; ThrillergidsEditor Detective &amp; Thrillergids
sep. 2009 - sep. 2013 · 4 jr 1 mndsep. 2009 - sep. 2013 · 4 jr 1 mnd
Freelance journalistFreelance journalist
mei 2008 - sep. 2013 · 5 jr 5 mndmei 2008 - sep. 2013 · 5 jr 5 mnd
Assistent redacteur Detective &amp; ThrillergidsAssistent redacteur Detective &amp; Thrillergids
jan. 2009 - jun. 2009 · 6 mndjan. 2009 - jun. 2009 · 6 mnd
InternshipInternship
jan. 2008 - apr. 2008 · 4 mndjan. 2008 - apr. 2008 · 4 mnd
JournalistJournalist
Kim BosKim Bos
2006 - 2013 · 7 jr2006 - 2013 · 7 jr
Plaatsvervangend redacteurPlaatsvervangend redacteur
Folia MagazineFolia Magazine
sep. 2011 - nov. 2011 · 3 mndsep. 2011 - nov. 2011 · 3 mnd
Amsterdam Area, NetherlandsAmsterdam Area, Netherlands
HavanaHavana
3 jaar 3 maanden3 jaar 3 maanden
Freelance journalistFreelance journalist
jul. 2008 - jul. 2011 · 3 jr 1 mndjul. 2008 - jul. 2011 · 3 jr 1 mnd
Plaatsvervangend redacteurPlaatsvervangend redacteur
mei 2008 - jul. 2008 · 3 mndmei 2008 - jul. 2008 · 3 mnd
Logo van DROPSTUFF MEDIA
Freelance workshopleiderFreelance workshopleider
DropstuffDropstuff
jan. 2010 - 2011 · 1 jr 1 mndjan. 2010 - 2011 · 1 jr 1 mnd
Freelance schrijverFreelance schrijver
TextcaseTextcase
nov. 2009 - 2010 · 3 mndnov. 2009 - 2010 · 3 mnd
WebredacteurWebredacteur
SKOEPSSKOEPS
nov. 2006 - nov. 2008 · 2 jr 1 mndnov. 2006 - nov. 2008 · 2 jr 1 mnd
Logo van AD.nl
InternshipInternship
Algemeen DagbladAlgemeen Dagblad
dec. 2006 - mrt. 2007 · 4 mnd</t>
    </r>
  </si>
  <si>
    <t>Andreas Kouwenhoven</t>
  </si>
  <si>
    <t>https://www.linkedin.com/in/andreas-kouwenhoven-9b92b075/?originalSubdomain=nl</t>
  </si>
  <si>
    <t>journalist bij NRC Handelsblad</t>
  </si>
  <si>
    <r>
      <t xml:space="preserve">
</t>
    </r>
    <r>
      <rPr>
        <rFont val="Arial"/>
        <color theme="1"/>
        <sz val="12.0"/>
      </rPr>
      <t>journalistjournalist
NRC Handelsblad</t>
    </r>
  </si>
  <si>
    <t>Lennart Zandbergen</t>
  </si>
  <si>
    <t>https://www.linkedin.com/in/lennart-zandbergen-21805743/?locale=en_US</t>
  </si>
  <si>
    <t>Financial markets reporter at Het Financieele Dagblad</t>
  </si>
  <si>
    <t>"Leden die een samenvatting toevoegen, ontvangen tot 3,9 keer zoveel profielweergaven."</t>
  </si>
  <si>
    <t>Het conflict tussen Israël en Hamas maakt veel los op Amerikaanse universiteiten. Bij een reeks antisemitische incidenten op campussen zijn Joodse studenten bedreigd en geslagen. Werkgevers en alumni maken zich zorgen. Zij roepen op tot ingrijpen en trekken donaties in.</t>
  </si>
  <si>
    <t xml:space="preserve">De olie-industrie staat op scherp door twee miljardenovernames in korte tijd. De Amerikaanse oliemaatschappijen investeren niet in duurzaamheid, maar zetten vol in op de fossiele brandstoffen. Wat doet dat met de groene ambities van BP en Shell? Jeroen Groot en ik schreven erover. </t>
  </si>
  <si>
    <t>Het Financieele DagbladHet Financieele Dagblad
7 jaar 6 maanden7 jaar 6 maanden
New York CorrespondentNew York Correspondent
jan. 2023 - heden · 11 mndjan. 2023 - heden · 11 mnd
New York, United StatesNew York, United States
Reporting on US finance, economics and society for the Amsterdam-based FD, one of Europe's business newspapers.Reporting on US finance, economics and society for the Amsterdam-based FD, one of Europe's business newspapers.
Financial markets reporterFinancial markets reporter
FulltimeFulltime
jun. 2020 - dec. 2022 · 2 jr 7 mndjun. 2020 - dec. 2022 · 2 jr 7 mnd
Amsterdam, North Holland, NetherlandsAmsterdam, North Holland, Netherlands
Reporting on financial strategy at listed companies, ipo's, spacs, startups and monetary policy. Investigative journalism about the failed insurance company Conservatrix and the overpromising bike maker VanMoof.Reporting on financial strategy at listed companies, ipo's, spacs, startups and monetary policy. Investigative journalism about the failed insurance company Conservatrix and the overpromising bike maker VanMoof.
Journalist and sub-editorJournalist and sub-editor
FreelanceFreelance
jun. 2016 - jun. 2020 · 4 jr 1 mndjun. 2016 - jun. 2020 · 4 jr 1 mnd
Amsterdam, North Holland, NetherlandsAmsterdam, North Holland, Netherlands
Interned for a month, then worked for the FD.nl newsdesk. Also stints as sub-editor for website and newspaper.Interned for a month, then worked for the FD.nl newsdesk. Also stints as sub-editor for website and newspaper.
Logo van BNR Nieuwsradio
Wall Street CorrespondentWall Street Correspondent
BNR NieuwsradioBNR Nieuwsradio
jan. 2023 - heden · 11 mndjan. 2023 - heden · 11 mnd
New York, Verenigde StatenNew York, Verenigde Staten
Reporting on US economic and financial affairs in live radio broadcasts.Reporting on US economic and financial affairs in live radio broadcasts.
Logo van Universiteit Leiden
Student-AssistantStudent-Assistant
Leiden University · ParttimeLeiden University · Parttime
okt. 2015 - nov. 2016 · 1 jr 2 mndokt. 2015 - nov. 2016 · 1 jr 2 mnd
The Hague, the NetherlandsThe Hague, the Netherlands
Creating a dataset for the international research project ‘Structure and Organization of Government'.Creating a dataset for the international research project ‘Structure and Organization of Government'.
Student workerStudent worker
PACT Public Affairs · ParttimePACT Public Affairs · Parttime
sep. 2014 - jun. 2016 · 1 jr 10 mndsep. 2014 - jun. 2016 · 1 jr 10 mnd
The Hague, the NetherlandsThe Hague, the Netherlands
Media monitoring and copy writing.</t>
  </si>
  <si>
    <t>Lien van der Leij</t>
  </si>
  <si>
    <t>https://www.linkedin.com/in/lien-van-der-leij-4830255/?originalSubdomain=nl</t>
  </si>
  <si>
    <t>Labour market correspondent at Het Financieele Dagblad</t>
  </si>
  <si>
    <t>Experienced Desk Editor with a long history of working in the newspaper industry. Strong finance professional skilled in News Writing, Translation, Editing, Journalism, and Dutch.</t>
  </si>
  <si>
    <t>Dinsdag staan FNV en Uber weer voor de rechter. Gezien het akkoord over platformwerk die net door de Europese lidstaten is overeengekomen, lijken de dagen geteld voor het huidige verdienmodel van het taxiplatform. Net als het Europees Parlement willen de lidstaten gaan werken met een omkering van de bewijslast voor platformwerkers. Meerdere criteria waaruit het bestaan van een werknemersrelatie zou blijken lijken overeen te komen met hoe de Uber-chauffeurs werken. Benieuwd wat er uit komt</t>
  </si>
  <si>
    <t>Mijn eerste interviewer als verslaggever arbeidsmarkt. Zin in!</t>
  </si>
  <si>
    <t xml:space="preserve">
Magazines
Copy Editing
Writing
Newspaper
Journalism
Editing
Production
Storytelling
Politics
Editorial
Newspapers
Publishing
Copywriting
Online Journalism
New Media
News Writing</t>
  </si>
  <si>
    <t>Het Financieele DagbladHet Financieele Dagblad
23 jaar 11 maanden23 jaar 11 maanden
Labour market correspondentLabour market correspondent
FulltimeFulltime
jun. 2023 - heden · 6 mndjun. 2023 - heden · 6 mnd
Amsterdam · HybrideAmsterdam · Hybride
Political correspondent 
Political correspondent 
mrt. 2018 - jun. 2023 · 5 jr 4 mndmrt. 2018 - jun. 2023 · 5 jr 4 mnd
The HagueThe Hague
Editor In Chief Print (Chef krant)Editor In Chief Print (Chef krant)
sep. 2016 - mrt. 2018 · 1 jr 7 mndsep. 2016 - mrt. 2018 · 1 jr 7 mnd
AmsterdamAmsterdam
Alle 8 ervaringen weergeven
Logo van Thomson Reuters
News correspondent, Amsterdam bureauNews correspondent, Amsterdam bureau
ReutersReuters
1996 - jan. 2000 · 4 jr 1 mnd1996 - jan. 2000 · 4 jr 1 mnd
Reporting on Dutch politics and current affairs, Yugoslavia Tribunal hearings (ICTY), and following a portfolio of Dutch companies, reporting on results, strategies, people in the news. A varied and very interesting posting, which gave a great deal of job satisfaction. In my last year in the Amsterdam bureau I deputized for the bureau chief.Reporting on Dutch politics and current affairs, Yugoslavia Tribunal hearings (ICTY), and following a portfolio of Dutch companies, reporting on results, strategies, people in the news. A varied and very interesting posting, which gave a great deal of job satisfaction. In my last year in the Amsterdam bureau I deputized for the bureau chief.…meer weergeven
Logo van freelance editor/writer
Freelance WriterFreelance Writer
freelance editor/writerfreelance editor/writer
1988 - 1992 · 4 jr1988 - 1992 · 4 jr
UK and NetherlandsUK and Netherlands
Whilst reading for my M Litt at Edinburgh University I took on various freelance writing, translation and editing assignments, from writing travel articles to subbing for the Scotland on Sunday.Whilst reading for my M Litt at Edinburgh University I took on various freelance writing, translation and editing assignments, from writing travel articles to subbing for the Scotland on Sunday.
Production EditorProduction Editor
Media Partners InternationalMedia Partners International
1985 - 1987 · 2 jr1985 - 1987 · 2 jr
AmsterdamAmsterdam
Production, sub-editing and writing for various sponsored media titles, including in-flight magazine Holland HeraldProduction, sub-editing and writing for various sponsored media titles, including in-flight magazine Holland Herald
Logo van ANP
Reporter/translatorReporter/translator
ANPANP
1984 - 1985 · 1 jr1984 - 1985 · 1 jr
Reporter/translator for the English-language desk of news agency ANP in The Hague</t>
  </si>
  <si>
    <t>Jasper Been</t>
  </si>
  <si>
    <t>https://www.linkedin.com/in/jasper-been-7b6160211/?originalSubdomain=nl</t>
  </si>
  <si>
    <t>Onderzoeksjournalist FD</t>
  </si>
  <si>
    <t>Nieuws bij Het Financieele Dagblad. De Rabobank financierde honderden illegale ontbossers in Brazilië.
Rabobank zegt in Brazilië een ‘nultolerantiebeleid’ te hanteren ten aanzien van ontbossing. Maar uit onderzoek van het FD blijkt dat de bank zakendeed met honderden boeren die zijn aangemerkt als illegale ontbosser.
Samen met Jeroen Groot en Poliana Dallabrida Wisentainer van Repórter Brasil deed ik de afgelopen maanden onderzoek naar de activiteiten van de Rabobank in Brazilië. We maakten gebruik van openbare bronnen en wisten de hand te leggen op een database met tienduizenden Rabo-leningen. Die vergeleken we met een lijst van illegale ontbossers van de nationale milieu-autoriteit Ibama. Jeroen trok naar de deelstaat Mato Grosso om de ontbossing door Rabobank-klanten met eigen ogen te aanschouwen.
Lees nu de gratis te lezen special, de afgelopen weken met veel liefde gemaakt door Sjors Rodenburg, Dirk van der Straaten, Els Engel Marius Eijkelestam en Daniëlla Hendrickx. Dank ook aan Boudewijn Geels en Take Ligteringen voor de scherpe eindredactie.</t>
  </si>
  <si>
    <t>Ontwikkelingen in de beleggingsfraudezaak rond Corina de J. 
Beleggers van kwamen er vrijdagmorgen achter dat ze niet bij hun inleg kunnen. Een groep beleggers eist nu van het OM dat De J. beschikking krijgt over een pc met internet om hen toegang te geven tot hun geld. Gebeurt dit niet binnen 48 uur, dan volgt een kort geding.
Uit onderzoek van Het Financieele Dagblad komt naar voren dat De J. gelden heeft ingelegd bij brokers die illegaal opereren in Nederland. Het gaat om — het niet meer actieve — IMGFX en Mugan Markets. Dit laatste bedrijf handelt volgens zijn website in contracts for difference (cfd's), en is gevestigd op een eilandengroep in de Stille Oceaan. De Autoriteit Financiële Markten bevestigt desgevraagd dat Mugan Markets niet over de vereiste vergunningen beschikt om actief te zijn in de Europese Unie.</t>
  </si>
  <si>
    <t>Onderzoeksjournalist 
Onderzoeksjournalist 
Het Financieele Dagblad · FulltimeHet Financieele Dagblad · Fulltime
okt. 2021 - heden · 2 jr 2 mndokt. 2021 - heden · 2 jr 2 mnd
Amsterdam, Noord-Holland, NederlandAmsterdam, Noord-Holland, Nederland
Logo van GroenLinks
GemeenteraadslidGemeenteraadslid
GroenLinks · FulltimeGroenLinks · Fulltime
jan. 2019 - sep. 2021 · 2 jr 9 mndjan. 2019 - sep. 2021 · 2 jr 9 mnd
Groningen, NederlandGroningen, Nederland
Woordvoerder Financiën, Economische Zaken, Groningen Airport EeldeWoordvoerder Financiën, Economische Zaken, Groningen Airport Eelde
Logo van Democratische Academie Groningen
Lid universiteitsraad (DAG)Lid universiteitsraad (DAG)
Democratische Academie Groningen · ParttimeDemocratische Academie Groningen · Parttime
mrt. 2017 - aug. 2018 · 1 jr 6 mndmrt. 2017 - aug. 2018 · 1 jr 6 mnd
Groningen, NederlandGroningen, Nederland
Fractievoorzitter en mede-oprichter van Democratische Academie Groningen (DAG). Fractievoorzitter en mede-oprichter van Democratische Academie Groningen (DAG). 
Logo van Wiel &amp; Deal
BestuursondersteunerBestuursondersteuner
Wiel &amp; Deal · ParttimeWiel &amp; Deal · Parttime
aug. 2013 - aug. 2016 · 3 jr 1 mndaug. 2013 - aug. 2016 · 3 jr 1 mnd
Groningen, Nederland</t>
  </si>
  <si>
    <t>Carel Grol</t>
  </si>
  <si>
    <t>https://www.linkedin.com/in/carel-grol-6429241a/?originalSubdomain=nl</t>
  </si>
  <si>
    <t>at</t>
  </si>
  <si>
    <t>Rechtbankverhaal. Lambert, 50, is in de rechtszaal een timide man. Maar de voorbije jaren was hij vooral een man met mooie praatjes. Hij had geen geld maar claimde miljonair te zijn en 'kocht' minstens vijf enorme huizen, waar hij telkens even woonde, met de smoes 'het geld is onderweg':</t>
  </si>
  <si>
    <t>Nederland betaalt ruim €330 mln aan een kolencentrale, ter compensatie voor een klimaatregel, die verder nauwelijks enig effect had. En er was amper ophef over. Orla McDonald en ik schreven een reconstructie over hoe klimaatbeleid hier volledig uit de hand liep:</t>
  </si>
  <si>
    <t xml:space="preserve">
Journalism
Newspapers
Research
Storytelling
New Media
Magazines
Editing
</t>
  </si>
  <si>
    <t>RechtbankverslaggeverRechtbankverslaggever
Het Financieele DagbladHet Financieele Dagblad
mei 2008 - heden · 15 jr 7 mndmei 2008 - heden · 15 jr 7 mnd
AmsterdamAmsterdam
Markets reporter: stocks, bonds and currencies (2008 - 2015)
Interviews for the weekend supplement (2008 - 2011)
Emerging Markets reporter (2009 - 2012)
Covering Global Macro Economy, i.e. ECB, Fed (2013 - 2015)
Energy reporter (2016 - 2022)
Court reporter (starting March 2022)Markets reporter: stocks, bonds and currencies (2008 - 2015) Interviews for the weekend supplement (2008 - 2011) Emerging Markets reporter (2009 - 2012) Covering Global Macro Economy, i.e. ECB, Fed (2013 - 2015) Energy reporter (2016 - 2022) Court reporter (starting March 2022)
Biotech and Technology ReporterBiotech and Technology Reporter
Dow Jones NieuwsdienstDow Jones Nieuwsdienst
jun. 2005 - mei 2008 · 3 jrjun. 2005 - mei 2008 · 3 jr
ReporterReporter
Geassocieerde PersdienstenGeassocieerde Persdiensten
jun. 2003 - dec. 2003 · 7 mndjun. 2003 - dec. 2003 · 7 mnd
ReporterReporter
Tanzania GuardianTanzania Guardian
sep. 2000 - dec. 2000 · 4 mndsep. 2000 - dec. 2000 · 4 mnd
Internship with the English daily in Dar es Salaam</t>
  </si>
  <si>
    <t>Stef de Bont</t>
  </si>
  <si>
    <t>https://www.linkedin.com/in/stef-de-bont-4308b560/</t>
  </si>
  <si>
    <t>Journalist bij Voetbal International</t>
  </si>
  <si>
    <t xml:space="preserve">M </t>
  </si>
  <si>
    <t xml:space="preserve">Magazines
New Media
Journalism
Social Media
Copywriting
Editing
Creative Writing
Online journalistiek
Kranten
Documentaires
Storytelling
Schrijven
Televisie
Research
Presentatievaardigheden
</t>
  </si>
  <si>
    <t xml:space="preserve">Verslaggever/redacteur
Voetbal International
sep. 2010 - heden · 13 jr 3 mnd
In 2010 ben ik begonnen bij Voetbal International. Ik kreeg de kans om mijn voorliefde voor het geschreven woord te combineren met een andere grote passie: sport. 
Begonnen als redacteur in de Jupiler League, vervolgens praktisch alles gedaan wat er binnen de voetbaljournalistiek te doen is. Naast het volgen van clubs in de Jupiler League, Eredivisie (Vitesse, PSV, FC Groningen, PEC Zwolle, Willem II) en Jong Oranje, heb ik aan diverse dossiers gewerkt. De bekendste waren: “Hoe Chelsea Vitesse overnam”, “De gevechten rondom de voetbalpiramide” en “Het Dossier Beloftenteams”. Daarnaast ben ik voor het project VI 92 in dertig dagen langs alle 92 profclubs in Engeland geweest. Dagelijks verschenen er korte documentaires op vi.nl. Later hebben mijn collega’s en ik hier nog over verteld bij RTL Late Night.
Naast het schrijven voor het magazine heb ik twee boeken geschreven voor VI Boeken (‘Koning van de Krommedijk’ &amp; ‘Voetbal van A tot Z’) en heb ik me verdiept in de online-kant. www.vi.nl is de best bezochte sportwebsite van Nederland. Eind 2016 heb ik me naast mijn werkzaamheden voor het blad, ook ingezet voor de online-redactie. Doel was verdieping aan te brengen en mezelf alle vaardigheden op het gebied van social media aan te leren. Daarnaast ben ik betrokken bij de video’s van VI. Niet alleen als redactielid maar ook als presentator. Zo heb ik een jaar lang het Jupiler League Magazine gepresenteerd. 
Intussen heb ik ook de kans gekregen om me op andere vlakken te ontwikkelen. Zo heb ik veel radio-ervaring opgedaan en heb ik meermaals gastcolleges gegeven op zowel de Fontys Hogeschool als op de HAN. 
Koning van de Krommedijk 
Auteur 
aug. 2015 - heden · 8 jr 4 mnd 
Samen met collega Marco Timmer het boek "Koning van de Krommedijk" geschreven.
VI Boeken (De Bezige Bij). ISBN 9789067971065
Auteur 'Alles over Voetbal van A tot Z' 
VI Boeken 
sep. 2016 - jan. 2017 · 5 mnd 
Utrecht 
Auteur van het kinderboek "Alles over Voetbal van A tot Z", uitgegeven door VI Boeken. Een informatief boekje voor kinderen die alles willen weten over de voetbalsport.
Begin 2017 werd dit boek geselecteerd voor de Kinderjury 2017. In april van dit jaar waren er al meer dan zevenduizend stuks van verkocht.Auteur van het kinderboek 
Redacteur/Journalist
De Gelderlander 
jan. 2008 - sep. 2010 · 2 jr 9 mnd
Werkzaam op de stadsredactie van De Gelderlander. Op zoek naar groot én klein nieuws in de regio. Tevens betrokken bij de opzet van de nieuwe website en bij de Nijmeegse Vierdaagse.. 
Onkruidmachine van Dar in water
NIJMEGEN - Een onkruidbestrijdingsmachine van de Nijmeegse gemeentereiniging Dar is maandagochtend te water geraakt. Dit gebeurde bij het Hollandsch Duitsch Gemaal, aan de oostzijde van de stad. De wave-machine, zoals deze officieel heet, ging tegen...
Redacteur/Journalist
de Stentor
feb. 2004 - sep. 2010 · 6 jr 8 mnd
Werkzaam als journalist op de sportredactie regio Zutphen/Deventer/Apeldoorn.
</t>
  </si>
  <si>
    <t>Paul Luttikhuis</t>
  </si>
  <si>
    <t>https://www.linkedin.com/in/paul-luttikhuis-33176932/</t>
  </si>
  <si>
    <t>Journalist at NRC Handelsblad</t>
  </si>
  <si>
    <t xml:space="preserve">As an editor at the foreign desk of NRC, I am writing about climate change and sustainability. </t>
  </si>
  <si>
    <t xml:space="preserve">- </t>
  </si>
  <si>
    <t xml:space="preserve">Newspapers
Journalism
</t>
  </si>
  <si>
    <t xml:space="preserve">
Journalist
NRC Handelsblad
mei 1985 - heden · 38 jr 7 mnd</t>
  </si>
  <si>
    <t>Marjolein Schipper</t>
  </si>
  <si>
    <t>https://www.linkedin.com/in/teleschipper/</t>
  </si>
  <si>
    <t>Journalist/columnist at De Telegraaf</t>
  </si>
  <si>
    <t>Story-telling via print, internet of video is mijn tweede natuur. Alles en iedereen heeft een eigen verhaal, of het nu gaat om asielzoekers, de bakker om de hoek of de onbenaderbare CEO. Ik weet de hoofdlijnen te pakken en kan die zeer snel omzetten in uitstekend leesbare content geschikt voor een breed publiek. Geen 9 tot 5 mentaliteit, altijd bereikbaar en in staat tot werken onder hoge druk, ook in het buitenland (verslaggeving tijdens onder andere WK voetbal in Brazilië en tijdens de Euro-crisis in Griekenland). Reisverhalen, sfeerverslagen, interviews, trendreportages. Maar kan ook een opzet voor een videoreportage maken of een pakkende online-tekst. Gewend om in enkele zinnen de kern te raken en in staat tot het schrijven van een spannende longread. Opgewekt, werklustig en altijd in voor verrassende ontwikkelingen.</t>
  </si>
  <si>
    <t xml:space="preserve">Journalist
De Telegraaf
aug. 1984 - heden · 39 jr 4 mnd
Amsterdam Area, Netherlands
1984-1987 Journalist Pagina Vrouw
1987-1990 Verslaggever dagelijkse achtergrondpagina
1990-2011 Journalist Redactie Reportage De Telegraaf
2011-heden Journalist Algemene Verslaggeving De Telegraaf
2013-heden Columnist Reiskrant (Checkpoint)
Journalist blad Vrouw
TTG Netherlands
jan. 2006 - jan. 2012 · 6 jr 1 mnd
Amsterdam Area, Netherlands
Journalist
Posthoorn (later Sijthoff)
jul. 1980 - jul. 1984 · 4 jr 1 mnd
Den Haag
Reporter
</t>
  </si>
  <si>
    <t>Kaya Bouma</t>
  </si>
  <si>
    <t>https://www.linkedin.com/in/kaya-bouma-1b447857/</t>
  </si>
  <si>
    <t>Journalist bij De Volkskrant</t>
  </si>
  <si>
    <t xml:space="preserve">Journalist
de Volkskrant
jun. 2016 - heden · 7 jr 6 mnd
Redacteur binnenland
Journalist
Bureau Wibaut
jan. 2015 - mei 2016 · 1 jr 5 mnd
Freelance journalist o.a. voor de Volkskrant, de Groene Amsterdammer en het Parool
Redacteur economie
de Volkskrant
mrt. 2014 - dec. 2014 · 10 mnd
Verslaggeefster binnenlandredactie, kunstredactie
de Volkskrant
mrt. 2013 - aug. 2013 · 6 mnd
Hoofdredactie; Eindredactie
Tijdschrift Cul
feb. 2008 - apr. 2011 · 3 jr 3 mnd
Amsterdam en omgeving, Nederland
Columnist, redacteur
Noordhollands Dagblad
mei 2005 - jun. 2007 · 2 jr 2 mnd
</t>
  </si>
  <si>
    <t>Gijs Beukers</t>
  </si>
  <si>
    <t>https://www.linkedin.com/in/gijs-beukers-100224151/</t>
  </si>
  <si>
    <t xml:space="preserve">Journalist
de Volkskrant
sep. 2017 - heden · 6 jr 3 mnd
Stage
de Volkskrant
dec. 2016 - mrt. 2017 · 4 mnd
</t>
  </si>
  <si>
    <t>Charlie Ubbens</t>
  </si>
  <si>
    <t>https://www.linkedin.com/in/charlie-ubbens-8233bb126/</t>
  </si>
  <si>
    <t>Freelance Journalist @ NRC, Het Financieele Dagblad en Investico (De Groene Amsterdammer)</t>
  </si>
  <si>
    <t>🖊️ Freelance journalist voor NRC, Het Financieele Dagblad en Investico (De Groene Amsterdammer)
✉️ Tips? Charlieubbens@gmail.com</t>
  </si>
  <si>
    <t xml:space="preserve">Onderzoeksjournalist
Investico - onderzoeksjournalisten · Freelance
sep. 2023 - heden · 3 mnd
Amsterdam, North Holland, Netherlands
Journalist 
Het Financieele Dagblad · Freelance 
jul. 2023 - heden · 5 mnd 
Amsterdam, North Holland, Netherlands 
Journalist 
NRC · Freelance 
dec. 2021 - heden · 2 jr 
Amsterdam, North Holland, Netherlands 
Stagiair Journalist
Follow the Money · Stage
mrt. 2022 - jun. 2022 · 4 mnd
Amsterdam, North Holland, Netherlands
Redacteur Kunst 
Red Pers · Freelance 
okt. 2020 - mrt. 2022 · 1 jr 6 mnd 
Amsterdam Area
Headhunter
Badenoch + Clark · Fulltime
sep. 2019 - jul. 2021 · 1 jr 11 mnd
Amsterdam, Noord-Holland, Nederland 
Intern - 20th Century &amp; Contemporary Art
Phillips · Stage
jun. 2017 - aug. 2017 · 3 mnd
London, United Kingdom
</t>
  </si>
  <si>
    <t>Astrid Theunissen</t>
  </si>
  <si>
    <t>https://www.linkedin.com/in/astrid-theunissen-31499a12/</t>
  </si>
  <si>
    <t>schrijver/ journalist o.a. HP/De Tijd, Vrij Nederland en FD Persoonlijk|| podcast maker</t>
  </si>
  <si>
    <t>Mensenrechtenadvocaat Liesbeth Zegveld in FD persoonlijk</t>
  </si>
  <si>
    <t>vrienden en vijanden over minister Grapperhaus in HP/De Tijd</t>
  </si>
  <si>
    <t>magazines/ publishing/ editorial/ journalism/ newspapers/ new media/ books/ online journalism/ editing</t>
  </si>
  <si>
    <t>podcast maker/ freelance interview trainer, journalist/ schrijver/ FD Persoonlijk/ HP/De tijd/ Sanoma libelle, margriet</t>
  </si>
  <si>
    <t>Caitlin Stooker</t>
  </si>
  <si>
    <t>https://www.linkedin.com/search/results/all/?keywords=caitlin%20stooker&amp;origin=GLOBAL_SEARCH_HEADER&amp;sid=x0X</t>
  </si>
  <si>
    <t>Journalist at Het Financieele Dagblad</t>
  </si>
  <si>
    <t>Meer dan genoeg plastic voor recycling, maar groeien als bedrijf is lastig</t>
  </si>
  <si>
    <t>Hé, zullen we vrienden worden?</t>
  </si>
  <si>
    <t>Sociale Media</t>
  </si>
  <si>
    <t>Het FD/ Freelance journalist &amp; copywriter/ Online editor RTL Z/ Head of Marketing, castellum/ Projectmanager, YES!Delft</t>
  </si>
  <si>
    <t>Ronne Theunis</t>
  </si>
  <si>
    <t>https://www.linkedin.com/in/ronnetheunis/</t>
  </si>
  <si>
    <t>Journalist // Tekstschrijver // Redacteur</t>
  </si>
  <si>
    <t>Nu rustig blijven; als ik me druk maak, stik ik'</t>
  </si>
  <si>
    <t>Van kantoorbaan naar TikTok-carrière</t>
  </si>
  <si>
    <t>Journalistiek/ schrijven/ redigeren/ interviewen</t>
  </si>
  <si>
    <t>Freelance journalist FD/ Freelance redacteur RTL/ HR-medewerker Houthoff Buruma/ HR-Adviseur LG Electronics</t>
  </si>
  <si>
    <t>Ellen de Visser</t>
  </si>
  <si>
    <t>https://www.linkedin.com/search/results/all/?fetchDeterministicClustersOnly=true&amp;heroEntityKey=urn%3Ali%3Afsd_profile%3AACoAAAcOmB8BweD7hTzEkKvuuqgMi55GuHUY5ec&amp;keywords=ellen%20de%20visser&amp;origin=RICH_QUERY_SUGGESTION&amp;position=1&amp;searchId=dc63e1a1-43a7-48c3-89d1-1aed0b96393e&amp;sid=pRB&amp;spellCorrectionEnabled=false</t>
  </si>
  <si>
    <t>health editor at de Volkskrant</t>
  </si>
  <si>
    <t>journalist</t>
  </si>
  <si>
    <t>Zicht houden op postcovid</t>
  </si>
  <si>
    <t>Waarom je kat niet mee naar bed mag</t>
  </si>
  <si>
    <t>online journalism/ editing/ news writing</t>
  </si>
  <si>
    <t>health editor, de Volkskrant</t>
  </si>
  <si>
    <t>Hassan Bahara</t>
  </si>
  <si>
    <t>https://www.linkedin.com/in/hassan-bahara-958762162/</t>
  </si>
  <si>
    <t>mediaverslaggever bij de Volkskrant</t>
  </si>
  <si>
    <t>Schaamte is een sociaal contruct'</t>
  </si>
  <si>
    <t>Voert israël doelgerichte aanvallen uit op Palestijnse journalisten om nieuwsgaring onmogelijk te maken?</t>
  </si>
  <si>
    <t>Nominatie De Tegel in 2020 en 2019</t>
  </si>
  <si>
    <t>mediaverslaggever, de Volkskrant/ journalist, De Groene Amsterdammer/ Freelance journalist</t>
  </si>
  <si>
    <t>Mandy Meijer</t>
  </si>
  <si>
    <t>https://www.linkedin.com/in/mandy-meijer-0a9610193/</t>
  </si>
  <si>
    <t>Freelance Journalist en Visueel Etnograaf</t>
  </si>
  <si>
    <t xml:space="preserve">Na acht jaar studeren mocht ik twee weken geleden mijn masterdiploma Visual Ethnography in ontvangst nemen. Ik haalde een 7- en ik ben er ontzettend trots op. 
In 2015 begon aan de bachelor Engelse taal en cultuur. Het studeren wilde niet meteen lukken en in 2017 begon ik opnieuw. De bachelor film- en literatuurwetenschappen bleek beter bij me te passen. Ik rondde met twee scripties beide tracks (zowel film- als literatuur) af in 2021. 
Ik deed tussendoor ook de minor filmmaken aan de Dutch Filmers Academy in Amsterdam en een minor journalistiek in Leiden. Na een premaster Culturele Antropologie kon ik de master Visual Ethnography gaan doen. Deze heb ik gehaald met mijn masterthesis over het Caribische eiland Bonaire. Daarbij maakte ik de etnografische film WABLIEF? 
Naast mijn studie heb ik altijd gewerkt bij verschillende bijbaantjes. Ik heb vrijwilligerswerk gedaan bij Radio Leiden Sleutelstad om ervaring op te doen. Een jaar geleden ging ik met veel plezier aan de slag als freelance journalist bij het Leidsch Dagblad. 
Tegen een achtergrond van de toeslagenaffaire die in 2019 aan het licht kwam, een afwezige ouder, een turbulente jeugd en drie jaar therapie om dat allemaal te verwerken, sta ik nu na dit allemaal met mijn diploma in mijn hand. 
Het heeft me acht jaar gekost en het is niet Cum Laude, maar ik ben trots op mezelf. 
Maar daarbij ben ik natuurlijk ook heel dankbaar voor alle mensen die in mij geloofden en me de afgelopen jaren heb gepusht om het beste uit mezelf te halen.
Wat de volgende stap gaat zijn dat moet ik nog zien. In ieder geval wil ik mijzelf graag doorontwikkelen als journalist. En wie weet, misschien ook wel als filmmaker.
Ik ben enthousiast om uit te vinden wat de toekomst mij gaat brengen! 
</t>
  </si>
  <si>
    <t xml:space="preserve">Na drie screenings van mijn etnografische film WABLIEF? ben ik ontzettend blij met alle reacties. 
WABLIEF? Gaat over Nederlandse immigratie naar 'bijzondere gemeente' Bonaire. Sinds 2010 is het eiland op deze manier een onderdeel van Nederland en is de populatie op het eiland bijna verdubbeld. Waar we in Nederland veel praten over assimilatie en integratie van migranten, is dat op Bonaire niet altijd het geval. In deze etnografische film ga ik met bewoners van Bonaire in gesprek over hoe zij de toegenomen Nederlandse immigratie en cultuurverschillen ervaren.
Cultuurverschil is ongemakkelijk. Tijdens het opnemen van de film en het doen van het onderzoek heb ik me door veel ongemakkelijke situaties heen gestameld. Praten over cultuurverschil kan ook ongemakkelijk zijn. In Nederland heb ik veel de respons gekregen op de noot van: "oh, dat wist ik niet!" Op Bonaire kreeg ik dit weekend de reactie: "We zouden hier meer over moeten praten zodat meer mensen het weten."
Praten over cultuurverschil is niet makkelijk en ik ben dan ook ontzettend trots op de participanten van de film die zich hebben uitgesproken. Ik hoop dat WABLIEF? een gespreksopener kan zijn op het eiland en daarbuiten. Dat betekent niet dat iedereen zich in de film hoef te kunnen vinden natuurlijk. Maar door over de verschillen te praten maken we alles misschien toch net een tikkeltje minder ongemakkelijk. 
Hartelijk bedankt Terramar Museum voor het faciliteren van de twee screenings op Bonaire. Daarbij heel veel liefs aan iedereen die betrokken is geweest afgelopen jaar bij de totstandkoming van dit project. 
Ik ben vol trots voor ons allemaal. 
</t>
  </si>
  <si>
    <t>Leidsch Dagblad Journalist &amp; Wetenschapscorrespondent, Sleutelstad Cameraman en schakeltechnicus en redacteur, video editor Kattenkwaad Creative, Teamleider SQPeople, Voorlichter Universiteit Leiden</t>
  </si>
  <si>
    <t>Ruurd Kok</t>
  </si>
  <si>
    <t>https://www.linkedin.com/in/ruurd-kok-b74a3828/</t>
  </si>
  <si>
    <t>Archeoloog, freelance journalist, schrijver, stadswandelingen</t>
  </si>
  <si>
    <t>Bevlogen archeoloog en schrijver met een scherp oog voor bijzondere verhalen</t>
  </si>
  <si>
    <t xml:space="preserve">We genieten nog volop na van alle lovende reacties op onze documentaire Het Verdwenen Vliegveld - Sporen van de Tweede Wereldoorlog, die voor een uitverkochte zaal in het Leidse Kijkhuis in première is gegaan tijdens het Leiden International Film Festival.
Op naar de volgende productie met Reanne van Kleef en Tess van Kooperen van Kleef &amp; Koop! foto Tess Timmermans 
hashtag#documentaire hashtag#première hashtag#erfgoed hashtag#wo2
</t>
  </si>
  <si>
    <t xml:space="preserve">Daar is 'ie dan: de officiële trailer van onze nieuwe documentaire!
See translation
Documentaire Het Verdwenen VliegveldDocumentaire Het Verdwenen Vliegveld
79 followers79 followers
3w • Edited •  3w • Edited • 
Follow
Nog precies een week, dan gaan we in première op het Leiden International Filmfestival.
Voor iedereen die niet kan wachten is hier alvast de officiële trailer van onze documentaire! 🔥🎬👏
Productie door Kleef &amp; Koop, presentatie door Ruurd Kok.
Met speciale dank aan hashtag#ErfgoedlijnAtlantikwall en hashtag#ProvinciaalMediafonds van hashtag#mooizuidholland, Erfgoedplatform Katwijk van Gemeente Katwijk, Cultuurfonds van BPD Gebiedsontwikkeling, het hashtag#KarelDoormanFonds, en Stichting Menno van Coehoorn .
Met dank aan iedereen die aan de film heeft meegewerkt!
hashtag#verdwenenvliegveld hashtag#oorlogssporen hashtag#valkenburg hashtag#film hashtag#documentaire hashtag#trailer hashtag#premiere hashtag#leideninternationalfilmfestival hashtag#LIFF2023 hashtag#weekje hashtag#zinin
 </t>
  </si>
  <si>
    <t>Writing, Research</t>
  </si>
  <si>
    <t>Freelance Journalist, at o.a. Trouw, Leidsch Dagblad, Archeologie Magazine. Freelance Writer. Saxion Univeristy of Applied Sciences docent en afstudeerbegeleider en lecturer. RAAP Archeologisch Adviesbureau, senior beleidsadviseur/coordinator bureauonderzoek &amp; beleidsadvisering. Bestuurslid stichting Archeologie van Conflict, Onderdrukking en Oorlog</t>
  </si>
  <si>
    <t>Eduard Koek</t>
  </si>
  <si>
    <t>https://www.linkedin.com/in/koekeduard/</t>
  </si>
  <si>
    <t>Content creator, videomaker and journalist</t>
  </si>
  <si>
    <t>Als filmmaker en journalist ben ik gedreven om verhalen te vertellen via video. Ik ben gefocust op beeld, regie, montage, interviewen en een goede voorbereiding. 
Met mijn journalistieke en audiovisuele opleiding heb ik de juiste kennis van journalistiek en beeld. Ik ben creatief, bedenk goede items en heb goede kennis van verschillende adobeprogramma’s. Samen met mijn jaar ervaring als freelancer streef ik naar het beste resultaat en voel ik mij helemaal thuis in de mediawereld.</t>
  </si>
  <si>
    <t>Trots op mijn nieuwste productie voor HKU (Hogeschool voor de Kunsten Utrecht). 
Met veel lef geeft Miro Nuaki Nieuwenhuis haar werk een hoofdrol in haar leven. Haar schilderijen stellen haar in staat haar herinneringen te veranderen en gebeurtenissen een gezond plekje te geven. ‘Het is heel spannend om hierover werk te maken en tegelijk mijn familie niet te diep in mijn praktijk te betrekken.’</t>
  </si>
  <si>
    <t xml:space="preserve">Tijdens de Open Dag op 26 november mocht ik in zes uur tijd(!) weer een after movie afleveren. Het was weer een topdag! </t>
  </si>
  <si>
    <t>Social Media, Teamwork, Interviewing, Webcontent, Videobewerking, Videografie, Journalistiek</t>
  </si>
  <si>
    <t>Content Creator HKU, Contentmanager Filmhoek.nl, Freelance videographer and Journalist AD Nieuwsmedia, Content Creator DECO, Junior Producer RTL</t>
  </si>
  <si>
    <t>500+</t>
  </si>
  <si>
    <t>Wouter van Noort</t>
  </si>
  <si>
    <t>https://www.linkedin.com/in/woutervannoort/</t>
  </si>
  <si>
    <t>Journalist @NRC. Future Affairs. LinkedIn Top Voice</t>
  </si>
  <si>
    <t>Together with my readers, followers and listeners, I try to make sense of the transitions sweeping our lives. We explore big questions about technology, ecology, consciousness and complexity.</t>
  </si>
  <si>
    <t>Wat vind jij het beste boek / podcast / film / game / … over AI?</t>
  </si>
  <si>
    <t xml:space="preserve">Wijs in elke stad 150 bomen aan die de gemeenschap 150 jaar zal beschermen. Goed voor de leefomgeving, de natuur en temperatuur in de stad, en een mooie manier om samen na te denken over de lange termijn. Plan van Marian Stuiver, hoofd Groene Steden van Wageningen University. “Een boom is een heel ecosysteem.”
Goed idee? In welke steden zou dit kunnen?
Ik hoorde het in de altijd interessante Ecosofie-podcast van Marnix Kluiters. Luister hier:
</t>
  </si>
  <si>
    <t>Journalism, New Media, Social Media, Magazines, interviews, News Writing, Digital Media, Online Journalism, Video</t>
  </si>
  <si>
    <t>Journalist NRC Media, Curator Future Affairs, Guest lecturer Leiden University, TU Delft, UU, TUe, EUR &amp; Groningen University. Commentator for major Dutch talkshows (1Vandaag, DWDD, OP1, RTL Late Night, Jinek, etc.). Co-founder Symbiotic Shift</t>
  </si>
  <si>
    <t>Ankie Kok</t>
  </si>
  <si>
    <t>https://www.linkedin.com/in/ankie-lok-ab408858/</t>
  </si>
  <si>
    <t>Freelance journalist &amp; (eind)redacteur</t>
  </si>
  <si>
    <t>Binnenkijken: voor AD Rotterdams Dagblad interviewde ik Dorieke en Axel, die ooit naar Rotterdam kwamen en zich alweer jaren helemaal thuis voelen in het diverse Carnisse. In hun straat staan 'dokterswoningen', in 1950 gebouwd met oog op het Ikazia Ziekenhuis. De relatieve welstand van destijds is inmiddels gedateerd; het stel moest het hele huis verbouwen. Ook bedachten ze charmante tijdelijke oplossingen: de keuken is met witte wrapfolie en een rode koelkast net een Amerikaanse diner. Begin oktober stond dit in de krant, online uiteraard terug te lezen: https://lnkd.in/e9-KxSWM (beeld Frank de Roo) 
hashtag#Rotterdam hashtag#Carnisse hashtag#Binnenkijken</t>
  </si>
  <si>
    <t>Ik controleerde de drukproef van deze biografie. Wil je Willink zien, dit is een mooie kans. Evenement is geweest maar het museum is er altijd👇</t>
  </si>
  <si>
    <t>Publishing, Magazines, Journalism, Editing, Content, New Media, Online Publishing, Copywriting, Books, Social Media, Editorial, Web Content, Online Editing, Wetenschapsjournalistiek, Schrijven, Research, Tekstbewerking</t>
  </si>
  <si>
    <t>Noorderschrift self-employed, Didactief (online) Eindredactuer. Boom uitgevers Amsterdam Hoofd marketing, communicatie en pr. Bestuurslid Tijdschrift Lynchnari</t>
  </si>
  <si>
    <t>Laura Tenret</t>
  </si>
  <si>
    <t>https://www.linkedin.com/in/laura-tenret-12651912/</t>
  </si>
  <si>
    <t>Freelance journalist, copywriter, editor, storyteller</t>
  </si>
  <si>
    <t xml:space="preserve">Op zoek naar content? Wat voor tekst je ook nodig hebt, ik draai er mijn pen niet voor om. Een goed verhaal om je bedrijf te profileren, een interview of artikel dat wel wordt gelezen, webteksten die je bezoekers aansporen... Overal zit wel een verhaal in en ik vertel graag jouw unieke verhaal. Benieuwd naar wat ik voor je kan betekenen? Kijk dan op www.lauratenret.nl en neem contact met me op. </t>
  </si>
  <si>
    <t>Journalism, Magazines, Publishing, Newspaper, Writing, New Media, Research, News Writing, Editorial, Newspapers, Copywriting, Storytelling, Online Journalism, Social Media,</t>
  </si>
  <si>
    <t>Freelance Journalis, Copywriter, storyteller, editor at Laura Tenret. Journalist Metro International. Redacteur Elsevier Weekblad</t>
  </si>
  <si>
    <t>Haaron Ali</t>
  </si>
  <si>
    <t>https://www.linkedin.com/in/haroon-ali-b36328174/</t>
  </si>
  <si>
    <t>Writer, Journalist, Public Speaker</t>
  </si>
  <si>
    <t>Hi there, my name is Haroon Ali (1983) and I'm a freelance journalist, writer, columnist, podcaster, documentary filmmaker and public speaker, based in Amsterdam, The Netherlands. For more detailed work experience, recognition and areas of interest, scroll down. Feel free to send me a message in Dutch or English.</t>
  </si>
  <si>
    <t>Een boek wordt pas echt als je het kunt vasthouden. 🌈 ‘Spectrum’ is vanaf donderdag te koop bij de betere boekhandel. 📚
Reserveer een exemplaar: https://lnkd.in/eiYdSRmU</t>
  </si>
  <si>
    <t>Ik schreef iets over 'pinkwashing' in Gaza, nadat ik onderstaande foto zag. Lees mijn nieuwe column: 
https://lnkd.in/eVaVXGsk</t>
  </si>
  <si>
    <t>Journalistiek, schrijven, presenteren, documentaires, podcast,, online journalism, public speaking, interviewing</t>
  </si>
  <si>
    <t>Rising Star Award issued by Pan Asian Awards. De Tegel (categorie achtergrond) issued by De Tegel. Bob Angelo Ster van de Toekomst issued by COC Nederland</t>
  </si>
  <si>
    <t>Columnist Noordhollands Dagblad. Writer De Bezige Bij. Public Speaker de Schrijverscentrale. Journalist de Volkskrant. Documentary Filmmaker NTR. Podcast Host Dag en Nacht Media. Editor in Chief VICE Media. Junior Editor Beau Monde. Journalism Intern Trouw</t>
  </si>
  <si>
    <t xml:space="preserve">Maurice van der Spek </t>
  </si>
  <si>
    <t>https://www.linkedin.com/in/mauricevanderspek?utm_source=share&amp;utm_campaign=share_via&amp;utm_content=profile&amp;utm_medium=ios_app</t>
  </si>
  <si>
    <t xml:space="preserve">Journalist, redacteur en gespreklseider </t>
  </si>
  <si>
    <t xml:space="preserve">Ik ben een enthousiaste verbinder die de mens in de ander ziet. Ik ben nieuwsgierig en ga graag op intellectueel avontuur, op zoek naar antwoorden op de vele vragen die ik stel. Van nature neem ik mijn publiek mee in mijn avonturen: ik maak een ervaring me eigen en dompel mijn volger erin onder. Ondernemend en een initiatiefrijke leider. Ik ben eerlijk, transparant, emotioneel echt én kritisch. </t>
  </si>
  <si>
    <t>“IK HEB DE MOOISTE WERKPLEK VAN NEDERLAND”</t>
  </si>
  <si>
    <t>WAAROM ZIJN FLITSBEZORGERS TOEGESTAAN IN NEDERLAND?</t>
  </si>
  <si>
    <t xml:space="preserve">Journalist, spreker </t>
  </si>
  <si>
    <r>
      <rPr/>
      <t xml:space="preserve">Journalist, spreker en gespreksleider bij </t>
    </r>
    <r>
      <rPr>
        <color rgb="FF1155CC"/>
        <u/>
      </rPr>
      <t>opzoeknaardemakers.nl</t>
    </r>
    <r>
      <rPr/>
      <t xml:space="preserve"> - copywriter, editor, translator, founder bij the content crafters - editor bij air frnce KLM Club Africa - Copywriter bij FME</t>
    </r>
  </si>
  <si>
    <t xml:space="preserve">Erik van Rein </t>
  </si>
  <si>
    <t>https://www.linkedin.com/in/erikvanrein?utm_source=share&amp;utm_campaign=share_via&amp;utm_content=profile&amp;utm_medium=ios_app</t>
  </si>
  <si>
    <t>Journalist woningmarkt &amp; vastgoed bij Het Financieele Dagblad</t>
  </si>
  <si>
    <t xml:space="preserve">Bij het Financieele Dagblad schrijf ik over de vastgoedsector en de woningmarkt. Van hypotheek tot huizenprijzen en van grondspeculaire tot grote bouwprojecten. </t>
  </si>
  <si>
    <t>Woede van particuliere beleggers over kabinetsbeleid culmineert in rechtszaak. Verhuurders zijn een massaclaim gestart tegen de staat vanwege de WOZ-cap. ⬇</t>
  </si>
  <si>
    <t>Vertrouwelijke bedrijfsgegevens, salarisdetails en bonusregelingen: bij de Nederlandse vastgoedtak van BNP Paribas lekten gigabytes aan gevoelige data weg naar iemand die zich een klokkenluider noemt.</t>
  </si>
  <si>
    <t xml:space="preserve">Journalism, magazines, academic writing </t>
  </si>
  <si>
    <t>Journalist, redacteur, tudenassistent webredacteur</t>
  </si>
  <si>
    <t>Auke van Eijsden</t>
  </si>
  <si>
    <t>https://www.linkedin.com/in/aukevaneijsden?utm_source=share&amp;utm_campaign=share_via&amp;utm_content=profile&amp;utm_medium=ios_app</t>
  </si>
  <si>
    <t>Politiek verslaggever bij dagblad Trouw</t>
  </si>
  <si>
    <t>Journalistiek</t>
  </si>
  <si>
    <t>Politiek verslaggever, lid ondernemingsraad, journalist</t>
  </si>
  <si>
    <t xml:space="preserve">Simone Leeuwenkamp </t>
  </si>
  <si>
    <t>https://www.linkedin.com/in/leeuwenkamp?utm_source=share&amp;utm_campaign=share_via&amp;utm_content=profile&amp;utm_medium=ios_app</t>
  </si>
  <si>
    <t xml:space="preserve">Freelance redcteur en journalist </t>
  </si>
  <si>
    <t>Ik ben een redacteur met veel ervaring op online gebied. Schrijven is het leukste dat er is. Ook en zelfs juist in ogenschijnlijk saaie branches. Niets is vaak minder waar. Ik hou van de menselijke kant van verhalen en ben wars van beleidstaal. Profiel: sterk ontwikkeld taalgevoel, analytisch, goede communicatieve vaardigheden, zelfstandig, nauwkeurig en creatief. Werkervaring: e- mailmarketeer, contentmanager, redacteur en hoofdredacteur, communicatie-adviseur klantzijde en bureauzijde. Branches: overheid, semi-overheid, financiële branche, verzekeringen, kunst &amp; cultuur, juridische dienstverlening, industriële automatisering, infrastructurele branche en uitgeverijen</t>
  </si>
  <si>
    <t>schrijven, creatief schrijven</t>
  </si>
  <si>
    <t>Redacteur, contentmanager, journalist, senior contentspecialist, contentmarketeer, eigenaresse, vertegenwoordiger, communicatieadviseur, gastvrouw, communicatiemedewerker</t>
  </si>
  <si>
    <t xml:space="preserve">Wafa Al Ali </t>
  </si>
  <si>
    <t>https://www.linkedin.com/in/wafa-al-ali-93751b3a?utm_source=share&amp;utm_campaign=share_via&amp;utm_content=profile&amp;utm_medium=ios_app</t>
  </si>
  <si>
    <t xml:space="preserve">Journalist at NRC </t>
  </si>
  <si>
    <t>J(o)ur(nal)ist, werkzaam op de parlementaire redactie van NRC waar ik me bezig houd met Justitie en Veiligheid. Tips mogen altijd naar w.alali@nrc.nl. Momenteel volg ik ook een academische leergang voor professionals over de Rechtsstaat, georganiseerd door het CPL van de Universiteit Leiden en het Montesquieu Instituut</t>
  </si>
  <si>
    <t>Zeer aan te raden, en ik spreek uit ervaring.</t>
  </si>
  <si>
    <t>Gedonder bij het College voor de Rechten van de Mens. De voorzitter van de Raad van Advies zegt geen spijt te hebben van het besluit in april om de herbenoeming van drie Collegeleden te stoppen, terwijl toen al bekend was dat het achtkoppige College vier klokkenluiders telt.</t>
  </si>
  <si>
    <t xml:space="preserve">writing, public speaking </t>
  </si>
  <si>
    <t>Journalist, redacteur, coodinator, beleidsmedewerker, directeur-generaal</t>
  </si>
  <si>
    <t>Roel van der Maas</t>
  </si>
  <si>
    <t>https://www.linkedin.com/in/roel-van-der-maas-a11578196?utm_source=share&amp;utm_campaign=share_via&amp;utm_content=profile&amp;utm_medium=ios_app</t>
  </si>
  <si>
    <t xml:space="preserve">Journalist @ ProMedia Group </t>
  </si>
  <si>
    <t>Als journalist bij ProMedia Group schrijf ik boeiende en informatieve artikelen voor Nieuwsblad Transport, een toonaangevend online platform voor de transport- en logistieke sector. Met een masterdiploma journalistiek aan de Universiteit Leiden heb ik een sterke basis in onderzoeks-, schrijf- en redactievaardigheden, evenals een grote interesse in actualiteiten en trends in de branche. Voordat ik bij ProMedia Group kwam, werkte ik als copywriter bij NOVI Hogeschool, waar ik content creëerde voor hun website, sociale media en nieuwsbrieven, en als vertaler voor Tour de Tietema, waar ik ondertitels voor hun video's vertaalde van het Nederlands naar het Russisch. Ik spreek vloeiend Engels, Duits en Russisch en heb een bachelordiploma in het Russisch studies. Ik heb een passie voor het leveren van hoogwaardige journalistiek die de lezers informeert, onderwijst en inspireert, en ik werk graag samen met een divers en dynamisch team van professionals</t>
  </si>
  <si>
    <t>Vorige maand ging ik voor Nieuwsblad Transport op pad om te praten met buitenlandse vrachtwagenchauffeurs. Transportbedrijven halen werknemers van heinde en verre om hen in de EU tegen een hongerloontje te laten werken. Ik schreef er het onderstaande artikel over.</t>
  </si>
  <si>
    <t>Exodus van truckers door oorlog in Oekraïne blijft uit</t>
  </si>
  <si>
    <t xml:space="preserve">Journalistiek </t>
  </si>
  <si>
    <t>Journalist, copywriter, vertaler</t>
  </si>
  <si>
    <t>Anne de Vries</t>
  </si>
  <si>
    <t>https://www.linkedin.com/in/anne-de-vries-45413aaa?utm_source=share&amp;utm_campaign=share_via&amp;utm_content=profile&amp;utm_medium=ios_app</t>
  </si>
  <si>
    <t>(Onderzoeks)journalist</t>
  </si>
  <si>
    <t>Ter ere van #75jaarbevrijding interviewden wij bij Universiteitskrant Groningen enkele internationale studenten van over de hele wereld over de oorlogsverhalen van hun grootouders. Misschien wel de laatsten die deze verhalen van de bron kunnen horen. Wat een prachtige productie om aan bij te kunnen dragen. #4mei #5mei #WOII</t>
  </si>
  <si>
    <t xml:space="preserve">Paulien Plat en ik moesten even wachten om ons onderzoek naar het ongewild drogeren van Groningse studenten in het uitgaansleven te publiceren bij Universiteitskrant Groningen. Doordat het nachtleven in maart ineens stil stond, was het wachten op een ander geschikt moment. </t>
  </si>
  <si>
    <t>Journalism, writing</t>
  </si>
  <si>
    <t>Onderzoeksjournalist, verslaggever, journalist, freelance redcteur</t>
  </si>
  <si>
    <t xml:space="preserve">Charlotte Arnoldy </t>
  </si>
  <si>
    <t>https://www.linkedin.com/in/charlotte-arnoldy-a82514155?utm_source=share&amp;utm_campaign=share_via&amp;utm_content=profile&amp;utm_medium=ios_app</t>
  </si>
  <si>
    <t>Onderzoeksjournalist en illustrator</t>
  </si>
  <si>
    <t>Hoi, mij naam Charlotte Arnoldy! Ik ben onderzoeksjournalist en verslaggever, momenteel in de regiojournalistiek bij Dagblad De Gooi- en Eemlander. Daarnaast werk ik af en toe als illustrator en fotograaf. Ik ben afgestudeerd aan de masteropleiding Philosophical Perspectives on Politics and the Economy aan Universiteit Leiden, na mijn twee bachelors Politicologie en Filosofie. Linked-In is natuurlijk heel leuk en nuttig, maar als je meer over mij en mijn werk wil weten, in een creatieve omgeving, neem dan een kijkje op www.charlottearnoldy.nl/</t>
  </si>
  <si>
    <t>Het omstreden WK voetbal in Qatar is al over vijf weken, maar het kabinet heeft nog steeds niet besloten of het een delegatie stuurt. Wat is wijsheid? Ik schreef erover voor de Kanttekening</t>
  </si>
  <si>
    <t xml:space="preserve">Sinds afgelopen november ben ik werkzaam als regionale onderzoeksjournalist, via het Jong Talent traineeship van het Fonds Bijzondere Journalistieke Projecten. Ik wilde graag ook hier delen wat ik ondertussen allemaal heb gemaakt. </t>
  </si>
  <si>
    <t>Journalistiek, schrijven, creatief schrijven, redactiewerk</t>
  </si>
  <si>
    <t>onderzoeksjournalist, freelance redacteur, blogger, illustrator, verkooppersoneel</t>
  </si>
  <si>
    <t>Olivia den Hollander</t>
  </si>
  <si>
    <t>https://www.linkedin.com/in/olivia-den-hollander-79a6b120a?utm_source=share&amp;utm_campaign=share_via&amp;utm_content=profile&amp;utm_medium=ios_app</t>
  </si>
  <si>
    <t>Onderzoeksjournalist</t>
  </si>
  <si>
    <t>De boer zat ineens met een illegale vergunning, net als vele andere boeren die nu in feite illegaal zijn. Allemaal vanwege het Programma Aanpak Stikstof dat onderuit ging bij de Raad van State.</t>
  </si>
  <si>
    <t>Een te hoge hypotheek, maar de bank waarschuwt. Is de bank dan wel aansprakelijk als de klanten de woning niet meer kunnen betalen?</t>
  </si>
  <si>
    <t>onderzoeksjournalist, bestuursfuncties, journalist, ondernemer, advocaat-partner</t>
  </si>
  <si>
    <t>Irene van den Berg</t>
  </si>
  <si>
    <t>https://www.linkedin.com/in/irenevandenberg?utm_source=share&amp;utm_campaign=share_via&amp;utm_content=profile&amp;utm_medium=ios_app</t>
  </si>
  <si>
    <t>Onderzoeksjournalist bij The Investigative</t>
  </si>
  <si>
    <t>Irene van den Berg is (onderzoeks)journalist en schrijft over sociale en ecologische kwesties, zoals armoede, klimaatverandering en de keerzijde van de consumptiemaatschappij. Ze is tevens aangesloten bij The Investigative Desk, een collectief van gespecialiseerde onderzoeksjournalisten, waarvoor ze onderzoek doet naar de voedings- en tabaksindustrie</t>
  </si>
  <si>
    <t>Deze maand in Vrij Nederland: De groei van grote fastfoodketens in Nederland is zeer verontrustend. Gemeenten schieten echter tekort in het aanpakken van de wildgroei van fastfood. Het ontbreekt aan beleid om economische belangen te laten wijken voor de gezondheid van inwoners. Vooral kwetsbare wijken, waar overgewichtscijfers het hoogst zijn, lijden onder deze groei.</t>
  </si>
  <si>
    <t>Directeur van de Hartstichting schrijft vandaag een interessante opinie in het AD, naar aanleiding van onderzoek van The Investigative Desk voor het Nederlands Tijdschrift voor Geneeskunde | NTvG over een nieuwe strategie van de tabaksindustrie waarbij ze investeren in medische producten, genaamd Beyond Nicotine.</t>
  </si>
  <si>
    <t>Onderzoek, schrijven, journalism, interviewing, news writing, online journalism, columns</t>
  </si>
  <si>
    <t xml:space="preserve">onderzoeksjournalist, journalist, columnist, spreker, </t>
  </si>
  <si>
    <t>Door Irene van den Berg en Mathilde de Jeu.</t>
  </si>
  <si>
    <t>Kleine selectie maken die iedereen doet en die vervolgens kijken of verschil significant</t>
  </si>
  <si>
    <t>KOP - Gecodeerd door: Lucas van Wadenoijen</t>
  </si>
  <si>
    <t>text professionaliteit (0 = nee, 1= ja</t>
  </si>
  <si>
    <t>Taal (0 = NL, 1 = EN, 2= Anders</t>
  </si>
  <si>
    <t xml:space="preserve">Geslacht </t>
  </si>
  <si>
    <t>Krant vermelden? (0 = nee, 1 = ja)</t>
  </si>
  <si>
    <t>Ingevuld 0 = nee, 1 = ja</t>
  </si>
  <si>
    <t>baan vermeld: 0 = nee, 1 = jaa</t>
  </si>
  <si>
    <t>text lengte (aantal zinnen)</t>
  </si>
  <si>
    <t>professionele contact info: 0 = nee, 1 = ja</t>
  </si>
  <si>
    <t>Taal: 0 = NL, 1 = EN, 2 = Anders</t>
  </si>
  <si>
    <t>Skills/Vaardigheden door Pien Düthmann</t>
  </si>
  <si>
    <t># number journalism skills</t>
  </si>
  <si>
    <t>Ervaring - jort</t>
  </si>
  <si>
    <t># journalistieke ervaringen</t>
  </si>
  <si>
    <t>totaal ervaringen</t>
  </si>
  <si>
    <t>percentage verschil</t>
  </si>
  <si>
    <t># jour ervaringen gem</t>
  </si>
  <si>
    <t>Totaal ervaring gem</t>
  </si>
  <si>
    <t>Gem percentage verschil</t>
  </si>
  <si>
    <t>totaal</t>
  </si>
  <si>
    <t>v</t>
  </si>
  <si>
    <t>Onafhankelijke variabelen</t>
  </si>
  <si>
    <t>Afhankelijke variabelen</t>
  </si>
</sst>
</file>

<file path=xl/styles.xml><?xml version="1.0" encoding="utf-8"?>
<styleSheet xmlns="http://schemas.openxmlformats.org/spreadsheetml/2006/main" xmlns:x14ac="http://schemas.microsoft.com/office/spreadsheetml/2009/9/ac" xmlns:mc="http://schemas.openxmlformats.org/markup-compatibility/2006">
  <fonts count="31">
    <font>
      <sz val="10.0"/>
      <color rgb="FF000000"/>
      <name val="Arial"/>
      <scheme val="minor"/>
    </font>
    <font>
      <b/>
      <sz val="12.0"/>
      <color theme="1"/>
      <name val="Helvetica Neue"/>
    </font>
    <font>
      <u/>
      <sz val="9.0"/>
      <color rgb="FF0000FF"/>
      <name val="Arial"/>
    </font>
    <font>
      <u/>
      <sz val="9.0"/>
      <color rgb="FF0000FF"/>
    </font>
    <font>
      <sz val="9.0"/>
      <color rgb="FF000000"/>
      <name val="Arial"/>
    </font>
    <font>
      <sz val="9.0"/>
      <color theme="1"/>
      <name val="Arial"/>
      <scheme val="minor"/>
    </font>
    <font>
      <sz val="11.0"/>
      <color rgb="FF000000"/>
      <name val="Arial"/>
    </font>
    <font>
      <u/>
      <sz val="12.0"/>
      <color rgb="FF0000FF"/>
      <name val="-apple-system"/>
    </font>
    <font>
      <u/>
      <color rgb="FF0000FF"/>
    </font>
    <font>
      <sz val="12.0"/>
      <color rgb="FF000000"/>
      <name val="-apple-system"/>
    </font>
    <font>
      <color theme="1"/>
      <name val="Arial"/>
      <scheme val="minor"/>
    </font>
    <font>
      <u/>
      <sz val="11.0"/>
      <color rgb="FF000000"/>
      <name val="-apple-system"/>
    </font>
    <font>
      <sz val="11.0"/>
      <color rgb="FF000000"/>
      <name val="-apple-system"/>
    </font>
    <font>
      <u/>
      <color rgb="FF0000FF"/>
    </font>
    <font>
      <u/>
      <sz val="11.0"/>
      <color rgb="FF0A66C2"/>
      <name val="-apple-system"/>
    </font>
    <font>
      <u/>
      <sz val="11.0"/>
      <color rgb="FF000000"/>
      <name val="-apple-system"/>
    </font>
    <font>
      <sz val="12.0"/>
      <color theme="1"/>
      <name val="-apple-system"/>
    </font>
    <font>
      <u/>
      <sz val="12.0"/>
      <color rgb="FF0000FF"/>
      <name val="-apple-system"/>
    </font>
    <font>
      <sz val="12.0"/>
      <color theme="1"/>
      <name val="Arial"/>
    </font>
    <font>
      <sz val="12.0"/>
      <color rgb="FF000000"/>
      <name val="Söhne"/>
    </font>
    <font>
      <u/>
      <color rgb="FF0000FF"/>
    </font>
    <font>
      <sz val="10.0"/>
      <color theme="1"/>
      <name val="Helvetica Neue"/>
    </font>
    <font>
      <sz val="9.0"/>
      <color rgb="FFF7981D"/>
      <name val="&quot;Google Sans Mono&quot;"/>
    </font>
    <font>
      <color rgb="FFF7981D"/>
      <name val="Arial"/>
      <scheme val="minor"/>
    </font>
    <font>
      <sz val="9.0"/>
      <color rgb="FFF7981D"/>
      <name val="Arial"/>
      <scheme val="minor"/>
    </font>
    <font>
      <sz val="11.0"/>
      <color rgb="FFF7981D"/>
      <name val="Arial"/>
    </font>
    <font>
      <sz val="11.0"/>
      <color rgb="FFF7981D"/>
      <name val="-apple-system"/>
    </font>
    <font>
      <u/>
      <sz val="11.0"/>
      <color rgb="FFF7981D"/>
      <name val="-apple-system"/>
    </font>
    <font>
      <u/>
      <sz val="11.0"/>
      <color rgb="FFF7981D"/>
      <name val="-apple-system"/>
    </font>
    <font>
      <b/>
      <sz val="12.0"/>
      <color theme="1"/>
      <name val="Arial"/>
      <scheme val="minor"/>
    </font>
    <font>
      <sz val="12.0"/>
      <color theme="1"/>
      <name val="Helvetica Neue"/>
    </font>
  </fonts>
  <fills count="5">
    <fill>
      <patternFill patternType="none"/>
    </fill>
    <fill>
      <patternFill patternType="lightGray"/>
    </fill>
    <fill>
      <patternFill patternType="solid">
        <fgColor rgb="FFEAD1DC"/>
        <bgColor rgb="FFEAD1DC"/>
      </patternFill>
    </fill>
    <fill>
      <patternFill patternType="solid">
        <fgColor rgb="FFFFFFFF"/>
        <bgColor rgb="FFFFFFFF"/>
      </patternFill>
    </fill>
    <fill>
      <patternFill patternType="solid">
        <fgColor rgb="FF000000"/>
        <bgColor rgb="FF000000"/>
      </patternFill>
    </fill>
  </fills>
  <borders count="1">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readingOrder="0" shrinkToFit="0" wrapText="0"/>
    </xf>
    <xf borderId="0" fillId="2" fontId="1" numFmtId="0" xfId="0" applyAlignment="1" applyFill="1" applyFont="1">
      <alignment readingOrder="0" shrinkToFit="0" wrapText="0"/>
    </xf>
    <xf borderId="0" fillId="0" fontId="1" numFmtId="0" xfId="0" applyAlignment="1" applyFont="1">
      <alignment readingOrder="0"/>
    </xf>
    <xf borderId="0" fillId="0" fontId="1" numFmtId="0" xfId="0" applyFont="1"/>
    <xf borderId="0" fillId="0" fontId="2" numFmtId="0" xfId="0" applyAlignment="1" applyFont="1">
      <alignment readingOrder="0" shrinkToFit="0" wrapText="0"/>
    </xf>
    <xf borderId="0" fillId="0" fontId="3" numFmtId="0" xfId="0" applyAlignment="1" applyFont="1">
      <alignment readingOrder="0" shrinkToFit="0" wrapText="0"/>
    </xf>
    <xf borderId="0" fillId="3" fontId="4" numFmtId="0" xfId="0" applyAlignment="1" applyFill="1" applyFont="1">
      <alignment readingOrder="0" shrinkToFit="0" wrapText="0"/>
    </xf>
    <xf borderId="0" fillId="0" fontId="5" numFmtId="0" xfId="0" applyAlignment="1" applyFont="1">
      <alignment shrinkToFit="0" wrapText="0"/>
    </xf>
    <xf borderId="0" fillId="0" fontId="5" numFmtId="0" xfId="0" applyAlignment="1" applyFont="1">
      <alignment readingOrder="0" shrinkToFit="0" wrapText="0"/>
    </xf>
    <xf borderId="0" fillId="3" fontId="6" numFmtId="3" xfId="0" applyAlignment="1" applyFont="1" applyNumberFormat="1">
      <alignment horizontal="righ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3" fontId="9" numFmtId="0" xfId="0" applyAlignment="1" applyFont="1">
      <alignment readingOrder="0" shrinkToFit="0" wrapText="0"/>
    </xf>
    <xf borderId="0" fillId="3" fontId="6" numFmtId="0" xfId="0" applyAlignment="1" applyFont="1">
      <alignment readingOrder="0" shrinkToFit="0" wrapText="0"/>
    </xf>
    <xf borderId="0" fillId="0" fontId="10" numFmtId="0" xfId="0" applyAlignment="1" applyFont="1">
      <alignment readingOrder="0" shrinkToFit="0" wrapText="0"/>
    </xf>
    <xf borderId="0" fillId="3" fontId="11" numFmtId="0" xfId="0" applyAlignment="1" applyFont="1">
      <alignment horizontal="left" readingOrder="0" shrinkToFit="0" wrapText="0"/>
    </xf>
    <xf borderId="0" fillId="0" fontId="10" numFmtId="0" xfId="0" applyAlignment="1" applyFont="1">
      <alignment shrinkToFit="0" wrapText="0"/>
    </xf>
    <xf borderId="0" fillId="3" fontId="12" numFmtId="3" xfId="0" applyAlignment="1" applyFont="1" applyNumberFormat="1">
      <alignment horizontal="right" readingOrder="0" shrinkToFit="0" wrapText="0"/>
    </xf>
    <xf borderId="0" fillId="0" fontId="13" numFmtId="0" xfId="0" applyAlignment="1" applyFont="1">
      <alignment readingOrder="0" shrinkToFit="0" wrapText="0"/>
    </xf>
    <xf borderId="0" fillId="0" fontId="10" numFmtId="3" xfId="0" applyAlignment="1" applyFont="1" applyNumberFormat="1">
      <alignment horizontal="right" readingOrder="0" shrinkToFit="0" wrapText="0"/>
    </xf>
    <xf borderId="0" fillId="0" fontId="14" numFmtId="0" xfId="0" applyAlignment="1" applyFont="1">
      <alignment readingOrder="0" shrinkToFit="0" wrapText="0"/>
    </xf>
    <xf borderId="0" fillId="3" fontId="12" numFmtId="0" xfId="0" applyAlignment="1" applyFont="1">
      <alignment readingOrder="0" shrinkToFit="0" wrapText="0"/>
    </xf>
    <xf borderId="0" fillId="3" fontId="15" numFmtId="0" xfId="0" applyAlignment="1" applyFont="1">
      <alignment readingOrder="0" shrinkToFit="0" wrapText="0"/>
    </xf>
    <xf borderId="0" fillId="0" fontId="16" numFmtId="0" xfId="0" applyAlignment="1" applyFont="1">
      <alignment readingOrder="0" shrinkToFit="0" wrapText="0"/>
    </xf>
    <xf borderId="0" fillId="3" fontId="12" numFmtId="3" xfId="0" applyAlignment="1" applyFont="1" applyNumberFormat="1">
      <alignment readingOrder="0" shrinkToFit="0" wrapText="0"/>
    </xf>
    <xf borderId="0" fillId="3" fontId="17" numFmtId="0" xfId="0" applyAlignment="1" applyFont="1">
      <alignment readingOrder="0" shrinkToFit="0" wrapText="0"/>
    </xf>
    <xf borderId="0" fillId="3" fontId="12" numFmtId="0" xfId="0" applyAlignment="1" applyFont="1">
      <alignment shrinkToFit="0" wrapText="0"/>
    </xf>
    <xf borderId="0" fillId="3" fontId="12" numFmtId="0" xfId="0" applyAlignment="1" applyFont="1">
      <alignment horizontal="left" readingOrder="0" shrinkToFit="0" wrapText="0"/>
    </xf>
    <xf borderId="0" fillId="0" fontId="18" numFmtId="0" xfId="0" applyAlignment="1" applyFont="1">
      <alignment readingOrder="0" shrinkToFit="0" wrapText="0"/>
    </xf>
    <xf quotePrefix="1" borderId="0" fillId="0" fontId="10" numFmtId="0" xfId="0" applyAlignment="1" applyFont="1">
      <alignment readingOrder="0" shrinkToFit="0" wrapText="0"/>
    </xf>
    <xf borderId="0" fillId="0" fontId="19" numFmtId="0" xfId="0" applyAlignment="1" applyFont="1">
      <alignment readingOrder="0"/>
    </xf>
    <xf borderId="0" fillId="0" fontId="10" numFmtId="0" xfId="0" applyAlignment="1" applyFont="1">
      <alignment readingOrder="0"/>
    </xf>
    <xf borderId="0" fillId="0" fontId="20" numFmtId="0" xfId="0" applyAlignment="1" applyFont="1">
      <alignment readingOrder="0"/>
    </xf>
    <xf borderId="0" fillId="4" fontId="10" numFmtId="0" xfId="0" applyAlignment="1" applyFill="1" applyFont="1">
      <alignment shrinkToFit="0" wrapText="0"/>
    </xf>
    <xf borderId="0" fillId="4" fontId="10" numFmtId="0" xfId="0" applyAlignment="1" applyFont="1">
      <alignment readingOrder="0" shrinkToFit="0" wrapText="0"/>
    </xf>
    <xf borderId="0" fillId="4" fontId="10" numFmtId="0" xfId="0" applyFont="1"/>
    <xf borderId="0" fillId="0" fontId="21" numFmtId="0" xfId="0" applyAlignment="1" applyFont="1">
      <alignment readingOrder="0" shrinkToFit="0" wrapText="0"/>
    </xf>
    <xf borderId="0" fillId="3" fontId="22" numFmtId="0" xfId="0" applyFont="1"/>
    <xf borderId="0" fillId="0" fontId="23" numFmtId="0" xfId="0" applyAlignment="1" applyFont="1">
      <alignment readingOrder="0" shrinkToFit="0" wrapText="0"/>
    </xf>
    <xf borderId="0" fillId="0" fontId="10" numFmtId="10" xfId="0" applyAlignment="1" applyFont="1" applyNumberFormat="1">
      <alignment shrinkToFit="0" wrapText="0"/>
    </xf>
    <xf borderId="0" fillId="0" fontId="24" numFmtId="0" xfId="0" applyAlignment="1" applyFont="1">
      <alignment shrinkToFit="0" wrapText="0"/>
    </xf>
    <xf borderId="0" fillId="3" fontId="25" numFmtId="0" xfId="0" applyAlignment="1" applyFont="1">
      <alignment readingOrder="0" shrinkToFit="0" wrapText="0"/>
    </xf>
    <xf borderId="0" fillId="0" fontId="23" numFmtId="0" xfId="0" applyAlignment="1" applyFont="1">
      <alignment shrinkToFit="0" wrapText="0"/>
    </xf>
    <xf borderId="0" fillId="3" fontId="26" numFmtId="0" xfId="0" applyAlignment="1" applyFont="1">
      <alignment readingOrder="0" shrinkToFit="0" wrapText="0"/>
    </xf>
    <xf borderId="0" fillId="3" fontId="27" numFmtId="0" xfId="0" applyAlignment="1" applyFont="1">
      <alignment readingOrder="0" shrinkToFit="0" wrapText="0"/>
    </xf>
    <xf borderId="0" fillId="0" fontId="28" numFmtId="0" xfId="0" applyAlignment="1" applyFont="1">
      <alignment readingOrder="0" shrinkToFit="0" wrapText="0"/>
    </xf>
    <xf borderId="0" fillId="3" fontId="26" numFmtId="0" xfId="0" applyAlignment="1" applyFont="1">
      <alignment shrinkToFit="0" wrapText="0"/>
    </xf>
    <xf borderId="0" fillId="0" fontId="29" numFmtId="0" xfId="0" applyAlignment="1" applyFont="1">
      <alignment readingOrder="0"/>
    </xf>
    <xf borderId="0" fillId="0" fontId="30" numFmtId="0" xfId="0" applyAlignment="1" applyFont="1">
      <alignment readingOrder="0" shrinkToFit="0" wrapText="0"/>
    </xf>
    <xf borderId="0" fillId="0" fontId="30"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linkedin.com/in/teleschipper/" TargetMode="External"/><Relationship Id="rId42" Type="http://schemas.openxmlformats.org/officeDocument/2006/relationships/hyperlink" Target="https://www.linkedin.com/in/gijs-beukers-100224151/" TargetMode="External"/><Relationship Id="rId41" Type="http://schemas.openxmlformats.org/officeDocument/2006/relationships/hyperlink" Target="https://www.linkedin.com/in/kaya-bouma-1b447857/" TargetMode="External"/><Relationship Id="rId44" Type="http://schemas.openxmlformats.org/officeDocument/2006/relationships/hyperlink" Target="https://www.linkedin.com/in/astrid-theunissen-31499a12/" TargetMode="External"/><Relationship Id="rId43" Type="http://schemas.openxmlformats.org/officeDocument/2006/relationships/hyperlink" Target="https://www.linkedin.com/in/charlie-ubbens-8233bb126/" TargetMode="External"/><Relationship Id="rId46" Type="http://schemas.openxmlformats.org/officeDocument/2006/relationships/hyperlink" Target="https://www.linkedin.com/in/ronnetheunis/" TargetMode="External"/><Relationship Id="rId45" Type="http://schemas.openxmlformats.org/officeDocument/2006/relationships/hyperlink" Target="https://www.linkedin.com/search/results/all/?keywords=caitlin%20stooker&amp;origin=GLOBAL_SEARCH_HEADER&amp;sid=x0X" TargetMode="External"/><Relationship Id="rId1" Type="http://schemas.openxmlformats.org/officeDocument/2006/relationships/hyperlink" Target="https://www.linkedin.com/in/cpelgrim/overlay/about-this-profile/" TargetMode="External"/><Relationship Id="rId2" Type="http://schemas.openxmlformats.org/officeDocument/2006/relationships/hyperlink" Target="https://www.linkedin.com/in/cpelgrim/?originalSubdomain=nl" TargetMode="External"/><Relationship Id="rId3" Type="http://schemas.openxmlformats.org/officeDocument/2006/relationships/hyperlink" Target="https://www.linkedin.com/in/marike-stellinga-4223638/overlay/about-this-profile/" TargetMode="External"/><Relationship Id="rId4" Type="http://schemas.openxmlformats.org/officeDocument/2006/relationships/hyperlink" Target="https://www.linkedin.com/in/marike-stellinga-4223638/?originalSubdomain=nl" TargetMode="External"/><Relationship Id="rId9" Type="http://schemas.openxmlformats.org/officeDocument/2006/relationships/hyperlink" Target="https://www.linkedin.com/in/willem-feenstra-2a160431/" TargetMode="External"/><Relationship Id="rId48" Type="http://schemas.openxmlformats.org/officeDocument/2006/relationships/hyperlink" Target="https://www.linkedin.com/in/hassan-bahara-958762162/" TargetMode="External"/><Relationship Id="rId47" Type="http://schemas.openxmlformats.org/officeDocument/2006/relationships/hyperlink" Target="https://www.linkedin.com/search/results/all/?fetchDeterministicClustersOnly=true&amp;heroEntityKey=urn%3Ali%3Afsd_profile%3AACoAAAcOmB8BweD7hTzEkKvuuqgMi55GuHUY5ec&amp;keywords=ellen%20de%20visser&amp;origin=RICH_QUERY_SUGGESTION&amp;position=1&amp;searchId=dc63e1a1-43a7-48c3-89d1-1aed0b96393e&amp;sid=pRB&amp;spellCorrectionEnabled=false" TargetMode="External"/><Relationship Id="rId49" Type="http://schemas.openxmlformats.org/officeDocument/2006/relationships/hyperlink" Target="https://www.linkedin.com/in/mandy-meijer-0a9610193/" TargetMode="External"/><Relationship Id="rId5" Type="http://schemas.openxmlformats.org/officeDocument/2006/relationships/hyperlink" Target="https://www.linkedin.com/company/nrc-nl/" TargetMode="External"/><Relationship Id="rId6" Type="http://schemas.openxmlformats.org/officeDocument/2006/relationships/hyperlink" Target="https://www.linkedin.com/in/pietersabel/" TargetMode="External"/><Relationship Id="rId7" Type="http://schemas.openxmlformats.org/officeDocument/2006/relationships/hyperlink" Target="https://www.linkedin.com/in/sacha-kester-605199/" TargetMode="External"/><Relationship Id="rId8" Type="http://schemas.openxmlformats.org/officeDocument/2006/relationships/hyperlink" Target="https://www.linkedin.com/in/marjon-bolwijn-0a5218b/" TargetMode="External"/><Relationship Id="rId31" Type="http://schemas.openxmlformats.org/officeDocument/2006/relationships/hyperlink" Target="https://www.linkedin.com/in/lennart-zandbergen-21805743/?locale=en_US" TargetMode="External"/><Relationship Id="rId30" Type="http://schemas.openxmlformats.org/officeDocument/2006/relationships/hyperlink" Target="https://www.linkedin.com/in/lennart-zandbergen-21805743/overlay/about-this-profile/?locale=en_US" TargetMode="External"/><Relationship Id="rId33" Type="http://schemas.openxmlformats.org/officeDocument/2006/relationships/hyperlink" Target="https://www.linkedin.com/in/lien-van-der-leij-4830255/?originalSubdomain=nl" TargetMode="External"/><Relationship Id="rId32" Type="http://schemas.openxmlformats.org/officeDocument/2006/relationships/hyperlink" Target="https://www.linkedin.com/in/lien-van-der-leij-4830255/overlay/about-this-profile/" TargetMode="External"/><Relationship Id="rId35" Type="http://schemas.openxmlformats.org/officeDocument/2006/relationships/hyperlink" Target="https://www.linkedin.com/in/jasper-been-7b6160211/?originalSubdomain=nl" TargetMode="External"/><Relationship Id="rId34" Type="http://schemas.openxmlformats.org/officeDocument/2006/relationships/hyperlink" Target="https://www.linkedin.com/in/jasper-been-7b6160211/overlay/about-this-profile/" TargetMode="External"/><Relationship Id="rId37" Type="http://schemas.openxmlformats.org/officeDocument/2006/relationships/hyperlink" Target="https://www.linkedin.com/in/carel-grol-6429241a/?originalSubdomain=nl" TargetMode="External"/><Relationship Id="rId36" Type="http://schemas.openxmlformats.org/officeDocument/2006/relationships/hyperlink" Target="https://www.linkedin.com/in/carel-grol-6429241a/overlay/about-this-profile/" TargetMode="External"/><Relationship Id="rId39" Type="http://schemas.openxmlformats.org/officeDocument/2006/relationships/hyperlink" Target="https://www.linkedin.com/in/paul-luttikhuis-33176932/" TargetMode="External"/><Relationship Id="rId38" Type="http://schemas.openxmlformats.org/officeDocument/2006/relationships/hyperlink" Target="https://www.linkedin.com/in/stef-de-bont-4308b560/" TargetMode="External"/><Relationship Id="rId62" Type="http://schemas.openxmlformats.org/officeDocument/2006/relationships/hyperlink" Target="https://www.linkedin.com/in/roel-van-der-maas-a11578196?utm_source=share&amp;utm_campaign=share_via&amp;utm_content=profile&amp;utm_medium=ios_app" TargetMode="External"/><Relationship Id="rId61" Type="http://schemas.openxmlformats.org/officeDocument/2006/relationships/hyperlink" Target="https://www.linkedin.com/in/wafa-al-ali-93751b3a?utm_source=share&amp;utm_campaign=share_via&amp;utm_content=profile&amp;utm_medium=ios_app" TargetMode="External"/><Relationship Id="rId20" Type="http://schemas.openxmlformats.org/officeDocument/2006/relationships/hyperlink" Target="http://www.bartcrezee.com" TargetMode="External"/><Relationship Id="rId64" Type="http://schemas.openxmlformats.org/officeDocument/2006/relationships/hyperlink" Target="https://www.linkedin.com/in/charlotte-arnoldy-a82514155?utm_source=share&amp;utm_campaign=share_via&amp;utm_content=profile&amp;utm_medium=ios_app" TargetMode="External"/><Relationship Id="rId63" Type="http://schemas.openxmlformats.org/officeDocument/2006/relationships/hyperlink" Target="https://www.linkedin.com/in/anne-de-vries-45413aaa?utm_source=share&amp;utm_campaign=share_via&amp;utm_content=profile&amp;utm_medium=ios_app" TargetMode="External"/><Relationship Id="rId22" Type="http://schemas.openxmlformats.org/officeDocument/2006/relationships/hyperlink" Target="https://www.linkedin.com/in/siem-eikelenboom-11b139a/" TargetMode="External"/><Relationship Id="rId66" Type="http://schemas.openxmlformats.org/officeDocument/2006/relationships/hyperlink" Target="https://www.linkedin.com/in/irenevandenberg?utm_source=share&amp;utm_campaign=share_via&amp;utm_content=profile&amp;utm_medium=ios_app" TargetMode="External"/><Relationship Id="rId21" Type="http://schemas.openxmlformats.org/officeDocument/2006/relationships/hyperlink" Target="https://www.linkedin.com/in/hsmits/" TargetMode="External"/><Relationship Id="rId65" Type="http://schemas.openxmlformats.org/officeDocument/2006/relationships/hyperlink" Target="https://www.linkedin.com/in/olivia-den-hollander-79a6b120a?utm_source=share&amp;utm_campaign=share_via&amp;utm_content=profile&amp;utm_medium=ios_app" TargetMode="External"/><Relationship Id="rId24" Type="http://schemas.openxmlformats.org/officeDocument/2006/relationships/hyperlink" Target="https://www.linkedin.com/in/karel-berkhout-03492610/overlay/about-this-profile/" TargetMode="External"/><Relationship Id="rId23" Type="http://schemas.openxmlformats.org/officeDocument/2006/relationships/hyperlink" Target="https://www.linkedin.com/in/lukas-kotkamp-35a894120/" TargetMode="External"/><Relationship Id="rId67" Type="http://schemas.openxmlformats.org/officeDocument/2006/relationships/drawing" Target="../drawings/drawing1.xml"/><Relationship Id="rId60" Type="http://schemas.openxmlformats.org/officeDocument/2006/relationships/hyperlink" Target="https://www.linkedin.com/in/leeuwenkamp?utm_source=share&amp;utm_campaign=share_via&amp;utm_content=profile&amp;utm_medium=ios_app" TargetMode="External"/><Relationship Id="rId26" Type="http://schemas.openxmlformats.org/officeDocument/2006/relationships/hyperlink" Target="https://www.linkedin.com/in/boskim/overlay/about-this-profile/" TargetMode="External"/><Relationship Id="rId25" Type="http://schemas.openxmlformats.org/officeDocument/2006/relationships/hyperlink" Target="https://www.linkedin.com/in/karel-berkhout-03492610/?originalSubdomain=nl" TargetMode="External"/><Relationship Id="rId28" Type="http://schemas.openxmlformats.org/officeDocument/2006/relationships/hyperlink" Target="https://www.linkedin.com/in/andreas-kouwenhoven-9b92b075/overlay/about-this-profile/" TargetMode="External"/><Relationship Id="rId27" Type="http://schemas.openxmlformats.org/officeDocument/2006/relationships/hyperlink" Target="https://www.linkedin.com/in/boskim/?originalSubdomain=nl" TargetMode="External"/><Relationship Id="rId29" Type="http://schemas.openxmlformats.org/officeDocument/2006/relationships/hyperlink" Target="https://www.linkedin.com/in/andreas-kouwenhoven-9b92b075/?originalSubdomain=nl" TargetMode="External"/><Relationship Id="rId51" Type="http://schemas.openxmlformats.org/officeDocument/2006/relationships/hyperlink" Target="https://www.linkedin.com/in/koekeduard/" TargetMode="External"/><Relationship Id="rId50" Type="http://schemas.openxmlformats.org/officeDocument/2006/relationships/hyperlink" Target="https://www.linkedin.com/in/chiara-mars-3810a6154/" TargetMode="External"/><Relationship Id="rId53" Type="http://schemas.openxmlformats.org/officeDocument/2006/relationships/hyperlink" Target="https://www.linkedin.com/in/ankie-lok-ab408858/" TargetMode="External"/><Relationship Id="rId52" Type="http://schemas.openxmlformats.org/officeDocument/2006/relationships/hyperlink" Target="https://www.linkedin.com/in/woutervannoort/" TargetMode="External"/><Relationship Id="rId11" Type="http://schemas.openxmlformats.org/officeDocument/2006/relationships/hyperlink" Target="https://www.linkedin.com/posts/vincent-kouters_vandaag-zou-mijn-vader-71-zijn-geworden-activity-7131186884294144001-3tU9?utm_source=share&amp;utm_medium=member_desktop" TargetMode="External"/><Relationship Id="rId55" Type="http://schemas.openxmlformats.org/officeDocument/2006/relationships/hyperlink" Target="https://www.linkedin.com/in/haroon-ali-b36328174/" TargetMode="External"/><Relationship Id="rId10" Type="http://schemas.openxmlformats.org/officeDocument/2006/relationships/hyperlink" Target="https://www.linkedin.com/in/vincent-kouters/" TargetMode="External"/><Relationship Id="rId54" Type="http://schemas.openxmlformats.org/officeDocument/2006/relationships/hyperlink" Target="https://www.linkedin.com/in/laura-tenret-12651912/" TargetMode="External"/><Relationship Id="rId13" Type="http://schemas.openxmlformats.org/officeDocument/2006/relationships/hyperlink" Target="https://www.linkedin.com/in/jannekejuffermans/" TargetMode="External"/><Relationship Id="rId57" Type="http://schemas.openxmlformats.org/officeDocument/2006/relationships/hyperlink" Target="http://opzoeknaardemakers.nl/" TargetMode="External"/><Relationship Id="rId12" Type="http://schemas.openxmlformats.org/officeDocument/2006/relationships/hyperlink" Target="https://www.linkedin.com/posts/vincent-kouters_zo-bouw-je-als-zzper-een-eigen-vermogen-activity-7130822573742809088-ngxN?utm_source=share&amp;utm_medium=member_desktop" TargetMode="External"/><Relationship Id="rId56" Type="http://schemas.openxmlformats.org/officeDocument/2006/relationships/hyperlink" Target="https://www.linkedin.com/in/mauricevanderspek?utm_source=share&amp;utm_campaign=share_via&amp;utm_content=profile&amp;utm_medium=ios_app" TargetMode="External"/><Relationship Id="rId15" Type="http://schemas.openxmlformats.org/officeDocument/2006/relationships/hyperlink" Target="https://www.linkedin.com/posts/jannekejuffermans_tuberculose-moldavie-armoede-activity-7128323858645803008-3qio?utm_source=share&amp;utm_medium=member_desktop" TargetMode="External"/><Relationship Id="rId59" Type="http://schemas.openxmlformats.org/officeDocument/2006/relationships/hyperlink" Target="https://www.linkedin.com/in/aukevaneijsden?utm_source=share&amp;utm_campaign=share_via&amp;utm_content=profile&amp;utm_medium=ios_app" TargetMode="External"/><Relationship Id="rId14" Type="http://schemas.openxmlformats.org/officeDocument/2006/relationships/hyperlink" Target="https://www.jannekesjournal.nl/" TargetMode="External"/><Relationship Id="rId58" Type="http://schemas.openxmlformats.org/officeDocument/2006/relationships/hyperlink" Target="https://www.linkedin.com/in/erikvanrein?utm_source=share&amp;utm_campaign=share_via&amp;utm_content=profile&amp;utm_medium=ios_app" TargetMode="External"/><Relationship Id="rId17" Type="http://schemas.openxmlformats.org/officeDocument/2006/relationships/hyperlink" Target="https://www.linkedin.com/in/evelinerethmeier/" TargetMode="External"/><Relationship Id="rId16" Type="http://schemas.openxmlformats.org/officeDocument/2006/relationships/hyperlink" Target="https://www.linkedin.com/posts/jannekejuffermans_u-heeft-het-over-genocide-heeft-u-hier-bewijs-activity-7127932222740799489-ODGh?utm_source=share&amp;utm_medium=member_desktop" TargetMode="External"/><Relationship Id="rId19" Type="http://schemas.openxmlformats.org/officeDocument/2006/relationships/hyperlink" Target="https://www.linkedin.com/in/bart-crezee-a1553750/" TargetMode="External"/><Relationship Id="rId18" Type="http://schemas.openxmlformats.org/officeDocument/2006/relationships/hyperlink" Target="https://www.linkedin.com/in/dirk-waterval-b7283a176/"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www.bartcrezee.com" TargetMode="External"/><Relationship Id="rId3" Type="http://schemas.openxmlformats.org/officeDocument/2006/relationships/hyperlink" Target="https://www.jannekesjournal.nl/" TargetMode="External"/><Relationship Id="rId4" Type="http://schemas.openxmlformats.org/officeDocument/2006/relationships/drawing" Target="../drawings/drawing3.xml"/><Relationship Id="rId5"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36.0"/>
    <col customWidth="1" min="5" max="5" width="12.38"/>
    <col customWidth="1" min="7" max="7" width="7.5"/>
  </cols>
  <sheetData>
    <row r="1" ht="37.5" customHeight="1">
      <c r="A1" s="1" t="s">
        <v>0</v>
      </c>
      <c r="B1" s="1" t="s">
        <v>1</v>
      </c>
      <c r="C1" s="2" t="s">
        <v>2</v>
      </c>
      <c r="D1" s="2" t="s">
        <v>3</v>
      </c>
      <c r="E1" s="1" t="s">
        <v>4</v>
      </c>
      <c r="F1" s="1" t="s">
        <v>5</v>
      </c>
      <c r="G1" s="1" t="s">
        <v>6</v>
      </c>
      <c r="H1" s="2" t="s">
        <v>7</v>
      </c>
      <c r="I1" s="1" t="s">
        <v>8</v>
      </c>
      <c r="J1" s="2" t="s">
        <v>9</v>
      </c>
      <c r="K1" s="1" t="s">
        <v>10</v>
      </c>
      <c r="L1" s="3" t="s">
        <v>11</v>
      </c>
      <c r="M1" s="4"/>
      <c r="N1" s="4"/>
      <c r="O1" s="4"/>
      <c r="P1" s="4"/>
      <c r="Q1" s="4"/>
      <c r="R1" s="4"/>
      <c r="S1" s="4"/>
      <c r="T1" s="4"/>
      <c r="U1" s="4"/>
      <c r="V1" s="4"/>
      <c r="W1" s="4"/>
      <c r="X1" s="4"/>
      <c r="Y1" s="4"/>
      <c r="Z1" s="4"/>
    </row>
    <row r="2" ht="22.5" customHeight="1">
      <c r="A2" s="5" t="s">
        <v>12</v>
      </c>
      <c r="B2" s="6" t="s">
        <v>13</v>
      </c>
      <c r="C2" s="7" t="s">
        <v>14</v>
      </c>
      <c r="D2" s="8"/>
      <c r="E2" s="9" t="s">
        <v>15</v>
      </c>
      <c r="F2" s="9" t="s">
        <v>16</v>
      </c>
      <c r="G2" s="9" t="s">
        <v>17</v>
      </c>
      <c r="H2" s="9" t="s">
        <v>18</v>
      </c>
      <c r="I2" s="8"/>
      <c r="J2" s="9" t="s">
        <v>19</v>
      </c>
      <c r="K2" s="10">
        <v>1468.0</v>
      </c>
      <c r="L2" s="8"/>
      <c r="M2" s="8"/>
      <c r="N2" s="8"/>
      <c r="O2" s="8"/>
      <c r="P2" s="8"/>
      <c r="Q2" s="8"/>
      <c r="R2" s="8"/>
      <c r="S2" s="8"/>
      <c r="T2" s="8"/>
      <c r="U2" s="8"/>
      <c r="V2" s="8"/>
      <c r="W2" s="8"/>
      <c r="X2" s="8"/>
      <c r="Y2" s="8"/>
      <c r="Z2" s="8"/>
    </row>
    <row r="3" ht="22.5" customHeight="1">
      <c r="A3" s="11" t="s">
        <v>20</v>
      </c>
      <c r="B3" s="12" t="s">
        <v>21</v>
      </c>
      <c r="C3" s="13" t="s">
        <v>22</v>
      </c>
      <c r="D3" s="14" t="s">
        <v>23</v>
      </c>
      <c r="E3" s="15" t="s">
        <v>24</v>
      </c>
      <c r="F3" s="16" t="s">
        <v>25</v>
      </c>
      <c r="G3" s="15" t="s">
        <v>26</v>
      </c>
      <c r="H3" s="15" t="s">
        <v>27</v>
      </c>
      <c r="I3" s="17"/>
      <c r="J3" s="15" t="s">
        <v>28</v>
      </c>
      <c r="K3" s="18">
        <v>5714.0</v>
      </c>
      <c r="L3" s="17"/>
      <c r="M3" s="17"/>
      <c r="N3" s="17"/>
      <c r="O3" s="17"/>
      <c r="P3" s="17"/>
      <c r="Q3" s="17"/>
      <c r="R3" s="17"/>
      <c r="S3" s="17"/>
      <c r="T3" s="17"/>
      <c r="U3" s="17"/>
      <c r="V3" s="17"/>
      <c r="W3" s="17"/>
      <c r="X3" s="17"/>
      <c r="Y3" s="17"/>
      <c r="Z3" s="17"/>
    </row>
    <row r="4" ht="22.5" customHeight="1">
      <c r="A4" s="15" t="s">
        <v>29</v>
      </c>
      <c r="B4" s="19" t="s">
        <v>30</v>
      </c>
      <c r="C4" s="15" t="s">
        <v>31</v>
      </c>
      <c r="D4" s="15" t="s">
        <v>32</v>
      </c>
      <c r="E4" s="17"/>
      <c r="F4" s="17"/>
      <c r="G4" s="15" t="s">
        <v>17</v>
      </c>
      <c r="H4" s="15" t="s">
        <v>33</v>
      </c>
      <c r="I4" s="17"/>
      <c r="J4" s="15" t="s">
        <v>34</v>
      </c>
      <c r="K4" s="20">
        <v>585.0</v>
      </c>
      <c r="L4" s="17"/>
      <c r="M4" s="17"/>
      <c r="N4" s="17"/>
      <c r="O4" s="17"/>
      <c r="P4" s="17"/>
      <c r="Q4" s="17"/>
      <c r="R4" s="17"/>
      <c r="S4" s="17"/>
      <c r="T4" s="17"/>
      <c r="U4" s="17"/>
      <c r="V4" s="17"/>
      <c r="W4" s="17"/>
      <c r="X4" s="17"/>
      <c r="Y4" s="17"/>
      <c r="Z4" s="17"/>
    </row>
    <row r="5" ht="22.5" customHeight="1">
      <c r="A5" s="15" t="s">
        <v>35</v>
      </c>
      <c r="B5" s="19" t="s">
        <v>36</v>
      </c>
      <c r="C5" s="15" t="s">
        <v>37</v>
      </c>
      <c r="D5" s="15" t="s">
        <v>38</v>
      </c>
      <c r="E5" s="17"/>
      <c r="F5" s="17"/>
      <c r="G5" s="15" t="s">
        <v>26</v>
      </c>
      <c r="H5" s="15" t="s">
        <v>39</v>
      </c>
      <c r="I5" s="17"/>
      <c r="J5" s="15" t="s">
        <v>40</v>
      </c>
      <c r="K5" s="20">
        <v>869.0</v>
      </c>
      <c r="L5" s="17"/>
      <c r="M5" s="17"/>
      <c r="N5" s="17"/>
      <c r="O5" s="17"/>
      <c r="P5" s="17"/>
      <c r="Q5" s="17"/>
      <c r="R5" s="17"/>
      <c r="S5" s="17"/>
      <c r="T5" s="17"/>
      <c r="U5" s="17"/>
      <c r="V5" s="17"/>
      <c r="W5" s="17"/>
      <c r="X5" s="17"/>
      <c r="Y5" s="17"/>
      <c r="Z5" s="17"/>
    </row>
    <row r="6" ht="22.5" customHeight="1">
      <c r="A6" s="15" t="s">
        <v>41</v>
      </c>
      <c r="B6" s="19" t="s">
        <v>42</v>
      </c>
      <c r="C6" s="15" t="s">
        <v>43</v>
      </c>
      <c r="D6" s="15" t="s">
        <v>32</v>
      </c>
      <c r="E6" s="17"/>
      <c r="F6" s="17"/>
      <c r="G6" s="15" t="s">
        <v>26</v>
      </c>
      <c r="H6" s="15" t="s">
        <v>44</v>
      </c>
      <c r="I6" s="15" t="s">
        <v>32</v>
      </c>
      <c r="J6" s="15" t="s">
        <v>45</v>
      </c>
      <c r="K6" s="20">
        <v>1064.0</v>
      </c>
      <c r="L6" s="17"/>
      <c r="M6" s="17"/>
      <c r="N6" s="17"/>
      <c r="O6" s="17"/>
      <c r="P6" s="17"/>
      <c r="Q6" s="17"/>
      <c r="R6" s="17"/>
      <c r="S6" s="17"/>
      <c r="T6" s="17"/>
      <c r="U6" s="17"/>
      <c r="V6" s="17"/>
      <c r="W6" s="17"/>
      <c r="X6" s="17"/>
      <c r="Y6" s="17"/>
      <c r="Z6" s="17"/>
    </row>
    <row r="7" ht="22.5" customHeight="1">
      <c r="A7" s="15" t="s">
        <v>46</v>
      </c>
      <c r="B7" s="19" t="s">
        <v>47</v>
      </c>
      <c r="C7" s="15" t="s">
        <v>48</v>
      </c>
      <c r="D7" s="15" t="s">
        <v>32</v>
      </c>
      <c r="E7" s="17"/>
      <c r="F7" s="17"/>
      <c r="G7" s="15" t="s">
        <v>17</v>
      </c>
      <c r="H7" s="15" t="s">
        <v>49</v>
      </c>
      <c r="I7" s="15" t="s">
        <v>50</v>
      </c>
      <c r="J7" s="15" t="s">
        <v>51</v>
      </c>
      <c r="K7" s="20">
        <v>967.0</v>
      </c>
      <c r="L7" s="17"/>
      <c r="M7" s="17"/>
      <c r="N7" s="17"/>
      <c r="O7" s="17"/>
      <c r="P7" s="17"/>
      <c r="Q7" s="17"/>
      <c r="R7" s="17"/>
      <c r="S7" s="17"/>
      <c r="T7" s="17"/>
      <c r="U7" s="17"/>
      <c r="V7" s="17"/>
      <c r="W7" s="17"/>
      <c r="X7" s="17"/>
      <c r="Y7" s="17"/>
      <c r="Z7" s="17"/>
    </row>
    <row r="8" ht="22.5" customHeight="1">
      <c r="A8" s="15" t="s">
        <v>52</v>
      </c>
      <c r="B8" s="19" t="s">
        <v>53</v>
      </c>
      <c r="C8" s="15" t="s">
        <v>54</v>
      </c>
      <c r="D8" s="15" t="s">
        <v>55</v>
      </c>
      <c r="E8" s="19" t="s">
        <v>56</v>
      </c>
      <c r="F8" s="19" t="s">
        <v>57</v>
      </c>
      <c r="G8" s="15" t="s">
        <v>17</v>
      </c>
      <c r="H8" s="15" t="s">
        <v>58</v>
      </c>
      <c r="I8" s="17"/>
      <c r="J8" s="15" t="s">
        <v>59</v>
      </c>
      <c r="K8" s="20">
        <v>6787.0</v>
      </c>
      <c r="L8" s="15" t="s">
        <v>60</v>
      </c>
      <c r="M8" s="17"/>
      <c r="N8" s="17"/>
      <c r="O8" s="17"/>
      <c r="P8" s="17"/>
      <c r="Q8" s="17"/>
      <c r="R8" s="17"/>
      <c r="S8" s="17"/>
      <c r="T8" s="17"/>
      <c r="U8" s="17"/>
      <c r="V8" s="17"/>
      <c r="W8" s="17"/>
      <c r="X8" s="17"/>
      <c r="Y8" s="17"/>
      <c r="Z8" s="17"/>
    </row>
    <row r="9" ht="22.5" customHeight="1">
      <c r="A9" s="15" t="s">
        <v>61</v>
      </c>
      <c r="B9" s="12" t="s">
        <v>62</v>
      </c>
      <c r="C9" s="15" t="s">
        <v>63</v>
      </c>
      <c r="D9" s="21" t="s">
        <v>64</v>
      </c>
      <c r="E9" s="19" t="s">
        <v>65</v>
      </c>
      <c r="F9" s="19" t="s">
        <v>66</v>
      </c>
      <c r="G9" s="15" t="s">
        <v>26</v>
      </c>
      <c r="H9" s="15" t="s">
        <v>67</v>
      </c>
      <c r="I9" s="15" t="s">
        <v>68</v>
      </c>
      <c r="J9" s="15" t="s">
        <v>69</v>
      </c>
      <c r="K9" s="20">
        <v>2233.0</v>
      </c>
      <c r="L9" s="15" t="s">
        <v>70</v>
      </c>
      <c r="M9" s="17"/>
      <c r="N9" s="17"/>
      <c r="O9" s="17"/>
      <c r="P9" s="17"/>
      <c r="Q9" s="17"/>
      <c r="R9" s="17"/>
      <c r="S9" s="17"/>
      <c r="T9" s="17"/>
      <c r="U9" s="17"/>
      <c r="V9" s="17"/>
      <c r="W9" s="17"/>
      <c r="X9" s="17"/>
      <c r="Y9" s="17"/>
      <c r="Z9" s="17"/>
    </row>
    <row r="10" ht="22.5" customHeight="1">
      <c r="A10" s="15" t="s">
        <v>71</v>
      </c>
      <c r="B10" s="19" t="s">
        <v>72</v>
      </c>
      <c r="C10" s="13" t="s">
        <v>73</v>
      </c>
      <c r="D10" s="22" t="s">
        <v>31</v>
      </c>
      <c r="E10" s="17"/>
      <c r="F10" s="17"/>
      <c r="G10" s="15" t="s">
        <v>26</v>
      </c>
      <c r="H10" s="15" t="s">
        <v>74</v>
      </c>
      <c r="I10" s="17"/>
      <c r="J10" s="15" t="s">
        <v>75</v>
      </c>
      <c r="K10" s="10">
        <v>2209.0</v>
      </c>
      <c r="L10" s="17"/>
      <c r="M10" s="17"/>
      <c r="N10" s="17"/>
      <c r="O10" s="17"/>
      <c r="P10" s="17"/>
      <c r="Q10" s="17"/>
      <c r="R10" s="17"/>
      <c r="S10" s="17"/>
      <c r="T10" s="17"/>
      <c r="U10" s="17"/>
      <c r="V10" s="17"/>
      <c r="W10" s="17"/>
      <c r="X10" s="17"/>
      <c r="Y10" s="17"/>
      <c r="Z10" s="17"/>
    </row>
    <row r="11" ht="22.5" customHeight="1">
      <c r="A11" s="15" t="s">
        <v>76</v>
      </c>
      <c r="B11" s="19" t="s">
        <v>77</v>
      </c>
      <c r="C11" s="15" t="s">
        <v>78</v>
      </c>
      <c r="D11" s="22" t="s">
        <v>79</v>
      </c>
      <c r="E11" s="17"/>
      <c r="F11" s="17"/>
      <c r="G11" s="15" t="s">
        <v>17</v>
      </c>
      <c r="H11" s="15" t="s">
        <v>80</v>
      </c>
      <c r="I11" s="15" t="s">
        <v>80</v>
      </c>
      <c r="J11" s="15" t="s">
        <v>81</v>
      </c>
      <c r="K11" s="20">
        <v>597.0</v>
      </c>
      <c r="L11" s="17"/>
      <c r="M11" s="17"/>
      <c r="N11" s="17"/>
      <c r="O11" s="17"/>
      <c r="P11" s="17"/>
      <c r="Q11" s="17"/>
      <c r="R11" s="17"/>
      <c r="S11" s="17"/>
      <c r="T11" s="17"/>
      <c r="U11" s="17"/>
      <c r="V11" s="17"/>
      <c r="W11" s="17"/>
      <c r="X11" s="17"/>
      <c r="Y11" s="17"/>
      <c r="Z11" s="17"/>
    </row>
    <row r="12" ht="22.5" customHeight="1">
      <c r="A12" s="15" t="s">
        <v>82</v>
      </c>
      <c r="B12" s="19" t="s">
        <v>83</v>
      </c>
      <c r="C12" s="13" t="s">
        <v>84</v>
      </c>
      <c r="D12" s="23" t="s">
        <v>85</v>
      </c>
      <c r="E12" s="17"/>
      <c r="F12" s="17"/>
      <c r="G12" s="15" t="s">
        <v>17</v>
      </c>
      <c r="H12" s="15" t="s">
        <v>86</v>
      </c>
      <c r="I12" s="15" t="s">
        <v>87</v>
      </c>
      <c r="J12" s="15" t="s">
        <v>88</v>
      </c>
      <c r="K12" s="20">
        <v>2702.0</v>
      </c>
    </row>
    <row r="13" ht="22.5" customHeight="1">
      <c r="A13" s="15" t="s">
        <v>89</v>
      </c>
      <c r="B13" s="19" t="s">
        <v>90</v>
      </c>
      <c r="C13" s="13" t="s">
        <v>91</v>
      </c>
      <c r="D13" s="15" t="s">
        <v>92</v>
      </c>
      <c r="E13" s="17"/>
      <c r="F13" s="17"/>
      <c r="G13" s="15" t="s">
        <v>17</v>
      </c>
      <c r="H13" s="15" t="s">
        <v>93</v>
      </c>
      <c r="I13" s="15" t="s">
        <v>94</v>
      </c>
      <c r="J13" s="15" t="s">
        <v>95</v>
      </c>
      <c r="K13" s="18">
        <v>1599.0</v>
      </c>
    </row>
    <row r="14" ht="22.5" customHeight="1">
      <c r="A14" s="15" t="s">
        <v>96</v>
      </c>
      <c r="B14" s="12" t="s">
        <v>97</v>
      </c>
      <c r="C14" s="15" t="s">
        <v>98</v>
      </c>
      <c r="D14" s="15" t="s">
        <v>99</v>
      </c>
      <c r="E14" s="17"/>
      <c r="F14" s="17"/>
      <c r="G14" s="15" t="s">
        <v>17</v>
      </c>
      <c r="H14" s="15" t="s">
        <v>100</v>
      </c>
      <c r="I14" s="15"/>
      <c r="J14" s="15" t="s">
        <v>101</v>
      </c>
      <c r="K14" s="20">
        <v>1328.0</v>
      </c>
    </row>
    <row r="15" ht="22.5" customHeight="1">
      <c r="A15" s="15" t="s">
        <v>102</v>
      </c>
      <c r="B15" s="19" t="s">
        <v>103</v>
      </c>
      <c r="C15" s="17"/>
      <c r="D15" s="17"/>
      <c r="E15" s="17"/>
      <c r="F15" s="17"/>
      <c r="G15" s="17"/>
      <c r="H15" s="17"/>
      <c r="I15" s="17"/>
      <c r="J15" s="17"/>
      <c r="K15" s="17"/>
    </row>
    <row r="16" ht="22.5" customHeight="1">
      <c r="A16" s="11" t="s">
        <v>104</v>
      </c>
      <c r="B16" s="19" t="s">
        <v>105</v>
      </c>
      <c r="C16" s="13" t="s">
        <v>106</v>
      </c>
      <c r="D16" s="14" t="s">
        <v>107</v>
      </c>
      <c r="E16" s="15" t="s">
        <v>108</v>
      </c>
      <c r="F16" s="15" t="s">
        <v>109</v>
      </c>
      <c r="G16" s="15" t="s">
        <v>17</v>
      </c>
      <c r="H16" s="15" t="s">
        <v>110</v>
      </c>
      <c r="I16" s="17"/>
      <c r="J16" s="24" t="s">
        <v>111</v>
      </c>
      <c r="K16" s="25">
        <v>1757.0</v>
      </c>
    </row>
    <row r="17" ht="22.5" customHeight="1">
      <c r="A17" s="26" t="s">
        <v>112</v>
      </c>
      <c r="B17" s="19" t="s">
        <v>113</v>
      </c>
      <c r="C17" s="13" t="s">
        <v>114</v>
      </c>
      <c r="D17" s="27"/>
      <c r="E17" s="17"/>
      <c r="F17" s="17"/>
      <c r="G17" s="15" t="s">
        <v>26</v>
      </c>
      <c r="H17" s="15" t="s">
        <v>115</v>
      </c>
      <c r="I17" s="17"/>
      <c r="J17" s="24" t="s">
        <v>116</v>
      </c>
      <c r="K17" s="15">
        <v>533.0</v>
      </c>
    </row>
    <row r="18" ht="22.5" customHeight="1">
      <c r="A18" s="11" t="s">
        <v>117</v>
      </c>
      <c r="B18" s="19" t="s">
        <v>118</v>
      </c>
      <c r="C18" s="13" t="s">
        <v>119</v>
      </c>
      <c r="D18" s="22"/>
      <c r="E18" s="17"/>
      <c r="F18" s="17"/>
      <c r="G18" s="15" t="s">
        <v>17</v>
      </c>
      <c r="H18" s="17"/>
      <c r="I18" s="17"/>
      <c r="J18" s="24" t="s">
        <v>120</v>
      </c>
      <c r="K18" s="15">
        <v>87.0</v>
      </c>
    </row>
    <row r="19" ht="22.5" customHeight="1">
      <c r="A19" s="11" t="s">
        <v>121</v>
      </c>
      <c r="B19" s="19" t="s">
        <v>122</v>
      </c>
      <c r="C19" s="13" t="s">
        <v>123</v>
      </c>
      <c r="D19" s="14" t="s">
        <v>124</v>
      </c>
      <c r="E19" s="22" t="s">
        <v>125</v>
      </c>
      <c r="F19" s="15" t="s">
        <v>126</v>
      </c>
      <c r="G19" s="15" t="s">
        <v>17</v>
      </c>
      <c r="H19" s="17"/>
      <c r="I19" s="17"/>
      <c r="J19" s="15" t="s">
        <v>127</v>
      </c>
      <c r="K19" s="15">
        <v>1332.0</v>
      </c>
    </row>
    <row r="20" ht="22.5" customHeight="1">
      <c r="A20" s="11" t="s">
        <v>128</v>
      </c>
      <c r="B20" s="19" t="s">
        <v>129</v>
      </c>
      <c r="C20" s="13" t="s">
        <v>130</v>
      </c>
      <c r="D20" s="14" t="s">
        <v>131</v>
      </c>
      <c r="E20" s="15" t="s">
        <v>132</v>
      </c>
      <c r="F20" s="28" t="s">
        <v>133</v>
      </c>
      <c r="G20" s="15" t="s">
        <v>26</v>
      </c>
      <c r="H20" s="15" t="s">
        <v>134</v>
      </c>
      <c r="I20" s="17"/>
      <c r="J20" s="29" t="s">
        <v>135</v>
      </c>
      <c r="K20" s="15">
        <v>633.0</v>
      </c>
    </row>
    <row r="21" ht="22.5" customHeight="1">
      <c r="A21" s="11" t="s">
        <v>136</v>
      </c>
      <c r="B21" s="19" t="s">
        <v>137</v>
      </c>
      <c r="C21" s="13" t="s">
        <v>138</v>
      </c>
      <c r="D21" s="22"/>
      <c r="E21" s="15" t="s">
        <v>139</v>
      </c>
      <c r="F21" s="15" t="s">
        <v>140</v>
      </c>
      <c r="G21" s="15" t="s">
        <v>17</v>
      </c>
      <c r="H21" s="17"/>
      <c r="I21" s="17"/>
      <c r="J21" s="29" t="s">
        <v>141</v>
      </c>
      <c r="K21" s="15">
        <v>770.0</v>
      </c>
    </row>
    <row r="22" ht="22.5" customHeight="1">
      <c r="A22" s="26" t="s">
        <v>142</v>
      </c>
      <c r="B22" s="19" t="s">
        <v>143</v>
      </c>
      <c r="C22" s="13" t="s">
        <v>144</v>
      </c>
      <c r="D22" s="22"/>
      <c r="E22" s="15" t="s">
        <v>145</v>
      </c>
      <c r="F22" s="15" t="s">
        <v>146</v>
      </c>
      <c r="G22" s="15" t="s">
        <v>17</v>
      </c>
      <c r="H22" s="15" t="s">
        <v>147</v>
      </c>
      <c r="I22" s="17"/>
      <c r="J22" s="15" t="s">
        <v>148</v>
      </c>
      <c r="K22" s="15">
        <v>1409.0</v>
      </c>
    </row>
    <row r="23" ht="22.5" customHeight="1">
      <c r="A23" s="15" t="s">
        <v>149</v>
      </c>
      <c r="B23" s="19" t="s">
        <v>150</v>
      </c>
      <c r="C23" s="15" t="s">
        <v>151</v>
      </c>
      <c r="D23" s="22"/>
      <c r="E23" s="17"/>
      <c r="F23" s="17"/>
      <c r="G23" s="15" t="s">
        <v>152</v>
      </c>
      <c r="H23" s="15" t="s">
        <v>153</v>
      </c>
      <c r="I23" s="17"/>
      <c r="J23" s="15" t="s">
        <v>154</v>
      </c>
      <c r="K23" s="15">
        <v>839.0</v>
      </c>
    </row>
    <row r="24" ht="22.5" customHeight="1">
      <c r="A24" s="15" t="s">
        <v>155</v>
      </c>
      <c r="B24" s="19" t="s">
        <v>156</v>
      </c>
      <c r="C24" s="15" t="s">
        <v>157</v>
      </c>
      <c r="D24" s="14" t="s">
        <v>158</v>
      </c>
      <c r="E24" s="15" t="s">
        <v>159</v>
      </c>
      <c r="F24" s="15" t="s">
        <v>32</v>
      </c>
      <c r="G24" s="15" t="s">
        <v>17</v>
      </c>
      <c r="H24" s="15" t="s">
        <v>160</v>
      </c>
      <c r="I24" s="17"/>
      <c r="J24" s="15" t="s">
        <v>161</v>
      </c>
      <c r="K24" s="15">
        <v>3850.0</v>
      </c>
    </row>
    <row r="25" ht="22.5" customHeight="1">
      <c r="A25" s="15" t="s">
        <v>162</v>
      </c>
      <c r="B25" s="19" t="s">
        <v>163</v>
      </c>
      <c r="C25" s="15" t="s">
        <v>164</v>
      </c>
      <c r="D25" s="14" t="s">
        <v>165</v>
      </c>
      <c r="E25" s="15" t="s">
        <v>159</v>
      </c>
      <c r="F25" s="17"/>
      <c r="G25" s="15" t="s">
        <v>26</v>
      </c>
      <c r="H25" s="15"/>
      <c r="I25" s="17"/>
      <c r="J25" s="15" t="s">
        <v>166</v>
      </c>
      <c r="K25" s="15">
        <v>671.0</v>
      </c>
    </row>
    <row r="26" ht="22.5" customHeight="1">
      <c r="A26" s="15" t="s">
        <v>167</v>
      </c>
      <c r="B26" s="19" t="s">
        <v>168</v>
      </c>
      <c r="C26" s="15" t="s">
        <v>169</v>
      </c>
      <c r="D26" s="17"/>
      <c r="E26" s="17"/>
      <c r="F26" s="17"/>
      <c r="G26" s="15" t="s">
        <v>26</v>
      </c>
      <c r="H26" s="15" t="s">
        <v>159</v>
      </c>
      <c r="I26" s="17"/>
      <c r="J26" s="15" t="s">
        <v>170</v>
      </c>
      <c r="K26" s="15">
        <v>740.0</v>
      </c>
    </row>
    <row r="27" ht="22.5" customHeight="1">
      <c r="A27" s="15" t="s">
        <v>171</v>
      </c>
      <c r="B27" s="19" t="s">
        <v>172</v>
      </c>
      <c r="C27" s="15" t="s">
        <v>169</v>
      </c>
      <c r="D27" s="15" t="s">
        <v>32</v>
      </c>
      <c r="E27" s="15" t="s">
        <v>32</v>
      </c>
      <c r="F27" s="15" t="s">
        <v>32</v>
      </c>
      <c r="G27" s="15" t="s">
        <v>17</v>
      </c>
      <c r="H27" s="15" t="s">
        <v>159</v>
      </c>
      <c r="I27" s="17"/>
      <c r="J27" s="15" t="s">
        <v>173</v>
      </c>
      <c r="K27" s="15">
        <v>1956.0</v>
      </c>
    </row>
    <row r="28" ht="22.5" customHeight="1">
      <c r="A28" s="15" t="s">
        <v>174</v>
      </c>
      <c r="B28" s="19" t="s">
        <v>175</v>
      </c>
      <c r="C28" s="15" t="s">
        <v>176</v>
      </c>
      <c r="D28" s="15" t="s">
        <v>177</v>
      </c>
      <c r="E28" s="15" t="s">
        <v>32</v>
      </c>
      <c r="F28" s="17"/>
      <c r="G28" s="15" t="s">
        <v>26</v>
      </c>
      <c r="H28" s="17"/>
      <c r="I28" s="15">
        <v>0.0</v>
      </c>
      <c r="J28" s="15" t="s">
        <v>178</v>
      </c>
      <c r="K28" s="15">
        <v>1410.0</v>
      </c>
    </row>
    <row r="29" ht="22.5" customHeight="1">
      <c r="A29" s="15" t="s">
        <v>179</v>
      </c>
      <c r="B29" s="19" t="s">
        <v>180</v>
      </c>
      <c r="C29" s="13" t="s">
        <v>181</v>
      </c>
      <c r="D29" s="17"/>
      <c r="E29" s="15" t="s">
        <v>182</v>
      </c>
      <c r="F29" s="15" t="s">
        <v>183</v>
      </c>
      <c r="G29" s="15" t="s">
        <v>26</v>
      </c>
      <c r="H29" s="15" t="s">
        <v>184</v>
      </c>
      <c r="I29" s="17"/>
      <c r="J29" s="15" t="s">
        <v>185</v>
      </c>
      <c r="K29" s="15">
        <v>1433.0</v>
      </c>
    </row>
    <row r="30" ht="22.5" customHeight="1">
      <c r="A30" s="15" t="s">
        <v>186</v>
      </c>
      <c r="B30" s="19" t="s">
        <v>187</v>
      </c>
      <c r="C30" s="15" t="s">
        <v>188</v>
      </c>
      <c r="D30" s="15" t="s">
        <v>31</v>
      </c>
      <c r="E30" s="15" t="s">
        <v>189</v>
      </c>
      <c r="F30" s="15" t="s">
        <v>190</v>
      </c>
      <c r="G30" s="15" t="s">
        <v>26</v>
      </c>
      <c r="H30" s="15" t="s">
        <v>191</v>
      </c>
      <c r="I30" s="17"/>
      <c r="J30" s="15" t="s">
        <v>192</v>
      </c>
      <c r="K30" s="15">
        <v>1428.0</v>
      </c>
    </row>
    <row r="31" ht="22.5" customHeight="1">
      <c r="A31" s="15" t="s">
        <v>193</v>
      </c>
      <c r="B31" s="19" t="s">
        <v>194</v>
      </c>
      <c r="C31" s="13" t="s">
        <v>195</v>
      </c>
      <c r="D31" s="17"/>
      <c r="E31" s="30" t="s">
        <v>196</v>
      </c>
      <c r="F31" s="15" t="s">
        <v>197</v>
      </c>
      <c r="G31" s="15" t="s">
        <v>26</v>
      </c>
      <c r="H31" s="15" t="s">
        <v>198</v>
      </c>
      <c r="I31" s="17"/>
      <c r="J31" s="15" t="s">
        <v>199</v>
      </c>
      <c r="K31" s="15">
        <v>857.0</v>
      </c>
    </row>
    <row r="32" ht="22.5" customHeight="1">
      <c r="A32" s="15" t="s">
        <v>200</v>
      </c>
      <c r="B32" s="19" t="s">
        <v>201</v>
      </c>
      <c r="C32" s="15" t="s">
        <v>202</v>
      </c>
      <c r="D32" s="15" t="s">
        <v>203</v>
      </c>
      <c r="E32" s="15" t="s">
        <v>204</v>
      </c>
      <c r="F32" s="15" t="s">
        <v>205</v>
      </c>
      <c r="G32" s="15" t="s">
        <v>26</v>
      </c>
      <c r="H32" s="15" t="s">
        <v>206</v>
      </c>
      <c r="I32" s="17"/>
      <c r="J32" s="15" t="s">
        <v>207</v>
      </c>
      <c r="K32" s="15">
        <v>2010.0</v>
      </c>
    </row>
    <row r="33" ht="22.5" customHeight="1">
      <c r="A33" s="15" t="s">
        <v>208</v>
      </c>
      <c r="B33" s="19" t="s">
        <v>209</v>
      </c>
      <c r="C33" s="15" t="s">
        <v>210</v>
      </c>
      <c r="D33" s="17"/>
      <c r="E33" s="30" t="s">
        <v>211</v>
      </c>
      <c r="F33" s="15" t="s">
        <v>212</v>
      </c>
      <c r="G33" s="15" t="s">
        <v>17</v>
      </c>
      <c r="H33" s="17"/>
      <c r="I33" s="15" t="s">
        <v>213</v>
      </c>
      <c r="J33" s="15" t="s">
        <v>214</v>
      </c>
      <c r="K33" s="15">
        <v>1205.0</v>
      </c>
    </row>
    <row r="34" ht="22.5" customHeight="1">
      <c r="A34" s="15" t="s">
        <v>215</v>
      </c>
      <c r="B34" s="19" t="s">
        <v>216</v>
      </c>
      <c r="C34" s="15" t="s">
        <v>217</v>
      </c>
      <c r="D34" s="17"/>
      <c r="E34" s="15" t="s">
        <v>218</v>
      </c>
      <c r="F34" s="15" t="s">
        <v>219</v>
      </c>
      <c r="G34" s="15" t="s">
        <v>26</v>
      </c>
      <c r="H34" s="15"/>
      <c r="I34" s="17"/>
      <c r="J34" s="15" t="s">
        <v>220</v>
      </c>
      <c r="K34" s="15">
        <v>408.0</v>
      </c>
    </row>
    <row r="35" ht="22.5" customHeight="1">
      <c r="A35" s="15" t="s">
        <v>221</v>
      </c>
      <c r="B35" s="12" t="s">
        <v>222</v>
      </c>
      <c r="C35" s="15" t="s">
        <v>223</v>
      </c>
      <c r="D35" s="15" t="s">
        <v>224</v>
      </c>
      <c r="E35" s="15" t="s">
        <v>225</v>
      </c>
      <c r="F35" s="15" t="s">
        <v>226</v>
      </c>
      <c r="G35" s="15" t="s">
        <v>17</v>
      </c>
      <c r="H35" s="15" t="s">
        <v>227</v>
      </c>
      <c r="I35" s="17"/>
      <c r="J35" s="15" t="s">
        <v>228</v>
      </c>
      <c r="K35" s="15">
        <v>500.0</v>
      </c>
    </row>
    <row r="36" ht="22.5" customHeight="1">
      <c r="A36" s="15" t="s">
        <v>229</v>
      </c>
      <c r="B36" s="19" t="s">
        <v>230</v>
      </c>
      <c r="C36" s="15" t="s">
        <v>231</v>
      </c>
      <c r="D36" s="15" t="s">
        <v>232</v>
      </c>
      <c r="E36" s="15" t="s">
        <v>233</v>
      </c>
      <c r="F36" s="15" t="s">
        <v>234</v>
      </c>
      <c r="G36" s="15" t="s">
        <v>17</v>
      </c>
      <c r="H36" s="15" t="s">
        <v>235</v>
      </c>
      <c r="I36" s="17"/>
      <c r="J36" s="15" t="s">
        <v>236</v>
      </c>
      <c r="K36" s="15" t="s">
        <v>237</v>
      </c>
    </row>
    <row r="37" ht="22.5" customHeight="1">
      <c r="A37" s="15" t="s">
        <v>238</v>
      </c>
      <c r="B37" s="19" t="s">
        <v>239</v>
      </c>
      <c r="C37" s="15" t="s">
        <v>240</v>
      </c>
      <c r="D37" s="15" t="s">
        <v>241</v>
      </c>
      <c r="E37" s="15" t="s">
        <v>242</v>
      </c>
      <c r="F37" s="15" t="s">
        <v>243</v>
      </c>
      <c r="G37" s="15" t="s">
        <v>17</v>
      </c>
      <c r="H37" s="15" t="s">
        <v>244</v>
      </c>
      <c r="I37" s="17"/>
      <c r="J37" s="15" t="s">
        <v>245</v>
      </c>
      <c r="K37" s="15">
        <v>108270.0</v>
      </c>
    </row>
    <row r="38" ht="22.5" customHeight="1">
      <c r="A38" s="15" t="s">
        <v>246</v>
      </c>
      <c r="B38" s="19" t="s">
        <v>247</v>
      </c>
      <c r="C38" s="15" t="s">
        <v>248</v>
      </c>
      <c r="D38" s="17"/>
      <c r="E38" s="15" t="s">
        <v>249</v>
      </c>
      <c r="F38" s="15" t="s">
        <v>250</v>
      </c>
      <c r="G38" s="15" t="s">
        <v>26</v>
      </c>
      <c r="H38" s="15" t="s">
        <v>251</v>
      </c>
      <c r="I38" s="17"/>
      <c r="J38" s="15" t="s">
        <v>252</v>
      </c>
      <c r="K38" s="15">
        <v>500.0</v>
      </c>
    </row>
    <row r="39" ht="22.5" customHeight="1">
      <c r="A39" s="15" t="s">
        <v>253</v>
      </c>
      <c r="B39" s="19" t="s">
        <v>254</v>
      </c>
      <c r="C39" s="15" t="s">
        <v>255</v>
      </c>
      <c r="D39" s="15" t="s">
        <v>256</v>
      </c>
      <c r="E39" s="17"/>
      <c r="F39" s="17"/>
      <c r="G39" s="15" t="s">
        <v>26</v>
      </c>
      <c r="H39" s="15" t="s">
        <v>257</v>
      </c>
      <c r="I39" s="17"/>
      <c r="J39" s="15" t="s">
        <v>258</v>
      </c>
      <c r="K39" s="15">
        <v>629.0</v>
      </c>
    </row>
    <row r="40" ht="22.5" customHeight="1">
      <c r="A40" s="15" t="s">
        <v>259</v>
      </c>
      <c r="B40" s="19" t="s">
        <v>260</v>
      </c>
      <c r="C40" s="15" t="s">
        <v>261</v>
      </c>
      <c r="D40" s="15" t="s">
        <v>262</v>
      </c>
      <c r="E40" s="15" t="s">
        <v>263</v>
      </c>
      <c r="F40" s="15" t="s">
        <v>264</v>
      </c>
      <c r="G40" s="15" t="s">
        <v>17</v>
      </c>
      <c r="H40" s="15" t="s">
        <v>265</v>
      </c>
      <c r="I40" s="15" t="s">
        <v>266</v>
      </c>
      <c r="J40" s="15" t="s">
        <v>267</v>
      </c>
      <c r="K40" s="15">
        <v>3324.0</v>
      </c>
    </row>
    <row r="41" ht="22.5" customHeight="1">
      <c r="A41" s="15" t="s">
        <v>268</v>
      </c>
      <c r="B41" s="31" t="s">
        <v>269</v>
      </c>
      <c r="C41" s="15" t="s">
        <v>270</v>
      </c>
      <c r="D41" s="15" t="s">
        <v>271</v>
      </c>
      <c r="E41" s="15" t="s">
        <v>272</v>
      </c>
      <c r="F41" s="15" t="s">
        <v>273</v>
      </c>
      <c r="G41" s="32" t="s">
        <v>17</v>
      </c>
      <c r="H41" s="32" t="s">
        <v>274</v>
      </c>
      <c r="J41" s="33" t="s">
        <v>275</v>
      </c>
      <c r="K41" s="32">
        <v>1295.0</v>
      </c>
    </row>
    <row r="42" ht="22.5" customHeight="1">
      <c r="A42" s="15" t="s">
        <v>276</v>
      </c>
      <c r="B42" s="19" t="s">
        <v>277</v>
      </c>
      <c r="C42" s="15" t="s">
        <v>278</v>
      </c>
      <c r="D42" s="15" t="s">
        <v>279</v>
      </c>
      <c r="E42" s="15" t="s">
        <v>280</v>
      </c>
      <c r="F42" s="15" t="s">
        <v>281</v>
      </c>
      <c r="G42" s="32" t="s">
        <v>17</v>
      </c>
      <c r="H42" s="32" t="s">
        <v>282</v>
      </c>
      <c r="I42" s="32" t="s">
        <v>32</v>
      </c>
      <c r="J42" s="32" t="s">
        <v>283</v>
      </c>
      <c r="K42" s="32">
        <v>10403.0</v>
      </c>
    </row>
    <row r="43" ht="22.5" customHeight="1">
      <c r="A43" s="15" t="s">
        <v>284</v>
      </c>
      <c r="B43" s="19" t="s">
        <v>285</v>
      </c>
      <c r="C43" s="15" t="s">
        <v>78</v>
      </c>
      <c r="D43" s="15" t="s">
        <v>286</v>
      </c>
      <c r="E43" s="15" t="s">
        <v>32</v>
      </c>
      <c r="F43" s="15" t="s">
        <v>32</v>
      </c>
      <c r="G43" s="32" t="s">
        <v>17</v>
      </c>
      <c r="H43" s="32" t="s">
        <v>287</v>
      </c>
      <c r="J43" s="32" t="s">
        <v>288</v>
      </c>
      <c r="K43" s="32">
        <v>533.0</v>
      </c>
    </row>
    <row r="44" ht="22.5" customHeight="1">
      <c r="A44" s="15" t="s">
        <v>289</v>
      </c>
      <c r="B44" s="19" t="s">
        <v>290</v>
      </c>
      <c r="C44" s="15" t="s">
        <v>291</v>
      </c>
      <c r="D44" s="15" t="s">
        <v>292</v>
      </c>
      <c r="E44" s="15" t="s">
        <v>32</v>
      </c>
      <c r="F44" s="15" t="s">
        <v>32</v>
      </c>
      <c r="G44" s="32" t="s">
        <v>26</v>
      </c>
      <c r="H44" s="32" t="s">
        <v>293</v>
      </c>
      <c r="I44" s="32" t="s">
        <v>32</v>
      </c>
      <c r="J44" s="32" t="s">
        <v>294</v>
      </c>
      <c r="K44" s="32">
        <v>1295.0</v>
      </c>
    </row>
    <row r="45" ht="22.5" customHeight="1">
      <c r="A45" s="15" t="s">
        <v>295</v>
      </c>
      <c r="B45" s="19" t="s">
        <v>296</v>
      </c>
      <c r="C45" s="15" t="s">
        <v>297</v>
      </c>
      <c r="D45" s="15" t="s">
        <v>298</v>
      </c>
      <c r="E45" s="15" t="s">
        <v>299</v>
      </c>
      <c r="F45" s="15" t="s">
        <v>300</v>
      </c>
      <c r="G45" s="32" t="s">
        <v>17</v>
      </c>
      <c r="H45" s="32" t="s">
        <v>301</v>
      </c>
      <c r="I45" s="32" t="s">
        <v>32</v>
      </c>
      <c r="J45" s="32" t="s">
        <v>302</v>
      </c>
      <c r="K45" s="32">
        <v>931.0</v>
      </c>
    </row>
    <row r="46" ht="22.5" customHeight="1">
      <c r="A46" s="15" t="s">
        <v>303</v>
      </c>
      <c r="B46" s="19" t="s">
        <v>304</v>
      </c>
      <c r="C46" s="15" t="s">
        <v>305</v>
      </c>
      <c r="D46" s="15" t="s">
        <v>306</v>
      </c>
      <c r="E46" s="15" t="s">
        <v>307</v>
      </c>
      <c r="F46" s="15" t="s">
        <v>308</v>
      </c>
      <c r="G46" s="32" t="s">
        <v>17</v>
      </c>
      <c r="H46" s="32" t="s">
        <v>309</v>
      </c>
      <c r="J46" s="32" t="s">
        <v>310</v>
      </c>
      <c r="K46" s="32">
        <v>554.0</v>
      </c>
    </row>
    <row r="47" ht="22.5" customHeight="1">
      <c r="A47" s="15" t="s">
        <v>311</v>
      </c>
      <c r="B47" s="19" t="s">
        <v>312</v>
      </c>
      <c r="C47" s="15" t="s">
        <v>313</v>
      </c>
      <c r="D47" s="15" t="s">
        <v>32</v>
      </c>
      <c r="E47" s="15" t="s">
        <v>314</v>
      </c>
      <c r="F47" s="15" t="s">
        <v>315</v>
      </c>
      <c r="G47" s="32" t="s">
        <v>26</v>
      </c>
      <c r="H47" s="32" t="s">
        <v>316</v>
      </c>
      <c r="I47" s="32" t="s">
        <v>32</v>
      </c>
      <c r="J47" s="32" t="s">
        <v>317</v>
      </c>
      <c r="K47" s="32">
        <v>272.0</v>
      </c>
    </row>
    <row r="48" ht="22.5" customHeight="1">
      <c r="A48" s="15" t="s">
        <v>318</v>
      </c>
      <c r="B48" s="19" t="s">
        <v>319</v>
      </c>
      <c r="C48" s="15" t="s">
        <v>320</v>
      </c>
      <c r="D48" s="15" t="s">
        <v>321</v>
      </c>
      <c r="E48" s="15" t="s">
        <v>322</v>
      </c>
      <c r="F48" s="15" t="s">
        <v>323</v>
      </c>
      <c r="G48" s="32" t="s">
        <v>26</v>
      </c>
      <c r="H48" s="32" t="s">
        <v>324</v>
      </c>
      <c r="I48" s="32" t="s">
        <v>32</v>
      </c>
      <c r="J48" s="32" t="s">
        <v>325</v>
      </c>
      <c r="K48" s="32">
        <v>476.0</v>
      </c>
    </row>
    <row r="49" ht="22.5" customHeight="1">
      <c r="A49" s="15" t="s">
        <v>326</v>
      </c>
      <c r="B49" s="19" t="s">
        <v>327</v>
      </c>
      <c r="C49" s="15" t="s">
        <v>328</v>
      </c>
      <c r="D49" s="15" t="s">
        <v>32</v>
      </c>
      <c r="E49" s="15" t="s">
        <v>329</v>
      </c>
      <c r="F49" s="15" t="s">
        <v>330</v>
      </c>
      <c r="G49" s="32" t="s">
        <v>26</v>
      </c>
      <c r="H49" s="32" t="s">
        <v>287</v>
      </c>
      <c r="I49" s="32" t="s">
        <v>32</v>
      </c>
      <c r="J49" s="32" t="s">
        <v>331</v>
      </c>
      <c r="K49" s="32">
        <v>427.0</v>
      </c>
    </row>
    <row r="50">
      <c r="A50" s="15" t="s">
        <v>332</v>
      </c>
      <c r="B50" s="19" t="s">
        <v>333</v>
      </c>
      <c r="C50" s="15" t="s">
        <v>334</v>
      </c>
      <c r="D50" s="15" t="s">
        <v>335</v>
      </c>
      <c r="E50" s="15" t="s">
        <v>336</v>
      </c>
      <c r="F50" s="15" t="s">
        <v>337</v>
      </c>
      <c r="G50" s="32" t="s">
        <v>26</v>
      </c>
      <c r="H50" s="32" t="s">
        <v>338</v>
      </c>
      <c r="I50" s="32" t="s">
        <v>32</v>
      </c>
      <c r="J50" s="32" t="s">
        <v>339</v>
      </c>
      <c r="K50" s="32">
        <v>1079.0</v>
      </c>
    </row>
    <row r="51">
      <c r="A51" s="17"/>
      <c r="B51" s="17"/>
      <c r="C51" s="17"/>
      <c r="D51" s="17"/>
      <c r="E51" s="15"/>
      <c r="F51" s="15"/>
    </row>
    <row r="52" ht="22.5" customHeight="1">
      <c r="A52" s="34"/>
      <c r="B52" s="34"/>
      <c r="C52" s="34"/>
      <c r="D52" s="34"/>
      <c r="E52" s="35" t="s">
        <v>340</v>
      </c>
      <c r="F52" s="34"/>
      <c r="G52" s="36"/>
      <c r="H52" s="36"/>
      <c r="I52" s="36"/>
      <c r="J52" s="36"/>
      <c r="K52" s="36"/>
      <c r="L52" s="36"/>
      <c r="M52" s="36"/>
      <c r="N52" s="36"/>
      <c r="O52" s="36"/>
      <c r="P52" s="36"/>
      <c r="Q52" s="36"/>
      <c r="R52" s="36"/>
      <c r="S52" s="36"/>
      <c r="T52" s="36"/>
      <c r="U52" s="36"/>
      <c r="V52" s="36"/>
      <c r="W52" s="36"/>
      <c r="X52" s="36"/>
      <c r="Y52" s="36"/>
      <c r="Z52" s="36"/>
    </row>
    <row r="53">
      <c r="A53" s="17"/>
      <c r="B53" s="17"/>
      <c r="C53" s="17"/>
      <c r="D53" s="17"/>
      <c r="E53" s="17"/>
      <c r="F53" s="17"/>
    </row>
    <row r="54">
      <c r="A54" s="17"/>
      <c r="B54" s="17"/>
      <c r="C54" s="17"/>
      <c r="D54" s="17"/>
      <c r="E54" s="15"/>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sheetData>
  <hyperlinks>
    <hyperlink r:id="rId1" ref="A2"/>
    <hyperlink r:id="rId2" ref="B2"/>
    <hyperlink r:id="rId3" ref="A3"/>
    <hyperlink r:id="rId4" ref="B3"/>
    <hyperlink r:id="rId5" ref="F3"/>
    <hyperlink r:id="rId6" ref="B4"/>
    <hyperlink r:id="rId7" ref="B5"/>
    <hyperlink r:id="rId8" ref="B6"/>
    <hyperlink r:id="rId9" ref="B7"/>
    <hyperlink r:id="rId10" ref="B8"/>
    <hyperlink r:id="rId11" ref="E8"/>
    <hyperlink r:id="rId12" ref="F8"/>
    <hyperlink r:id="rId13" ref="B9"/>
    <hyperlink r:id="rId14" ref="D9"/>
    <hyperlink r:id="rId15" ref="E9"/>
    <hyperlink r:id="rId16" ref="F9"/>
    <hyperlink r:id="rId17" ref="B10"/>
    <hyperlink r:id="rId18" ref="B11"/>
    <hyperlink r:id="rId19" ref="B12"/>
    <hyperlink r:id="rId20" ref="D12"/>
    <hyperlink r:id="rId21" ref="B13"/>
    <hyperlink r:id="rId22" ref="B14"/>
    <hyperlink r:id="rId23" ref="B15"/>
    <hyperlink r:id="rId24" ref="A16"/>
    <hyperlink r:id="rId25" ref="B16"/>
    <hyperlink r:id="rId26" ref="A17"/>
    <hyperlink r:id="rId27" ref="B17"/>
    <hyperlink r:id="rId28" ref="A18"/>
    <hyperlink r:id="rId29" ref="B18"/>
    <hyperlink r:id="rId30" ref="A19"/>
    <hyperlink r:id="rId31" ref="B19"/>
    <hyperlink r:id="rId32" ref="A20"/>
    <hyperlink r:id="rId33" ref="B20"/>
    <hyperlink r:id="rId34" ref="A21"/>
    <hyperlink r:id="rId35" ref="B21"/>
    <hyperlink r:id="rId36" ref="A22"/>
    <hyperlink r:id="rId37" ref="B22"/>
    <hyperlink r:id="rId38" ref="B23"/>
    <hyperlink r:id="rId39" ref="B24"/>
    <hyperlink r:id="rId40" ref="B25"/>
    <hyperlink r:id="rId41" ref="B26"/>
    <hyperlink r:id="rId42" ref="B27"/>
    <hyperlink r:id="rId43" ref="B28"/>
    <hyperlink r:id="rId44" ref="B29"/>
    <hyperlink r:id="rId45" ref="B30"/>
    <hyperlink r:id="rId46" ref="B31"/>
    <hyperlink r:id="rId47" ref="B32"/>
    <hyperlink r:id="rId48" ref="B33"/>
    <hyperlink r:id="rId49" ref="B34"/>
    <hyperlink r:id="rId50" ref="B35"/>
    <hyperlink r:id="rId51" ref="B36"/>
    <hyperlink r:id="rId52" ref="B37"/>
    <hyperlink r:id="rId53" ref="B38"/>
    <hyperlink r:id="rId54" ref="B39"/>
    <hyperlink r:id="rId55" ref="B40"/>
    <hyperlink r:id="rId56" ref="B41"/>
    <hyperlink r:id="rId57" ref="J41"/>
    <hyperlink r:id="rId58" ref="B42"/>
    <hyperlink r:id="rId59" ref="B43"/>
    <hyperlink r:id="rId60" ref="B44"/>
    <hyperlink r:id="rId61" ref="B45"/>
    <hyperlink r:id="rId62" ref="B46"/>
    <hyperlink r:id="rId63" ref="B47"/>
    <hyperlink r:id="rId64" ref="B48"/>
    <hyperlink r:id="rId65" ref="B49"/>
    <hyperlink r:id="rId66" ref="B50"/>
  </hyperlinks>
  <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2" t="s">
        <v>341</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4.88"/>
    <col customWidth="1" min="4" max="4" width="6.75"/>
    <col customWidth="1" min="18" max="18" width="38.0"/>
    <col customWidth="1" min="19" max="19" width="23.13"/>
    <col customWidth="1" min="22" max="22" width="6.75"/>
  </cols>
  <sheetData>
    <row r="1" ht="22.5" customHeight="1">
      <c r="A1" s="2" t="s">
        <v>342</v>
      </c>
      <c r="B1" s="15" t="s">
        <v>343</v>
      </c>
      <c r="C1" s="15" t="s">
        <v>344</v>
      </c>
      <c r="D1" s="15" t="s">
        <v>345</v>
      </c>
      <c r="E1" s="15" t="s">
        <v>346</v>
      </c>
      <c r="F1" s="2" t="s">
        <v>3</v>
      </c>
      <c r="G1" s="37" t="s">
        <v>347</v>
      </c>
      <c r="H1" s="15" t="s">
        <v>348</v>
      </c>
      <c r="I1" s="15" t="s">
        <v>349</v>
      </c>
      <c r="J1" s="15" t="s">
        <v>350</v>
      </c>
      <c r="K1" s="15" t="s">
        <v>351</v>
      </c>
      <c r="L1" s="17"/>
      <c r="M1" s="2" t="s">
        <v>352</v>
      </c>
      <c r="N1" s="15" t="s">
        <v>353</v>
      </c>
      <c r="O1" s="17"/>
      <c r="P1" s="17"/>
      <c r="Q1" s="17"/>
      <c r="R1" s="2" t="s">
        <v>354</v>
      </c>
      <c r="S1" s="15" t="s">
        <v>355</v>
      </c>
      <c r="T1" s="15" t="s">
        <v>356</v>
      </c>
      <c r="U1" s="15" t="s">
        <v>357</v>
      </c>
      <c r="V1" s="15" t="s">
        <v>345</v>
      </c>
      <c r="W1" s="17"/>
      <c r="X1" s="17"/>
      <c r="Y1" s="17"/>
      <c r="Z1" s="17"/>
      <c r="AA1" s="17"/>
      <c r="AB1" s="17"/>
    </row>
    <row r="2" ht="45.0" customHeight="1">
      <c r="A2" s="38" t="str">
        <f>Codeboek!C46</f>
        <v>Journalist @ ProMedia Group </v>
      </c>
      <c r="B2" s="15">
        <v>0.0</v>
      </c>
      <c r="C2" s="15">
        <v>0.0</v>
      </c>
      <c r="D2" s="32" t="s">
        <v>17</v>
      </c>
      <c r="E2" s="15">
        <v>1.0</v>
      </c>
      <c r="F2" s="39" t="s">
        <v>306</v>
      </c>
      <c r="G2" s="15">
        <v>1.0</v>
      </c>
      <c r="H2" s="15">
        <v>1.0</v>
      </c>
      <c r="I2" s="17"/>
      <c r="J2" s="15">
        <v>1.0</v>
      </c>
      <c r="K2" s="15">
        <v>0.0</v>
      </c>
      <c r="L2" s="17"/>
      <c r="M2" s="17" t="str">
        <f>Codeboek!H2</f>
        <v>Journalism</v>
      </c>
      <c r="N2" s="15">
        <v>0.0</v>
      </c>
      <c r="O2" s="17"/>
      <c r="P2" s="17"/>
      <c r="Q2" s="17"/>
      <c r="R2" s="17" t="str">
        <f>Codeboek!J2</f>
        <v>
JournalistJournalist
NRCNRC
mrt. 2013 - heden · 10 jr 9 mndmrt. 2013 - heden · 10 jr 9 mnd
2022-nu: politiek (sociale ongelijkheid)
2017-2022: economie (arbeidsmarkt, pensioenen en uitkeringen)
2015-2017: politiek (justitie, asiel, binnenlandse zaken)
2014-2015: binnenland (regiocorrespondent Den Haag)
2013: binnenland2022-nu: politiek (sociale ongelijkheid) 2017-2022: economie (arbeidsmarkt, pensioenen en uitkeringen) 2015-2017: politiek (justitie, asiel, binnenlandse zaken) 2014-2015: binnenland (regiocorrespondent Den Haag) 2013: binnenland
Freelance journalistFreelance journalist
Christiaan PelgrimChristiaan Pelgrim
apr. 2011 - mrt. 2013 · 2 jr</v>
      </c>
      <c r="S2" s="15">
        <v>6.0</v>
      </c>
      <c r="T2" s="15">
        <v>6.0</v>
      </c>
      <c r="U2" s="40">
        <f t="shared" ref="U2:U50" si="1">SUM(S2/T2)</f>
        <v>1</v>
      </c>
      <c r="V2" s="32" t="s">
        <v>17</v>
      </c>
      <c r="X2" s="32" t="s">
        <v>358</v>
      </c>
      <c r="Y2" s="32" t="s">
        <v>359</v>
      </c>
      <c r="Z2" s="32" t="s">
        <v>360</v>
      </c>
      <c r="AA2" s="17"/>
      <c r="AB2" s="17"/>
    </row>
    <row r="3" ht="45.0" customHeight="1">
      <c r="A3" s="38" t="str">
        <f>Codeboek!C47</f>
        <v>(Onderzoeks)journalist</v>
      </c>
      <c r="B3" s="15">
        <v>0.0</v>
      </c>
      <c r="C3" s="15">
        <v>0.0</v>
      </c>
      <c r="D3" s="32" t="s">
        <v>26</v>
      </c>
      <c r="E3" s="15">
        <v>0.0</v>
      </c>
      <c r="F3" s="39" t="s">
        <v>32</v>
      </c>
      <c r="G3" s="15">
        <v>0.0</v>
      </c>
      <c r="H3" s="15" t="s">
        <v>32</v>
      </c>
      <c r="I3" s="17"/>
      <c r="J3" s="17"/>
      <c r="K3" s="15" t="s">
        <v>32</v>
      </c>
      <c r="L3" s="17"/>
      <c r="M3" s="17" t="str">
        <f>Codeboek!H3</f>
        <v>Newspaper
Editing
Digital Media</v>
      </c>
      <c r="N3" s="15">
        <v>0.0</v>
      </c>
      <c r="O3" s="17"/>
      <c r="P3" s="17"/>
      <c r="Q3" s="17"/>
      <c r="R3" s="17" t="str">
        <f>Codeboek!J3</f>
        <v>
Politiek verslaggeverPolitiek verslaggever
NRCNRC
jul. 2017 - heden · 6 jr 5 mndjul. 2017 - heden · 6 jr 5 mnd
Den HaagDen Haag
NRC HandelsbladNRC Handelsblad
5 jaar 3 maanden5 jaar 3 maanden
Adjunct-hoofdredacteurAdjunct-hoofdredacteur
nov. 2012 - nov. 2016 · 4 jr 1 mndnov. 2012 - nov. 2016 · 4 jr 1 mnd
Amsterdam Area, NetherlandsAmsterdam Area, Netherlands
Redacteur EconomieRedacteur Economie
sep. 2011 - nov. 2012 · 1 jr 3 mndsep. 2011 - nov. 2012 · 1 jr 3 mnd
RotterdamRotterdam
Focus: het sociale, financiële en economische beleid van de overheidFocus: het sociale, financiële en economische beleid van de overheid
Logo van Elsevier
weekblad Elsevierweekblad Elsevier
1 jaar 9 maanden1 jaar 9 maanden
Chef Redactie EconomieChef Redactie Economie
jan. 2010 - sep. 2011 · 1 jr 9 mndjan. 2010 - sep. 2011 · 1 jr 9 mnd
Chief of the Economic DeskChief of the Economic Desk
jan. 2010 - aug. 2011 · 1 jr 8 mndjan. 2010 - aug. 2011 · 1 jr 8 mnd
Logo van RELX
Chief of the Economic DeskChief of the Economic Desk
Reed ElsevierReed Elsevier
jan. 2010 - aug. 2011 · 1 jr 8 mndjan. 2010 - aug. 2011 · 1 jr 8 mnd
Logo van Elsevier
journalistjournalist
ElsevierElsevier
2000 - 2008 · 8 jr2000 - 2008 · 8 jr
JournalistJournalist
FEM De WeekFEM De Week
apr. 1998 - apr. 2000 · 2 jr 1 mndapr. 1998 - apr. 2000 · 2 jr 1 mnd
Topics: Financial Markets, Banks &amp; Insurance Companies, Internet- and IT-companiesTopics: Financial Markets, Banks &amp; Insurance Companies, Internet- and IT-companies
journalistjournalist
FEM DeWeekFEM DeWeek
1998 - 2000 · 2 jr1998 - 2000 · 2 jr
Editor at Magazine for the Banking Sector and Research for thesisEditor at Magazine for the Banking Sector and Research for thesis
Infobank, Jakarta, IndonesiaInfobank, Jakarta, Indonesia
apr. 1997 - nov. 1997 · 8 mndapr. 1997 - nov. 1997 · 8 mnd
Thesis on Financial Stability in Indonesia 
Articles for the Jakarta Post</v>
      </c>
      <c r="S3" s="15">
        <v>8.0</v>
      </c>
      <c r="T3" s="15">
        <v>8.0</v>
      </c>
      <c r="U3" s="40">
        <f t="shared" si="1"/>
        <v>1</v>
      </c>
      <c r="V3" s="32" t="s">
        <v>26</v>
      </c>
      <c r="X3" s="17"/>
      <c r="Y3" s="17">
        <f t="shared" ref="Y3:Z3" si="2">average(S2:S50)</f>
        <v>4.612244898</v>
      </c>
      <c r="Z3" s="17">
        <f t="shared" si="2"/>
        <v>7.979591837</v>
      </c>
      <c r="AA3" s="15" t="s">
        <v>361</v>
      </c>
      <c r="AB3" s="17"/>
    </row>
    <row r="4" ht="45.0" customHeight="1">
      <c r="A4" s="38" t="str">
        <f>Codeboek!C48</f>
        <v>Onderzoeksjournalist en illustrator</v>
      </c>
      <c r="B4" s="15">
        <v>0.0</v>
      </c>
      <c r="C4" s="15">
        <v>0.0</v>
      </c>
      <c r="D4" s="32" t="s">
        <v>26</v>
      </c>
      <c r="E4" s="15">
        <v>0.0</v>
      </c>
      <c r="F4" s="39" t="s">
        <v>321</v>
      </c>
      <c r="G4" s="15">
        <v>1.0</v>
      </c>
      <c r="H4" s="15">
        <v>1.0</v>
      </c>
      <c r="I4" s="17"/>
      <c r="J4" s="15">
        <v>0.0</v>
      </c>
      <c r="K4" s="15">
        <v>0.0</v>
      </c>
      <c r="L4" s="17"/>
      <c r="M4" s="17" t="str">
        <f>Codeboek!H4</f>
        <v>Journalism
Newspaper
New Media
Magazines
Editing
Blogging
Editorial
Multimedia
Publishing
Copywriting
</v>
      </c>
      <c r="N4" s="15">
        <v>0.0</v>
      </c>
      <c r="O4" s="17"/>
      <c r="P4" s="17"/>
      <c r="Q4" s="17"/>
      <c r="R4" s="17" t="str">
        <f>Codeboek!J4</f>
        <v>de Volkskrant
13 jaar 7 maanden
Onderzoeksjournalist dataredactie
mei 2023 - heden · 7 mnd
Ik ga onderzoeksverhalen maken op basis van openbare bronnen, data en satellietbeelden.
Journalist
dec. 2020 - heden · 3 jr
Schrijft over nieuwe technologie en digitale dingen
Chef online Volkskrant.nl
okt. 2019 - dec. 2020 · 1 jr 3 mnd
journalist; coördinator volkskrant.nl
mei 2010 - dec. 2020 · 10 jr 8 mnd
Freelance journalist
MediaContainer
jan. 2009 - dec. 2011 · 3 jr
Reporter/photographer
Keijser 18 Mediaproducties BV/Slagwerkkrant
feb. 2004 - jun. 2010 · 6 jr 5 mnd
journalist
Dagblad De Pers
mrt. 2009 - mei 2010 · 1 jr 3 mnd
Editor
De Gooi- en Eemlander
feb. 2009 · 1 mnd
journalist
de Volkskrant
sep. 2008 - jan. 2009 · 5 mnd
</v>
      </c>
      <c r="S4" s="15">
        <v>8.0</v>
      </c>
      <c r="T4" s="15">
        <v>9.0</v>
      </c>
      <c r="U4" s="40">
        <f t="shared" si="1"/>
        <v>0.8888888889</v>
      </c>
      <c r="V4" s="32" t="s">
        <v>26</v>
      </c>
      <c r="X4" s="17">
        <f t="shared" ref="X4:Z4" si="3">AVERAGE(S3,S4,S18,S19,S20,S21,S22,S23,S24,S25,S26,S27,S28,S41,S42,S43,S44,S45,S46,S47,S50,S49,S48)</f>
        <v>4.217391304</v>
      </c>
      <c r="Y4" s="17">
        <f t="shared" si="3"/>
        <v>7.47826087</v>
      </c>
      <c r="Z4" s="40">
        <f t="shared" si="3"/>
        <v>0.6591322928</v>
      </c>
      <c r="AA4" s="15" t="s">
        <v>17</v>
      </c>
      <c r="AB4" s="17"/>
    </row>
    <row r="5" ht="45.0" customHeight="1">
      <c r="A5" s="38" t="str">
        <f>Codeboek!C2</f>
        <v>Politiek journalist NRC | Schrijft over sociale ongelijkheid</v>
      </c>
      <c r="B5" s="15">
        <v>1.0</v>
      </c>
      <c r="C5" s="15">
        <v>0.0</v>
      </c>
      <c r="D5" s="9" t="s">
        <v>17</v>
      </c>
      <c r="E5" s="15">
        <v>1.0</v>
      </c>
      <c r="F5" s="41"/>
      <c r="G5" s="15">
        <v>0.0</v>
      </c>
      <c r="H5" s="15" t="s">
        <v>32</v>
      </c>
      <c r="I5" s="17"/>
      <c r="J5" s="17"/>
      <c r="K5" s="15" t="s">
        <v>32</v>
      </c>
      <c r="L5" s="17"/>
      <c r="M5" s="17" t="str">
        <f>Codeboek!H5</f>
        <v>
Journalism
Newspaper
Storytelling
New Media
News Writing
Editorial
Newspapers
Online Journalism
Copywriting
Magazines
Editing
Politics
Interviews
Blogging
Copy Editing
Publishing
Investigative Reporting
</v>
      </c>
      <c r="N5" s="15">
        <v>0.0</v>
      </c>
      <c r="O5" s="17"/>
      <c r="P5" s="17"/>
      <c r="Q5" s="17"/>
      <c r="R5" s="17" t="str">
        <f>Codeboek!J5</f>
        <v>de Volkskrant
23 jaar 11 maanden
editor digital foreign newsdesk Volkskrant.nl
jun. 2011 - heden · 12 jr 6 mnd
Amsterdam
editor foreign newsdesk
feb. 2007 - mei 2011 · 4 jr 4 mnd
reporter current affairs The Hague
2004 - 2007 · 3 jr
correspondent India and Pakistan
2000 - 2004 · 4 jr
author of 'Standplaats Islamabad/New Delhi'
KIT Publishers
2007 · Minder dan een jaar
Volkskrant-correspondent Sacha Kester writes about the two countries that have been enemies since their independence - and about the people that live there. The woman in the slums that is not ever going to enjoy the fruit of the economical boom, the young girl that is haunted down by her family for the crime of marrying the love of her life, and the students that learn how to hate in their madrassa.
correspondent India and Pakistan
bnr nieuwsradio
2000 - 2004 · 4 jr
correspondent India and Pakistan
NOS Nieuws
2000 - 2004 · 4 jr
editor foreign newsdesk
Haagsche Courant
1997 - 2000 · 3 jr
</v>
      </c>
      <c r="S5" s="15">
        <v>7.0</v>
      </c>
      <c r="T5" s="15">
        <v>8.0</v>
      </c>
      <c r="U5" s="40">
        <f t="shared" si="1"/>
        <v>0.875</v>
      </c>
      <c r="V5" s="9" t="s">
        <v>17</v>
      </c>
      <c r="W5" s="17"/>
      <c r="X5" s="17">
        <f t="shared" ref="X5:Z5" si="4">AVERAGE(S2,S5,S6,S7,S8,S9,S10,S11,S12,S13,S14,S15,S16,S17,S29,S30,S31,S32,S33,S34,S35,S36,S37,S38,S39,S40)</f>
        <v>4.961538462</v>
      </c>
      <c r="Y5" s="17">
        <f t="shared" si="4"/>
        <v>8.423076923</v>
      </c>
      <c r="Z5" s="40">
        <f t="shared" si="4"/>
        <v>0.6950653105</v>
      </c>
      <c r="AA5" s="15" t="s">
        <v>362</v>
      </c>
      <c r="AB5" s="17"/>
    </row>
    <row r="6" ht="45.0" customHeight="1">
      <c r="A6" s="38" t="str">
        <f>Codeboek!C24</f>
        <v>Journalist at NRC Handelsblad</v>
      </c>
      <c r="B6" s="15">
        <v>1.0</v>
      </c>
      <c r="C6" s="15">
        <v>0.0</v>
      </c>
      <c r="D6" s="15" t="s">
        <v>17</v>
      </c>
      <c r="E6" s="15">
        <v>1.0</v>
      </c>
      <c r="F6" s="42" t="s">
        <v>158</v>
      </c>
      <c r="G6" s="15">
        <v>1.0</v>
      </c>
      <c r="H6" s="15">
        <v>1.0</v>
      </c>
      <c r="I6" s="17"/>
      <c r="J6" s="15">
        <v>1.0</v>
      </c>
      <c r="K6" s="15">
        <v>1.0</v>
      </c>
      <c r="L6" s="17"/>
      <c r="M6" s="17" t="str">
        <f>Codeboek!H6</f>
        <v>Online Journalism
New Media
Editorial
Magazines
Journalism
Storytelling
Radio
Newspaper
Newspapers
Copywriting
Editing
Publishing
News Writing
Online Publishing
Copy Editing
</v>
      </c>
      <c r="N6" s="15">
        <v>0.0</v>
      </c>
      <c r="O6" s="17"/>
      <c r="P6" s="17"/>
      <c r="Q6" s="17"/>
      <c r="R6" s="17" t="str">
        <f>Codeboek!J6</f>
        <v>
•        journalist
De Volkskrant jun. 1998 - heden · 25 jr 6 mnd
Ik begon bij de Volkskrant op de buitenlandredactie, met eerste de portefeuille Duitsland en Centraal-Europa en later Zuid-Azië. Ik versloeg onder andere de opkomst en ondergang van de rechts-populistische politicus Jorg Haider in Oostenrijk. Toen zijn partij FPö ging regeren, stelden veel Europese landen sancties in tegen het land - in dit tijdsgewricht niet goed meer voor te stellen.
Na de buitenlandredactie werkte ik voor het opiniekatern Het Betoog, de psychologiebijlage Hart&amp;Ziel, inmiddels ter ziele, de verslaggeverij (onderwijs), de kunstredactie en nu ben ik algemeen verslaggever. Ik werk onder andere aan kortere en langere onderzoeksprojecten. Zo heb ik geschreven over de leef- en arbeidsomstandigheden van (migranten)werksters in Nederland, waarvoor ik ook reportages maakte in het thuisland van de vrouwen, zoals in de Filipijnen en Ecuador. Momenteel interview ik 100-jarigen over hun avonturen en levensinzichten.
journalist De Volkskrant
PCM1988 - heden · 35 jr 11 mnd
journalist
Het Parool okt. 1988 - mei 1998 · 9 jr 8 mnd
o        
        Mijn eerste schreden in de journalistiek zette ik bij Het Parool, onder de destijds bezielende en straffe leiding van hoofdredacteur Sytze van der Zee. Na vier jaar eindredactie en een wekelijkse eigen pagina (De Vrijdag), ging een droom in vervulling: ik werd algemeen verslaggever. Op mijn 29ste werd ik plaatsvervangend chef verslaggeverij en na een jaar chef verslaggeverij. Ik kreeg de kans deel te nemen aan een uitwisselingsprogramma voor Duitse en Nederlandse journalisten en kon twee maanden als verslaggever werken bij de Berliner Zeitung. Niet lang daarna kon ik de overstap maken naar de buitenlandredactie van de Volkskrant.
</v>
      </c>
      <c r="S6" s="15">
        <v>3.0</v>
      </c>
      <c r="T6" s="15">
        <v>3.0</v>
      </c>
      <c r="U6" s="40">
        <f t="shared" si="1"/>
        <v>1</v>
      </c>
      <c r="V6" s="15" t="s">
        <v>17</v>
      </c>
      <c r="W6" s="17"/>
      <c r="X6" s="17"/>
      <c r="Y6" s="17"/>
      <c r="Z6" s="17"/>
      <c r="AA6" s="17"/>
      <c r="AB6" s="17"/>
    </row>
    <row r="7" ht="45.0" customHeight="1">
      <c r="A7" s="38" t="str">
        <f>Codeboek!C27</f>
        <v>Journalist bij De Volkskrant</v>
      </c>
      <c r="B7" s="15">
        <v>1.0</v>
      </c>
      <c r="C7" s="15">
        <v>0.0</v>
      </c>
      <c r="D7" s="15" t="s">
        <v>17</v>
      </c>
      <c r="E7" s="15">
        <v>1.0</v>
      </c>
      <c r="F7" s="39" t="s">
        <v>32</v>
      </c>
      <c r="G7" s="15">
        <v>0.0</v>
      </c>
      <c r="H7" s="15" t="s">
        <v>32</v>
      </c>
      <c r="I7" s="17"/>
      <c r="J7" s="17"/>
      <c r="K7" s="15" t="s">
        <v>32</v>
      </c>
      <c r="L7" s="17"/>
      <c r="M7" s="17" t="str">
        <f>Codeboek!H7</f>
        <v>
Journalism
Newspaper
Writing
Investigative Reporting
News Writing
Online Journalism
Newspapers
Magazines
</v>
      </c>
      <c r="N7" s="15">
        <v>0.0</v>
      </c>
      <c r="O7" s="17"/>
      <c r="P7" s="17"/>
      <c r="Q7" s="17"/>
      <c r="R7" s="17" t="str">
        <f>Codeboek!J7</f>
        <v>•        
de Volkskrant
12 jaar
Onderzoeksjournalist
sep. 2013 - heden · 10 jr 3 mnd
        
Waarnemend chef redactie verslaggeverij
Fulltime nov. 2021 - feb. 2022 · 4 mnd Amsterdam, North Holland, Netherlands
        
Politie- en justitieverslaggever
aug. 2013 - dec. 2013 · 5 mnd Amsterdam Area, Netherlands
        
Redacteur sportredactie
dec. 2011 - aug. 2013 · 1 jr 9 mnd
Stagiair
Dagblad van het Noorden ·2011 Minder dan een jaar
</v>
      </c>
      <c r="S7" s="15">
        <v>3.0</v>
      </c>
      <c r="T7" s="15">
        <v>3.0</v>
      </c>
      <c r="U7" s="40">
        <f t="shared" si="1"/>
        <v>1</v>
      </c>
      <c r="V7" s="15" t="s">
        <v>17</v>
      </c>
      <c r="W7" s="17"/>
      <c r="X7" s="17"/>
      <c r="Y7" s="17"/>
      <c r="Z7" s="17"/>
      <c r="AA7" s="17"/>
      <c r="AB7" s="17"/>
    </row>
    <row r="8" ht="45.0" customHeight="1">
      <c r="A8" s="38" t="str">
        <f>Codeboek!C33</f>
        <v>mediaverslaggever bij de Volkskrant</v>
      </c>
      <c r="B8" s="15">
        <v>1.0</v>
      </c>
      <c r="C8" s="15">
        <v>0.0</v>
      </c>
      <c r="D8" s="15" t="s">
        <v>17</v>
      </c>
      <c r="E8" s="15">
        <v>1.0</v>
      </c>
      <c r="F8" s="43"/>
      <c r="G8" s="15">
        <v>0.0</v>
      </c>
      <c r="H8" s="15" t="s">
        <v>32</v>
      </c>
      <c r="I8" s="17"/>
      <c r="J8" s="17"/>
      <c r="K8" s="15" t="s">
        <v>32</v>
      </c>
      <c r="L8" s="17"/>
      <c r="M8" s="17" t="str">
        <f>Codeboek!H8</f>
        <v>Teksten, Copywriting, Social Media, Schrijven, Digitale, Journalstiek</v>
      </c>
      <c r="N8" s="15">
        <v>0.0</v>
      </c>
      <c r="O8" s="17"/>
      <c r="P8" s="17"/>
      <c r="Q8" s="17"/>
      <c r="R8" s="17" t="str">
        <f>Codeboek!J8</f>
        <v>Oprichter Betering, Journalist de Volkskrant, Freelance schriver, Schrijver Creathlon, Corrector Scribbr</v>
      </c>
      <c r="S8" s="15">
        <v>4.0</v>
      </c>
      <c r="T8" s="15">
        <v>11.0</v>
      </c>
      <c r="U8" s="40">
        <f t="shared" si="1"/>
        <v>0.3636363636</v>
      </c>
      <c r="V8" s="15" t="s">
        <v>17</v>
      </c>
      <c r="W8" s="17"/>
      <c r="X8" s="17"/>
      <c r="Y8" s="17"/>
      <c r="Z8" s="17"/>
      <c r="AA8" s="17"/>
      <c r="AB8" s="17"/>
    </row>
    <row r="9" ht="45.0" customHeight="1">
      <c r="A9" s="38" t="str">
        <f>Codeboek!C35</f>
        <v>Archeoloog, freelance journalist, schrijver, stadswandelingen</v>
      </c>
      <c r="B9" s="15">
        <v>1.0</v>
      </c>
      <c r="C9" s="15">
        <v>0.0</v>
      </c>
      <c r="D9" s="15" t="s">
        <v>17</v>
      </c>
      <c r="E9" s="15">
        <v>0.0</v>
      </c>
      <c r="F9" s="39" t="s">
        <v>224</v>
      </c>
      <c r="G9" s="15">
        <v>1.0</v>
      </c>
      <c r="H9" s="15">
        <v>1.0</v>
      </c>
      <c r="I9" s="17"/>
      <c r="J9" s="15">
        <v>1.0</v>
      </c>
      <c r="K9" s="15">
        <v>0.0</v>
      </c>
      <c r="L9" s="17"/>
      <c r="M9" s="17" t="str">
        <f>Codeboek!H9</f>
        <v>research,editing, politics, writing, journalism</v>
      </c>
      <c r="N9" s="15">
        <v>0.0</v>
      </c>
      <c r="O9" s="17"/>
      <c r="P9" s="17"/>
      <c r="Q9" s="17"/>
      <c r="R9" s="17" t="str">
        <f>Codeboek!J9</f>
        <v>Trajectum Eindredacteur, Journalist Janneke Juffermans, Journalist de Volkskrant, Trouw Journalist, Dagvoorzitter ZijSpreekt</v>
      </c>
      <c r="S9" s="15">
        <v>11.0</v>
      </c>
      <c r="T9" s="15">
        <v>18.0</v>
      </c>
      <c r="U9" s="40">
        <f t="shared" si="1"/>
        <v>0.6111111111</v>
      </c>
      <c r="V9" s="15" t="s">
        <v>17</v>
      </c>
      <c r="W9" s="17"/>
      <c r="X9" s="17"/>
      <c r="Y9" s="17"/>
      <c r="Z9" s="17"/>
      <c r="AA9" s="17"/>
      <c r="AB9" s="17"/>
    </row>
    <row r="10" ht="45.0" customHeight="1">
      <c r="A10" s="38" t="str">
        <f>Codeboek!C36</f>
        <v>Content creator, videomaker and journalist</v>
      </c>
      <c r="B10" s="15">
        <v>1.0</v>
      </c>
      <c r="C10" s="15">
        <v>0.0</v>
      </c>
      <c r="D10" s="15" t="s">
        <v>17</v>
      </c>
      <c r="E10" s="15">
        <v>0.0</v>
      </c>
      <c r="F10" s="39" t="s">
        <v>232</v>
      </c>
      <c r="G10" s="15">
        <v>1.0</v>
      </c>
      <c r="H10" s="15">
        <v>1.0</v>
      </c>
      <c r="I10" s="17"/>
      <c r="J10" s="15">
        <v>1.0</v>
      </c>
      <c r="K10" s="15">
        <v>0.0</v>
      </c>
      <c r="L10" s="17"/>
      <c r="M10" s="17" t="str">
        <f>#REF!</f>
        <v>#REF!</v>
      </c>
      <c r="N10" s="15">
        <v>0.0</v>
      </c>
      <c r="O10" s="17"/>
      <c r="P10" s="17"/>
      <c r="Q10" s="17"/>
      <c r="R10" s="17" t="str">
        <f>Codeboek!J10</f>
        <v>Logo van EenVandaag
ReporterReporter
EenVandaagEenVandaag
jul. 2020 - heden · 3 jr 5 mndjul. 2020 - heden · 3 jr 5 mnd
Logo van Follow the Money
Investigative ReporterInvestigative Reporter
Follow the Money · FreelanceFollow the Money · Freelance
okt. 2021 - heden · 2 jr 2 mndokt. 2021 - heden · 2 jr 2 mnd
JournalistJournalist
freelancefreelance
apr. 2013 - heden · 10 jr 8 mndapr. 2013 - heden · 10 jr 8 mnd
Amsterdam/Italy/The HagueAmsterdam/Italy/The Hague
Freelance journalist (tv, newspapers &amp; magazines)Freelance journalist (tv, newspapers &amp; magazines)
Logo van RTL Nederland
Italy correspondentItaly correspondent
RTLRTL
mei 2015 - aug. 2020 · 5 jr 4 mndmei 2015 - aug. 2020 · 5 jr 4 mnd
Rome Area, ItalyRome Area, Italy
Logo van Nieuwsuur
JournalistJournalist
NieuwsuurNieuwsuur
mrt. 2011 - apr. 2015 · 4 jr 2 mndmrt. 2011 - apr. 2015 · 4 jr 2 mnd
Logo van Strix Television
Reporter Expeditie RobinsonReporter Expeditie Robinson
Strix TelevisionStrix Television
mei 2014 - jun. 2014 · 2 mndmei 2014 - jun. 2014 · 2 mnd
PhilippinesPhilippines
Logo van Howrey LLP
AssociateAssociate
Howrey LLPHowrey LLP
jan. 2010 - dec. 2010 · 1 jrjan. 2010 - dec. 2010 · 1 jr
IP Law and Media Law - Amsterdam officeIP Law and Media Law - Amsterdam office
Logo van De Brauw Blackstone Westbroek
LawyerLawyer
De Brauw Blackstone WestbroekDe Brauw Blackstone Westbroek
apr. 2007 - jan. 2010 · 2 jr 10 mndapr. 2007 - jan. 2010 · 2 jr 10 mnd
Intellectual Property/ICT (March 2009-Now)
Competition and Regulation (May 2007-March 2009)Intellectual Property/ICT (March 2009-Now) Competition and Regulation (May 2007-March 2009)
Logo van Freshfields Bruckhaus Deringer
traineetrainee
Freshfields Bruckhaus DeringerFreshfields Bruckhaus Deringer
apr. 2006 - jun. 2006 · 3 mndapr. 2006 - jun. 2006 · 3 mnd
Intellectual Property section in Amsterdam (2 months) and London (1 month)Intellectual Property section in Amsterdam (2 months) and London (1 month)
freelance journalist - arts and culturefreelance journalist - arts and culture
Marie ClaireMarie Claire
nov. 2002 - jan. 2004 · 1 jr 3 mnd</v>
      </c>
      <c r="S10" s="15">
        <v>5.0</v>
      </c>
      <c r="T10" s="15">
        <v>10.0</v>
      </c>
      <c r="U10" s="40">
        <f t="shared" si="1"/>
        <v>0.5</v>
      </c>
      <c r="V10" s="15" t="s">
        <v>17</v>
      </c>
      <c r="W10" s="17"/>
      <c r="X10" s="17"/>
      <c r="Y10" s="17"/>
      <c r="Z10" s="17"/>
      <c r="AA10" s="17"/>
      <c r="AB10" s="17"/>
    </row>
    <row r="11" ht="45.0" customHeight="1">
      <c r="A11" s="38" t="str">
        <f>Codeboek!C37</f>
        <v>Journalist @NRC. Future Affairs. LinkedIn Top Voice</v>
      </c>
      <c r="B11" s="15">
        <v>1.0</v>
      </c>
      <c r="C11" s="15">
        <v>0.0</v>
      </c>
      <c r="D11" s="15" t="s">
        <v>17</v>
      </c>
      <c r="E11" s="15">
        <v>1.0</v>
      </c>
      <c r="F11" s="39" t="s">
        <v>241</v>
      </c>
      <c r="G11" s="15">
        <v>1.0</v>
      </c>
      <c r="H11" s="15">
        <v>0.0</v>
      </c>
      <c r="I11" s="17"/>
      <c r="J11" s="15">
        <v>1.0</v>
      </c>
      <c r="K11" s="15">
        <v>1.0</v>
      </c>
      <c r="L11" s="17"/>
      <c r="M11" s="17" t="str">
        <f>Codeboek!H10</f>
        <v>Magazines
Newspapers
Television
Storytelling
Journalism
Radio
New Media
Editing</v>
      </c>
      <c r="N11" s="15">
        <v>0.0</v>
      </c>
      <c r="O11" s="17"/>
      <c r="P11" s="17"/>
      <c r="Q11" s="17"/>
      <c r="R11" s="17" t="str">
        <f>Codeboek!J11</f>
        <v>JournalistJournalist
TrouwTrouw
sep. 2018 - heden · 5 jr 3 mnd</v>
      </c>
      <c r="S11" s="15">
        <v>1.0</v>
      </c>
      <c r="T11" s="15">
        <v>1.0</v>
      </c>
      <c r="U11" s="40">
        <f t="shared" si="1"/>
        <v>1</v>
      </c>
      <c r="V11" s="15" t="s">
        <v>17</v>
      </c>
      <c r="W11" s="17"/>
      <c r="X11" s="17"/>
      <c r="Y11" s="17"/>
      <c r="Z11" s="17"/>
      <c r="AA11" s="17"/>
      <c r="AB11" s="17"/>
    </row>
    <row r="12" ht="45.0" customHeight="1">
      <c r="A12" s="38" t="str">
        <f>Codeboek!C40</f>
        <v>Writer, Journalist, Public Speaker</v>
      </c>
      <c r="B12" s="15">
        <v>1.0</v>
      </c>
      <c r="C12" s="15">
        <v>0.0</v>
      </c>
      <c r="D12" s="15" t="s">
        <v>17</v>
      </c>
      <c r="E12" s="15">
        <v>0.0</v>
      </c>
      <c r="F12" s="39" t="s">
        <v>262</v>
      </c>
      <c r="G12" s="15">
        <v>1.0</v>
      </c>
      <c r="H12" s="15">
        <v>1.0</v>
      </c>
      <c r="I12" s="17"/>
      <c r="J12" s="15">
        <v>1.0</v>
      </c>
      <c r="K12" s="15">
        <v>1.0</v>
      </c>
      <c r="L12" s="17"/>
      <c r="M12" s="17" t="str">
        <f>Codeboek!H11</f>
        <v>X</v>
      </c>
      <c r="N12" s="15">
        <v>0.0</v>
      </c>
      <c r="O12" s="17"/>
      <c r="P12" s="17"/>
      <c r="Q12" s="17"/>
      <c r="R12" s="17" t="str">
        <f>Codeboek!J12</f>
        <v>
Environmental journalistEnvironmental journalist
FreelanceFreelance
sep. 2015 - heden · 8 jr 3 mndsep. 2015 - heden · 8 jr 3 mnd
Freelance environmental journalist for Dutch and international mediaFreelance environmental journalist for Dutch and international media
Logo van University of Leeds
PhD CandidatePhD Candidate
University of LeedsUniversity of Leeds
okt. 2017 - okt. 2022 · 5 jr 1 mndokt. 2017 - okt. 2022 · 5 jr 1 mnd
Leeds, Verenigd KoninkrijkLeeds, Verenigd Koninkrijk
Spatial distribution, carbon stocks and diversity of peat swamp forests in the central Congo BasinSpatial distribution, carbon stocks and diversity of peat swamp forests in the central Congo Basin
Mapping peat thickness and carbon stocks of the central Congo Basin using field data - Nature GeoscienceMapping peat thickness and carbon stocks of the central Congo Basin using field data - Nature Geoscience
Logo van De Correspondent
JournalistJournalist
De CorrespondentDe Correspondent
aug. 2016 - okt. 2017 · 1 jr 3 mndaug. 2016 - okt. 2017 · 1 jr 3 mnd
Amsterdam en omgeving, NederlandAmsterdam en omgeving, Nederland
Logo van Follow the Money
JournalistJournalist
Follow the MoneyFollow the Money
feb. 2016 - jun. 2017 · 1 jr 5 mndfeb. 2016 - jun. 2017 · 1 jr 5 mnd
Amsterdam en omgeving, NederlandAmsterdam en omgeving, Nederland
Research InternResearch Intern
Fundación Natura BoliviaFundación Natura Bolivia
feb. 2015 - jul. 2015 · 6 mndfeb. 2015 - jul. 2015 · 6 mnd
Santa Cruz de la Sierra, BoliviaSanta Cruz de la Sierra, Bolivia
Research on spatial variation in carbon stocks of tropical dry forests in the Natural Integrated Management Area Rio Grande - Valles Cruceños in Bolivia. Responsible for research design, fieldwork, laboratory work, GIS- and data-analysisResearch on spatial variation in carbon stocks of tropical dry forests in the Natural Integrated Management Area Rio Grande - Valles Cruceños in Bolivia. Responsible for research design, fieldwork, laboratory work, GIS- and data-analysis
Logo van Studenten voor Morgen
EditorEditor
MorgenMorgen
sep. 2014 - jul. 2015 · 11 mndsep. 2014 - jul. 2015 · 11 mnd
Freelance writing on sustainability for DuurzameStudent.nlFreelance writing on sustainability for DuurzameStudent.nl
Logo van KWR Water Research Institute
Research InternResearch Intern
KWR Watercycle Research InstituteKWR Watercycle Research Institute
feb. 2014 - jun. 2014 · 5 mndfeb. 2014 - jun. 2014 · 5 mnd
NieuwegeinNieuwegein
Research on the short- and long-term effects of various management measures on grey dune ecosystems in the Dutch 'Middel- and Oostduinen', Goeree-Overflakkee. Responsible for research design, fieldwork, laboratory work, GIS- and data-analysisResearch on the short- and long-term effects of various management measures on grey dune ecosystems in the Dutch 'Middel- and Oostduinen', Goeree-Overflakkee. Responsible for research design, fieldwork, laboratory work, GIS- and data-analysis
Science Tutor / Exam trainerScience Tutor / Exam trainer
FreelanceFreelance
nov. 2009 - apr. 2014 · 4 jr 6 mndnov. 2009 - apr. 2014 · 4 jr 6 mnd
Utrecht en omgeving, NederlandUtrecht en omgeving, Nederland
Tutoring and teaching physics, chemistry, biology and math to final class high school studentsTutoring and teaching physics, chemistry, biology and math to final class high school students
Research InternResearch Intern
Rhino Fund Uganda / Ziwa Rhino &amp; Wildlife RanchRhino Fund Uganda / Ziwa Rhino &amp; Wildlife Ranch
jul. 2012 - aug. 2012 · 2 mndjul. 2012 - aug. 2012 · 2 mnd
Nakasongola District, UgandaNakasongola District, Uganda
Rhino conservation project in Uganda. Contributed to a study of southern white rhino behaviour and ecology, and participated in conservation workRhino conservation project in Uganda. Contributed to a study of southern white rhino behaviour and ecology, and participated in conservation work
Logo van Stichting Studiebegeleiding Leiden
Assistent-Teacher ChemistryAssistent-Teacher Chemistry
Stichting Studiebegeleiding LeidenStichting Studiebegeleiding Leiden
dec. 2009 - feb. 2012 · 2 jr 3 mnddec. 2009 - feb. 2012 · 2 jr 3 mnd
Leiden, the NetherlandsLeiden, the Netherlands
Assistent-teacher chemistry in exam training courses for final class high school students</v>
      </c>
      <c r="S12" s="15">
        <v>4.0</v>
      </c>
      <c r="T12" s="15">
        <v>10.0</v>
      </c>
      <c r="U12" s="40">
        <f t="shared" si="1"/>
        <v>0.4</v>
      </c>
      <c r="V12" s="15" t="s">
        <v>17</v>
      </c>
      <c r="W12" s="17"/>
      <c r="X12" s="17"/>
      <c r="Y12" s="17"/>
      <c r="Z12" s="17"/>
      <c r="AA12" s="17"/>
      <c r="AB12" s="17"/>
    </row>
    <row r="13" ht="45.0" customHeight="1">
      <c r="A13" s="38" t="str">
        <f>Codeboek!C41</f>
        <v>Journalist, redacteur en gespreklseider </v>
      </c>
      <c r="B13" s="15">
        <v>1.0</v>
      </c>
      <c r="C13" s="15">
        <v>0.0</v>
      </c>
      <c r="D13" s="32" t="s">
        <v>17</v>
      </c>
      <c r="E13" s="15">
        <v>0.0</v>
      </c>
      <c r="F13" s="39" t="s">
        <v>271</v>
      </c>
      <c r="G13" s="15">
        <v>1.0</v>
      </c>
      <c r="H13" s="15">
        <v>0.0</v>
      </c>
      <c r="I13" s="17"/>
      <c r="J13" s="15">
        <v>1.0</v>
      </c>
      <c r="K13" s="15">
        <v>0.0</v>
      </c>
      <c r="L13" s="17"/>
      <c r="M13" s="17" t="str">
        <f>Codeboek!H12</f>
        <v>
Research
Writing
Journalism</v>
      </c>
      <c r="N13" s="15">
        <v>1.0</v>
      </c>
      <c r="O13" s="17"/>
      <c r="P13" s="17"/>
      <c r="Q13" s="17"/>
      <c r="R13" s="17" t="str">
        <f>Codeboek!J13</f>
        <v>
JournalistJournalist
Follow the Money · FulltimeFollow the Money · Fulltime
mei 2021 - heden · 2 jr 7 mndmei 2021 - heden · 2 jr 7 mnd
Amsterdam, North Holland, NetherlandsAmsterdam, North Holland, Netherlands
Journalist, auteur, communicatieadviseurJournalist, auteur, communicatieadviseur
Henk Willem SmitsHenk Willem Smits
okt. 2018 - heden · 5 jr 2 mndokt. 2018 - heden · 5 jr 2 mnd
Amsterdam Area, NetherlandsAmsterdam Area, Netherlands
Freelance journalist, schrijver van boeken, communicatieadviseurFreelance journalist, schrijver van boeken, communicatieadviseur
Logo van Quote
redacteurredacteur
Quote magazineQuote magazine
aug. 2012 - sep. 2018 · 6 jr 2 mndaug. 2012 - sep. 2018 · 6 jr 2 mnd
Amsterdam Area, NetherlandsAmsterdam Area, Netherlands
Journalist, chef onlineJournalist, chef online
Logo van Uitgeverij Querido kinderboeken
Co-auteur boek Operatie laat niets in levenCo-auteur boek Operatie laat niets in leven
Uitgeverij Querido, Nijgh, Atheneaum, Leopold en PloegsmaUitgeverij Querido, Nijgh, Atheneaum, Leopold en Ploegsma
apr. 2017 - jul. 2018 · 1 jr 4 mndapr. 2017 - jul. 2018 · 1 jr 4 mnd
Boek over het leven van Guus Kouwenhoven, in april 2017 veroordeeld tot 19 jaar cel voor medeplichtigheid aan oorlogsmisdaden in Liberia, West-Afrika. 
Boek over het leven van Guus Kouwenhoven, in april 2017 veroordeeld tot 19 jaar cel voor medeplichtigheid aan oorlogsmisdaden in Liberia, West-Afrika. 
Operatie: Laat niets in levenOperatie: Laat niets in leven
Rotterdammer Guus Kouwenhoven begon zijn carrière als sjacheraar, zoals de handel in gestolen schilderijen, om te eindigen als de grootste Nederlandse oorlogsmisdadiger van het laatste decennium. Op 21 april 2017 werd ‘mr. Gus’ tot 19 jaar cel...Rotterdammer Guus Kouwenhoven begon zijn carrière als sjacheraar, zoals de handel in gestolen schilderijen, om te eindigen als de grootste Nederlandse oorlogsmisdadiger van het laatste decennium. Op 21 april 2017 werd ‘mr. Gus’ tot 19 jaar cel...
Logo van Atlas Contact
Co-auteur boek Het Belastingparadijs, waarom niemand hier belasting betaalt, behalve uCo-auteur boek Het Belastingparadijs, waarom niemand hier belasting betaalt, behalve u
Atlas ContactAtlas Contact
sep. 2011 - mrt. 2013 · 1 jr 7 mndsep. 2011 - mrt. 2013 · 1 jr 7 mnd
Mede-auteur van de invloedrijke bestsellerMede-auteur van de invloedrijke bestseller
Logo van Mountain Media
reporterreporter
Dagblad De PersDagblad De Pers
2011 - aug. 2012 · 1 jr 8 mnd2011 - aug. 2012 · 1 jr 8 mnd
AmsterdamAmsterdam
reporterreporter
Logo van Atlas Contact
Co-auteur boek De Zaak KooistraCo-auteur boek De Zaak Kooistra
Atlas ContactAtlas Contact
2010 - 2011 · 1 jr2010 - 2011 · 1 jr
Samen met Joost van Kleef auteur van de bestseller De Zaak Kooistra (LJ Veen, 2011)Samen met Joost van Kleef auteur van de bestseller De Zaak Kooistra (LJ Veen, 2011)
Journalist, freelanceJournalist, freelance
Quote, Nieuwsblad/Dagblad van het Noorden, Het Parool, Nieuwe Revu, Het Financieele Dagblad e.a.Quote, Nieuwsblad/Dagblad van het Noorden, Het Parool, Nieuwe Revu, Het Financieele Dagblad e.a.
1999 - 2011 · 12 jr1999 - 2011 · 12 jr
reporterreporter
webreporterwebreporter
RTL ZRTL Z
2003 - 2007 · 4 jr2003 - 2007 · 4 jr
reporterreporter
ResearcherResearcher
ColumnColumn
2005 · Minder dan een jaar2005 · Minder dan een jaar
redactiewerk voor de documentaire Prettig Weekend Ondanks Alles</v>
      </c>
      <c r="S13" s="15">
        <v>7.0</v>
      </c>
      <c r="T13" s="15">
        <v>10.0</v>
      </c>
      <c r="U13" s="40">
        <f t="shared" si="1"/>
        <v>0.7</v>
      </c>
      <c r="V13" s="32" t="s">
        <v>17</v>
      </c>
      <c r="W13" s="17"/>
      <c r="X13" s="17"/>
      <c r="Y13" s="17"/>
      <c r="Z13" s="17"/>
      <c r="AA13" s="17"/>
      <c r="AB13" s="17"/>
    </row>
    <row r="14" ht="45.0" customHeight="1">
      <c r="A14" s="38" t="str">
        <f>Codeboek!C42</f>
        <v>Journalist woningmarkt &amp; vastgoed bij Het Financieele Dagblad</v>
      </c>
      <c r="B14" s="15">
        <v>1.0</v>
      </c>
      <c r="C14" s="15">
        <v>0.0</v>
      </c>
      <c r="D14" s="15" t="s">
        <v>17</v>
      </c>
      <c r="E14" s="15">
        <v>1.0</v>
      </c>
      <c r="F14" s="39" t="s">
        <v>279</v>
      </c>
      <c r="G14" s="15">
        <v>1.0</v>
      </c>
      <c r="H14" s="15">
        <v>1.0</v>
      </c>
      <c r="I14" s="17"/>
      <c r="J14" s="15">
        <v>1.0</v>
      </c>
      <c r="K14" s="15">
        <v>0.0</v>
      </c>
      <c r="L14" s="17"/>
      <c r="M14" s="17" t="str">
        <f>Codeboek!H13</f>
        <v>Journalism
Magazines
Newspaper
New Media
Editing
Copywriting
Social Media
Blogging
Storytelling
Politics
Media Relations
Newspapers
Online Journalism</v>
      </c>
      <c r="N14" s="15">
        <v>1.0</v>
      </c>
      <c r="O14" s="17"/>
      <c r="P14" s="17"/>
      <c r="Q14" s="17"/>
      <c r="R14" s="17" t="str">
        <f>Codeboek!J14</f>
        <v>
trainer jaarrekeningen en bedrijfsstructurentrainer jaarrekeningen en bedrijfsstructuren
Siem OnderzoektSiem Onderzoekt
jan. 2018 - heden · 5 jr 11 mndjan. 2018 - heden · 5 jr 11 mnd
onderzoeksjournalistonderzoeksjournalist
Follow The Money, de StadsbronFollow The Money, de Stadsbron
jul. 2018 - heden · 5 jr 5 mndjul. 2018 - heden · 5 jr 5 mnd
amsterdamamsterdam
Onderzoeksjournalist en auteurs. Twitter: @sieboom. Mailadres: siem.eikelenboom@ftm.nlOnderzoeksjournalist en auteurs. Twitter: @sieboom. Mailadres: siem.eikelenboom@ftm.nl
Logo van Het Financieele Dagblad
Onderzoeksjournalist, onderzoekerOnderzoeksjournalist, onderzoeker
Het Financieele DagbladHet Financieele Dagblad
mei 2008 - jul. 2018 · 10 jr 3 mndmei 2008 - jul. 2018 · 10 jr 3 mnd
OnderzoeksjournalistOnderzoeksjournalist
hoofdredacteur met Marie-Anne van Wijnenhoofdredacteur met Marie-Anne van Wijnen
Koud Bloed (true crime magazine)Permanente link: www.koudbloed.nlKoud Bloed (true crime magazine)Permanente link: www.koudbloed.nl
mei 2008 - jan. 2017 · 8 jr 9 mndmei 2008 - jan. 2017 · 8 jr 9 mnd
Koud Bloed is speciaal opgericht voor de betere, langere en goed geschreven misdaadverhalen, in de breedste zin van het woord. Eerst nummer verscheen mei 2008. 
Verscheen eerst bij uitgeverij Nieuw Amsterdam. M.i.v. najaar 2012 uitgegeven door Koud Bloed bv i.s. met Uitgeverij De Kring. Blad stopte december 2016Koud Bloed is speciaal opgericht voor de betere, langere en goed geschreven misdaadverhalen, in de breedste zin van het woord. Eerst nummer verscheen mei 2008. Verscheen eerst bij uitgeverij Nieuw Amsterdam. M.i.v. najaar 2012 uitgegeven door Koud Bloed bv i.s. met Uitgeverij De Kring. Blad stopte december 2016
onderzoeksjournalistonderzoeksjournalist
NOVA (actualiteitenrubriek NOS/VARA)NOVA (actualiteitenrubriek NOS/VARA)
1998 - 2008 · 10 jr1998 - 2008 · 10 jr
onderzoeksjournalistonderzoeksjournalist
Zembla (documentaireprogramma VARA)Zembla (documentaireprogramma VARA)
1996 - 1998 · 2 jr1996 - 1998 · 2 jr
algemeen verslaggever/onderzoeksjournalistalgemeen verslaggever/onderzoeksjournalist
Utrechts Nieuwsblad/Amersfoortse CourantUtrechts Nieuwsblad/Amersfoortse Courant
1989 - 1996 · 7 jr</v>
      </c>
      <c r="S14" s="15">
        <v>5.0</v>
      </c>
      <c r="T14" s="15">
        <v>7.0</v>
      </c>
      <c r="U14" s="40">
        <f t="shared" si="1"/>
        <v>0.7142857143</v>
      </c>
      <c r="V14" s="15" t="s">
        <v>17</v>
      </c>
      <c r="W14" s="17"/>
      <c r="X14" s="17"/>
      <c r="Y14" s="17"/>
      <c r="Z14" s="17"/>
      <c r="AA14" s="17"/>
      <c r="AB14" s="17"/>
    </row>
    <row r="15" ht="45.0" customHeight="1">
      <c r="A15" s="38" t="str">
        <f>Codeboek!C45</f>
        <v>Journalist at NRC </v>
      </c>
      <c r="B15" s="15">
        <v>1.0</v>
      </c>
      <c r="C15" s="15">
        <v>0.0</v>
      </c>
      <c r="D15" s="32" t="s">
        <v>17</v>
      </c>
      <c r="E15" s="15">
        <v>1.0</v>
      </c>
      <c r="F15" s="39" t="s">
        <v>298</v>
      </c>
      <c r="G15" s="15">
        <v>1.0</v>
      </c>
      <c r="H15" s="15">
        <v>1.0</v>
      </c>
      <c r="I15" s="17"/>
      <c r="J15" s="15">
        <v>1.0</v>
      </c>
      <c r="K15" s="15">
        <v>0.0</v>
      </c>
      <c r="L15" s="17"/>
      <c r="M15" s="17" t="str">
        <f>Codeboek!H14</f>
        <v>
Journalism
Newspapers
Editing
News Writing
Newspaper
New Media
Online Journalism
Editorial
Magazines
Broadcast Journalism
Storytelling
Copy Editing
Content Managemen
Social Media
Digital Media</v>
      </c>
      <c r="N15" s="15">
        <v>1.0</v>
      </c>
      <c r="O15" s="17"/>
      <c r="P15" s="17"/>
      <c r="Q15" s="17"/>
      <c r="R15" s="17" t="str">
        <f>Codeboek!J15</f>
        <v/>
      </c>
      <c r="S15" s="15">
        <v>3.0</v>
      </c>
      <c r="T15" s="15">
        <v>3.0</v>
      </c>
      <c r="U15" s="40">
        <f t="shared" si="1"/>
        <v>1</v>
      </c>
      <c r="V15" s="32" t="s">
        <v>17</v>
      </c>
      <c r="W15" s="17"/>
      <c r="X15" s="17"/>
      <c r="Y15" s="17"/>
      <c r="Z15" s="17"/>
      <c r="AA15" s="17"/>
      <c r="AB15" s="17"/>
    </row>
    <row r="16" ht="45.0" customHeight="1">
      <c r="A16" s="38" t="str">
        <f>Codeboek!C23</f>
        <v>Journalist bij Voetbal International</v>
      </c>
      <c r="B16" s="15">
        <v>1.0</v>
      </c>
      <c r="C16" s="15">
        <v>0.0</v>
      </c>
      <c r="D16" s="15" t="s">
        <v>152</v>
      </c>
      <c r="E16" s="15">
        <v>1.0</v>
      </c>
      <c r="F16" s="44"/>
      <c r="G16" s="15">
        <v>0.0</v>
      </c>
      <c r="H16" s="15" t="s">
        <v>32</v>
      </c>
      <c r="I16" s="17"/>
      <c r="J16" s="17"/>
      <c r="K16" s="15" t="s">
        <v>32</v>
      </c>
      <c r="L16" s="17"/>
      <c r="M16" s="17" t="str">
        <f>Codeboek!H15</f>
        <v/>
      </c>
      <c r="N16" s="15">
        <v>2.0</v>
      </c>
      <c r="O16" s="17"/>
      <c r="P16" s="17"/>
      <c r="Q16" s="17"/>
      <c r="R16" s="17" t="str">
        <f>Codeboek!J16</f>
        <v>
NRC Handelsblad/ NextNRC Handelsblad/ Next
NRC MediaNRC Media
feb. 1992 - heden · 31 jr 10 mndfeb. 1992 - heden · 31 jr 10 mnd
Amsterdam Area, NetherlandsAmsterdam Area, Netherlands
Deputy National News Editor (since December 2012)Deputy National News Editor (since December 2012)
Logo van Holland Media Combinatie
Leidsch DagbladLeidsch Dagblad
HDC MediaHDC Media
mei 1989 - feb. 1992 · 2 jr 10 mndmei 1989 - feb. 1992 · 2 jr 10 mnd
Leiden, NetherlandsLeiden, Netherlands
staff reporter in medium sized town Leiden (100.000 inhabitants) who covered both the local politics and the local economy</v>
      </c>
      <c r="S16" s="32">
        <v>2.0</v>
      </c>
      <c r="T16" s="32">
        <v>2.0</v>
      </c>
      <c r="U16" s="40">
        <f t="shared" si="1"/>
        <v>1</v>
      </c>
      <c r="V16" s="15" t="s">
        <v>152</v>
      </c>
      <c r="W16" s="17"/>
      <c r="X16" s="17"/>
      <c r="Y16" s="17"/>
      <c r="Z16" s="17"/>
      <c r="AA16" s="17"/>
      <c r="AB16" s="17"/>
    </row>
    <row r="17" ht="45.0" customHeight="1">
      <c r="A17" s="38" t="str">
        <f>Codeboek!C43</f>
        <v>Journalist bij Trouw</v>
      </c>
      <c r="B17" s="15">
        <v>1.0</v>
      </c>
      <c r="C17" s="15">
        <v>0.0</v>
      </c>
      <c r="D17" s="15" t="s">
        <v>152</v>
      </c>
      <c r="E17" s="15">
        <v>1.0</v>
      </c>
      <c r="F17" s="39" t="s">
        <v>286</v>
      </c>
      <c r="G17" s="15">
        <v>1.0</v>
      </c>
      <c r="H17" s="15">
        <v>1.0</v>
      </c>
      <c r="I17" s="17"/>
      <c r="J17" s="15">
        <v>1.0</v>
      </c>
      <c r="K17" s="15">
        <v>0.0</v>
      </c>
      <c r="L17" s="17"/>
      <c r="M17" s="17" t="str">
        <f>Codeboek!H16</f>
        <v>
Journalism
Newspaper
Editorial
Copywriting
Editing
Social Media
Creative Writing
Storytelling
Magazines
Blogging
Books
Publications
Publishing
News Writing
Copy Editing
Freelance Writing
New Media
Online Journalism
</v>
      </c>
      <c r="N17" s="15">
        <v>2.0</v>
      </c>
      <c r="O17" s="17"/>
      <c r="P17" s="17"/>
      <c r="Q17" s="17"/>
      <c r="R17" s="17" t="str">
        <f>Codeboek!J17</f>
        <v>
Verslaggever BinnenlandVerslaggever Binnenland
NRC Handelsblad / nrc.nextNRC Handelsblad / nrc.next
okt. 2015 - heden · 8 jr 2 mndokt. 2015 - heden · 8 jr 2 mnd
RedacteurRedacteur
nrc.nextnrc.next
okt. 2013 - okt. 2015 · 2 jr 1 mndokt. 2013 - okt. 2015 · 2 jr 1 mnd
Logo van Fonds voor Cultuurparticipatie
Freelance editorFreelance editor
Fonds voor CultuurparticipatieFonds voor Cultuurparticipatie
sep. 2012 - jan. 2014 · 1 jr 5 mndsep. 2012 - jan. 2014 · 1 jr 5 mnd
Utrecht Area, NetherlandsUtrecht Area, Netherlands
Het Fonds voor Cultuurparticipatie verleent subsidie aan instellingen voor cultuurparticipatie en maakt daar publicaties over.Het Fonds voor Cultuurparticipatie verleent subsidie aan instellingen voor cultuurparticipatie en maakt daar publicaties over.
RedacteurRedacteur
.UNST.UNST
dec. 2011 - okt. 2013 · 1 jr 11 mnddec. 2011 - okt. 2013 · 1 jr 11 mnd
Berlin Area, GermanyBerlin Area, Germany
.UNST is het tijdschrift en de website van de Utrechtse Kunstacademie (HKU). Van eind 2011 tot en met juli 2012 schreef ik wekelijks een column over kunst en cultuur in Berlijn. Sinds september 2012 bespreek ik iedere week een tentoonstelling van beeldende kunst..UNST is het tijdschrift en de website van de Utrechtse Kunstacademie (HKU). Van eind 2011 tot en met juli 2012 schreef ik wekelijks een column over kunst en cultuur in Berlijn. Sinds september 2012 bespreek ik iedere week een tentoonstelling van beeldende kunst.
Writing coursesWriting courses
LetterbadLetterbad
jan. 2011 - sep. 2013 · 2 jr 9 mndjan. 2011 - sep. 2013 · 2 jr 9 mnd
Vrij NederlandVrij Nederland
5 jaar 9 maanden5 jaar 9 maanden
Editor Detective &amp; ThrillergidsEditor Detective &amp; Thrillergids
sep. 2009 - sep. 2013 · 4 jr 1 mndsep. 2009 - sep. 2013 · 4 jr 1 mnd
Freelance journalistFreelance journalist
mei 2008 - sep. 2013 · 5 jr 5 mndmei 2008 - sep. 2013 · 5 jr 5 mnd
Assistent redacteur Detective &amp; ThrillergidsAssistent redacteur Detective &amp; Thrillergids
jan. 2009 - jun. 2009 · 6 mndjan. 2009 - jun. 2009 · 6 mnd
InternshipInternship
jan. 2008 - apr. 2008 · 4 mndjan. 2008 - apr. 2008 · 4 mnd
JournalistJournalist
Kim BosKim Bos
2006 - 2013 · 7 jr2006 - 2013 · 7 jr
Plaatsvervangend redacteurPlaatsvervangend redacteur
Folia MagazineFolia Magazine
sep. 2011 - nov. 2011 · 3 mndsep. 2011 - nov. 2011 · 3 mnd
Amsterdam Area, NetherlandsAmsterdam Area, Netherlands
HavanaHavana
3 jaar 3 maanden3 jaar 3 maanden
Freelance journalistFreelance journalist
jul. 2008 - jul. 2011 · 3 jr 1 mndjul. 2008 - jul. 2011 · 3 jr 1 mnd
Plaatsvervangend redacteurPlaatsvervangend redacteur
mei 2008 - jul. 2008 · 3 mndmei 2008 - jul. 2008 · 3 mnd
Logo van DROPSTUFF MEDIA
Freelance workshopleiderFreelance workshopleider
DropstuffDropstuff
jan. 2010 - 2011 · 1 jr 1 mndjan. 2010 - 2011 · 1 jr 1 mnd
Freelance schrijverFreelance schrijver
TextcaseTextcase
nov. 2009 - 2010 · 3 mndnov. 2009 - 2010 · 3 mnd
WebredacteurWebredacteur
SKOEPSSKOEPS
nov. 2006 - nov. 2008 · 2 jr 1 mndnov. 2006 - nov. 2008 · 2 jr 1 mnd
Logo van AD.nl
InternshipInternship
Algemeen DagbladAlgemeen Dagblad
dec. 2006 - mrt. 2007 · 4 mnd</v>
      </c>
      <c r="S17" s="15">
        <v>11.0</v>
      </c>
      <c r="T17" s="15">
        <v>17.0</v>
      </c>
      <c r="U17" s="40">
        <f t="shared" si="1"/>
        <v>0.6470588235</v>
      </c>
      <c r="V17" s="15" t="s">
        <v>152</v>
      </c>
      <c r="W17" s="17"/>
      <c r="X17" s="17"/>
      <c r="Y17" s="17"/>
      <c r="Z17" s="17"/>
      <c r="AA17" s="17"/>
      <c r="AB17" s="17"/>
    </row>
    <row r="18" ht="45.0" customHeight="1">
      <c r="A18" s="38" t="str">
        <f>Codeboek!C25</f>
        <v>Journalist/columnist at De Telegraaf</v>
      </c>
      <c r="B18" s="15">
        <v>1.0</v>
      </c>
      <c r="C18" s="15">
        <v>0.0</v>
      </c>
      <c r="D18" s="15" t="s">
        <v>26</v>
      </c>
      <c r="E18" s="15">
        <v>1.0</v>
      </c>
      <c r="F18" s="42" t="s">
        <v>165</v>
      </c>
      <c r="G18" s="15">
        <v>1.0</v>
      </c>
      <c r="H18" s="15">
        <v>0.0</v>
      </c>
      <c r="I18" s="17"/>
      <c r="J18" s="15">
        <v>1.0</v>
      </c>
      <c r="K18" s="15">
        <v>0.0</v>
      </c>
      <c r="L18" s="17"/>
      <c r="M18" s="17" t="str">
        <f>Codeboek!H17</f>
        <v>
Journalism
New Media
Editing
Magazines
Social Media
Publishing
Editorial
Storytelling
Online Journalism
Newspapers
Copywriting
Publications
News Writing
Books</v>
      </c>
      <c r="N18" s="15">
        <v>2.0</v>
      </c>
      <c r="O18" s="17"/>
      <c r="P18" s="17"/>
      <c r="Q18" s="17"/>
      <c r="R18" s="17" t="str">
        <f>Codeboek!J18</f>
        <v>
journalistjournalist
NRC Handelsblad</v>
      </c>
      <c r="S18" s="15">
        <v>1.0</v>
      </c>
      <c r="T18" s="15">
        <v>1.0</v>
      </c>
      <c r="U18" s="40">
        <f t="shared" si="1"/>
        <v>1</v>
      </c>
      <c r="V18" s="15" t="s">
        <v>26</v>
      </c>
      <c r="W18" s="17"/>
      <c r="X18" s="17"/>
      <c r="Y18" s="17"/>
      <c r="Z18" s="17"/>
      <c r="AA18" s="17"/>
      <c r="AB18" s="17"/>
    </row>
    <row r="19" ht="45.0" customHeight="1">
      <c r="A19" s="38" t="str">
        <f>Codeboek!C26</f>
        <v>Journalist bij De Volkskrant</v>
      </c>
      <c r="B19" s="15">
        <v>1.0</v>
      </c>
      <c r="C19" s="15">
        <v>0.0</v>
      </c>
      <c r="D19" s="15" t="s">
        <v>26</v>
      </c>
      <c r="E19" s="15">
        <v>1.0</v>
      </c>
      <c r="F19" s="43"/>
      <c r="G19" s="15">
        <v>0.0</v>
      </c>
      <c r="H19" s="15" t="s">
        <v>32</v>
      </c>
      <c r="I19" s="17"/>
      <c r="J19" s="17"/>
      <c r="K19" s="15" t="s">
        <v>32</v>
      </c>
      <c r="L19" s="17"/>
      <c r="M19" s="17" t="str">
        <f>Codeboek!H18</f>
        <v/>
      </c>
      <c r="N19" s="15">
        <v>2.0</v>
      </c>
      <c r="O19" s="17"/>
      <c r="P19" s="17"/>
      <c r="Q19" s="17"/>
      <c r="R19" s="17" t="str">
        <f>Codeboek!J19</f>
        <v>Het Financieele DagbladHet Financieele Dagblad
7 jaar 6 maanden7 jaar 6 maanden
New York CorrespondentNew York Correspondent
jan. 2023 - heden · 11 mndjan. 2023 - heden · 11 mnd
New York, United StatesNew York, United States
Reporting on US finance, economics and society for the Amsterdam-based FD, one of Europe's business newspapers.Reporting on US finance, economics and society for the Amsterdam-based FD, one of Europe's business newspapers.
Financial markets reporterFinancial markets reporter
FulltimeFulltime
jun. 2020 - dec. 2022 · 2 jr 7 mndjun. 2020 - dec. 2022 · 2 jr 7 mnd
Amsterdam, North Holland, NetherlandsAmsterdam, North Holland, Netherlands
Reporting on financial strategy at listed companies, ipo's, spacs, startups and monetary policy. Investigative journalism about the failed insurance company Conservatrix and the overpromising bike maker VanMoof.Reporting on financial strategy at listed companies, ipo's, spacs, startups and monetary policy. Investigative journalism about the failed insurance company Conservatrix and the overpromising bike maker VanMoof.
Journalist and sub-editorJournalist and sub-editor
FreelanceFreelance
jun. 2016 - jun. 2020 · 4 jr 1 mndjun. 2016 - jun. 2020 · 4 jr 1 mnd
Amsterdam, North Holland, NetherlandsAmsterdam, North Holland, Netherlands
Interned for a month, then worked for the FD.nl newsdesk. Also stints as sub-editor for website and newspaper.Interned for a month, then worked for the FD.nl newsdesk. Also stints as sub-editor for website and newspaper.
Logo van BNR Nieuwsradio
Wall Street CorrespondentWall Street Correspondent
BNR NieuwsradioBNR Nieuwsradio
jan. 2023 - heden · 11 mndjan. 2023 - heden · 11 mnd
New York, Verenigde StatenNew York, Verenigde Staten
Reporting on US economic and financial affairs in live radio broadcasts.Reporting on US economic and financial affairs in live radio broadcasts.
Logo van Universiteit Leiden
Student-AssistantStudent-Assistant
Leiden University · ParttimeLeiden University · Parttime
okt. 2015 - nov. 2016 · 1 jr 2 mndokt. 2015 - nov. 2016 · 1 jr 2 mnd
The Hague, the NetherlandsThe Hague, the Netherlands
Creating a dataset for the international research project ‘Structure and Organization of Government'.Creating a dataset for the international research project ‘Structure and Organization of Government'.
Student workerStudent worker
PACT Public Affairs · ParttimePACT Public Affairs · Parttime
sep. 2014 - jun. 2016 · 1 jr 10 mndsep. 2014 - jun. 2016 · 1 jr 10 mnd
The Hague, the NetherlandsThe Hague, the Netherlands
Media monitoring and copy writing.</v>
      </c>
      <c r="S19" s="15">
        <v>4.0</v>
      </c>
      <c r="T19" s="15">
        <v>6.0</v>
      </c>
      <c r="U19" s="40">
        <f t="shared" si="1"/>
        <v>0.6666666667</v>
      </c>
      <c r="V19" s="15" t="s">
        <v>26</v>
      </c>
      <c r="W19" s="17"/>
      <c r="X19" s="17"/>
      <c r="Y19" s="17"/>
      <c r="Z19" s="17"/>
      <c r="AA19" s="17"/>
      <c r="AB19" s="17"/>
    </row>
    <row r="20" ht="45.0" customHeight="1">
      <c r="A20" s="38" t="str">
        <f>Codeboek!C28</f>
        <v>Freelance Journalist @ NRC, Het Financieele Dagblad en Investico (De Groene Amsterdammer)</v>
      </c>
      <c r="B20" s="15">
        <v>1.0</v>
      </c>
      <c r="C20" s="15">
        <v>0.0</v>
      </c>
      <c r="D20" s="15" t="s">
        <v>26</v>
      </c>
      <c r="E20" s="15">
        <v>1.0</v>
      </c>
      <c r="F20" s="39" t="s">
        <v>177</v>
      </c>
      <c r="G20" s="15">
        <v>1.0</v>
      </c>
      <c r="H20" s="15">
        <v>1.0</v>
      </c>
      <c r="I20" s="17"/>
      <c r="J20" s="15">
        <v>0.0</v>
      </c>
      <c r="K20" s="15">
        <v>0.0</v>
      </c>
      <c r="L20" s="17"/>
      <c r="M20" s="17" t="str">
        <f>Codeboek!H19</f>
        <v/>
      </c>
      <c r="N20" s="15">
        <v>2.0</v>
      </c>
      <c r="O20" s="17"/>
      <c r="P20" s="17"/>
      <c r="Q20" s="17"/>
      <c r="R20" s="17" t="str">
        <f>Codeboek!J20</f>
        <v>Het Financieele DagbladHet Financieele Dagblad
23 jaar 11 maanden23 jaar 11 maanden
Labour market correspondentLabour market correspondent
FulltimeFulltime
jun. 2023 - heden · 6 mndjun. 2023 - heden · 6 mnd
Amsterdam · HybrideAmsterdam · Hybride
Political correspondent 
Political correspondent 
mrt. 2018 - jun. 2023 · 5 jr 4 mndmrt. 2018 - jun. 2023 · 5 jr 4 mnd
The HagueThe Hague
Editor In Chief Print (Chef krant)Editor In Chief Print (Chef krant)
sep. 2016 - mrt. 2018 · 1 jr 7 mndsep. 2016 - mrt. 2018 · 1 jr 7 mnd
AmsterdamAmsterdam
Alle 8 ervaringen weergeven
Logo van Thomson Reuters
News correspondent, Amsterdam bureauNews correspondent, Amsterdam bureau
ReutersReuters
1996 - jan. 2000 · 4 jr 1 mnd1996 - jan. 2000 · 4 jr 1 mnd
Reporting on Dutch politics and current affairs, Yugoslavia Tribunal hearings (ICTY), and following a portfolio of Dutch companies, reporting on results, strategies, people in the news. A varied and very interesting posting, which gave a great deal of job satisfaction. In my last year in the Amsterdam bureau I deputized for the bureau chief.Reporting on Dutch politics and current affairs, Yugoslavia Tribunal hearings (ICTY), and following a portfolio of Dutch companies, reporting on results, strategies, people in the news. A varied and very interesting posting, which gave a great deal of job satisfaction. In my last year in the Amsterdam bureau I deputized for the bureau chief.…meer weergeven
Logo van freelance editor/writer
Freelance WriterFreelance Writer
freelance editor/writerfreelance editor/writer
1988 - 1992 · 4 jr1988 - 1992 · 4 jr
UK and NetherlandsUK and Netherlands
Whilst reading for my M Litt at Edinburgh University I took on various freelance writing, translation and editing assignments, from writing travel articles to subbing for the Scotland on Sunday.Whilst reading for my M Litt at Edinburgh University I took on various freelance writing, translation and editing assignments, from writing travel articles to subbing for the Scotland on Sunday.
Production EditorProduction Editor
Media Partners InternationalMedia Partners International
1985 - 1987 · 2 jr1985 - 1987 · 2 jr
AmsterdamAmsterdam
Production, sub-editing and writing for various sponsored media titles, including in-flight magazine Holland HeraldProduction, sub-editing and writing for various sponsored media titles, including in-flight magazine Holland Herald
Logo van ANP
Reporter/translatorReporter/translator
ANPANP
1984 - 1985 · 1 jr1984 - 1985 · 1 jr
Reporter/translator for the English-language desk of news agency ANP in The Hague</v>
      </c>
      <c r="S20" s="15">
        <v>8.0</v>
      </c>
      <c r="T20" s="15">
        <v>10.0</v>
      </c>
      <c r="U20" s="40">
        <f t="shared" si="1"/>
        <v>0.8</v>
      </c>
      <c r="V20" s="15" t="s">
        <v>26</v>
      </c>
      <c r="W20" s="17"/>
      <c r="X20" s="17"/>
      <c r="Y20" s="17"/>
      <c r="Z20" s="17"/>
      <c r="AA20" s="17"/>
      <c r="AB20" s="17"/>
    </row>
    <row r="21" ht="45.0" customHeight="1">
      <c r="A21" s="38" t="str">
        <f>Codeboek!C29</f>
        <v>schrijver/ journalist o.a. HP/De Tijd, Vrij Nederland en FD Persoonlijk|| podcast maker</v>
      </c>
      <c r="B21" s="15">
        <v>1.0</v>
      </c>
      <c r="C21" s="15">
        <v>0.0</v>
      </c>
      <c r="D21" s="15" t="s">
        <v>26</v>
      </c>
      <c r="E21" s="15">
        <v>1.0</v>
      </c>
      <c r="F21" s="43"/>
      <c r="G21" s="15">
        <v>0.0</v>
      </c>
      <c r="H21" s="15" t="s">
        <v>32</v>
      </c>
      <c r="I21" s="17"/>
      <c r="J21" s="17"/>
      <c r="K21" s="15" t="s">
        <v>32</v>
      </c>
      <c r="L21" s="17"/>
      <c r="M21" s="17" t="str">
        <f>Codeboek!H20</f>
        <v>
Magazines
Copy Editing
Writing
Newspaper
Journalism
Editing
Production
Storytelling
Politics
Editorial
Newspapers
Publishing
Copywriting
Online Journalism
New Media
News Writing</v>
      </c>
      <c r="N21" s="15">
        <v>3.0</v>
      </c>
      <c r="O21" s="17"/>
      <c r="P21" s="17"/>
      <c r="Q21" s="17"/>
      <c r="R21" s="17" t="str">
        <f>Codeboek!J21</f>
        <v>Onderzoeksjournalist 
Onderzoeksjournalist 
Het Financieele Dagblad · FulltimeHet Financieele Dagblad · Fulltime
okt. 2021 - heden · 2 jr 2 mndokt. 2021 - heden · 2 jr 2 mnd
Amsterdam, Noord-Holland, NederlandAmsterdam, Noord-Holland, Nederland
Logo van GroenLinks
GemeenteraadslidGemeenteraadslid
GroenLinks · FulltimeGroenLinks · Fulltime
jan. 2019 - sep. 2021 · 2 jr 9 mndjan. 2019 - sep. 2021 · 2 jr 9 mnd
Groningen, NederlandGroningen, Nederland
Woordvoerder Financiën, Economische Zaken, Groningen Airport EeldeWoordvoerder Financiën, Economische Zaken, Groningen Airport Eelde
Logo van Democratische Academie Groningen
Lid universiteitsraad (DAG)Lid universiteitsraad (DAG)
Democratische Academie Groningen · ParttimeDemocratische Academie Groningen · Parttime
mrt. 2017 - aug. 2018 · 1 jr 6 mndmrt. 2017 - aug. 2018 · 1 jr 6 mnd
Groningen, NederlandGroningen, Nederland
Fractievoorzitter en mede-oprichter van Democratische Academie Groningen (DAG). Fractievoorzitter en mede-oprichter van Democratische Academie Groningen (DAG). 
Logo van Wiel &amp; Deal
BestuursondersteunerBestuursondersteuner
Wiel &amp; Deal · ParttimeWiel &amp; Deal · Parttime
aug. 2013 - aug. 2016 · 3 jr 1 mndaug. 2013 - aug. 2016 · 3 jr 1 mnd
Groningen, Nederland</v>
      </c>
      <c r="S21" s="15">
        <v>1.0</v>
      </c>
      <c r="T21" s="15">
        <v>4.0</v>
      </c>
      <c r="U21" s="40">
        <f t="shared" si="1"/>
        <v>0.25</v>
      </c>
      <c r="V21" s="15" t="s">
        <v>26</v>
      </c>
      <c r="W21" s="17"/>
      <c r="X21" s="17"/>
      <c r="Y21" s="17"/>
      <c r="Z21" s="17"/>
      <c r="AA21" s="17"/>
      <c r="AB21" s="17"/>
    </row>
    <row r="22" ht="45.0" customHeight="1">
      <c r="A22" s="38" t="str">
        <f>Codeboek!C30</f>
        <v>Journalist at Het Financieele Dagblad</v>
      </c>
      <c r="B22" s="15">
        <v>1.0</v>
      </c>
      <c r="C22" s="15">
        <v>0.0</v>
      </c>
      <c r="D22" s="15" t="s">
        <v>26</v>
      </c>
      <c r="E22" s="15">
        <v>1.0</v>
      </c>
      <c r="F22" s="39" t="s">
        <v>31</v>
      </c>
      <c r="G22" s="15">
        <v>1.0</v>
      </c>
      <c r="H22" s="15">
        <v>1.0</v>
      </c>
      <c r="I22" s="17"/>
      <c r="J22" s="15">
        <v>0.0</v>
      </c>
      <c r="K22" s="15">
        <v>0.0</v>
      </c>
      <c r="L22" s="17"/>
      <c r="M22" s="17" t="str">
        <f>Codeboek!H21</f>
        <v/>
      </c>
      <c r="N22" s="15">
        <v>3.0</v>
      </c>
      <c r="O22" s="17"/>
      <c r="P22" s="17"/>
      <c r="Q22" s="17"/>
      <c r="R22" s="17" t="str">
        <f>Codeboek!J22</f>
        <v>RechtbankverslaggeverRechtbankverslaggever
Het Financieele DagbladHet Financieele Dagblad
mei 2008 - heden · 15 jr 7 mndmei 2008 - heden · 15 jr 7 mnd
AmsterdamAmsterdam
Markets reporter: stocks, bonds and currencies (2008 - 2015)
Interviews for the weekend supplement (2008 - 2011)
Emerging Markets reporter (2009 - 2012)
Covering Global Macro Economy, i.e. ECB, Fed (2013 - 2015)
Energy reporter (2016 - 2022)
Court reporter (starting March 2022)Markets reporter: stocks, bonds and currencies (2008 - 2015) Interviews for the weekend supplement (2008 - 2011) Emerging Markets reporter (2009 - 2012) Covering Global Macro Economy, i.e. ECB, Fed (2013 - 2015) Energy reporter (2016 - 2022) Court reporter (starting March 2022)
Biotech and Technology ReporterBiotech and Technology Reporter
Dow Jones NieuwsdienstDow Jones Nieuwsdienst
jun. 2005 - mei 2008 · 3 jrjun. 2005 - mei 2008 · 3 jr
ReporterReporter
Geassocieerde PersdienstenGeassocieerde Persdiensten
jun. 2003 - dec. 2003 · 7 mndjun. 2003 - dec. 2003 · 7 mnd
ReporterReporter
Tanzania GuardianTanzania Guardian
sep. 2000 - dec. 2000 · 4 mndsep. 2000 - dec. 2000 · 4 mnd
Internship with the English daily in Dar es Salaam</v>
      </c>
      <c r="S22" s="15">
        <v>2.0</v>
      </c>
      <c r="T22" s="15">
        <v>4.0</v>
      </c>
      <c r="U22" s="40">
        <f t="shared" si="1"/>
        <v>0.5</v>
      </c>
      <c r="V22" s="15" t="s">
        <v>26</v>
      </c>
      <c r="W22" s="17"/>
      <c r="X22" s="17"/>
      <c r="Y22" s="17"/>
      <c r="Z22" s="17"/>
      <c r="AA22" s="17"/>
      <c r="AB22" s="17"/>
    </row>
    <row r="23" ht="45.0" customHeight="1">
      <c r="A23" s="38" t="str">
        <f>Codeboek!C31</f>
        <v>Journalist // Tekstschrijver // Redacteur</v>
      </c>
      <c r="B23" s="15">
        <v>1.0</v>
      </c>
      <c r="C23" s="15">
        <v>0.0</v>
      </c>
      <c r="D23" s="15" t="s">
        <v>26</v>
      </c>
      <c r="E23" s="15">
        <v>0.0</v>
      </c>
      <c r="F23" s="43"/>
      <c r="G23" s="15">
        <v>0.0</v>
      </c>
      <c r="H23" s="15" t="s">
        <v>32</v>
      </c>
      <c r="I23" s="17"/>
      <c r="J23" s="17"/>
      <c r="K23" s="15" t="s">
        <v>32</v>
      </c>
      <c r="L23" s="17"/>
      <c r="M23" s="17" t="str">
        <f>Codeboek!H22</f>
        <v>
Journalism
Newspapers
Research
Storytelling
New Media
Magazines
Editing
</v>
      </c>
      <c r="N23" s="15">
        <v>3.0</v>
      </c>
      <c r="O23" s="17"/>
      <c r="P23" s="17"/>
      <c r="Q23" s="17"/>
      <c r="R23" s="17" t="str">
        <f>Codeboek!J23</f>
        <v>Verslaggever/redacteur
Voetbal International
sep. 2010 - heden · 13 jr 3 mnd
In 2010 ben ik begonnen bij Voetbal International. Ik kreeg de kans om mijn voorliefde voor het geschreven woord te combineren met een andere grote passie: sport. 
Begonnen als redacteur in de Jupiler League, vervolgens praktisch alles gedaan wat er binnen de voetbaljournalistiek te doen is. Naast het volgen van clubs in de Jupiler League, Eredivisie (Vitesse, PSV, FC Groningen, PEC Zwolle, Willem II) en Jong Oranje, heb ik aan diverse dossiers gewerkt. De bekendste waren: “Hoe Chelsea Vitesse overnam”, “De gevechten rondom de voetbalpiramide” en “Het Dossier Beloftenteams”. Daarnaast ben ik voor het project VI 92 in dertig dagen langs alle 92 profclubs in Engeland geweest. Dagelijks verschenen er korte documentaires op vi.nl. Later hebben mijn collega’s en ik hier nog over verteld bij RTL Late Night.
Naast het schrijven voor het magazine heb ik twee boeken geschreven voor VI Boeken (‘Koning van de Krommedijk’ &amp; ‘Voetbal van A tot Z’) en heb ik me verdiept in de online-kant. www.vi.nl is de best bezochte sportwebsite van Nederland. Eind 2016 heb ik me naast mijn werkzaamheden voor het blad, ook ingezet voor de online-redactie. Doel was verdieping aan te brengen en mezelf alle vaardigheden op het gebied van social media aan te leren. Daarnaast ben ik betrokken bij de video’s van VI. Niet alleen als redactielid maar ook als presentator. Zo heb ik een jaar lang het Jupiler League Magazine gepresenteerd. 
Intussen heb ik ook de kans gekregen om me op andere vlakken te ontwikkelen. Zo heb ik veel radio-ervaring opgedaan en heb ik meermaals gastcolleges gegeven op zowel de Fontys Hogeschool als op de HAN. 
Koning van de Krommedijk 
Auteur 
aug. 2015 - heden · 8 jr 4 mnd 
Samen met collega Marco Timmer het boek "Koning van de Krommedijk" geschreven.
VI Boeken (De Bezige Bij). ISBN 9789067971065
Auteur 'Alles over Voetbal van A tot Z' 
VI Boeken 
sep. 2016 - jan. 2017 · 5 mnd 
Utrecht 
Auteur van het kinderboek "Alles over Voetbal van A tot Z", uitgegeven door VI Boeken. Een informatief boekje voor kinderen die alles willen weten over de voetbalsport.
Begin 2017 werd dit boek geselecteerd voor de Kinderjury 2017. In april van dit jaar waren er al meer dan zevenduizend stuks van verkocht.Auteur van het kinderboek 
Redacteur/Journalist
De Gelderlander 
jan. 2008 - sep. 2010 · 2 jr 9 mnd
Werkzaam op de stadsredactie van De Gelderlander. Op zoek naar groot én klein nieuws in de regio. Tevens betrokken bij de opzet van de nieuwe website en bij de Nijmeegse Vierdaagse.. 
Onkruidmachine van Dar in water
NIJMEGEN - Een onkruidbestrijdingsmachine van de Nijmeegse gemeentereiniging Dar is maandagochtend te water geraakt. Dit gebeurde bij het Hollandsch Duitsch Gemaal, aan de oostzijde van de stad. De wave-machine, zoals deze officieel heet, ging tegen...
Redacteur/Journalist
de Stentor
feb. 2004 - sep. 2010 · 6 jr 8 mnd
Werkzaam als journalist op de sportredactie regio Zutphen/Deventer/Apeldoorn.
</v>
      </c>
      <c r="S23" s="15">
        <v>3.0</v>
      </c>
      <c r="T23" s="15">
        <v>5.0</v>
      </c>
      <c r="U23" s="40">
        <f t="shared" si="1"/>
        <v>0.6</v>
      </c>
      <c r="V23" s="15" t="s">
        <v>26</v>
      </c>
      <c r="W23" s="17"/>
      <c r="X23" s="17"/>
      <c r="Y23" s="17"/>
      <c r="Z23" s="17"/>
      <c r="AA23" s="17"/>
      <c r="AB23" s="17"/>
    </row>
    <row r="24" ht="45.0" customHeight="1">
      <c r="A24" s="38" t="str">
        <f>Codeboek!C32</f>
        <v>health editor at de Volkskrant</v>
      </c>
      <c r="B24" s="15">
        <v>1.0</v>
      </c>
      <c r="C24" s="15">
        <v>0.0</v>
      </c>
      <c r="D24" s="15" t="s">
        <v>26</v>
      </c>
      <c r="E24" s="15">
        <v>1.0</v>
      </c>
      <c r="F24" s="39" t="s">
        <v>203</v>
      </c>
      <c r="G24" s="15">
        <v>1.0</v>
      </c>
      <c r="H24" s="15">
        <v>1.0</v>
      </c>
      <c r="I24" s="17"/>
      <c r="J24" s="15">
        <v>0.0</v>
      </c>
      <c r="K24" s="15">
        <v>0.0</v>
      </c>
      <c r="L24" s="17"/>
      <c r="M24" s="17" t="str">
        <f>Codeboek!H23</f>
        <v>Magazines
New Media
Journalism
Social Media
Copywriting
Editing
Creative Writing
Online journalistiek
Kranten
Documentaires
Storytelling
Schrijven
Televisie
Research
Presentatievaardigheden
</v>
      </c>
      <c r="N24" s="15">
        <v>3.0</v>
      </c>
      <c r="O24" s="17"/>
      <c r="P24" s="17"/>
      <c r="Q24" s="17"/>
      <c r="R24" s="17" t="str">
        <f>Codeboek!J24</f>
        <v>
Journalist
NRC Handelsblad
mei 1985 - heden · 38 jr 7 mnd</v>
      </c>
      <c r="S24" s="15">
        <v>1.0</v>
      </c>
      <c r="T24" s="15">
        <v>1.0</v>
      </c>
      <c r="U24" s="40">
        <f t="shared" si="1"/>
        <v>1</v>
      </c>
      <c r="V24" s="15" t="s">
        <v>26</v>
      </c>
      <c r="W24" s="17"/>
      <c r="X24" s="17"/>
      <c r="Y24" s="17"/>
      <c r="Z24" s="17"/>
      <c r="AA24" s="17"/>
      <c r="AB24" s="17"/>
    </row>
    <row r="25" ht="45.0" customHeight="1">
      <c r="A25" s="38" t="str">
        <f>Codeboek!C34</f>
        <v>Freelance Journalist en Visueel Etnograaf</v>
      </c>
      <c r="B25" s="15">
        <v>1.0</v>
      </c>
      <c r="C25" s="15">
        <v>0.0</v>
      </c>
      <c r="D25" s="15" t="s">
        <v>26</v>
      </c>
      <c r="E25" s="15">
        <v>0.0</v>
      </c>
      <c r="F25" s="43"/>
      <c r="G25" s="15">
        <v>0.0</v>
      </c>
      <c r="H25" s="15" t="s">
        <v>32</v>
      </c>
      <c r="I25" s="17"/>
      <c r="J25" s="17"/>
      <c r="K25" s="15" t="s">
        <v>32</v>
      </c>
      <c r="L25" s="17"/>
      <c r="M25" s="17" t="str">
        <f>Codeboek!H24</f>
        <v>Newspapers
Journalism
</v>
      </c>
      <c r="N25" s="15">
        <v>4.0</v>
      </c>
      <c r="O25" s="17"/>
      <c r="P25" s="17"/>
      <c r="Q25" s="17"/>
      <c r="R25" s="17" t="str">
        <f>Codeboek!J25</f>
        <v>Journalist
De Telegraaf
aug. 1984 - heden · 39 jr 4 mnd
Amsterdam Area, Netherlands
1984-1987 Journalist Pagina Vrouw
1987-1990 Verslaggever dagelijkse achtergrondpagina
1990-2011 Journalist Redactie Reportage De Telegraaf
2011-heden Journalist Algemene Verslaggeving De Telegraaf
2013-heden Columnist Reiskrant (Checkpoint)
Journalist blad Vrouw
TTG Netherlands
jan. 2006 - jan. 2012 · 6 jr 1 mnd
Amsterdam Area, Netherlands
Journalist
Posthoorn (later Sijthoff)
jul. 1980 - jul. 1984 · 4 jr 1 mnd
Den Haag
Reporter
</v>
      </c>
      <c r="S25" s="15">
        <v>3.0</v>
      </c>
      <c r="T25" s="15">
        <v>3.0</v>
      </c>
      <c r="U25" s="40">
        <f t="shared" si="1"/>
        <v>1</v>
      </c>
      <c r="V25" s="15" t="s">
        <v>26</v>
      </c>
      <c r="W25" s="17"/>
      <c r="X25" s="17"/>
      <c r="Y25" s="17"/>
      <c r="Z25" s="17"/>
      <c r="AA25" s="17"/>
      <c r="AB25" s="17"/>
    </row>
    <row r="26" ht="45.0" customHeight="1">
      <c r="A26" s="38" t="str">
        <f>Codeboek!C38</f>
        <v>Freelance journalist &amp; (eind)redacteur</v>
      </c>
      <c r="B26" s="15">
        <v>1.0</v>
      </c>
      <c r="C26" s="15">
        <v>0.0</v>
      </c>
      <c r="D26" s="15" t="s">
        <v>26</v>
      </c>
      <c r="E26" s="15">
        <v>0.0</v>
      </c>
      <c r="F26" s="43"/>
      <c r="G26" s="15">
        <v>0.0</v>
      </c>
      <c r="H26" s="15" t="s">
        <v>32</v>
      </c>
      <c r="I26" s="17"/>
      <c r="J26" s="17"/>
      <c r="K26" s="15" t="s">
        <v>32</v>
      </c>
      <c r="L26" s="17"/>
      <c r="M26" s="17" t="str">
        <f>Codeboek!H25</f>
        <v/>
      </c>
      <c r="N26" s="15">
        <v>5.0</v>
      </c>
      <c r="O26" s="17"/>
      <c r="P26" s="17"/>
      <c r="Q26" s="17"/>
      <c r="R26" s="17" t="str">
        <f>Codeboek!J26</f>
        <v>Journalist
de Volkskrant
jun. 2016 - heden · 7 jr 6 mnd
Redacteur binnenland
Journalist
Bureau Wibaut
jan. 2015 - mei 2016 · 1 jr 5 mnd
Freelance journalist o.a. voor de Volkskrant, de Groene Amsterdammer en het Parool
Redacteur economie
de Volkskrant
mrt. 2014 - dec. 2014 · 10 mnd
Verslaggeefster binnenlandredactie, kunstredactie
de Volkskrant
mrt. 2013 - aug. 2013 · 6 mnd
Hoofdredactie; Eindredactie
Tijdschrift Cul
feb. 2008 - apr. 2011 · 3 jr 3 mnd
Amsterdam en omgeving, Nederland
Columnist, redacteur
Noordhollands Dagblad
mei 2005 - jun. 2007 · 2 jr 2 mnd
</v>
      </c>
      <c r="S26" s="15">
        <v>6.0</v>
      </c>
      <c r="T26" s="15">
        <v>6.0</v>
      </c>
      <c r="U26" s="40">
        <f t="shared" si="1"/>
        <v>1</v>
      </c>
      <c r="V26" s="15" t="s">
        <v>26</v>
      </c>
      <c r="W26" s="17"/>
      <c r="X26" s="17"/>
      <c r="Y26" s="17"/>
      <c r="Z26" s="17"/>
      <c r="AA26" s="17"/>
      <c r="AB26" s="17"/>
    </row>
    <row r="27" ht="45.0" customHeight="1">
      <c r="A27" s="38" t="str">
        <f>Codeboek!C39</f>
        <v>Freelance journalist, copywriter, editor, storyteller</v>
      </c>
      <c r="B27" s="15">
        <v>1.0</v>
      </c>
      <c r="C27" s="15">
        <v>0.0</v>
      </c>
      <c r="D27" s="15" t="s">
        <v>26</v>
      </c>
      <c r="E27" s="15">
        <v>0.0</v>
      </c>
      <c r="F27" s="39" t="s">
        <v>256</v>
      </c>
      <c r="G27" s="15">
        <v>1.0</v>
      </c>
      <c r="H27" s="15">
        <v>0.0</v>
      </c>
      <c r="I27" s="17"/>
      <c r="J27" s="15">
        <v>1.0</v>
      </c>
      <c r="K27" s="15">
        <v>0.0</v>
      </c>
      <c r="L27" s="17"/>
      <c r="M27" s="17" t="str">
        <f>Codeboek!H26</f>
        <v>- </v>
      </c>
      <c r="N27" s="15">
        <v>6.0</v>
      </c>
      <c r="O27" s="17"/>
      <c r="P27" s="17"/>
      <c r="Q27" s="17"/>
      <c r="R27" s="17" t="str">
        <f>Codeboek!J27</f>
        <v>Journalist
de Volkskrant
sep. 2017 - heden · 6 jr 3 mnd
Stage
de Volkskrant
dec. 2016 - mrt. 2017 · 4 mnd
</v>
      </c>
      <c r="S27" s="15">
        <v>1.0</v>
      </c>
      <c r="T27" s="15">
        <v>2.0</v>
      </c>
      <c r="U27" s="40">
        <f t="shared" si="1"/>
        <v>0.5</v>
      </c>
      <c r="V27" s="15" t="s">
        <v>26</v>
      </c>
      <c r="W27" s="17"/>
      <c r="X27" s="17"/>
      <c r="Y27" s="17"/>
      <c r="Z27" s="17"/>
      <c r="AA27" s="17"/>
      <c r="AB27" s="17"/>
    </row>
    <row r="28" ht="45.0" customHeight="1">
      <c r="A28" s="38" t="str">
        <f>Codeboek!C44</f>
        <v>Freelance redcteur en journalist </v>
      </c>
      <c r="B28" s="15">
        <v>1.0</v>
      </c>
      <c r="C28" s="15">
        <v>0.0</v>
      </c>
      <c r="D28" s="15" t="s">
        <v>26</v>
      </c>
      <c r="E28" s="15">
        <v>0.0</v>
      </c>
      <c r="F28" s="39" t="s">
        <v>292</v>
      </c>
      <c r="G28" s="15">
        <v>1.0</v>
      </c>
      <c r="H28" s="15">
        <v>1.0</v>
      </c>
      <c r="I28" s="17"/>
      <c r="J28" s="15">
        <v>1.0</v>
      </c>
      <c r="K28" s="15">
        <v>0.0</v>
      </c>
      <c r="L28" s="17"/>
      <c r="M28" s="17" t="str">
        <f>Codeboek!H27</f>
        <v>- </v>
      </c>
      <c r="N28" s="15">
        <v>7.0</v>
      </c>
      <c r="O28" s="17"/>
      <c r="P28" s="17"/>
      <c r="Q28" s="17"/>
      <c r="R28" s="17" t="str">
        <f>Codeboek!J28</f>
        <v>Onderzoeksjournalist
Investico - onderzoeksjournalisten · Freelance
sep. 2023 - heden · 3 mnd
Amsterdam, North Holland, Netherlands
Journalist 
Het Financieele Dagblad · Freelance 
jul. 2023 - heden · 5 mnd 
Amsterdam, North Holland, Netherlands 
Journalist 
NRC · Freelance 
dec. 2021 - heden · 2 jr 
Amsterdam, North Holland, Netherlands 
Stagiair Journalist
Follow the Money · Stage
mrt. 2022 - jun. 2022 · 4 mnd
Amsterdam, North Holland, Netherlands
Redacteur Kunst 
Red Pers · Freelance 
okt. 2020 - mrt. 2022 · 1 jr 6 mnd 
Amsterdam Area
Headhunter
Badenoch + Clark · Fulltime
sep. 2019 - jul. 2021 · 1 jr 11 mnd
Amsterdam, Noord-Holland, Nederland 
Intern - 20th Century &amp; Contemporary Art
Phillips · Stage
jun. 2017 - aug. 2017 · 3 mnd
London, United Kingdom
</v>
      </c>
      <c r="S28" s="15">
        <v>5.0</v>
      </c>
      <c r="T28" s="15">
        <v>7.0</v>
      </c>
      <c r="U28" s="40">
        <f t="shared" si="1"/>
        <v>0.7142857143</v>
      </c>
      <c r="V28" s="15" t="s">
        <v>26</v>
      </c>
      <c r="W28" s="17"/>
      <c r="X28" s="17"/>
      <c r="Y28" s="17"/>
      <c r="Z28" s="17"/>
      <c r="AA28" s="17"/>
      <c r="AB28" s="17"/>
    </row>
    <row r="29" ht="45.0" customHeight="1">
      <c r="A29" s="38" t="str">
        <f>Codeboek!C4</f>
        <v>Journalist</v>
      </c>
      <c r="B29" s="15">
        <v>1.0</v>
      </c>
      <c r="C29" s="15">
        <v>1.0</v>
      </c>
      <c r="D29" s="15" t="s">
        <v>17</v>
      </c>
      <c r="E29" s="15">
        <v>0.0</v>
      </c>
      <c r="F29" s="39" t="s">
        <v>32</v>
      </c>
      <c r="G29" s="15">
        <v>0.0</v>
      </c>
      <c r="H29" s="15" t="s">
        <v>32</v>
      </c>
      <c r="I29" s="17"/>
      <c r="J29" s="17"/>
      <c r="K29" s="15" t="s">
        <v>32</v>
      </c>
      <c r="L29" s="17"/>
      <c r="M29" s="17" t="str">
        <f>Codeboek!H28</f>
        <v/>
      </c>
      <c r="N29" s="15">
        <v>8.0</v>
      </c>
      <c r="O29" s="17"/>
      <c r="P29" s="17"/>
      <c r="Q29" s="17"/>
      <c r="R29" s="17" t="str">
        <f>Codeboek!J29</f>
        <v>podcast maker/ freelance interview trainer, journalist/ schrijver/ FD Persoonlijk/ HP/De tijd/ Sanoma libelle, margriet</v>
      </c>
      <c r="S29" s="15">
        <v>14.0</v>
      </c>
      <c r="T29" s="15">
        <v>18.0</v>
      </c>
      <c r="U29" s="40">
        <f t="shared" si="1"/>
        <v>0.7777777778</v>
      </c>
      <c r="V29" s="15" t="s">
        <v>17</v>
      </c>
      <c r="W29" s="17"/>
      <c r="X29" s="17"/>
      <c r="Y29" s="17"/>
      <c r="Z29" s="17"/>
      <c r="AA29" s="17"/>
      <c r="AB29" s="17"/>
    </row>
    <row r="30" ht="45.0" customHeight="1">
      <c r="A30" s="38" t="str">
        <f>Codeboek!C7</f>
        <v>Journalist at De Volkskrant</v>
      </c>
      <c r="B30" s="15">
        <v>1.0</v>
      </c>
      <c r="C30" s="15">
        <v>1.0</v>
      </c>
      <c r="D30" s="15" t="s">
        <v>17</v>
      </c>
      <c r="E30" s="15">
        <v>1.0</v>
      </c>
      <c r="F30" s="39" t="s">
        <v>32</v>
      </c>
      <c r="G30" s="15">
        <v>0.0</v>
      </c>
      <c r="H30" s="15" t="s">
        <v>32</v>
      </c>
      <c r="I30" s="17"/>
      <c r="J30" s="17"/>
      <c r="K30" s="15" t="s">
        <v>32</v>
      </c>
      <c r="L30" s="17"/>
      <c r="M30" s="17" t="str">
        <f>Codeboek!H29</f>
        <v>magazines/ publishing/ editorial/ journalism/ newspapers/ new media/ books/ online journalism/ editing</v>
      </c>
      <c r="N30" s="15">
        <v>8.0</v>
      </c>
      <c r="O30" s="17"/>
      <c r="P30" s="17"/>
      <c r="Q30" s="17"/>
      <c r="R30" s="17" t="str">
        <f>Codeboek!J30</f>
        <v>Het FD/ Freelance journalist &amp; copywriter/ Online editor RTL Z/ Head of Marketing, castellum/ Projectmanager, YES!Delft</v>
      </c>
      <c r="S30" s="15">
        <v>5.0</v>
      </c>
      <c r="T30" s="15">
        <v>14.0</v>
      </c>
      <c r="U30" s="40">
        <f t="shared" si="1"/>
        <v>0.3571428571</v>
      </c>
      <c r="V30" s="15" t="s">
        <v>17</v>
      </c>
      <c r="W30" s="17"/>
      <c r="X30" s="17"/>
      <c r="Y30" s="17"/>
      <c r="Z30" s="17"/>
      <c r="AA30" s="17"/>
      <c r="AB30" s="17"/>
    </row>
    <row r="31" ht="45.0" customHeight="1">
      <c r="A31" s="38" t="str">
        <f>Codeboek!C8</f>
        <v>Boek: Over geld praat je wel | Tonnair in 5 jaar | Volkskrant | Schrijft over reis naar financiële onafhankelijkheid</v>
      </c>
      <c r="B31" s="15">
        <v>1.0</v>
      </c>
      <c r="C31" s="15">
        <v>1.0</v>
      </c>
      <c r="D31" s="15" t="s">
        <v>17</v>
      </c>
      <c r="E31" s="15">
        <v>1.0</v>
      </c>
      <c r="F31" s="39" t="s">
        <v>55</v>
      </c>
      <c r="G31" s="15">
        <v>1.0</v>
      </c>
      <c r="H31" s="15">
        <v>0.0</v>
      </c>
      <c r="I31" s="17"/>
      <c r="J31" s="15">
        <v>0.0</v>
      </c>
      <c r="K31" s="15">
        <v>1.0</v>
      </c>
      <c r="L31" s="17"/>
      <c r="M31" s="17" t="str">
        <f>Codeboek!H30</f>
        <v>Sociale Media</v>
      </c>
      <c r="N31" s="15">
        <v>8.0</v>
      </c>
      <c r="O31" s="17"/>
      <c r="P31" s="17"/>
      <c r="Q31" s="17"/>
      <c r="R31" s="17" t="str">
        <f>Codeboek!J31</f>
        <v>Freelance journalist FD/ Freelance redacteur RTL/ HR-medewerker Houthoff Buruma/ HR-Adviseur LG Electronics</v>
      </c>
      <c r="S31" s="15">
        <v>6.0</v>
      </c>
      <c r="T31" s="15">
        <v>15.0</v>
      </c>
      <c r="U31" s="40">
        <f t="shared" si="1"/>
        <v>0.4</v>
      </c>
      <c r="V31" s="15" t="s">
        <v>17</v>
      </c>
      <c r="W31" s="17"/>
      <c r="X31" s="17"/>
      <c r="Y31" s="17"/>
      <c r="Z31" s="17"/>
      <c r="AA31" s="17"/>
      <c r="AB31" s="17"/>
    </row>
    <row r="32" ht="45.0" customHeight="1">
      <c r="A32" s="38" t="str">
        <f>Codeboek!C11</f>
        <v>Journalist bij Trouw</v>
      </c>
      <c r="B32" s="15">
        <v>1.0</v>
      </c>
      <c r="C32" s="15">
        <v>1.0</v>
      </c>
      <c r="D32" s="15" t="s">
        <v>17</v>
      </c>
      <c r="E32" s="15">
        <v>1.0</v>
      </c>
      <c r="F32" s="44" t="s">
        <v>79</v>
      </c>
      <c r="G32" s="15">
        <v>1.0</v>
      </c>
      <c r="H32" s="15">
        <v>1.0</v>
      </c>
      <c r="I32" s="17"/>
      <c r="J32" s="15">
        <v>1.0</v>
      </c>
      <c r="K32" s="15">
        <v>0.0</v>
      </c>
      <c r="L32" s="17"/>
      <c r="M32" s="17" t="str">
        <f>Codeboek!H31</f>
        <v>Journalistiek/ schrijven/ redigeren/ interviewen</v>
      </c>
      <c r="N32" s="15">
        <v>9.0</v>
      </c>
      <c r="O32" s="17"/>
      <c r="P32" s="17"/>
      <c r="Q32" s="17"/>
      <c r="R32" s="17" t="str">
        <f>Codeboek!J32</f>
        <v>health editor, de Volkskrant</v>
      </c>
      <c r="S32" s="15">
        <v>1.0</v>
      </c>
      <c r="T32" s="15">
        <v>1.0</v>
      </c>
      <c r="U32" s="40">
        <f t="shared" si="1"/>
        <v>1</v>
      </c>
      <c r="V32" s="15" t="s">
        <v>17</v>
      </c>
      <c r="W32" s="17"/>
      <c r="X32" s="17"/>
      <c r="Y32" s="17"/>
      <c r="Z32" s="17"/>
      <c r="AA32" s="17"/>
      <c r="AB32" s="17"/>
    </row>
    <row r="33" ht="45.0" customHeight="1">
      <c r="A33" s="38" t="str">
        <f>Codeboek!C12</f>
        <v>Environmental journalist / researcher</v>
      </c>
      <c r="B33" s="15">
        <v>1.0</v>
      </c>
      <c r="C33" s="15">
        <v>1.0</v>
      </c>
      <c r="D33" s="15" t="s">
        <v>17</v>
      </c>
      <c r="E33" s="15">
        <v>0.0</v>
      </c>
      <c r="F33" s="45" t="s">
        <v>85</v>
      </c>
      <c r="G33" s="15">
        <v>1.0</v>
      </c>
      <c r="H33" s="15">
        <v>0.0</v>
      </c>
      <c r="I33" s="17"/>
      <c r="J33" s="15">
        <v>0.0</v>
      </c>
      <c r="K33" s="15">
        <v>0.0</v>
      </c>
      <c r="L33" s="17"/>
      <c r="M33" s="17" t="str">
        <f>Codeboek!H32</f>
        <v>online journalism/ editing/ news writing</v>
      </c>
      <c r="N33" s="15">
        <v>9.0</v>
      </c>
      <c r="O33" s="17"/>
      <c r="P33" s="17"/>
      <c r="Q33" s="17"/>
      <c r="R33" s="17" t="str">
        <f>Codeboek!J33</f>
        <v>mediaverslaggever, de Volkskrant/ journalist, De Groene Amsterdammer/ Freelance journalist</v>
      </c>
      <c r="S33" s="15">
        <v>4.0</v>
      </c>
      <c r="T33" s="15">
        <v>4.0</v>
      </c>
      <c r="U33" s="40">
        <f t="shared" si="1"/>
        <v>1</v>
      </c>
      <c r="V33" s="15" t="s">
        <v>17</v>
      </c>
      <c r="W33" s="17"/>
      <c r="X33" s="17"/>
      <c r="Y33" s="17"/>
      <c r="Z33" s="17"/>
      <c r="AA33" s="17"/>
      <c r="AB33" s="17"/>
    </row>
    <row r="34" ht="45.0" customHeight="1">
      <c r="A34" s="38" t="str">
        <f>Codeboek!C13</f>
        <v>Journalist at Follow the Money</v>
      </c>
      <c r="B34" s="15">
        <v>1.0</v>
      </c>
      <c r="C34" s="15">
        <v>1.0</v>
      </c>
      <c r="D34" s="15" t="s">
        <v>17</v>
      </c>
      <c r="E34" s="15">
        <v>1.0</v>
      </c>
      <c r="F34" s="39" t="s">
        <v>92</v>
      </c>
      <c r="G34" s="15">
        <v>1.0</v>
      </c>
      <c r="H34" s="15">
        <v>1.0</v>
      </c>
      <c r="I34" s="17"/>
      <c r="J34" s="15">
        <v>1.0</v>
      </c>
      <c r="K34" s="15">
        <v>0.0</v>
      </c>
      <c r="L34" s="17"/>
      <c r="M34" s="17" t="str">
        <f>Codeboek!H33</f>
        <v/>
      </c>
      <c r="N34" s="15">
        <v>10.0</v>
      </c>
      <c r="O34" s="17"/>
      <c r="P34" s="17"/>
      <c r="Q34" s="17"/>
      <c r="R34" s="17" t="str">
        <f>Codeboek!J34</f>
        <v>Leidsch Dagblad Journalist &amp; Wetenschapscorrespondent, Sleutelstad Cameraman en schakeltechnicus en redacteur, video editor Kattenkwaad Creative, Teamleider SQPeople, Voorlichter Universiteit Leiden</v>
      </c>
      <c r="S34" s="15">
        <v>3.0</v>
      </c>
      <c r="T34" s="15">
        <v>7.0</v>
      </c>
      <c r="U34" s="40">
        <f t="shared" si="1"/>
        <v>0.4285714286</v>
      </c>
      <c r="V34" s="15" t="s">
        <v>17</v>
      </c>
      <c r="W34" s="17"/>
      <c r="X34" s="17"/>
      <c r="Y34" s="17"/>
      <c r="Z34" s="17"/>
      <c r="AA34" s="17"/>
      <c r="AB34" s="17"/>
    </row>
    <row r="35" ht="45.0" customHeight="1">
      <c r="A35" s="38" t="str">
        <f>Codeboek!C14</f>
        <v>Investigative reporter at Follow the Money &amp; part-time teacher at University of Amsterdam (MMOP). I provide training om reading financial statements, complex corporate structures and following money trails.</v>
      </c>
      <c r="B35" s="15">
        <v>1.0</v>
      </c>
      <c r="C35" s="15">
        <v>1.0</v>
      </c>
      <c r="D35" s="15" t="s">
        <v>17</v>
      </c>
      <c r="E35" s="15">
        <v>1.0</v>
      </c>
      <c r="F35" s="39" t="s">
        <v>99</v>
      </c>
      <c r="G35" s="15">
        <v>1.0</v>
      </c>
      <c r="H35" s="15">
        <v>1.0</v>
      </c>
      <c r="I35" s="17"/>
      <c r="J35" s="15">
        <v>1.0</v>
      </c>
      <c r="K35" s="15">
        <v>0.0</v>
      </c>
      <c r="L35" s="17"/>
      <c r="M35" s="17" t="str">
        <f>Codeboek!H34</f>
        <v/>
      </c>
      <c r="N35" s="15">
        <v>13.0</v>
      </c>
      <c r="O35" s="17"/>
      <c r="P35" s="17"/>
      <c r="Q35" s="17"/>
      <c r="R35" s="17" t="str">
        <f>Codeboek!J35</f>
        <v>Freelance Journalist, at o.a. Trouw, Leidsch Dagblad, Archeologie Magazine. Freelance Writer. Saxion Univeristy of Applied Sciences docent en afstudeerbegeleider en lecturer. RAAP Archeologisch Adviesbureau, senior beleidsadviseur/coordinator bureauonderzoek &amp; beleidsadvisering. Bestuurslid stichting Archeologie van Conflict, Onderdrukking en Oorlog</v>
      </c>
      <c r="S35" s="15">
        <v>2.0</v>
      </c>
      <c r="T35" s="15">
        <v>4.0</v>
      </c>
      <c r="U35" s="40">
        <f t="shared" si="1"/>
        <v>0.5</v>
      </c>
      <c r="V35" s="15" t="s">
        <v>17</v>
      </c>
      <c r="W35" s="17"/>
      <c r="X35" s="17"/>
      <c r="Y35" s="17"/>
      <c r="Z35" s="17"/>
      <c r="AA35" s="17"/>
      <c r="AB35" s="17"/>
    </row>
    <row r="36" ht="45.0" customHeight="1">
      <c r="A36" s="38" t="str">
        <f>Codeboek!C16</f>
        <v>NRC</v>
      </c>
      <c r="B36" s="15">
        <v>1.0</v>
      </c>
      <c r="C36" s="15">
        <v>1.0</v>
      </c>
      <c r="D36" s="15" t="s">
        <v>17</v>
      </c>
      <c r="E36" s="15">
        <v>1.0</v>
      </c>
      <c r="F36" s="42" t="s">
        <v>107</v>
      </c>
      <c r="G36" s="15">
        <v>1.0</v>
      </c>
      <c r="H36" s="15">
        <v>1.0</v>
      </c>
      <c r="I36" s="17"/>
      <c r="J36" s="15">
        <v>1.0</v>
      </c>
      <c r="K36" s="15">
        <v>1.0</v>
      </c>
      <c r="L36" s="17"/>
      <c r="M36" s="17" t="str">
        <f>Codeboek!H35</f>
        <v>Writing, Research</v>
      </c>
      <c r="N36" s="15">
        <v>14.0</v>
      </c>
      <c r="O36" s="17"/>
      <c r="P36" s="17"/>
      <c r="Q36" s="17"/>
      <c r="R36" s="17" t="str">
        <f>Codeboek!J36</f>
        <v>Content Creator HKU, Contentmanager Filmhoek.nl, Freelance videographer and Journalist AD Nieuwsmedia, Content Creator DECO, Junior Producer RTL</v>
      </c>
      <c r="S36" s="15">
        <v>3.0</v>
      </c>
      <c r="T36" s="15">
        <v>10.0</v>
      </c>
      <c r="U36" s="40">
        <f t="shared" si="1"/>
        <v>0.3</v>
      </c>
      <c r="V36" s="15" t="s">
        <v>17</v>
      </c>
      <c r="W36" s="17"/>
      <c r="X36" s="17"/>
      <c r="Y36" s="17"/>
      <c r="Z36" s="17"/>
      <c r="AA36" s="17"/>
      <c r="AB36" s="17"/>
    </row>
    <row r="37" ht="45.0" customHeight="1">
      <c r="A37" s="38" t="str">
        <f>Codeboek!C18</f>
        <v>journalist bij NRC Handelsblad</v>
      </c>
      <c r="B37" s="15">
        <v>1.0</v>
      </c>
      <c r="C37" s="15">
        <v>1.0</v>
      </c>
      <c r="D37" s="15" t="s">
        <v>17</v>
      </c>
      <c r="E37" s="15">
        <v>1.0</v>
      </c>
      <c r="F37" s="44"/>
      <c r="G37" s="15">
        <v>0.0</v>
      </c>
      <c r="H37" s="15" t="s">
        <v>32</v>
      </c>
      <c r="I37" s="17"/>
      <c r="J37" s="17"/>
      <c r="K37" s="15" t="s">
        <v>32</v>
      </c>
      <c r="L37" s="17"/>
      <c r="M37" s="17" t="str">
        <f>Codeboek!H36</f>
        <v>Social Media, Teamwork, Interviewing, Webcontent, Videobewerking, Videografie, Journalistiek</v>
      </c>
      <c r="N37" s="15">
        <v>14.0</v>
      </c>
      <c r="O37" s="17"/>
      <c r="P37" s="17"/>
      <c r="Q37" s="17"/>
      <c r="R37" s="17" t="str">
        <f>Codeboek!J37</f>
        <v>Journalist NRC Media, Curator Future Affairs, Guest lecturer Leiden University, TU Delft, UU, TUe, EUR &amp; Groningen University. Commentator for major Dutch talkshows (1Vandaag, DWDD, OP1, RTL Late Night, Jinek, etc.). Co-founder Symbiotic Shift</v>
      </c>
      <c r="S37" s="15">
        <v>3.0</v>
      </c>
      <c r="T37" s="15">
        <v>14.0</v>
      </c>
      <c r="U37" s="40">
        <f t="shared" si="1"/>
        <v>0.2142857143</v>
      </c>
      <c r="V37" s="15" t="s">
        <v>17</v>
      </c>
      <c r="W37" s="17"/>
      <c r="X37" s="17"/>
      <c r="Y37" s="17"/>
      <c r="Z37" s="17"/>
      <c r="AA37" s="17"/>
      <c r="AB37" s="17"/>
    </row>
    <row r="38" ht="45.0" customHeight="1">
      <c r="A38" s="38" t="str">
        <f>Codeboek!C19</f>
        <v>Financial markets reporter at Het Financieele Dagblad</v>
      </c>
      <c r="B38" s="15">
        <v>1.0</v>
      </c>
      <c r="C38" s="15">
        <v>1.0</v>
      </c>
      <c r="D38" s="15" t="s">
        <v>17</v>
      </c>
      <c r="E38" s="15">
        <v>1.0</v>
      </c>
      <c r="F38" s="42" t="s">
        <v>124</v>
      </c>
      <c r="G38" s="15">
        <v>1.0</v>
      </c>
      <c r="H38" s="15">
        <v>0.0</v>
      </c>
      <c r="I38" s="17"/>
      <c r="J38" s="15">
        <v>0.0</v>
      </c>
      <c r="K38" s="15">
        <v>0.0</v>
      </c>
      <c r="L38" s="17"/>
      <c r="M38" s="17" t="str">
        <f>Codeboek!H37</f>
        <v>Journalism, New Media, Social Media, Magazines, interviews, News Writing, Digital Media, Online Journalism, Video</v>
      </c>
      <c r="N38" s="15">
        <v>15.0</v>
      </c>
      <c r="O38" s="17"/>
      <c r="P38" s="17"/>
      <c r="Q38" s="17"/>
      <c r="R38" s="17" t="str">
        <f>Codeboek!J38</f>
        <v>Noorderschrift self-employed, Didactief (online) Eindredactuer. Boom uitgevers Amsterdam Hoofd marketing, communicatie en pr. Bestuurslid Tijdschrift Lynchnari</v>
      </c>
      <c r="S38" s="15">
        <v>5.0</v>
      </c>
      <c r="T38" s="15">
        <v>9.0</v>
      </c>
      <c r="U38" s="40">
        <f t="shared" si="1"/>
        <v>0.5555555556</v>
      </c>
      <c r="V38" s="15" t="s">
        <v>17</v>
      </c>
      <c r="W38" s="17"/>
      <c r="X38" s="17"/>
      <c r="Y38" s="17"/>
      <c r="Z38" s="17"/>
      <c r="AA38" s="17"/>
      <c r="AB38" s="17"/>
    </row>
    <row r="39" ht="45.0" customHeight="1">
      <c r="A39" s="38" t="str">
        <f>Codeboek!C21</f>
        <v>Onderzoeksjournalist FD</v>
      </c>
      <c r="B39" s="15">
        <v>1.0</v>
      </c>
      <c r="C39" s="15">
        <v>1.0</v>
      </c>
      <c r="D39" s="15" t="s">
        <v>17</v>
      </c>
      <c r="E39" s="15">
        <v>1.0</v>
      </c>
      <c r="F39" s="44"/>
      <c r="G39" s="15">
        <v>0.0</v>
      </c>
      <c r="H39" s="15" t="s">
        <v>32</v>
      </c>
      <c r="I39" s="17"/>
      <c r="J39" s="17"/>
      <c r="K39" s="15" t="s">
        <v>32</v>
      </c>
      <c r="L39" s="17"/>
      <c r="M39" s="17" t="str">
        <f>Codeboek!H38</f>
        <v>Publishing, Magazines, Journalism, Editing, Content, New Media, Online Publishing, Copywriting, Books, Social Media, Editorial, Web Content, Online Editing, Wetenschapsjournalistiek, Schrijven, Research, Tekstbewerking</v>
      </c>
      <c r="N39" s="15">
        <v>15.0</v>
      </c>
      <c r="O39" s="17"/>
      <c r="P39" s="17"/>
      <c r="Q39" s="17"/>
      <c r="R39" s="17" t="str">
        <f>Codeboek!J39</f>
        <v>Freelance Journalis, Copywriter, storyteller, editor at Laura Tenret. Journalist Metro International. Redacteur Elsevier Weekblad</v>
      </c>
      <c r="S39" s="15">
        <v>3.0</v>
      </c>
      <c r="T39" s="15">
        <v>3.0</v>
      </c>
      <c r="U39" s="40">
        <f t="shared" si="1"/>
        <v>1</v>
      </c>
      <c r="V39" s="15" t="s">
        <v>17</v>
      </c>
      <c r="W39" s="17"/>
      <c r="X39" s="17"/>
      <c r="Y39" s="17"/>
      <c r="Z39" s="17"/>
      <c r="AA39" s="17"/>
      <c r="AB39" s="17"/>
    </row>
    <row r="40" ht="45.0" customHeight="1">
      <c r="A40" s="38" t="str">
        <f>Codeboek!C22</f>
        <v>at</v>
      </c>
      <c r="B40" s="15">
        <v>1.0</v>
      </c>
      <c r="C40" s="15">
        <v>1.0</v>
      </c>
      <c r="D40" s="15" t="s">
        <v>17</v>
      </c>
      <c r="E40" s="15">
        <v>0.0</v>
      </c>
      <c r="F40" s="44"/>
      <c r="G40" s="15">
        <v>0.0</v>
      </c>
      <c r="H40" s="15" t="s">
        <v>32</v>
      </c>
      <c r="I40" s="17"/>
      <c r="J40" s="17"/>
      <c r="K40" s="15" t="s">
        <v>32</v>
      </c>
      <c r="L40" s="17"/>
      <c r="M40" s="17" t="str">
        <f>Codeboek!H39</f>
        <v>Journalism, Magazines, Publishing, Newspaper, Writing, New Media, Research, News Writing, Editorial, Newspapers, Copywriting, Storytelling, Online Journalism, Social Media,</v>
      </c>
      <c r="N40" s="15">
        <v>15.0</v>
      </c>
      <c r="O40" s="17"/>
      <c r="P40" s="17"/>
      <c r="Q40" s="17"/>
      <c r="R40" s="17" t="str">
        <f>Codeboek!J40</f>
        <v>Columnist Noordhollands Dagblad. Writer De Bezige Bij. Public Speaker de Schrijverscentrale. Journalist de Volkskrant. Documentary Filmmaker NTR. Podcast Host Dag en Nacht Media. Editor in Chief VICE Media. Junior Editor Beau Monde. Journalism Intern Trouw</v>
      </c>
      <c r="S40" s="15">
        <v>8.0</v>
      </c>
      <c r="T40" s="15">
        <v>11.0</v>
      </c>
      <c r="U40" s="40">
        <f t="shared" si="1"/>
        <v>0.7272727273</v>
      </c>
      <c r="V40" s="15" t="s">
        <v>17</v>
      </c>
      <c r="W40" s="17"/>
      <c r="X40" s="17"/>
      <c r="Y40" s="17"/>
      <c r="Z40" s="17"/>
      <c r="AA40" s="17"/>
      <c r="AB40" s="17"/>
    </row>
    <row r="41" ht="45.0" customHeight="1">
      <c r="A41" s="38" t="str">
        <f>Codeboek!C3</f>
        <v>Politiek verslaggever at NRC Handelsblad</v>
      </c>
      <c r="B41" s="15">
        <v>1.0</v>
      </c>
      <c r="C41" s="15">
        <v>1.0</v>
      </c>
      <c r="D41" s="15" t="s">
        <v>26</v>
      </c>
      <c r="E41" s="15">
        <v>1.0</v>
      </c>
      <c r="F41" s="42" t="s">
        <v>23</v>
      </c>
      <c r="G41" s="15">
        <v>1.0</v>
      </c>
      <c r="H41" s="15">
        <v>1.0</v>
      </c>
      <c r="I41" s="17"/>
      <c r="J41" s="15">
        <v>1.0</v>
      </c>
      <c r="K41" s="15">
        <v>0.0</v>
      </c>
      <c r="L41" s="17"/>
      <c r="M41" s="17" t="str">
        <f>Codeboek!H40</f>
        <v>Journalistiek, schrijven, presenteren, documentaires, podcast,, online journalism, public speaking, interviewing</v>
      </c>
      <c r="N41" s="15">
        <v>16.0</v>
      </c>
      <c r="O41" s="17"/>
      <c r="P41" s="17"/>
      <c r="Q41" s="17"/>
      <c r="R41" s="17" t="str">
        <f>Codeboek!J41</f>
        <v>Journalist, spreker en gespreksleider bij opzoeknaardemakers.nl - copywriter, editor, translator, founder bij the content crafters - editor bij air frnce KLM Club Africa - Copywriter bij FME</v>
      </c>
      <c r="S41" s="15">
        <v>3.0</v>
      </c>
      <c r="T41" s="15">
        <v>5.0</v>
      </c>
      <c r="U41" s="40">
        <f t="shared" si="1"/>
        <v>0.6</v>
      </c>
      <c r="V41" s="15" t="s">
        <v>26</v>
      </c>
      <c r="W41" s="17"/>
      <c r="X41" s="17"/>
      <c r="Y41" s="17"/>
      <c r="Z41" s="17"/>
      <c r="AA41" s="17"/>
      <c r="AB41" s="17"/>
    </row>
    <row r="42" ht="45.0" customHeight="1">
      <c r="A42" s="38" t="str">
        <f>Codeboek!C5</f>
        <v>Journalist bij de Volkskrant</v>
      </c>
      <c r="B42" s="15">
        <v>1.0</v>
      </c>
      <c r="C42" s="15">
        <v>1.0</v>
      </c>
      <c r="D42" s="15" t="s">
        <v>26</v>
      </c>
      <c r="E42" s="15">
        <v>1.0</v>
      </c>
      <c r="F42" s="39" t="s">
        <v>38</v>
      </c>
      <c r="G42" s="15">
        <v>1.0</v>
      </c>
      <c r="H42" s="15">
        <v>1.0</v>
      </c>
      <c r="I42" s="17"/>
      <c r="J42" s="15">
        <v>1.0</v>
      </c>
      <c r="K42" s="15">
        <v>1.0</v>
      </c>
      <c r="L42" s="17"/>
      <c r="M42" s="17" t="str">
        <f>Codeboek!H41</f>
        <v>Journalist, spreker </v>
      </c>
      <c r="N42" s="15">
        <v>17.0</v>
      </c>
      <c r="O42" s="17"/>
      <c r="P42" s="17"/>
      <c r="Q42" s="17"/>
      <c r="R42" s="17" t="str">
        <f>Codeboek!J42</f>
        <v>Journalist, redacteur, tudenassistent webredacteur</v>
      </c>
      <c r="S42" s="15">
        <v>2.0</v>
      </c>
      <c r="T42" s="15">
        <v>7.0</v>
      </c>
      <c r="U42" s="40">
        <f t="shared" si="1"/>
        <v>0.2857142857</v>
      </c>
      <c r="V42" s="15" t="s">
        <v>26</v>
      </c>
      <c r="W42" s="17"/>
      <c r="X42" s="17"/>
      <c r="Y42" s="17"/>
      <c r="Z42" s="17"/>
      <c r="AA42" s="17"/>
      <c r="AB42" s="17"/>
    </row>
    <row r="43" ht="45.0" customHeight="1">
      <c r="A43" s="38" t="str">
        <f>Codeboek!C6</f>
        <v>journalist at De Volkskrant</v>
      </c>
      <c r="B43" s="15">
        <v>1.0</v>
      </c>
      <c r="C43" s="15">
        <v>1.0</v>
      </c>
      <c r="D43" s="15" t="s">
        <v>26</v>
      </c>
      <c r="E43" s="15">
        <v>1.0</v>
      </c>
      <c r="F43" s="39" t="s">
        <v>32</v>
      </c>
      <c r="G43" s="15">
        <v>0.0</v>
      </c>
      <c r="H43" s="15" t="s">
        <v>32</v>
      </c>
      <c r="I43" s="17"/>
      <c r="J43" s="17"/>
      <c r="K43" s="15" t="s">
        <v>32</v>
      </c>
      <c r="L43" s="17"/>
      <c r="M43" s="17" t="str">
        <f>Codeboek!H42</f>
        <v>Journalism, magazines, academic writing </v>
      </c>
      <c r="N43" s="15">
        <v>17.0</v>
      </c>
      <c r="O43" s="17"/>
      <c r="P43" s="17"/>
      <c r="Q43" s="17"/>
      <c r="R43" s="17" t="str">
        <f>Codeboek!J43</f>
        <v>Politiek verslaggever, lid ondernemingsraad, journalist</v>
      </c>
      <c r="S43" s="15">
        <v>6.0</v>
      </c>
      <c r="T43" s="15">
        <v>8.0</v>
      </c>
      <c r="U43" s="40">
        <f t="shared" si="1"/>
        <v>0.75</v>
      </c>
      <c r="V43" s="15" t="s">
        <v>26</v>
      </c>
      <c r="W43" s="17"/>
      <c r="X43" s="17"/>
      <c r="Y43" s="17"/>
      <c r="Z43" s="17"/>
      <c r="AA43" s="17"/>
      <c r="AB43" s="17"/>
    </row>
    <row r="44" ht="45.0" customHeight="1">
      <c r="A44" s="38" t="str">
        <f>Codeboek!C9</f>
        <v>Journalist, Dagvoorzitter, Eindredacteur</v>
      </c>
      <c r="B44" s="15">
        <v>1.0</v>
      </c>
      <c r="C44" s="15">
        <v>1.0</v>
      </c>
      <c r="D44" s="15" t="s">
        <v>26</v>
      </c>
      <c r="E44" s="15">
        <v>0.0</v>
      </c>
      <c r="F44" s="46" t="s">
        <v>64</v>
      </c>
      <c r="G44" s="15">
        <v>1.0</v>
      </c>
      <c r="H44" s="15">
        <v>0.0</v>
      </c>
      <c r="I44" s="17"/>
      <c r="J44" s="15">
        <v>0.0</v>
      </c>
      <c r="K44" s="15">
        <v>0.0</v>
      </c>
      <c r="L44" s="17"/>
      <c r="M44" s="17" t="str">
        <f>Codeboek!H43</f>
        <v>Journalistiek</v>
      </c>
      <c r="N44" s="15">
        <v>18.0</v>
      </c>
      <c r="O44" s="17"/>
      <c r="P44" s="17"/>
      <c r="Q44" s="17"/>
      <c r="R44" s="17" t="str">
        <f>Codeboek!J44</f>
        <v>Redacteur, contentmanager, journalist, senior contentspecialist, contentmarketeer, eigenaresse, vertegenwoordiger, communicatieadviseur, gastvrouw, communicatiemedewerker</v>
      </c>
      <c r="S44" s="15">
        <v>4.0</v>
      </c>
      <c r="T44" s="15">
        <v>26.0</v>
      </c>
      <c r="U44" s="40">
        <f t="shared" si="1"/>
        <v>0.1538461538</v>
      </c>
      <c r="V44" s="15" t="s">
        <v>26</v>
      </c>
      <c r="W44" s="17"/>
      <c r="X44" s="17"/>
      <c r="Y44" s="17"/>
      <c r="Z44" s="17"/>
      <c r="AA44" s="17"/>
      <c r="AB44" s="17"/>
    </row>
    <row r="45" ht="45.0" customHeight="1">
      <c r="A45" s="38" t="str">
        <f>Codeboek!C10</f>
        <v>Journalist, presentator &amp; moderator</v>
      </c>
      <c r="B45" s="15">
        <v>1.0</v>
      </c>
      <c r="C45" s="15">
        <v>1.0</v>
      </c>
      <c r="D45" s="15" t="s">
        <v>26</v>
      </c>
      <c r="E45" s="15">
        <v>0.0</v>
      </c>
      <c r="F45" s="44" t="s">
        <v>31</v>
      </c>
      <c r="G45" s="15">
        <v>1.0</v>
      </c>
      <c r="H45" s="15">
        <v>1.0</v>
      </c>
      <c r="I45" s="17"/>
      <c r="J45" s="15">
        <v>0.0</v>
      </c>
      <c r="K45" s="15">
        <v>0.0</v>
      </c>
      <c r="L45" s="17"/>
      <c r="M45" s="17" t="str">
        <f>Codeboek!H44</f>
        <v>schrijven, creatief schrijven</v>
      </c>
      <c r="N45" s="15"/>
      <c r="O45" s="17"/>
      <c r="P45" s="17"/>
      <c r="Q45" s="17"/>
      <c r="R45" s="17" t="str">
        <f>Codeboek!J45</f>
        <v>Journalist, redacteur, coodinator, beleidsmedewerker, directeur-generaal</v>
      </c>
      <c r="S45" s="15">
        <v>4.0</v>
      </c>
      <c r="T45" s="15">
        <v>13.0</v>
      </c>
      <c r="U45" s="40">
        <f t="shared" si="1"/>
        <v>0.3076923077</v>
      </c>
      <c r="V45" s="15" t="s">
        <v>26</v>
      </c>
      <c r="W45" s="17"/>
      <c r="X45" s="17"/>
      <c r="Y45" s="17"/>
      <c r="Z45" s="17"/>
      <c r="AA45" s="17"/>
      <c r="AB45" s="17"/>
    </row>
    <row r="46" ht="45.0" customHeight="1">
      <c r="A46" s="38" t="str">
        <f>Codeboek!C17</f>
        <v>Verslaggever Binnenland at NRC Handelsblad / nrc.next</v>
      </c>
      <c r="B46" s="15">
        <v>1.0</v>
      </c>
      <c r="C46" s="15">
        <v>1.0</v>
      </c>
      <c r="D46" s="15" t="s">
        <v>26</v>
      </c>
      <c r="E46" s="15">
        <v>1.0</v>
      </c>
      <c r="F46" s="47"/>
      <c r="G46" s="15">
        <v>1.0</v>
      </c>
      <c r="H46" s="15" t="s">
        <v>32</v>
      </c>
      <c r="I46" s="17"/>
      <c r="J46" s="17"/>
      <c r="K46" s="15" t="s">
        <v>32</v>
      </c>
      <c r="L46" s="17"/>
      <c r="M46" s="17" t="str">
        <f>Codeboek!H45</f>
        <v>writing, public speaking </v>
      </c>
      <c r="N46" s="17"/>
      <c r="O46" s="17"/>
      <c r="P46" s="17"/>
      <c r="Q46" s="17"/>
      <c r="R46" s="17" t="str">
        <f>Codeboek!J46</f>
        <v>Journalist, copywriter, vertaler</v>
      </c>
      <c r="S46" s="15">
        <v>3.0</v>
      </c>
      <c r="T46" s="15">
        <v>4.0</v>
      </c>
      <c r="U46" s="40">
        <f t="shared" si="1"/>
        <v>0.75</v>
      </c>
      <c r="V46" s="15" t="s">
        <v>26</v>
      </c>
      <c r="W46" s="17"/>
      <c r="X46" s="17"/>
      <c r="Y46" s="17"/>
      <c r="Z46" s="17"/>
      <c r="AA46" s="17"/>
      <c r="AB46" s="17"/>
    </row>
    <row r="47" ht="45.0" customHeight="1">
      <c r="A47" s="38" t="str">
        <f>Codeboek!C20</f>
        <v>Labour market correspondent at Het Financieele Dagblad</v>
      </c>
      <c r="B47" s="15">
        <v>1.0</v>
      </c>
      <c r="C47" s="15">
        <v>1.0</v>
      </c>
      <c r="D47" s="15" t="s">
        <v>26</v>
      </c>
      <c r="E47" s="15">
        <v>1.0</v>
      </c>
      <c r="F47" s="42" t="s">
        <v>131</v>
      </c>
      <c r="G47" s="15">
        <v>1.0</v>
      </c>
      <c r="H47" s="15">
        <v>1.0</v>
      </c>
      <c r="I47" s="17"/>
      <c r="J47" s="15">
        <v>1.0</v>
      </c>
      <c r="K47" s="15">
        <v>1.0</v>
      </c>
      <c r="L47" s="17"/>
      <c r="M47" s="15"/>
      <c r="N47" s="17"/>
      <c r="O47" s="17"/>
      <c r="P47" s="17"/>
      <c r="Q47" s="17"/>
      <c r="R47" s="17" t="str">
        <f>Codeboek!J47</f>
        <v>Onderzoeksjournalist, verslaggever, journalist, freelance redcteur</v>
      </c>
      <c r="S47" s="15">
        <v>8.0</v>
      </c>
      <c r="T47" s="15">
        <v>10.0</v>
      </c>
      <c r="U47" s="40">
        <f t="shared" si="1"/>
        <v>0.8</v>
      </c>
      <c r="V47" s="15" t="s">
        <v>26</v>
      </c>
      <c r="W47" s="17"/>
      <c r="X47" s="17"/>
      <c r="Y47" s="17"/>
      <c r="Z47" s="17"/>
      <c r="AA47" s="17"/>
      <c r="AB47" s="17"/>
    </row>
    <row r="48" ht="45.0" customHeight="1">
      <c r="A48" s="38" t="str">
        <f>#REF!</f>
        <v>#REF!</v>
      </c>
      <c r="B48" s="15">
        <v>1.0</v>
      </c>
      <c r="C48" s="15">
        <v>1.0</v>
      </c>
      <c r="E48" s="17"/>
      <c r="F48" s="43"/>
      <c r="G48" s="15">
        <v>0.0</v>
      </c>
      <c r="H48" s="15" t="s">
        <v>32</v>
      </c>
      <c r="I48" s="17"/>
      <c r="J48" s="17"/>
      <c r="K48" s="15" t="s">
        <v>32</v>
      </c>
      <c r="L48" s="17"/>
      <c r="M48" s="17"/>
      <c r="N48" s="17"/>
      <c r="O48" s="17"/>
      <c r="P48" s="17"/>
      <c r="Q48" s="17"/>
      <c r="R48" s="17" t="str">
        <f>Codeboek!J48</f>
        <v>onderzoeksjournalist, freelance redacteur, blogger, illustrator, verkooppersoneel</v>
      </c>
      <c r="S48" s="15">
        <v>5.0</v>
      </c>
      <c r="T48" s="15">
        <v>13.0</v>
      </c>
      <c r="U48" s="40">
        <f t="shared" si="1"/>
        <v>0.3846153846</v>
      </c>
      <c r="W48" s="17"/>
      <c r="X48" s="17"/>
      <c r="Y48" s="17"/>
      <c r="Z48" s="17"/>
      <c r="AA48" s="17"/>
      <c r="AB48" s="17"/>
    </row>
    <row r="49" ht="45.0" customHeight="1">
      <c r="A49" s="38" t="str">
        <f>Codeboek!C15</f>
        <v/>
      </c>
      <c r="B49" s="15">
        <v>1.0</v>
      </c>
      <c r="C49" s="15">
        <v>1.0</v>
      </c>
      <c r="D49" s="17"/>
      <c r="E49" s="17"/>
      <c r="F49" s="43"/>
      <c r="G49" s="15"/>
      <c r="H49" s="15" t="s">
        <v>32</v>
      </c>
      <c r="I49" s="17"/>
      <c r="J49" s="17"/>
      <c r="K49" s="15" t="s">
        <v>32</v>
      </c>
      <c r="L49" s="17"/>
      <c r="M49" s="17"/>
      <c r="N49" s="17"/>
      <c r="O49" s="17"/>
      <c r="P49" s="17"/>
      <c r="Q49" s="17"/>
      <c r="R49" s="17" t="str">
        <f>Codeboek!J49</f>
        <v>onderzoeksjournalist, bestuursfuncties, journalist, ondernemer, advocaat-partner</v>
      </c>
      <c r="S49" s="15">
        <v>4.0</v>
      </c>
      <c r="T49" s="15">
        <v>12.0</v>
      </c>
      <c r="U49" s="40">
        <f t="shared" si="1"/>
        <v>0.3333333333</v>
      </c>
      <c r="V49" s="17"/>
      <c r="W49" s="17"/>
      <c r="X49" s="17"/>
      <c r="Y49" s="17"/>
      <c r="Z49" s="17"/>
      <c r="AA49" s="17"/>
      <c r="AB49" s="17"/>
    </row>
    <row r="50" ht="45.0" customHeight="1">
      <c r="A50" s="15" t="s">
        <v>328</v>
      </c>
      <c r="B50" s="17"/>
      <c r="C50" s="17"/>
      <c r="D50" s="32" t="s">
        <v>26</v>
      </c>
      <c r="E50" s="15">
        <v>0.0</v>
      </c>
      <c r="F50" s="39" t="s">
        <v>32</v>
      </c>
      <c r="G50" s="15">
        <v>0.0</v>
      </c>
      <c r="H50" s="15" t="s">
        <v>32</v>
      </c>
      <c r="I50" s="17"/>
      <c r="J50" s="17"/>
      <c r="K50" s="15" t="s">
        <v>32</v>
      </c>
      <c r="L50" s="17"/>
      <c r="M50" s="17"/>
      <c r="N50" s="17"/>
      <c r="O50" s="17"/>
      <c r="P50" s="17"/>
      <c r="Q50" s="17"/>
      <c r="R50" s="17" t="str">
        <f>Codeboek!J50</f>
        <v>onderzoeksjournalist, journalist, columnist, spreker, </v>
      </c>
      <c r="S50" s="15">
        <v>7.0</v>
      </c>
      <c r="T50" s="15">
        <v>8.0</v>
      </c>
      <c r="U50" s="40">
        <f t="shared" si="1"/>
        <v>0.875</v>
      </c>
      <c r="V50" s="32" t="s">
        <v>26</v>
      </c>
      <c r="W50" s="17"/>
      <c r="X50" s="17"/>
      <c r="Y50" s="17"/>
      <c r="Z50" s="17"/>
      <c r="AA50" s="17"/>
      <c r="AB50" s="17"/>
    </row>
    <row r="51" ht="45.0" customHeight="1">
      <c r="A51" s="15" t="s">
        <v>334</v>
      </c>
      <c r="B51" s="17"/>
      <c r="C51" s="17"/>
      <c r="D51" s="32" t="s">
        <v>26</v>
      </c>
      <c r="E51" s="15">
        <v>1.0</v>
      </c>
      <c r="F51" s="39" t="s">
        <v>335</v>
      </c>
      <c r="G51" s="15">
        <v>1.0</v>
      </c>
      <c r="H51" s="15">
        <v>1.0</v>
      </c>
      <c r="I51" s="17"/>
      <c r="J51" s="15">
        <v>1.0</v>
      </c>
      <c r="K51" s="15">
        <v>0.0</v>
      </c>
      <c r="L51" s="17"/>
      <c r="M51" s="17"/>
      <c r="N51" s="17"/>
      <c r="O51" s="17"/>
      <c r="P51" s="17"/>
      <c r="Q51" s="17"/>
      <c r="R51" s="17" t="str">
        <f>Codeboek!J51</f>
        <v/>
      </c>
      <c r="S51" s="17"/>
      <c r="T51" s="17"/>
      <c r="U51" s="17"/>
      <c r="V51" s="32" t="s">
        <v>26</v>
      </c>
      <c r="W51" s="17"/>
      <c r="X51" s="17"/>
      <c r="Y51" s="17"/>
      <c r="Z51" s="17"/>
      <c r="AA51" s="17"/>
      <c r="AB51" s="17"/>
    </row>
    <row r="52" ht="45.0" customHeight="1">
      <c r="A52" s="17"/>
      <c r="B52" s="17"/>
      <c r="C52" s="17"/>
      <c r="D52" s="17"/>
      <c r="E52" s="17"/>
      <c r="F52" s="17"/>
      <c r="G52" s="17"/>
      <c r="H52" s="17"/>
      <c r="I52" s="17"/>
      <c r="J52" s="17"/>
      <c r="K52" s="17"/>
      <c r="L52" s="17"/>
      <c r="M52" s="17"/>
      <c r="N52" s="17"/>
      <c r="O52" s="17"/>
      <c r="P52" s="17"/>
      <c r="Q52" s="17"/>
      <c r="R52" s="17" t="str">
        <f>Codeboek!J52</f>
        <v/>
      </c>
      <c r="S52" s="17"/>
      <c r="T52" s="17"/>
      <c r="U52" s="17"/>
      <c r="V52" s="17"/>
      <c r="W52" s="17"/>
      <c r="X52" s="17"/>
      <c r="Y52" s="17"/>
      <c r="Z52" s="17"/>
      <c r="AA52" s="17"/>
      <c r="AB52" s="17"/>
    </row>
    <row r="53" ht="22.5" customHeight="1">
      <c r="A53" s="17"/>
      <c r="B53" s="17"/>
      <c r="C53" s="17"/>
      <c r="D53" s="17"/>
      <c r="E53" s="17"/>
      <c r="F53" s="17"/>
      <c r="G53" s="17"/>
      <c r="H53" s="17"/>
      <c r="I53" s="17"/>
      <c r="J53" s="17"/>
      <c r="K53" s="17"/>
      <c r="L53" s="17"/>
      <c r="M53" s="17"/>
      <c r="N53" s="17"/>
      <c r="O53" s="17"/>
      <c r="P53" s="17"/>
      <c r="Q53" s="17"/>
      <c r="R53" s="17" t="str">
        <f>Codeboek!J53</f>
        <v/>
      </c>
      <c r="S53" s="17"/>
      <c r="T53" s="17"/>
      <c r="U53" s="17"/>
      <c r="V53" s="17"/>
      <c r="W53" s="17"/>
      <c r="X53" s="17"/>
      <c r="Y53" s="17"/>
      <c r="Z53" s="17"/>
      <c r="AA53" s="17"/>
      <c r="AB53" s="17"/>
    </row>
    <row r="54" ht="22.5" customHeight="1">
      <c r="A54" s="17"/>
      <c r="B54" s="17"/>
      <c r="C54" s="17"/>
      <c r="D54" s="17"/>
      <c r="E54" s="17"/>
      <c r="F54" s="17"/>
      <c r="G54" s="17"/>
      <c r="H54" s="17"/>
      <c r="I54" s="17"/>
      <c r="J54" s="17"/>
      <c r="K54" s="17"/>
      <c r="L54" s="17"/>
      <c r="M54" s="17"/>
      <c r="N54" s="17"/>
      <c r="O54" s="17"/>
      <c r="P54" s="17"/>
      <c r="Q54" s="17"/>
      <c r="R54" s="17" t="str">
        <f>Codeboek!J54</f>
        <v/>
      </c>
      <c r="S54" s="17"/>
      <c r="T54" s="17"/>
      <c r="U54" s="17"/>
      <c r="V54" s="17"/>
      <c r="W54" s="17"/>
      <c r="X54" s="17"/>
      <c r="Y54" s="17"/>
      <c r="Z54" s="17"/>
      <c r="AA54" s="17"/>
      <c r="AB54" s="17"/>
    </row>
    <row r="55" ht="22.5" customHeight="1">
      <c r="A55" s="17"/>
      <c r="B55" s="17"/>
      <c r="C55" s="17"/>
      <c r="D55" s="17"/>
      <c r="E55" s="17"/>
      <c r="F55" s="17"/>
      <c r="G55" s="17"/>
      <c r="H55" s="17"/>
      <c r="I55" s="17"/>
      <c r="J55" s="17"/>
      <c r="K55" s="17"/>
      <c r="L55" s="17"/>
      <c r="M55" s="17"/>
      <c r="N55" s="17"/>
      <c r="O55" s="17"/>
      <c r="P55" s="17"/>
      <c r="Q55" s="17"/>
      <c r="R55" s="17" t="str">
        <f>Codeboek!J55</f>
        <v/>
      </c>
      <c r="S55" s="17"/>
      <c r="T55" s="17"/>
      <c r="U55" s="17"/>
      <c r="V55" s="17"/>
      <c r="W55" s="17"/>
      <c r="X55" s="17"/>
      <c r="Y55" s="17"/>
      <c r="Z55" s="17"/>
      <c r="AA55" s="17"/>
      <c r="AB55" s="17"/>
    </row>
    <row r="56" ht="22.5" customHeight="1">
      <c r="A56" s="17"/>
      <c r="B56" s="17"/>
      <c r="C56" s="17"/>
      <c r="D56" s="17"/>
      <c r="E56" s="17"/>
      <c r="F56" s="17"/>
      <c r="G56" s="17"/>
      <c r="H56" s="17"/>
      <c r="I56" s="17"/>
      <c r="J56" s="17"/>
      <c r="K56" s="17"/>
      <c r="L56" s="17"/>
      <c r="M56" s="17"/>
      <c r="N56" s="17"/>
      <c r="O56" s="17"/>
      <c r="P56" s="17"/>
      <c r="Q56" s="17"/>
      <c r="R56" s="17" t="str">
        <f>Codeboek!J56</f>
        <v/>
      </c>
      <c r="S56" s="17"/>
      <c r="T56" s="17"/>
      <c r="U56" s="17"/>
      <c r="V56" s="17"/>
      <c r="W56" s="17"/>
      <c r="X56" s="17"/>
      <c r="Y56" s="17"/>
      <c r="Z56" s="17"/>
      <c r="AA56" s="17"/>
      <c r="AB56" s="17"/>
    </row>
    <row r="57" ht="22.5" customHeight="1">
      <c r="A57" s="17"/>
      <c r="B57" s="17"/>
      <c r="C57" s="17"/>
      <c r="D57" s="17"/>
      <c r="E57" s="17"/>
      <c r="F57" s="17"/>
      <c r="G57" s="17"/>
      <c r="H57" s="17"/>
      <c r="I57" s="17"/>
      <c r="J57" s="17"/>
      <c r="K57" s="17"/>
      <c r="L57" s="17"/>
      <c r="M57" s="17"/>
      <c r="N57" s="17"/>
      <c r="O57" s="17"/>
      <c r="P57" s="17"/>
      <c r="Q57" s="17"/>
      <c r="R57" s="17" t="str">
        <f>Codeboek!J57</f>
        <v/>
      </c>
      <c r="S57" s="17"/>
      <c r="T57" s="17"/>
      <c r="U57" s="17"/>
      <c r="V57" s="17"/>
      <c r="W57" s="17"/>
      <c r="X57" s="17"/>
      <c r="Y57" s="17"/>
      <c r="Z57" s="17"/>
      <c r="AA57" s="17"/>
      <c r="AB57" s="17"/>
    </row>
    <row r="58" ht="22.5" customHeight="1">
      <c r="A58" s="17"/>
      <c r="B58" s="17"/>
      <c r="C58" s="17"/>
      <c r="D58" s="17"/>
      <c r="E58" s="17"/>
      <c r="F58" s="17"/>
      <c r="G58" s="17"/>
      <c r="H58" s="17"/>
      <c r="I58" s="17"/>
      <c r="J58" s="17"/>
      <c r="K58" s="17"/>
      <c r="L58" s="17"/>
      <c r="M58" s="17"/>
      <c r="N58" s="17"/>
      <c r="O58" s="17"/>
      <c r="P58" s="17"/>
      <c r="Q58" s="17"/>
      <c r="R58" s="17" t="str">
        <f>Codeboek!J58</f>
        <v/>
      </c>
      <c r="S58" s="17"/>
      <c r="T58" s="17"/>
      <c r="U58" s="17"/>
      <c r="V58" s="17"/>
      <c r="W58" s="17"/>
      <c r="X58" s="17"/>
      <c r="Y58" s="17"/>
      <c r="Z58" s="17"/>
      <c r="AA58" s="17"/>
      <c r="AB58" s="17"/>
    </row>
    <row r="59" ht="22.5" customHeight="1">
      <c r="A59" s="17"/>
      <c r="B59" s="17"/>
      <c r="C59" s="17"/>
      <c r="D59" s="17"/>
      <c r="E59" s="17"/>
      <c r="F59" s="17"/>
      <c r="G59" s="17"/>
      <c r="H59" s="17"/>
      <c r="I59" s="17"/>
      <c r="J59" s="17"/>
      <c r="K59" s="17"/>
      <c r="L59" s="17"/>
      <c r="M59" s="17"/>
      <c r="N59" s="17"/>
      <c r="O59" s="17"/>
      <c r="P59" s="17"/>
      <c r="Q59" s="17"/>
      <c r="R59" s="17" t="str">
        <f>Codeboek!J59</f>
        <v/>
      </c>
      <c r="S59" s="17"/>
      <c r="T59" s="17"/>
      <c r="U59" s="17"/>
      <c r="V59" s="17"/>
      <c r="W59" s="17"/>
      <c r="X59" s="17"/>
      <c r="Y59" s="17"/>
      <c r="Z59" s="17"/>
      <c r="AA59" s="17"/>
      <c r="AB59" s="17"/>
    </row>
    <row r="60" ht="22.5" customHeight="1">
      <c r="A60" s="17"/>
      <c r="B60" s="17"/>
      <c r="C60" s="17"/>
      <c r="D60" s="17"/>
      <c r="E60" s="17"/>
      <c r="F60" s="17"/>
      <c r="G60" s="17"/>
      <c r="H60" s="17"/>
      <c r="I60" s="17"/>
      <c r="J60" s="17"/>
      <c r="K60" s="17"/>
      <c r="L60" s="17"/>
      <c r="M60" s="17"/>
      <c r="N60" s="17"/>
      <c r="O60" s="17"/>
      <c r="P60" s="17"/>
      <c r="Q60" s="17"/>
      <c r="R60" s="17" t="str">
        <f>Codeboek!J60</f>
        <v/>
      </c>
      <c r="S60" s="17"/>
      <c r="T60" s="17"/>
      <c r="U60" s="17"/>
      <c r="V60" s="17"/>
      <c r="W60" s="17"/>
      <c r="X60" s="17"/>
      <c r="Y60" s="17"/>
      <c r="Z60" s="17"/>
      <c r="AA60" s="17"/>
      <c r="AB60" s="17"/>
    </row>
    <row r="61" ht="22.5" customHeight="1">
      <c r="A61" s="17"/>
      <c r="B61" s="17"/>
      <c r="C61" s="17"/>
      <c r="D61" s="17"/>
      <c r="E61" s="17"/>
      <c r="F61" s="17"/>
      <c r="G61" s="17"/>
      <c r="H61" s="17"/>
      <c r="I61" s="17"/>
      <c r="J61" s="17"/>
      <c r="K61" s="17"/>
      <c r="L61" s="17"/>
      <c r="M61" s="17"/>
      <c r="N61" s="17"/>
      <c r="O61" s="17"/>
      <c r="P61" s="17"/>
      <c r="Q61" s="17"/>
      <c r="R61" s="17" t="str">
        <f>Codeboek!J61</f>
        <v/>
      </c>
      <c r="S61" s="17"/>
      <c r="T61" s="17"/>
      <c r="U61" s="17"/>
      <c r="V61" s="17"/>
      <c r="W61" s="17"/>
      <c r="X61" s="17"/>
      <c r="Y61" s="17"/>
      <c r="Z61" s="17"/>
      <c r="AA61" s="17"/>
      <c r="AB61" s="17"/>
    </row>
    <row r="62" ht="22.5" customHeight="1">
      <c r="A62" s="17"/>
      <c r="B62" s="17"/>
      <c r="C62" s="17"/>
      <c r="D62" s="17"/>
      <c r="E62" s="17"/>
      <c r="F62" s="17"/>
      <c r="G62" s="17"/>
      <c r="H62" s="17"/>
      <c r="I62" s="17"/>
      <c r="J62" s="17"/>
      <c r="K62" s="17"/>
      <c r="L62" s="17"/>
      <c r="M62" s="17"/>
      <c r="N62" s="17"/>
      <c r="O62" s="17"/>
      <c r="P62" s="17"/>
      <c r="Q62" s="17"/>
      <c r="R62" s="17" t="str">
        <f>Codeboek!J62</f>
        <v/>
      </c>
      <c r="S62" s="17"/>
      <c r="T62" s="17"/>
      <c r="U62" s="17"/>
      <c r="V62" s="17"/>
      <c r="W62" s="17"/>
      <c r="X62" s="17"/>
      <c r="Y62" s="17"/>
      <c r="Z62" s="17"/>
      <c r="AA62" s="17"/>
      <c r="AB62" s="17"/>
    </row>
    <row r="63" ht="22.5" customHeight="1">
      <c r="A63" s="17"/>
      <c r="B63" s="17"/>
      <c r="C63" s="17"/>
      <c r="D63" s="17"/>
      <c r="E63" s="17"/>
      <c r="F63" s="17"/>
      <c r="G63" s="17"/>
      <c r="H63" s="17"/>
      <c r="I63" s="17"/>
      <c r="J63" s="17"/>
      <c r="K63" s="17"/>
      <c r="L63" s="17"/>
      <c r="M63" s="17"/>
      <c r="N63" s="17"/>
      <c r="O63" s="17"/>
      <c r="P63" s="17"/>
      <c r="Q63" s="17"/>
      <c r="R63" s="17" t="str">
        <f>Codeboek!J63</f>
        <v/>
      </c>
      <c r="S63" s="17"/>
      <c r="T63" s="17"/>
      <c r="U63" s="17"/>
      <c r="V63" s="17"/>
      <c r="W63" s="17"/>
      <c r="X63" s="17"/>
      <c r="Y63" s="17"/>
      <c r="Z63" s="17"/>
      <c r="AA63" s="17"/>
      <c r="AB63" s="17"/>
    </row>
    <row r="64" ht="22.5" customHeight="1">
      <c r="A64" s="17"/>
      <c r="B64" s="17"/>
      <c r="C64" s="17"/>
      <c r="D64" s="17"/>
      <c r="E64" s="17"/>
      <c r="F64" s="17"/>
      <c r="G64" s="17"/>
      <c r="H64" s="17"/>
      <c r="I64" s="17"/>
      <c r="J64" s="17"/>
      <c r="K64" s="17"/>
      <c r="L64" s="17"/>
      <c r="M64" s="17"/>
      <c r="N64" s="17"/>
      <c r="O64" s="17"/>
      <c r="P64" s="17"/>
      <c r="Q64" s="17"/>
      <c r="R64" s="17" t="str">
        <f>Codeboek!J64</f>
        <v/>
      </c>
      <c r="S64" s="17"/>
      <c r="T64" s="17"/>
      <c r="U64" s="17"/>
      <c r="V64" s="17"/>
      <c r="W64" s="17"/>
      <c r="X64" s="17"/>
      <c r="Y64" s="17"/>
      <c r="Z64" s="17"/>
      <c r="AA64" s="17"/>
      <c r="AB64" s="17"/>
    </row>
    <row r="65" ht="22.5" customHeight="1">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c r="AA65" s="17"/>
      <c r="AB65" s="17"/>
    </row>
    <row r="66" ht="22.5" customHeight="1">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c r="AA66" s="17"/>
      <c r="AB66" s="17"/>
    </row>
    <row r="67" ht="22.5" customHeight="1">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c r="AA67" s="17"/>
      <c r="AB67" s="17"/>
    </row>
    <row r="68" ht="22.5" customHeight="1">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c r="AA68" s="17"/>
      <c r="AB68" s="17"/>
    </row>
    <row r="69" ht="22.5" customHeight="1">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c r="AA69" s="17"/>
      <c r="AB69" s="17"/>
    </row>
    <row r="70" ht="22.5" customHeight="1">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c r="AA70" s="17"/>
      <c r="AB70" s="17"/>
    </row>
    <row r="71" ht="22.5" customHeight="1">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c r="AA71" s="17"/>
      <c r="AB71" s="17"/>
    </row>
    <row r="72" ht="22.5" customHeight="1">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c r="AA72" s="17"/>
      <c r="AB72" s="17"/>
    </row>
  </sheetData>
  <autoFilter ref="$M$1:$N$46">
    <sortState ref="M1:N46">
      <sortCondition ref="N1:N46"/>
    </sortState>
  </autoFilter>
  <hyperlinks>
    <hyperlink r:id="rId2" ref="F33"/>
    <hyperlink r:id="rId3" ref="F44"/>
  </hyperlinks>
  <drawing r:id="rId4"/>
  <legacyDrawing r:id="rId5"/>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75"/>
    <col customWidth="1" min="9" max="9" width="23.13"/>
  </cols>
  <sheetData>
    <row r="1">
      <c r="A1" s="48" t="s">
        <v>363</v>
      </c>
      <c r="B1" s="49" t="s">
        <v>2</v>
      </c>
      <c r="C1" s="49" t="s">
        <v>3</v>
      </c>
      <c r="D1" s="49" t="s">
        <v>4</v>
      </c>
      <c r="E1" s="49" t="s">
        <v>5</v>
      </c>
      <c r="F1" s="50" t="s">
        <v>6</v>
      </c>
      <c r="G1" s="15" t="s">
        <v>353</v>
      </c>
      <c r="H1" s="50" t="s">
        <v>8</v>
      </c>
      <c r="I1" s="15" t="s">
        <v>355</v>
      </c>
      <c r="J1" s="50" t="s">
        <v>10</v>
      </c>
      <c r="N1" s="48" t="s">
        <v>364</v>
      </c>
      <c r="P1" s="32" t="s">
        <v>358</v>
      </c>
      <c r="Q1" s="32" t="s">
        <v>359</v>
      </c>
      <c r="R1" s="32" t="s">
        <v>360</v>
      </c>
      <c r="S1" s="17"/>
    </row>
    <row r="2">
      <c r="G2" s="15">
        <v>0.0</v>
      </c>
      <c r="I2" s="15">
        <v>6.0</v>
      </c>
      <c r="P2" s="17" t="str">
        <f>Codering!X3</f>
        <v/>
      </c>
      <c r="Q2" s="17">
        <f>Codering!Y3</f>
        <v>4.612244898</v>
      </c>
      <c r="R2" s="17">
        <f>Codering!Z3</f>
        <v>7.979591837</v>
      </c>
      <c r="S2" s="15" t="s">
        <v>361</v>
      </c>
    </row>
    <row r="3">
      <c r="G3" s="15">
        <v>0.0</v>
      </c>
      <c r="I3" s="15">
        <v>8.0</v>
      </c>
      <c r="P3" s="17">
        <f>Codering!X4</f>
        <v>4.217391304</v>
      </c>
      <c r="Q3" s="17">
        <f>Codering!Y4</f>
        <v>7.47826087</v>
      </c>
      <c r="R3" s="40">
        <f>Codering!Z4</f>
        <v>0.6591322928</v>
      </c>
      <c r="S3" s="15" t="s">
        <v>17</v>
      </c>
    </row>
    <row r="4">
      <c r="G4" s="15">
        <v>0.0</v>
      </c>
      <c r="I4" s="15">
        <v>8.0</v>
      </c>
      <c r="P4" s="17">
        <f>Codering!X5</f>
        <v>4.961538462</v>
      </c>
      <c r="Q4" s="17">
        <f>Codering!Y5</f>
        <v>8.423076923</v>
      </c>
      <c r="R4" s="40">
        <f>Codering!Z5</f>
        <v>0.6950653105</v>
      </c>
      <c r="S4" s="15" t="s">
        <v>362</v>
      </c>
    </row>
    <row r="5">
      <c r="G5" s="15">
        <v>0.0</v>
      </c>
      <c r="I5" s="15">
        <v>7.0</v>
      </c>
    </row>
    <row r="6">
      <c r="G6" s="15">
        <v>0.0</v>
      </c>
      <c r="I6" s="15">
        <v>3.0</v>
      </c>
    </row>
    <row r="7">
      <c r="G7" s="15">
        <v>0.0</v>
      </c>
      <c r="I7" s="15">
        <v>3.0</v>
      </c>
    </row>
    <row r="8">
      <c r="G8" s="15">
        <v>0.0</v>
      </c>
      <c r="I8" s="15">
        <v>4.0</v>
      </c>
    </row>
    <row r="9">
      <c r="G9" s="15">
        <v>0.0</v>
      </c>
      <c r="I9" s="15">
        <v>11.0</v>
      </c>
    </row>
    <row r="10">
      <c r="G10" s="15">
        <v>0.0</v>
      </c>
      <c r="I10" s="15">
        <v>5.0</v>
      </c>
    </row>
    <row r="11">
      <c r="G11" s="15">
        <v>0.0</v>
      </c>
      <c r="I11" s="15">
        <v>1.0</v>
      </c>
    </row>
    <row r="12">
      <c r="G12" s="15">
        <v>0.0</v>
      </c>
      <c r="I12" s="15">
        <v>4.0</v>
      </c>
    </row>
    <row r="13">
      <c r="G13" s="15">
        <v>1.0</v>
      </c>
      <c r="I13" s="15">
        <v>7.0</v>
      </c>
    </row>
    <row r="14">
      <c r="G14" s="15">
        <v>1.0</v>
      </c>
      <c r="I14" s="15">
        <v>5.0</v>
      </c>
    </row>
    <row r="15">
      <c r="G15" s="15">
        <v>1.0</v>
      </c>
      <c r="I15" s="15">
        <v>3.0</v>
      </c>
    </row>
    <row r="16">
      <c r="G16" s="15">
        <v>2.0</v>
      </c>
      <c r="I16" s="32">
        <v>2.0</v>
      </c>
    </row>
    <row r="17">
      <c r="G17" s="15">
        <v>2.0</v>
      </c>
      <c r="I17" s="15">
        <v>11.0</v>
      </c>
    </row>
    <row r="18">
      <c r="G18" s="15">
        <v>2.0</v>
      </c>
      <c r="I18" s="15">
        <v>1.0</v>
      </c>
    </row>
    <row r="19">
      <c r="G19" s="15">
        <v>2.0</v>
      </c>
      <c r="I19" s="15">
        <v>4.0</v>
      </c>
    </row>
    <row r="20">
      <c r="G20" s="15">
        <v>2.0</v>
      </c>
      <c r="I20" s="15">
        <v>8.0</v>
      </c>
    </row>
    <row r="21">
      <c r="G21" s="15">
        <v>3.0</v>
      </c>
      <c r="I21" s="15">
        <v>1.0</v>
      </c>
    </row>
    <row r="22">
      <c r="G22" s="15">
        <v>3.0</v>
      </c>
      <c r="I22" s="15">
        <v>2.0</v>
      </c>
    </row>
    <row r="23">
      <c r="G23" s="15">
        <v>3.0</v>
      </c>
      <c r="I23" s="15">
        <v>3.0</v>
      </c>
    </row>
    <row r="24">
      <c r="G24" s="15">
        <v>3.0</v>
      </c>
      <c r="I24" s="15">
        <v>1.0</v>
      </c>
    </row>
    <row r="25">
      <c r="G25" s="15">
        <v>4.0</v>
      </c>
      <c r="I25" s="15">
        <v>3.0</v>
      </c>
    </row>
    <row r="26">
      <c r="G26" s="15">
        <v>5.0</v>
      </c>
      <c r="I26" s="15">
        <v>6.0</v>
      </c>
    </row>
    <row r="27">
      <c r="G27" s="15">
        <v>6.0</v>
      </c>
      <c r="I27" s="15">
        <v>1.0</v>
      </c>
    </row>
    <row r="28">
      <c r="G28" s="15">
        <v>7.0</v>
      </c>
      <c r="I28" s="15">
        <v>5.0</v>
      </c>
    </row>
    <row r="29">
      <c r="G29" s="15">
        <v>8.0</v>
      </c>
      <c r="I29" s="15">
        <v>14.0</v>
      </c>
    </row>
    <row r="30">
      <c r="G30" s="15">
        <v>8.0</v>
      </c>
      <c r="I30" s="15">
        <v>5.0</v>
      </c>
    </row>
    <row r="31">
      <c r="G31" s="15">
        <v>8.0</v>
      </c>
      <c r="I31" s="15">
        <v>6.0</v>
      </c>
    </row>
    <row r="32">
      <c r="G32" s="15">
        <v>9.0</v>
      </c>
      <c r="I32" s="15">
        <v>1.0</v>
      </c>
    </row>
    <row r="33">
      <c r="G33" s="15">
        <v>9.0</v>
      </c>
      <c r="I33" s="15">
        <v>4.0</v>
      </c>
    </row>
    <row r="34">
      <c r="G34" s="15">
        <v>10.0</v>
      </c>
      <c r="I34" s="15">
        <v>3.0</v>
      </c>
    </row>
    <row r="35">
      <c r="G35" s="15">
        <v>13.0</v>
      </c>
      <c r="I35" s="15">
        <v>2.0</v>
      </c>
    </row>
    <row r="36">
      <c r="G36" s="15">
        <v>14.0</v>
      </c>
      <c r="I36" s="15">
        <v>3.0</v>
      </c>
    </row>
    <row r="37">
      <c r="G37" s="15">
        <v>14.0</v>
      </c>
      <c r="I37" s="15">
        <v>3.0</v>
      </c>
    </row>
    <row r="38">
      <c r="G38" s="15">
        <v>15.0</v>
      </c>
      <c r="I38" s="15">
        <v>5.0</v>
      </c>
    </row>
    <row r="39">
      <c r="G39" s="15">
        <v>15.0</v>
      </c>
      <c r="I39" s="15">
        <v>3.0</v>
      </c>
    </row>
    <row r="40">
      <c r="G40" s="15">
        <v>15.0</v>
      </c>
      <c r="I40" s="15">
        <v>8.0</v>
      </c>
    </row>
    <row r="41">
      <c r="G41" s="15">
        <v>16.0</v>
      </c>
      <c r="I41" s="15">
        <v>3.0</v>
      </c>
    </row>
    <row r="42">
      <c r="G42" s="15">
        <v>17.0</v>
      </c>
      <c r="I42" s="15">
        <v>2.0</v>
      </c>
    </row>
    <row r="43">
      <c r="G43" s="15">
        <v>17.0</v>
      </c>
      <c r="I43" s="15">
        <v>6.0</v>
      </c>
    </row>
    <row r="44">
      <c r="G44" s="15">
        <v>18.0</v>
      </c>
      <c r="I44" s="15">
        <v>4.0</v>
      </c>
    </row>
    <row r="45">
      <c r="G45" s="15"/>
      <c r="I45" s="15">
        <v>4.0</v>
      </c>
    </row>
    <row r="46">
      <c r="G46" s="17"/>
      <c r="I46" s="15">
        <v>3.0</v>
      </c>
    </row>
    <row r="47">
      <c r="G47" s="17"/>
      <c r="I47" s="15">
        <v>8.0</v>
      </c>
    </row>
    <row r="48">
      <c r="G48" s="17"/>
      <c r="I48" s="15">
        <v>5.0</v>
      </c>
    </row>
    <row r="49">
      <c r="G49" s="17"/>
      <c r="I49" s="15">
        <v>4.0</v>
      </c>
    </row>
    <row r="50">
      <c r="G50" s="17"/>
      <c r="I50" s="15">
        <v>7.0</v>
      </c>
    </row>
    <row r="51">
      <c r="G51" s="17"/>
      <c r="I51" s="17"/>
    </row>
    <row r="52">
      <c r="G52" s="17"/>
      <c r="I52" s="17"/>
    </row>
    <row r="53">
      <c r="G53" s="17"/>
      <c r="I53" s="17"/>
    </row>
    <row r="54">
      <c r="G54" s="17"/>
      <c r="I54" s="17"/>
    </row>
    <row r="55">
      <c r="G55" s="17"/>
      <c r="I55" s="17"/>
    </row>
    <row r="56">
      <c r="G56" s="17"/>
      <c r="I56" s="17"/>
    </row>
    <row r="57">
      <c r="G57" s="17"/>
      <c r="I57" s="17"/>
    </row>
    <row r="58">
      <c r="G58" s="17"/>
      <c r="I58" s="17"/>
    </row>
    <row r="59">
      <c r="G59" s="17"/>
      <c r="I59" s="17"/>
    </row>
    <row r="60">
      <c r="G60" s="17"/>
      <c r="I60" s="17"/>
    </row>
    <row r="61">
      <c r="G61" s="17"/>
      <c r="I61" s="17"/>
    </row>
    <row r="62">
      <c r="G62" s="17"/>
      <c r="I62" s="17"/>
    </row>
    <row r="63">
      <c r="G63" s="17"/>
      <c r="I63" s="17"/>
    </row>
    <row r="64">
      <c r="G64" s="17"/>
      <c r="I64" s="17"/>
    </row>
    <row r="65">
      <c r="G65" s="17"/>
      <c r="I65" s="17"/>
    </row>
    <row r="66">
      <c r="G66" s="17"/>
      <c r="I66" s="17"/>
    </row>
    <row r="67">
      <c r="G67" s="17"/>
      <c r="I67" s="17"/>
    </row>
    <row r="68">
      <c r="G68" s="17"/>
      <c r="I68" s="17"/>
    </row>
    <row r="69">
      <c r="G69" s="17"/>
      <c r="I69" s="17"/>
    </row>
    <row r="70">
      <c r="G70" s="17"/>
      <c r="I70" s="17"/>
    </row>
    <row r="71">
      <c r="G71" s="17"/>
      <c r="I71" s="17"/>
    </row>
    <row r="72">
      <c r="G72" s="17"/>
      <c r="I72" s="17"/>
    </row>
  </sheetData>
  <drawing r:id="rId1"/>
</worksheet>
</file>