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c\Downloads\"/>
    </mc:Choice>
  </mc:AlternateContent>
  <bookViews>
    <workbookView xWindow="0" yWindow="0" windowWidth="38400" windowHeight="17400" activeTab="1"/>
  </bookViews>
  <sheets>
    <sheet name="dwh" sheetId="1" r:id="rId1"/>
    <sheet name="data" sheetId="4" r:id="rId2"/>
    <sheet name="Okres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3" i="4"/>
  <c r="E4" i="4"/>
  <c r="E5" i="4"/>
  <c r="E6" i="4"/>
  <c r="E2" i="4"/>
</calcChain>
</file>

<file path=xl/sharedStrings.xml><?xml version="1.0" encoding="utf-8"?>
<sst xmlns="http://schemas.openxmlformats.org/spreadsheetml/2006/main" count="366" uniqueCount="187">
  <si>
    <t>Bratislava I</t>
  </si>
  <si>
    <t>Bratislava II</t>
  </si>
  <si>
    <t>Bratislava III</t>
  </si>
  <si>
    <t>Bratislava IV</t>
  </si>
  <si>
    <t>Bratislava V</t>
  </si>
  <si>
    <t>Malacky</t>
  </si>
  <si>
    <t>Pezinok</t>
  </si>
  <si>
    <t>Senec</t>
  </si>
  <si>
    <t>Dunajská Streda</t>
  </si>
  <si>
    <t>Galanta</t>
  </si>
  <si>
    <t>Hlohovec</t>
  </si>
  <si>
    <t>Piešťany</t>
  </si>
  <si>
    <t>Senica</t>
  </si>
  <si>
    <t>Skalica</t>
  </si>
  <si>
    <t>Trnava</t>
  </si>
  <si>
    <t>Bánovce nad Bebravou</t>
  </si>
  <si>
    <t>Ilava</t>
  </si>
  <si>
    <t>Myjava</t>
  </si>
  <si>
    <t>Nové Mesto nad Váhom</t>
  </si>
  <si>
    <t>Partizánske</t>
  </si>
  <si>
    <t>Považská Bystrica</t>
  </si>
  <si>
    <t>Prievidza</t>
  </si>
  <si>
    <t>Púchov</t>
  </si>
  <si>
    <t>Trenčín</t>
  </si>
  <si>
    <t>Komárno</t>
  </si>
  <si>
    <t>Levice</t>
  </si>
  <si>
    <t>Nitra</t>
  </si>
  <si>
    <t>Nové Zámky</t>
  </si>
  <si>
    <t>Šaľa</t>
  </si>
  <si>
    <t>Topoľčany</t>
  </si>
  <si>
    <t>Zlaté Moravce</t>
  </si>
  <si>
    <t>Bytča</t>
  </si>
  <si>
    <t>Čadca</t>
  </si>
  <si>
    <t>Dolný Kubín</t>
  </si>
  <si>
    <t>Kysucké Nové Mesto</t>
  </si>
  <si>
    <t>Liptovský Mikuláš</t>
  </si>
  <si>
    <t>Martin</t>
  </si>
  <si>
    <t>Námestovo</t>
  </si>
  <si>
    <t>Ružomberok</t>
  </si>
  <si>
    <t>Turčianske Teplice</t>
  </si>
  <si>
    <t>Tvrdošín</t>
  </si>
  <si>
    <t>Žilina</t>
  </si>
  <si>
    <t>Banská Bystrica</t>
  </si>
  <si>
    <t>Banská Štiavnica</t>
  </si>
  <si>
    <t>Brezno</t>
  </si>
  <si>
    <t>Detva</t>
  </si>
  <si>
    <t>Krupina</t>
  </si>
  <si>
    <t>Lučenec</t>
  </si>
  <si>
    <t>Poltár</t>
  </si>
  <si>
    <t>Revúca</t>
  </si>
  <si>
    <t>Rimavská Sobota</t>
  </si>
  <si>
    <t>Veľký Krtíš</t>
  </si>
  <si>
    <t>Zvolen</t>
  </si>
  <si>
    <t>Žarnovica</t>
  </si>
  <si>
    <t>Žiar nad Hronom</t>
  </si>
  <si>
    <t>Bardejov</t>
  </si>
  <si>
    <t>Humenné</t>
  </si>
  <si>
    <t>Kežmarok</t>
  </si>
  <si>
    <t>Levoča</t>
  </si>
  <si>
    <t>Medzilaborce</t>
  </si>
  <si>
    <t>Poprad</t>
  </si>
  <si>
    <t>Prešov</t>
  </si>
  <si>
    <t>Sabinov</t>
  </si>
  <si>
    <t>Snina</t>
  </si>
  <si>
    <t>Stará Ľubovňa</t>
  </si>
  <si>
    <t>Stropkov</t>
  </si>
  <si>
    <t>Svidník</t>
  </si>
  <si>
    <t>Vranov nad Topľou</t>
  </si>
  <si>
    <t>Gelnica</t>
  </si>
  <si>
    <t>Košice I</t>
  </si>
  <si>
    <t>Košice II</t>
  </si>
  <si>
    <t>Košice III</t>
  </si>
  <si>
    <t>Košice IV</t>
  </si>
  <si>
    <t>Košice - okolie</t>
  </si>
  <si>
    <t>Michalovce</t>
  </si>
  <si>
    <t>Rožňava</t>
  </si>
  <si>
    <t>Sobrance</t>
  </si>
  <si>
    <t>Spišská Nová Ves</t>
  </si>
  <si>
    <t>Trebišov</t>
  </si>
  <si>
    <t>Spolu</t>
  </si>
  <si>
    <t>Muž</t>
  </si>
  <si>
    <t>Žena</t>
  </si>
  <si>
    <t>Okres</t>
  </si>
  <si>
    <t>Zdroj: RSD MIS.</t>
  </si>
  <si>
    <t>Počet žiadostí</t>
  </si>
  <si>
    <t>Počet spoločne posudzovaných osôb</t>
  </si>
  <si>
    <t>Dávka v hmotnej núdzi - všetci</t>
  </si>
  <si>
    <t>Dávka v hmotnej núdzi - môžu pracovať</t>
  </si>
  <si>
    <t>Dávka v hmotnej núdzi - môžu pracovať a zároveň poberajú aktivačný príspevok</t>
  </si>
  <si>
    <t>Dávka v hmotnej núdzi - žiadosti a spoločne posudzované osoby v mesiaci nároku jún 2024</t>
  </si>
  <si>
    <t>Dávka v hmotnej núdzi - UoZ zo všetkých osôb na DHN</t>
  </si>
  <si>
    <t>Dávka v hmotnej núdzi - môžu pracovať a zároveň sú UoZ</t>
  </si>
  <si>
    <t>Okres_nazov</t>
  </si>
  <si>
    <t>Okres_skratka</t>
  </si>
  <si>
    <t>ID</t>
  </si>
  <si>
    <t>BA I</t>
  </si>
  <si>
    <t>BA II</t>
  </si>
  <si>
    <t>BA III</t>
  </si>
  <si>
    <t>BA IV</t>
  </si>
  <si>
    <t>BA V</t>
  </si>
  <si>
    <t>MA</t>
  </si>
  <si>
    <t>PK</t>
  </si>
  <si>
    <t>SC</t>
  </si>
  <si>
    <t>DS</t>
  </si>
  <si>
    <t>GA</t>
  </si>
  <si>
    <t>HC</t>
  </si>
  <si>
    <t>PN</t>
  </si>
  <si>
    <t>SE</t>
  </si>
  <si>
    <t>SI</t>
  </si>
  <si>
    <t>TT</t>
  </si>
  <si>
    <t>BN</t>
  </si>
  <si>
    <t>IL</t>
  </si>
  <si>
    <t>MY</t>
  </si>
  <si>
    <t>NM</t>
  </si>
  <si>
    <t>PE</t>
  </si>
  <si>
    <t>PB</t>
  </si>
  <si>
    <t>PD</t>
  </si>
  <si>
    <t>PU</t>
  </si>
  <si>
    <t>TN</t>
  </si>
  <si>
    <t>KN</t>
  </si>
  <si>
    <t>LV</t>
  </si>
  <si>
    <t>NR</t>
  </si>
  <si>
    <t>NZ</t>
  </si>
  <si>
    <t>SA</t>
  </si>
  <si>
    <t>TO</t>
  </si>
  <si>
    <t>ZM</t>
  </si>
  <si>
    <t>BY</t>
  </si>
  <si>
    <t>CA</t>
  </si>
  <si>
    <t>DK</t>
  </si>
  <si>
    <t>KM</t>
  </si>
  <si>
    <t>LM</t>
  </si>
  <si>
    <t>MT</t>
  </si>
  <si>
    <t>NO</t>
  </si>
  <si>
    <t>RK</t>
  </si>
  <si>
    <t>TR</t>
  </si>
  <si>
    <t>TS</t>
  </si>
  <si>
    <t>ZA</t>
  </si>
  <si>
    <t>BB</t>
  </si>
  <si>
    <t>BS</t>
  </si>
  <si>
    <t>BR</t>
  </si>
  <si>
    <t>DT</t>
  </si>
  <si>
    <t>KA</t>
  </si>
  <si>
    <t>LC</t>
  </si>
  <si>
    <t>PT</t>
  </si>
  <si>
    <t>RA</t>
  </si>
  <si>
    <t>RS</t>
  </si>
  <si>
    <t>VK</t>
  </si>
  <si>
    <t>ZV</t>
  </si>
  <si>
    <t>ZC</t>
  </si>
  <si>
    <t>ZH</t>
  </si>
  <si>
    <t>BJ</t>
  </si>
  <si>
    <t>HE</t>
  </si>
  <si>
    <t>KK</t>
  </si>
  <si>
    <t>LE</t>
  </si>
  <si>
    <t>ML</t>
  </si>
  <si>
    <t>PP</t>
  </si>
  <si>
    <t>PO</t>
  </si>
  <si>
    <t>SB</t>
  </si>
  <si>
    <t>SV</t>
  </si>
  <si>
    <t>SL</t>
  </si>
  <si>
    <t>SP</t>
  </si>
  <si>
    <t>SK</t>
  </si>
  <si>
    <t>VT</t>
  </si>
  <si>
    <t>GL</t>
  </si>
  <si>
    <t>KE I</t>
  </si>
  <si>
    <t>KE II</t>
  </si>
  <si>
    <t>KE III</t>
  </si>
  <si>
    <t>KE IV</t>
  </si>
  <si>
    <t>KS</t>
  </si>
  <si>
    <t>MI</t>
  </si>
  <si>
    <t>RV</t>
  </si>
  <si>
    <t>SO</t>
  </si>
  <si>
    <t>SN</t>
  </si>
  <si>
    <t>TV</t>
  </si>
  <si>
    <t>DHN_AV_UOZ</t>
  </si>
  <si>
    <t>DHN_AV</t>
  </si>
  <si>
    <t>DHN_AV_ACT</t>
  </si>
  <si>
    <t>DHN_UOZ</t>
  </si>
  <si>
    <t>DHN_SPOLU</t>
  </si>
  <si>
    <t>DHN_SPOLU_P</t>
  </si>
  <si>
    <t>DHN_UOZ_P</t>
  </si>
  <si>
    <t>DHN_AV_P</t>
  </si>
  <si>
    <t>DHN_AV_UOZ_P</t>
  </si>
  <si>
    <t>DHN_AV_ACT_P</t>
  </si>
  <si>
    <t>OKRES</t>
  </si>
  <si>
    <t>ID_OKRES</t>
  </si>
  <si>
    <t>OKRES_SKRATKA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</si>
</sst>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b/>
      <sz val="10"/>
      <name val="Arial CE"/>
      <charset val="238"/>
    </font>
    <font>
      <sz val="11"/>
      <color rgb="FF2021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3" fontId="1" fillId="0" borderId="3" xfId="0" applyNumberFormat="1" applyFont="1" applyBorder="1"/>
    <xf numFmtId="3" fontId="1" fillId="0" borderId="0" xfId="0" applyNumberFormat="1" applyFont="1" applyBorder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1" fillId="0" borderId="8" xfId="0" applyFont="1" applyBorder="1"/>
    <xf numFmtId="3" fontId="1" fillId="0" borderId="9" xfId="0" applyNumberFormat="1" applyFont="1" applyBorder="1"/>
    <xf numFmtId="0" fontId="2" fillId="0" borderId="10" xfId="0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3" fontId="2" fillId="0" borderId="13" xfId="0" applyNumberFormat="1" applyFont="1" applyBorder="1"/>
    <xf numFmtId="3" fontId="1" fillId="0" borderId="6" xfId="0" applyNumberFormat="1" applyFont="1" applyBorder="1"/>
    <xf numFmtId="3" fontId="2" fillId="0" borderId="16" xfId="0" applyNumberFormat="1" applyFont="1" applyBorder="1"/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/>
    <xf numFmtId="3" fontId="0" fillId="0" borderId="0" xfId="0" applyNumberFormat="1" applyFont="1" applyBorder="1"/>
    <xf numFmtId="2" fontId="0" fillId="0" borderId="0" xfId="0" applyNumberFormat="1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6"/>
  <sheetViews>
    <sheetView showGridLines="0" zoomScale="70" zoomScaleNormal="70" workbookViewId="0">
      <selection activeCell="S15" sqref="S15"/>
    </sheetView>
  </sheetViews>
  <sheetFormatPr defaultRowHeight="16.5" x14ac:dyDescent="0.3"/>
  <cols>
    <col min="1" max="1" width="3" style="1" customWidth="1"/>
    <col min="2" max="2" width="22.5703125" style="1" bestFit="1" customWidth="1"/>
    <col min="3" max="22" width="21.42578125" style="1" customWidth="1"/>
    <col min="23" max="16384" width="9.140625" style="1"/>
  </cols>
  <sheetData>
    <row r="2" spans="2:24" ht="17.25" thickBot="1" x14ac:dyDescent="0.35">
      <c r="B2" s="4" t="s">
        <v>89</v>
      </c>
    </row>
    <row r="3" spans="2:24" x14ac:dyDescent="0.3">
      <c r="B3" s="26" t="s">
        <v>82</v>
      </c>
      <c r="C3" s="18" t="s">
        <v>86</v>
      </c>
      <c r="D3" s="19"/>
      <c r="E3" s="19"/>
      <c r="F3" s="19"/>
      <c r="G3" s="18" t="s">
        <v>90</v>
      </c>
      <c r="H3" s="19"/>
      <c r="I3" s="19"/>
      <c r="J3" s="20"/>
      <c r="K3" s="18" t="s">
        <v>87</v>
      </c>
      <c r="L3" s="19"/>
      <c r="M3" s="19"/>
      <c r="N3" s="19"/>
      <c r="O3" s="18" t="s">
        <v>91</v>
      </c>
      <c r="P3" s="19"/>
      <c r="Q3" s="19"/>
      <c r="R3" s="20"/>
      <c r="S3" s="18" t="s">
        <v>88</v>
      </c>
      <c r="T3" s="19"/>
      <c r="U3" s="19"/>
      <c r="V3" s="20"/>
    </row>
    <row r="4" spans="2:24" ht="16.5" customHeight="1" x14ac:dyDescent="0.3">
      <c r="B4" s="27"/>
      <c r="C4" s="21" t="s">
        <v>84</v>
      </c>
      <c r="D4" s="25" t="s">
        <v>85</v>
      </c>
      <c r="E4" s="23"/>
      <c r="F4" s="23"/>
      <c r="G4" s="21" t="s">
        <v>84</v>
      </c>
      <c r="H4" s="23" t="s">
        <v>85</v>
      </c>
      <c r="I4" s="23"/>
      <c r="J4" s="24"/>
      <c r="K4" s="21" t="s">
        <v>84</v>
      </c>
      <c r="L4" s="23" t="s">
        <v>85</v>
      </c>
      <c r="M4" s="23"/>
      <c r="N4" s="23"/>
      <c r="O4" s="21" t="s">
        <v>84</v>
      </c>
      <c r="P4" s="23" t="s">
        <v>85</v>
      </c>
      <c r="Q4" s="23"/>
      <c r="R4" s="24"/>
      <c r="S4" s="21" t="s">
        <v>84</v>
      </c>
      <c r="T4" s="23" t="s">
        <v>85</v>
      </c>
      <c r="U4" s="23"/>
      <c r="V4" s="24"/>
    </row>
    <row r="5" spans="2:24" ht="17.25" thickBot="1" x14ac:dyDescent="0.35">
      <c r="B5" s="28"/>
      <c r="C5" s="22"/>
      <c r="D5" s="15" t="s">
        <v>80</v>
      </c>
      <c r="E5" s="16" t="s">
        <v>81</v>
      </c>
      <c r="F5" s="16" t="s">
        <v>79</v>
      </c>
      <c r="G5" s="22"/>
      <c r="H5" s="16" t="s">
        <v>80</v>
      </c>
      <c r="I5" s="16" t="s">
        <v>81</v>
      </c>
      <c r="J5" s="17" t="s">
        <v>79</v>
      </c>
      <c r="K5" s="22"/>
      <c r="L5" s="16" t="s">
        <v>80</v>
      </c>
      <c r="M5" s="16" t="s">
        <v>81</v>
      </c>
      <c r="N5" s="16" t="s">
        <v>79</v>
      </c>
      <c r="O5" s="22"/>
      <c r="P5" s="16" t="s">
        <v>80</v>
      </c>
      <c r="Q5" s="16" t="s">
        <v>81</v>
      </c>
      <c r="R5" s="17" t="s">
        <v>79</v>
      </c>
      <c r="S5" s="22"/>
      <c r="T5" s="16" t="s">
        <v>80</v>
      </c>
      <c r="U5" s="16" t="s">
        <v>81</v>
      </c>
      <c r="V5" s="17" t="s">
        <v>79</v>
      </c>
    </row>
    <row r="6" spans="2:24" x14ac:dyDescent="0.3">
      <c r="B6" s="7" t="s">
        <v>0</v>
      </c>
      <c r="C6" s="13">
        <v>426</v>
      </c>
      <c r="D6" s="2">
        <v>237</v>
      </c>
      <c r="E6" s="3">
        <v>435</v>
      </c>
      <c r="F6" s="3">
        <v>672</v>
      </c>
      <c r="G6" s="13">
        <v>20</v>
      </c>
      <c r="H6" s="3">
        <v>11</v>
      </c>
      <c r="I6" s="3">
        <v>9</v>
      </c>
      <c r="J6" s="8">
        <v>20</v>
      </c>
      <c r="K6" s="13">
        <v>274</v>
      </c>
      <c r="L6" s="3">
        <v>80</v>
      </c>
      <c r="M6" s="3">
        <v>229</v>
      </c>
      <c r="N6" s="3">
        <v>309</v>
      </c>
      <c r="O6" s="13">
        <v>15</v>
      </c>
      <c r="P6" s="3">
        <v>7</v>
      </c>
      <c r="Q6" s="3">
        <v>8</v>
      </c>
      <c r="R6" s="8">
        <v>15</v>
      </c>
      <c r="S6" s="13"/>
      <c r="T6" s="2"/>
      <c r="U6" s="3"/>
      <c r="V6" s="8"/>
      <c r="X6" s="5"/>
    </row>
    <row r="7" spans="2:24" x14ac:dyDescent="0.3">
      <c r="B7" s="7" t="s">
        <v>1</v>
      </c>
      <c r="C7" s="13">
        <v>959</v>
      </c>
      <c r="D7" s="2">
        <v>550</v>
      </c>
      <c r="E7" s="3">
        <v>1002</v>
      </c>
      <c r="F7" s="3">
        <v>1552</v>
      </c>
      <c r="G7" s="13">
        <v>60</v>
      </c>
      <c r="H7" s="3">
        <v>38</v>
      </c>
      <c r="I7" s="3">
        <v>22</v>
      </c>
      <c r="J7" s="8">
        <v>60</v>
      </c>
      <c r="K7" s="13">
        <v>681</v>
      </c>
      <c r="L7" s="3">
        <v>230</v>
      </c>
      <c r="M7" s="3">
        <v>558</v>
      </c>
      <c r="N7" s="3">
        <v>788</v>
      </c>
      <c r="O7" s="13">
        <v>44</v>
      </c>
      <c r="P7" s="3">
        <v>30</v>
      </c>
      <c r="Q7" s="3">
        <v>14</v>
      </c>
      <c r="R7" s="8">
        <v>44</v>
      </c>
      <c r="S7" s="13"/>
      <c r="T7" s="2"/>
      <c r="U7" s="3"/>
      <c r="V7" s="8"/>
      <c r="X7" s="6"/>
    </row>
    <row r="8" spans="2:24" x14ac:dyDescent="0.3">
      <c r="B8" s="7" t="s">
        <v>2</v>
      </c>
      <c r="C8" s="13">
        <v>614</v>
      </c>
      <c r="D8" s="2">
        <v>362</v>
      </c>
      <c r="E8" s="3">
        <v>658</v>
      </c>
      <c r="F8" s="3">
        <v>1020</v>
      </c>
      <c r="G8" s="13">
        <v>27</v>
      </c>
      <c r="H8" s="3">
        <v>13</v>
      </c>
      <c r="I8" s="3">
        <v>14</v>
      </c>
      <c r="J8" s="8">
        <v>27</v>
      </c>
      <c r="K8" s="13">
        <v>441</v>
      </c>
      <c r="L8" s="3">
        <v>129</v>
      </c>
      <c r="M8" s="3">
        <v>373</v>
      </c>
      <c r="N8" s="3">
        <v>502</v>
      </c>
      <c r="O8" s="13">
        <v>15</v>
      </c>
      <c r="P8" s="3">
        <v>7</v>
      </c>
      <c r="Q8" s="3">
        <v>8</v>
      </c>
      <c r="R8" s="8">
        <v>15</v>
      </c>
      <c r="S8" s="13"/>
      <c r="T8" s="2"/>
      <c r="U8" s="3"/>
      <c r="V8" s="8"/>
      <c r="X8" s="6"/>
    </row>
    <row r="9" spans="2:24" x14ac:dyDescent="0.3">
      <c r="B9" s="7" t="s">
        <v>3</v>
      </c>
      <c r="C9" s="13">
        <v>602</v>
      </c>
      <c r="D9" s="2">
        <v>343</v>
      </c>
      <c r="E9" s="3">
        <v>582</v>
      </c>
      <c r="F9" s="3">
        <v>925</v>
      </c>
      <c r="G9" s="13">
        <v>49</v>
      </c>
      <c r="H9" s="3">
        <v>33</v>
      </c>
      <c r="I9" s="3">
        <v>16</v>
      </c>
      <c r="J9" s="8">
        <v>49</v>
      </c>
      <c r="K9" s="13">
        <v>382</v>
      </c>
      <c r="L9" s="3">
        <v>135</v>
      </c>
      <c r="M9" s="3">
        <v>298</v>
      </c>
      <c r="N9" s="3">
        <v>433</v>
      </c>
      <c r="O9" s="13">
        <v>33</v>
      </c>
      <c r="P9" s="3">
        <v>22</v>
      </c>
      <c r="Q9" s="3">
        <v>11</v>
      </c>
      <c r="R9" s="8">
        <v>33</v>
      </c>
      <c r="S9" s="13"/>
      <c r="T9" s="2"/>
      <c r="U9" s="3"/>
      <c r="V9" s="8"/>
      <c r="X9" s="6"/>
    </row>
    <row r="10" spans="2:24" x14ac:dyDescent="0.3">
      <c r="B10" s="7" t="s">
        <v>4</v>
      </c>
      <c r="C10" s="13">
        <v>675</v>
      </c>
      <c r="D10" s="2">
        <v>399</v>
      </c>
      <c r="E10" s="3">
        <v>595</v>
      </c>
      <c r="F10" s="3">
        <v>994</v>
      </c>
      <c r="G10" s="13">
        <v>36</v>
      </c>
      <c r="H10" s="3">
        <v>19</v>
      </c>
      <c r="I10" s="3">
        <v>18</v>
      </c>
      <c r="J10" s="8">
        <v>37</v>
      </c>
      <c r="K10" s="13">
        <v>423</v>
      </c>
      <c r="L10" s="3">
        <v>170</v>
      </c>
      <c r="M10" s="3">
        <v>300</v>
      </c>
      <c r="N10" s="3">
        <v>470</v>
      </c>
      <c r="O10" s="13">
        <v>19</v>
      </c>
      <c r="P10" s="3">
        <v>8</v>
      </c>
      <c r="Q10" s="3">
        <v>12</v>
      </c>
      <c r="R10" s="8">
        <v>20</v>
      </c>
      <c r="S10" s="13"/>
      <c r="T10" s="2"/>
      <c r="U10" s="3"/>
      <c r="V10" s="8"/>
      <c r="X10" s="6"/>
    </row>
    <row r="11" spans="2:24" x14ac:dyDescent="0.3">
      <c r="B11" s="7" t="s">
        <v>5</v>
      </c>
      <c r="C11" s="13">
        <v>424</v>
      </c>
      <c r="D11" s="2">
        <v>362</v>
      </c>
      <c r="E11" s="3">
        <v>350</v>
      </c>
      <c r="F11" s="3">
        <v>712</v>
      </c>
      <c r="G11" s="13">
        <v>41</v>
      </c>
      <c r="H11" s="3">
        <v>25</v>
      </c>
      <c r="I11" s="3">
        <v>17</v>
      </c>
      <c r="J11" s="8">
        <v>42</v>
      </c>
      <c r="K11" s="13">
        <v>295</v>
      </c>
      <c r="L11" s="3">
        <v>196</v>
      </c>
      <c r="M11" s="3">
        <v>178</v>
      </c>
      <c r="N11" s="3">
        <v>374</v>
      </c>
      <c r="O11" s="13">
        <v>18</v>
      </c>
      <c r="P11" s="3">
        <v>10</v>
      </c>
      <c r="Q11" s="3">
        <v>8</v>
      </c>
      <c r="R11" s="8">
        <v>18</v>
      </c>
      <c r="S11" s="13">
        <v>2</v>
      </c>
      <c r="T11" s="2">
        <v>0</v>
      </c>
      <c r="U11" s="3">
        <v>2</v>
      </c>
      <c r="V11" s="8">
        <v>2</v>
      </c>
      <c r="X11" s="6"/>
    </row>
    <row r="12" spans="2:24" x14ac:dyDescent="0.3">
      <c r="B12" s="7" t="s">
        <v>6</v>
      </c>
      <c r="C12" s="13">
        <v>187</v>
      </c>
      <c r="D12" s="2">
        <v>133</v>
      </c>
      <c r="E12" s="3">
        <v>135</v>
      </c>
      <c r="F12" s="3">
        <v>268</v>
      </c>
      <c r="G12" s="13">
        <v>32</v>
      </c>
      <c r="H12" s="3">
        <v>25</v>
      </c>
      <c r="I12" s="3">
        <v>8</v>
      </c>
      <c r="J12" s="8">
        <v>33</v>
      </c>
      <c r="K12" s="13">
        <v>124</v>
      </c>
      <c r="L12" s="3">
        <v>69</v>
      </c>
      <c r="M12" s="3">
        <v>70</v>
      </c>
      <c r="N12" s="3">
        <v>139</v>
      </c>
      <c r="O12" s="13">
        <v>20</v>
      </c>
      <c r="P12" s="3">
        <v>15</v>
      </c>
      <c r="Q12" s="3">
        <v>5</v>
      </c>
      <c r="R12" s="8">
        <v>20</v>
      </c>
      <c r="S12" s="13"/>
      <c r="T12" s="2"/>
      <c r="U12" s="3"/>
      <c r="V12" s="8"/>
      <c r="X12" s="6"/>
    </row>
    <row r="13" spans="2:24" x14ac:dyDescent="0.3">
      <c r="B13" s="7" t="s">
        <v>7</v>
      </c>
      <c r="C13" s="13">
        <v>247</v>
      </c>
      <c r="D13" s="2">
        <v>180</v>
      </c>
      <c r="E13" s="3">
        <v>211</v>
      </c>
      <c r="F13" s="3">
        <v>391</v>
      </c>
      <c r="G13" s="13">
        <v>22</v>
      </c>
      <c r="H13" s="3">
        <v>13</v>
      </c>
      <c r="I13" s="3">
        <v>9</v>
      </c>
      <c r="J13" s="8">
        <v>22</v>
      </c>
      <c r="K13" s="13">
        <v>157</v>
      </c>
      <c r="L13" s="3">
        <v>82</v>
      </c>
      <c r="M13" s="3">
        <v>97</v>
      </c>
      <c r="N13" s="3">
        <v>179</v>
      </c>
      <c r="O13" s="13">
        <v>16</v>
      </c>
      <c r="P13" s="3">
        <v>9</v>
      </c>
      <c r="Q13" s="3">
        <v>7</v>
      </c>
      <c r="R13" s="8">
        <v>16</v>
      </c>
      <c r="S13" s="13"/>
      <c r="T13" s="2"/>
      <c r="U13" s="3"/>
      <c r="V13" s="8"/>
    </row>
    <row r="14" spans="2:24" x14ac:dyDescent="0.3">
      <c r="B14" s="7" t="s">
        <v>8</v>
      </c>
      <c r="C14" s="13">
        <v>702</v>
      </c>
      <c r="D14" s="2">
        <v>448</v>
      </c>
      <c r="E14" s="3">
        <v>643</v>
      </c>
      <c r="F14" s="3">
        <v>1091</v>
      </c>
      <c r="G14" s="13">
        <v>134</v>
      </c>
      <c r="H14" s="3">
        <v>49</v>
      </c>
      <c r="I14" s="3">
        <v>89</v>
      </c>
      <c r="J14" s="8">
        <v>138</v>
      </c>
      <c r="K14" s="13">
        <v>482</v>
      </c>
      <c r="L14" s="3">
        <v>244</v>
      </c>
      <c r="M14" s="3">
        <v>345</v>
      </c>
      <c r="N14" s="3">
        <v>589</v>
      </c>
      <c r="O14" s="13">
        <v>102</v>
      </c>
      <c r="P14" s="3">
        <v>37</v>
      </c>
      <c r="Q14" s="3">
        <v>68</v>
      </c>
      <c r="R14" s="8">
        <v>105</v>
      </c>
      <c r="S14" s="13">
        <v>15</v>
      </c>
      <c r="T14" s="2">
        <v>4</v>
      </c>
      <c r="U14" s="3">
        <v>11</v>
      </c>
      <c r="V14" s="8">
        <v>15</v>
      </c>
    </row>
    <row r="15" spans="2:24" x14ac:dyDescent="0.3">
      <c r="B15" s="7" t="s">
        <v>9</v>
      </c>
      <c r="C15" s="13">
        <v>594</v>
      </c>
      <c r="D15" s="2">
        <v>442</v>
      </c>
      <c r="E15" s="3">
        <v>425</v>
      </c>
      <c r="F15" s="3">
        <v>867</v>
      </c>
      <c r="G15" s="13">
        <v>51</v>
      </c>
      <c r="H15" s="3">
        <v>36</v>
      </c>
      <c r="I15" s="3">
        <v>18</v>
      </c>
      <c r="J15" s="8">
        <v>54</v>
      </c>
      <c r="K15" s="13">
        <v>370</v>
      </c>
      <c r="L15" s="3">
        <v>225</v>
      </c>
      <c r="M15" s="3">
        <v>196</v>
      </c>
      <c r="N15" s="3">
        <v>421</v>
      </c>
      <c r="O15" s="13">
        <v>26</v>
      </c>
      <c r="P15" s="3">
        <v>16</v>
      </c>
      <c r="Q15" s="3">
        <v>11</v>
      </c>
      <c r="R15" s="8">
        <v>27</v>
      </c>
      <c r="S15" s="13">
        <v>2</v>
      </c>
      <c r="T15" s="2">
        <v>1</v>
      </c>
      <c r="U15" s="3">
        <v>1</v>
      </c>
      <c r="V15" s="8">
        <v>2</v>
      </c>
    </row>
    <row r="16" spans="2:24" x14ac:dyDescent="0.3">
      <c r="B16" s="7" t="s">
        <v>10</v>
      </c>
      <c r="C16" s="13">
        <v>253</v>
      </c>
      <c r="D16" s="2">
        <v>186</v>
      </c>
      <c r="E16" s="3">
        <v>153</v>
      </c>
      <c r="F16" s="3">
        <v>339</v>
      </c>
      <c r="G16" s="13">
        <v>26</v>
      </c>
      <c r="H16" s="3">
        <v>10</v>
      </c>
      <c r="I16" s="3">
        <v>17</v>
      </c>
      <c r="J16" s="8">
        <v>27</v>
      </c>
      <c r="K16" s="13">
        <v>183</v>
      </c>
      <c r="L16" s="3">
        <v>120</v>
      </c>
      <c r="M16" s="3">
        <v>76</v>
      </c>
      <c r="N16" s="3">
        <v>196</v>
      </c>
      <c r="O16" s="13">
        <v>16</v>
      </c>
      <c r="P16" s="3">
        <v>8</v>
      </c>
      <c r="Q16" s="3">
        <v>9</v>
      </c>
      <c r="R16" s="8">
        <v>17</v>
      </c>
      <c r="S16" s="13"/>
      <c r="T16" s="2"/>
      <c r="U16" s="3"/>
      <c r="V16" s="8"/>
    </row>
    <row r="17" spans="2:22" x14ac:dyDescent="0.3">
      <c r="B17" s="7" t="s">
        <v>11</v>
      </c>
      <c r="C17" s="13">
        <v>305</v>
      </c>
      <c r="D17" s="2">
        <v>193</v>
      </c>
      <c r="E17" s="3">
        <v>213</v>
      </c>
      <c r="F17" s="3">
        <v>406</v>
      </c>
      <c r="G17" s="13">
        <v>30</v>
      </c>
      <c r="H17" s="3">
        <v>16</v>
      </c>
      <c r="I17" s="3">
        <v>14</v>
      </c>
      <c r="J17" s="8">
        <v>30</v>
      </c>
      <c r="K17" s="13">
        <v>224</v>
      </c>
      <c r="L17" s="3">
        <v>118</v>
      </c>
      <c r="M17" s="3">
        <v>118</v>
      </c>
      <c r="N17" s="3">
        <v>236</v>
      </c>
      <c r="O17" s="13">
        <v>19</v>
      </c>
      <c r="P17" s="3">
        <v>10</v>
      </c>
      <c r="Q17" s="3">
        <v>9</v>
      </c>
      <c r="R17" s="8">
        <v>19</v>
      </c>
      <c r="S17" s="13"/>
      <c r="T17" s="2"/>
      <c r="U17" s="3"/>
      <c r="V17" s="8"/>
    </row>
    <row r="18" spans="2:22" x14ac:dyDescent="0.3">
      <c r="B18" s="7" t="s">
        <v>12</v>
      </c>
      <c r="C18" s="13">
        <v>338</v>
      </c>
      <c r="D18" s="2">
        <v>236</v>
      </c>
      <c r="E18" s="3">
        <v>276</v>
      </c>
      <c r="F18" s="3">
        <v>512</v>
      </c>
      <c r="G18" s="13">
        <v>155</v>
      </c>
      <c r="H18" s="3">
        <v>89</v>
      </c>
      <c r="I18" s="3">
        <v>82</v>
      </c>
      <c r="J18" s="8">
        <v>171</v>
      </c>
      <c r="K18" s="13">
        <v>236</v>
      </c>
      <c r="L18" s="3">
        <v>141</v>
      </c>
      <c r="M18" s="3">
        <v>133</v>
      </c>
      <c r="N18" s="3">
        <v>274</v>
      </c>
      <c r="O18" s="13">
        <v>131</v>
      </c>
      <c r="P18" s="3">
        <v>74</v>
      </c>
      <c r="Q18" s="3">
        <v>67</v>
      </c>
      <c r="R18" s="8">
        <v>141</v>
      </c>
      <c r="S18" s="13">
        <v>26</v>
      </c>
      <c r="T18" s="2">
        <v>12</v>
      </c>
      <c r="U18" s="3">
        <v>15</v>
      </c>
      <c r="V18" s="8">
        <v>27</v>
      </c>
    </row>
    <row r="19" spans="2:22" x14ac:dyDescent="0.3">
      <c r="B19" s="7" t="s">
        <v>13</v>
      </c>
      <c r="C19" s="13">
        <v>282</v>
      </c>
      <c r="D19" s="2">
        <v>207</v>
      </c>
      <c r="E19" s="3">
        <v>197</v>
      </c>
      <c r="F19" s="3">
        <v>404</v>
      </c>
      <c r="G19" s="13">
        <v>37</v>
      </c>
      <c r="H19" s="3">
        <v>26</v>
      </c>
      <c r="I19" s="3">
        <v>12</v>
      </c>
      <c r="J19" s="8">
        <v>38</v>
      </c>
      <c r="K19" s="13">
        <v>168</v>
      </c>
      <c r="L19" s="3">
        <v>108</v>
      </c>
      <c r="M19" s="3">
        <v>87</v>
      </c>
      <c r="N19" s="3">
        <v>195</v>
      </c>
      <c r="O19" s="13">
        <v>25</v>
      </c>
      <c r="P19" s="3">
        <v>17</v>
      </c>
      <c r="Q19" s="3">
        <v>9</v>
      </c>
      <c r="R19" s="8">
        <v>26</v>
      </c>
      <c r="S19" s="13">
        <v>2</v>
      </c>
      <c r="T19" s="2">
        <v>2</v>
      </c>
      <c r="U19" s="3">
        <v>0</v>
      </c>
      <c r="V19" s="8">
        <v>2</v>
      </c>
    </row>
    <row r="20" spans="2:22" x14ac:dyDescent="0.3">
      <c r="B20" s="7" t="s">
        <v>14</v>
      </c>
      <c r="C20" s="13">
        <v>400</v>
      </c>
      <c r="D20" s="2">
        <v>304</v>
      </c>
      <c r="E20" s="3">
        <v>260</v>
      </c>
      <c r="F20" s="3">
        <v>564</v>
      </c>
      <c r="G20" s="13">
        <v>38</v>
      </c>
      <c r="H20" s="3">
        <v>23</v>
      </c>
      <c r="I20" s="3">
        <v>16</v>
      </c>
      <c r="J20" s="8">
        <v>39</v>
      </c>
      <c r="K20" s="13">
        <v>238</v>
      </c>
      <c r="L20" s="3">
        <v>157</v>
      </c>
      <c r="M20" s="3">
        <v>104</v>
      </c>
      <c r="N20" s="3">
        <v>261</v>
      </c>
      <c r="O20" s="13">
        <v>17</v>
      </c>
      <c r="P20" s="3">
        <v>10</v>
      </c>
      <c r="Q20" s="3">
        <v>8</v>
      </c>
      <c r="R20" s="8">
        <v>18</v>
      </c>
      <c r="S20" s="13"/>
      <c r="T20" s="2"/>
      <c r="U20" s="3"/>
      <c r="V20" s="8"/>
    </row>
    <row r="21" spans="2:22" x14ac:dyDescent="0.3">
      <c r="B21" s="7" t="s">
        <v>15</v>
      </c>
      <c r="C21" s="13">
        <v>197</v>
      </c>
      <c r="D21" s="2">
        <v>168</v>
      </c>
      <c r="E21" s="3">
        <v>103</v>
      </c>
      <c r="F21" s="3">
        <v>271</v>
      </c>
      <c r="G21" s="13">
        <v>63</v>
      </c>
      <c r="H21" s="3">
        <v>37</v>
      </c>
      <c r="I21" s="3">
        <v>27</v>
      </c>
      <c r="J21" s="8">
        <v>64</v>
      </c>
      <c r="K21" s="13">
        <v>134</v>
      </c>
      <c r="L21" s="3">
        <v>95</v>
      </c>
      <c r="M21" s="3">
        <v>52</v>
      </c>
      <c r="N21" s="3">
        <v>147</v>
      </c>
      <c r="O21" s="13">
        <v>40</v>
      </c>
      <c r="P21" s="3">
        <v>22</v>
      </c>
      <c r="Q21" s="3">
        <v>18</v>
      </c>
      <c r="R21" s="8">
        <v>40</v>
      </c>
      <c r="S21" s="13">
        <v>16</v>
      </c>
      <c r="T21" s="2">
        <v>10</v>
      </c>
      <c r="U21" s="3">
        <v>6</v>
      </c>
      <c r="V21" s="8">
        <v>16</v>
      </c>
    </row>
    <row r="22" spans="2:22" x14ac:dyDescent="0.3">
      <c r="B22" s="7" t="s">
        <v>16</v>
      </c>
      <c r="C22" s="13">
        <v>207</v>
      </c>
      <c r="D22" s="2">
        <v>139</v>
      </c>
      <c r="E22" s="3">
        <v>96</v>
      </c>
      <c r="F22" s="3">
        <v>235</v>
      </c>
      <c r="G22" s="13">
        <v>31</v>
      </c>
      <c r="H22" s="3">
        <v>17</v>
      </c>
      <c r="I22" s="3">
        <v>14</v>
      </c>
      <c r="J22" s="8">
        <v>31</v>
      </c>
      <c r="K22" s="13">
        <v>131</v>
      </c>
      <c r="L22" s="3">
        <v>81</v>
      </c>
      <c r="M22" s="3">
        <v>54</v>
      </c>
      <c r="N22" s="3">
        <v>135</v>
      </c>
      <c r="O22" s="13">
        <v>13</v>
      </c>
      <c r="P22" s="3">
        <v>7</v>
      </c>
      <c r="Q22" s="3">
        <v>6</v>
      </c>
      <c r="R22" s="8">
        <v>13</v>
      </c>
      <c r="S22" s="13"/>
      <c r="T22" s="2"/>
      <c r="U22" s="3"/>
      <c r="V22" s="8"/>
    </row>
    <row r="23" spans="2:22" x14ac:dyDescent="0.3">
      <c r="B23" s="7" t="s">
        <v>17</v>
      </c>
      <c r="C23" s="13">
        <v>109</v>
      </c>
      <c r="D23" s="2">
        <v>81</v>
      </c>
      <c r="E23" s="3">
        <v>48</v>
      </c>
      <c r="F23" s="3">
        <v>129</v>
      </c>
      <c r="G23" s="13">
        <v>46</v>
      </c>
      <c r="H23" s="3">
        <v>33</v>
      </c>
      <c r="I23" s="3">
        <v>13</v>
      </c>
      <c r="J23" s="8">
        <v>46</v>
      </c>
      <c r="K23" s="13">
        <v>69</v>
      </c>
      <c r="L23" s="3">
        <v>47</v>
      </c>
      <c r="M23" s="3">
        <v>25</v>
      </c>
      <c r="N23" s="3">
        <v>72</v>
      </c>
      <c r="O23" s="13">
        <v>30</v>
      </c>
      <c r="P23" s="3">
        <v>19</v>
      </c>
      <c r="Q23" s="3">
        <v>11</v>
      </c>
      <c r="R23" s="8">
        <v>30</v>
      </c>
      <c r="S23" s="13">
        <v>5</v>
      </c>
      <c r="T23" s="2">
        <v>3</v>
      </c>
      <c r="U23" s="3">
        <v>2</v>
      </c>
      <c r="V23" s="8">
        <v>5</v>
      </c>
    </row>
    <row r="24" spans="2:22" x14ac:dyDescent="0.3">
      <c r="B24" s="7" t="s">
        <v>18</v>
      </c>
      <c r="C24" s="13">
        <v>181</v>
      </c>
      <c r="D24" s="2">
        <v>123</v>
      </c>
      <c r="E24" s="3">
        <v>109</v>
      </c>
      <c r="F24" s="3">
        <v>232</v>
      </c>
      <c r="G24" s="13">
        <v>61</v>
      </c>
      <c r="H24" s="3">
        <v>39</v>
      </c>
      <c r="I24" s="3">
        <v>22</v>
      </c>
      <c r="J24" s="8">
        <v>61</v>
      </c>
      <c r="K24" s="13">
        <v>115</v>
      </c>
      <c r="L24" s="3">
        <v>73</v>
      </c>
      <c r="M24" s="3">
        <v>47</v>
      </c>
      <c r="N24" s="3">
        <v>120</v>
      </c>
      <c r="O24" s="13">
        <v>40</v>
      </c>
      <c r="P24" s="3">
        <v>28</v>
      </c>
      <c r="Q24" s="3">
        <v>12</v>
      </c>
      <c r="R24" s="8">
        <v>40</v>
      </c>
      <c r="S24" s="13">
        <v>7</v>
      </c>
      <c r="T24" s="2">
        <v>5</v>
      </c>
      <c r="U24" s="3">
        <v>2</v>
      </c>
      <c r="V24" s="8">
        <v>7</v>
      </c>
    </row>
    <row r="25" spans="2:22" x14ac:dyDescent="0.3">
      <c r="B25" s="7" t="s">
        <v>19</v>
      </c>
      <c r="C25" s="13">
        <v>314</v>
      </c>
      <c r="D25" s="2">
        <v>256</v>
      </c>
      <c r="E25" s="3">
        <v>188</v>
      </c>
      <c r="F25" s="3">
        <v>444</v>
      </c>
      <c r="G25" s="13">
        <v>85</v>
      </c>
      <c r="H25" s="3">
        <v>54</v>
      </c>
      <c r="I25" s="3">
        <v>32</v>
      </c>
      <c r="J25" s="8">
        <v>86</v>
      </c>
      <c r="K25" s="13">
        <v>203</v>
      </c>
      <c r="L25" s="3">
        <v>137</v>
      </c>
      <c r="M25" s="3">
        <v>76</v>
      </c>
      <c r="N25" s="3">
        <v>213</v>
      </c>
      <c r="O25" s="13">
        <v>46</v>
      </c>
      <c r="P25" s="3">
        <v>31</v>
      </c>
      <c r="Q25" s="3">
        <v>15</v>
      </c>
      <c r="R25" s="8">
        <v>46</v>
      </c>
      <c r="S25" s="13">
        <v>13</v>
      </c>
      <c r="T25" s="2">
        <v>10</v>
      </c>
      <c r="U25" s="3">
        <v>3</v>
      </c>
      <c r="V25" s="8">
        <v>13</v>
      </c>
    </row>
    <row r="26" spans="2:22" x14ac:dyDescent="0.3">
      <c r="B26" s="7" t="s">
        <v>20</v>
      </c>
      <c r="C26" s="13">
        <v>362</v>
      </c>
      <c r="D26" s="2">
        <v>271</v>
      </c>
      <c r="E26" s="3">
        <v>146</v>
      </c>
      <c r="F26" s="3">
        <v>417</v>
      </c>
      <c r="G26" s="13">
        <v>124</v>
      </c>
      <c r="H26" s="3">
        <v>89</v>
      </c>
      <c r="I26" s="3">
        <v>38</v>
      </c>
      <c r="J26" s="8">
        <v>127</v>
      </c>
      <c r="K26" s="13">
        <v>251</v>
      </c>
      <c r="L26" s="3">
        <v>177</v>
      </c>
      <c r="M26" s="3">
        <v>83</v>
      </c>
      <c r="N26" s="3">
        <v>260</v>
      </c>
      <c r="O26" s="13">
        <v>86</v>
      </c>
      <c r="P26" s="3">
        <v>59</v>
      </c>
      <c r="Q26" s="3">
        <v>29</v>
      </c>
      <c r="R26" s="8">
        <v>88</v>
      </c>
      <c r="S26" s="13">
        <v>40</v>
      </c>
      <c r="T26" s="2">
        <v>27</v>
      </c>
      <c r="U26" s="3">
        <v>13</v>
      </c>
      <c r="V26" s="8">
        <v>40</v>
      </c>
    </row>
    <row r="27" spans="2:22" x14ac:dyDescent="0.3">
      <c r="B27" s="7" t="s">
        <v>21</v>
      </c>
      <c r="C27" s="13">
        <v>562</v>
      </c>
      <c r="D27" s="2">
        <v>373</v>
      </c>
      <c r="E27" s="3">
        <v>379</v>
      </c>
      <c r="F27" s="3">
        <v>752</v>
      </c>
      <c r="G27" s="13">
        <v>281</v>
      </c>
      <c r="H27" s="3">
        <v>152</v>
      </c>
      <c r="I27" s="3">
        <v>145</v>
      </c>
      <c r="J27" s="8">
        <v>297</v>
      </c>
      <c r="K27" s="13">
        <v>338</v>
      </c>
      <c r="L27" s="3">
        <v>185</v>
      </c>
      <c r="M27" s="3">
        <v>185</v>
      </c>
      <c r="N27" s="3">
        <v>370</v>
      </c>
      <c r="O27" s="13">
        <v>205</v>
      </c>
      <c r="P27" s="3">
        <v>115</v>
      </c>
      <c r="Q27" s="3">
        <v>104</v>
      </c>
      <c r="R27" s="8">
        <v>219</v>
      </c>
      <c r="S27" s="13">
        <v>74</v>
      </c>
      <c r="T27" s="2">
        <v>42</v>
      </c>
      <c r="U27" s="3">
        <v>33</v>
      </c>
      <c r="V27" s="8">
        <v>75</v>
      </c>
    </row>
    <row r="28" spans="2:22" x14ac:dyDescent="0.3">
      <c r="B28" s="7" t="s">
        <v>22</v>
      </c>
      <c r="C28" s="13">
        <v>131</v>
      </c>
      <c r="D28" s="2">
        <v>88</v>
      </c>
      <c r="E28" s="3">
        <v>66</v>
      </c>
      <c r="F28" s="3">
        <v>154</v>
      </c>
      <c r="G28" s="13">
        <v>50</v>
      </c>
      <c r="H28" s="3">
        <v>33</v>
      </c>
      <c r="I28" s="3">
        <v>17</v>
      </c>
      <c r="J28" s="8">
        <v>50</v>
      </c>
      <c r="K28" s="13">
        <v>80</v>
      </c>
      <c r="L28" s="3">
        <v>54</v>
      </c>
      <c r="M28" s="3">
        <v>26</v>
      </c>
      <c r="N28" s="3">
        <v>80</v>
      </c>
      <c r="O28" s="13">
        <v>37</v>
      </c>
      <c r="P28" s="3">
        <v>27</v>
      </c>
      <c r="Q28" s="3">
        <v>10</v>
      </c>
      <c r="R28" s="8">
        <v>37</v>
      </c>
      <c r="S28" s="13">
        <v>15</v>
      </c>
      <c r="T28" s="2">
        <v>10</v>
      </c>
      <c r="U28" s="3">
        <v>5</v>
      </c>
      <c r="V28" s="8">
        <v>15</v>
      </c>
    </row>
    <row r="29" spans="2:22" x14ac:dyDescent="0.3">
      <c r="B29" s="7" t="s">
        <v>23</v>
      </c>
      <c r="C29" s="13">
        <v>356</v>
      </c>
      <c r="D29" s="2">
        <v>232</v>
      </c>
      <c r="E29" s="3">
        <v>215</v>
      </c>
      <c r="F29" s="3">
        <v>447</v>
      </c>
      <c r="G29" s="13">
        <v>61</v>
      </c>
      <c r="H29" s="3">
        <v>37</v>
      </c>
      <c r="I29" s="3">
        <v>25</v>
      </c>
      <c r="J29" s="8">
        <v>62</v>
      </c>
      <c r="K29" s="13">
        <v>206</v>
      </c>
      <c r="L29" s="3">
        <v>124</v>
      </c>
      <c r="M29" s="3">
        <v>93</v>
      </c>
      <c r="N29" s="3">
        <v>217</v>
      </c>
      <c r="O29" s="13">
        <v>40</v>
      </c>
      <c r="P29" s="3">
        <v>22</v>
      </c>
      <c r="Q29" s="3">
        <v>19</v>
      </c>
      <c r="R29" s="8">
        <v>41</v>
      </c>
      <c r="S29" s="13">
        <v>11</v>
      </c>
      <c r="T29" s="2">
        <v>6</v>
      </c>
      <c r="U29" s="3">
        <v>5</v>
      </c>
      <c r="V29" s="8">
        <v>11</v>
      </c>
    </row>
    <row r="30" spans="2:22" x14ac:dyDescent="0.3">
      <c r="B30" s="7" t="s">
        <v>24</v>
      </c>
      <c r="C30" s="13">
        <v>980</v>
      </c>
      <c r="D30" s="2">
        <v>735</v>
      </c>
      <c r="E30" s="3">
        <v>802</v>
      </c>
      <c r="F30" s="3">
        <v>1537</v>
      </c>
      <c r="G30" s="13">
        <v>325</v>
      </c>
      <c r="H30" s="3">
        <v>180</v>
      </c>
      <c r="I30" s="3">
        <v>172</v>
      </c>
      <c r="J30" s="8">
        <v>352</v>
      </c>
      <c r="K30" s="13">
        <v>614</v>
      </c>
      <c r="L30" s="3">
        <v>358</v>
      </c>
      <c r="M30" s="3">
        <v>359</v>
      </c>
      <c r="N30" s="3">
        <v>717</v>
      </c>
      <c r="O30" s="13">
        <v>237</v>
      </c>
      <c r="P30" s="3">
        <v>130</v>
      </c>
      <c r="Q30" s="3">
        <v>120</v>
      </c>
      <c r="R30" s="8">
        <v>250</v>
      </c>
      <c r="S30" s="13">
        <v>83</v>
      </c>
      <c r="T30" s="2">
        <v>51</v>
      </c>
      <c r="U30" s="3">
        <v>36</v>
      </c>
      <c r="V30" s="8">
        <v>87</v>
      </c>
    </row>
    <row r="31" spans="2:22" x14ac:dyDescent="0.3">
      <c r="B31" s="7" t="s">
        <v>25</v>
      </c>
      <c r="C31" s="13">
        <v>1534</v>
      </c>
      <c r="D31" s="2">
        <v>1217</v>
      </c>
      <c r="E31" s="3">
        <v>1327</v>
      </c>
      <c r="F31" s="3">
        <v>2544</v>
      </c>
      <c r="G31" s="13">
        <v>355</v>
      </c>
      <c r="H31" s="3">
        <v>172</v>
      </c>
      <c r="I31" s="3">
        <v>203</v>
      </c>
      <c r="J31" s="8">
        <v>375</v>
      </c>
      <c r="K31" s="13">
        <v>1116</v>
      </c>
      <c r="L31" s="3">
        <v>620</v>
      </c>
      <c r="M31" s="3">
        <v>689</v>
      </c>
      <c r="N31" s="3">
        <v>1309</v>
      </c>
      <c r="O31" s="13">
        <v>273</v>
      </c>
      <c r="P31" s="3">
        <v>129</v>
      </c>
      <c r="Q31" s="3">
        <v>155</v>
      </c>
      <c r="R31" s="8">
        <v>284</v>
      </c>
      <c r="S31" s="13">
        <v>132</v>
      </c>
      <c r="T31" s="2">
        <v>51</v>
      </c>
      <c r="U31" s="3">
        <v>84</v>
      </c>
      <c r="V31" s="8">
        <v>135</v>
      </c>
    </row>
    <row r="32" spans="2:22" x14ac:dyDescent="0.3">
      <c r="B32" s="7" t="s">
        <v>26</v>
      </c>
      <c r="C32" s="13">
        <v>1019</v>
      </c>
      <c r="D32" s="2">
        <v>646</v>
      </c>
      <c r="E32" s="3">
        <v>895</v>
      </c>
      <c r="F32" s="3">
        <v>1541</v>
      </c>
      <c r="G32" s="13">
        <v>99</v>
      </c>
      <c r="H32" s="3">
        <v>47</v>
      </c>
      <c r="I32" s="3">
        <v>54</v>
      </c>
      <c r="J32" s="8">
        <v>101</v>
      </c>
      <c r="K32" s="13">
        <v>672</v>
      </c>
      <c r="L32" s="3">
        <v>323</v>
      </c>
      <c r="M32" s="3">
        <v>425</v>
      </c>
      <c r="N32" s="3">
        <v>748</v>
      </c>
      <c r="O32" s="13">
        <v>61</v>
      </c>
      <c r="P32" s="3">
        <v>26</v>
      </c>
      <c r="Q32" s="3">
        <v>35</v>
      </c>
      <c r="R32" s="8">
        <v>61</v>
      </c>
      <c r="S32" s="13">
        <v>7</v>
      </c>
      <c r="T32" s="2">
        <v>4</v>
      </c>
      <c r="U32" s="3">
        <v>3</v>
      </c>
      <c r="V32" s="8">
        <v>7</v>
      </c>
    </row>
    <row r="33" spans="2:22" x14ac:dyDescent="0.3">
      <c r="B33" s="7" t="s">
        <v>27</v>
      </c>
      <c r="C33" s="13">
        <v>1245</v>
      </c>
      <c r="D33" s="2">
        <v>886</v>
      </c>
      <c r="E33" s="3">
        <v>945</v>
      </c>
      <c r="F33" s="3">
        <v>1831</v>
      </c>
      <c r="G33" s="13">
        <v>166</v>
      </c>
      <c r="H33" s="3">
        <v>91</v>
      </c>
      <c r="I33" s="3">
        <v>77</v>
      </c>
      <c r="J33" s="8">
        <v>168</v>
      </c>
      <c r="K33" s="13">
        <v>885</v>
      </c>
      <c r="L33" s="3">
        <v>487</v>
      </c>
      <c r="M33" s="3">
        <v>502</v>
      </c>
      <c r="N33" s="3">
        <v>989</v>
      </c>
      <c r="O33" s="13">
        <v>121</v>
      </c>
      <c r="P33" s="3">
        <v>64</v>
      </c>
      <c r="Q33" s="3">
        <v>59</v>
      </c>
      <c r="R33" s="8">
        <v>123</v>
      </c>
      <c r="S33" s="13">
        <v>21</v>
      </c>
      <c r="T33" s="2">
        <v>13</v>
      </c>
      <c r="U33" s="3">
        <v>8</v>
      </c>
      <c r="V33" s="8">
        <v>21</v>
      </c>
    </row>
    <row r="34" spans="2:22" x14ac:dyDescent="0.3">
      <c r="B34" s="7" t="s">
        <v>28</v>
      </c>
      <c r="C34" s="13">
        <v>438</v>
      </c>
      <c r="D34" s="2">
        <v>339</v>
      </c>
      <c r="E34" s="3">
        <v>375</v>
      </c>
      <c r="F34" s="3">
        <v>714</v>
      </c>
      <c r="G34" s="13">
        <v>36</v>
      </c>
      <c r="H34" s="3">
        <v>18</v>
      </c>
      <c r="I34" s="3">
        <v>20</v>
      </c>
      <c r="J34" s="8">
        <v>38</v>
      </c>
      <c r="K34" s="13">
        <v>307</v>
      </c>
      <c r="L34" s="3">
        <v>166</v>
      </c>
      <c r="M34" s="3">
        <v>196</v>
      </c>
      <c r="N34" s="3">
        <v>362</v>
      </c>
      <c r="O34" s="13">
        <v>32</v>
      </c>
      <c r="P34" s="3">
        <v>17</v>
      </c>
      <c r="Q34" s="3">
        <v>17</v>
      </c>
      <c r="R34" s="8">
        <v>34</v>
      </c>
      <c r="S34" s="13">
        <v>1</v>
      </c>
      <c r="T34" s="2">
        <v>0</v>
      </c>
      <c r="U34" s="3">
        <v>1</v>
      </c>
      <c r="V34" s="8">
        <v>1</v>
      </c>
    </row>
    <row r="35" spans="2:22" x14ac:dyDescent="0.3">
      <c r="B35" s="7" t="s">
        <v>29</v>
      </c>
      <c r="C35" s="13">
        <v>582</v>
      </c>
      <c r="D35" s="2">
        <v>425</v>
      </c>
      <c r="E35" s="3">
        <v>360</v>
      </c>
      <c r="F35" s="3">
        <v>785</v>
      </c>
      <c r="G35" s="13">
        <v>139</v>
      </c>
      <c r="H35" s="3">
        <v>85</v>
      </c>
      <c r="I35" s="3">
        <v>58</v>
      </c>
      <c r="J35" s="8">
        <v>143</v>
      </c>
      <c r="K35" s="13">
        <v>422</v>
      </c>
      <c r="L35" s="3">
        <v>266</v>
      </c>
      <c r="M35" s="3">
        <v>188</v>
      </c>
      <c r="N35" s="3">
        <v>454</v>
      </c>
      <c r="O35" s="13">
        <v>106</v>
      </c>
      <c r="P35" s="3">
        <v>62</v>
      </c>
      <c r="Q35" s="3">
        <v>46</v>
      </c>
      <c r="R35" s="8">
        <v>108</v>
      </c>
      <c r="S35" s="13">
        <v>30</v>
      </c>
      <c r="T35" s="2">
        <v>19</v>
      </c>
      <c r="U35" s="3">
        <v>12</v>
      </c>
      <c r="V35" s="8">
        <v>31</v>
      </c>
    </row>
    <row r="36" spans="2:22" x14ac:dyDescent="0.3">
      <c r="B36" s="7" t="s">
        <v>30</v>
      </c>
      <c r="C36" s="13">
        <v>212</v>
      </c>
      <c r="D36" s="2">
        <v>148</v>
      </c>
      <c r="E36" s="3">
        <v>142</v>
      </c>
      <c r="F36" s="3">
        <v>290</v>
      </c>
      <c r="G36" s="13">
        <v>63</v>
      </c>
      <c r="H36" s="3">
        <v>29</v>
      </c>
      <c r="I36" s="3">
        <v>35</v>
      </c>
      <c r="J36" s="8">
        <v>64</v>
      </c>
      <c r="K36" s="13">
        <v>139</v>
      </c>
      <c r="L36" s="3">
        <v>79</v>
      </c>
      <c r="M36" s="3">
        <v>69</v>
      </c>
      <c r="N36" s="3">
        <v>148</v>
      </c>
      <c r="O36" s="13">
        <v>41</v>
      </c>
      <c r="P36" s="3">
        <v>18</v>
      </c>
      <c r="Q36" s="3">
        <v>23</v>
      </c>
      <c r="R36" s="8">
        <v>41</v>
      </c>
      <c r="S36" s="13">
        <v>17</v>
      </c>
      <c r="T36" s="2">
        <v>7</v>
      </c>
      <c r="U36" s="3">
        <v>10</v>
      </c>
      <c r="V36" s="8">
        <v>17</v>
      </c>
    </row>
    <row r="37" spans="2:22" x14ac:dyDescent="0.3">
      <c r="B37" s="7" t="s">
        <v>31</v>
      </c>
      <c r="C37" s="13">
        <v>130</v>
      </c>
      <c r="D37" s="2">
        <v>104</v>
      </c>
      <c r="E37" s="3">
        <v>60</v>
      </c>
      <c r="F37" s="3">
        <v>164</v>
      </c>
      <c r="G37" s="13">
        <v>74</v>
      </c>
      <c r="H37" s="3">
        <v>49</v>
      </c>
      <c r="I37" s="3">
        <v>27</v>
      </c>
      <c r="J37" s="8">
        <v>76</v>
      </c>
      <c r="K37" s="13">
        <v>87</v>
      </c>
      <c r="L37" s="3">
        <v>62</v>
      </c>
      <c r="M37" s="3">
        <v>29</v>
      </c>
      <c r="N37" s="3">
        <v>91</v>
      </c>
      <c r="O37" s="13">
        <v>54</v>
      </c>
      <c r="P37" s="3">
        <v>37</v>
      </c>
      <c r="Q37" s="3">
        <v>19</v>
      </c>
      <c r="R37" s="8">
        <v>56</v>
      </c>
      <c r="S37" s="13">
        <v>1</v>
      </c>
      <c r="T37" s="2">
        <v>1</v>
      </c>
      <c r="U37" s="3">
        <v>0</v>
      </c>
      <c r="V37" s="8">
        <v>1</v>
      </c>
    </row>
    <row r="38" spans="2:22" x14ac:dyDescent="0.3">
      <c r="B38" s="7" t="s">
        <v>32</v>
      </c>
      <c r="C38" s="13">
        <v>519</v>
      </c>
      <c r="D38" s="2">
        <v>388</v>
      </c>
      <c r="E38" s="3">
        <v>214</v>
      </c>
      <c r="F38" s="3">
        <v>602</v>
      </c>
      <c r="G38" s="13">
        <v>226</v>
      </c>
      <c r="H38" s="3">
        <v>155</v>
      </c>
      <c r="I38" s="3">
        <v>76</v>
      </c>
      <c r="J38" s="8">
        <v>231</v>
      </c>
      <c r="K38" s="13">
        <v>334</v>
      </c>
      <c r="L38" s="3">
        <v>249</v>
      </c>
      <c r="M38" s="3">
        <v>99</v>
      </c>
      <c r="N38" s="3">
        <v>348</v>
      </c>
      <c r="O38" s="13">
        <v>162</v>
      </c>
      <c r="P38" s="3">
        <v>112</v>
      </c>
      <c r="Q38" s="3">
        <v>52</v>
      </c>
      <c r="R38" s="8">
        <v>164</v>
      </c>
      <c r="S38" s="13">
        <v>39</v>
      </c>
      <c r="T38" s="2">
        <v>28</v>
      </c>
      <c r="U38" s="3">
        <v>11</v>
      </c>
      <c r="V38" s="8">
        <v>39</v>
      </c>
    </row>
    <row r="39" spans="2:22" x14ac:dyDescent="0.3">
      <c r="B39" s="7" t="s">
        <v>33</v>
      </c>
      <c r="C39" s="13">
        <v>227</v>
      </c>
      <c r="D39" s="2">
        <v>159</v>
      </c>
      <c r="E39" s="3">
        <v>133</v>
      </c>
      <c r="F39" s="3">
        <v>292</v>
      </c>
      <c r="G39" s="13">
        <v>119</v>
      </c>
      <c r="H39" s="3">
        <v>83</v>
      </c>
      <c r="I39" s="3">
        <v>39</v>
      </c>
      <c r="J39" s="8">
        <v>122</v>
      </c>
      <c r="K39" s="13">
        <v>142</v>
      </c>
      <c r="L39" s="3">
        <v>87</v>
      </c>
      <c r="M39" s="3">
        <v>64</v>
      </c>
      <c r="N39" s="3">
        <v>151</v>
      </c>
      <c r="O39" s="13">
        <v>85</v>
      </c>
      <c r="P39" s="3">
        <v>54</v>
      </c>
      <c r="Q39" s="3">
        <v>31</v>
      </c>
      <c r="R39" s="8">
        <v>85</v>
      </c>
      <c r="S39" s="13">
        <v>28</v>
      </c>
      <c r="T39" s="2">
        <v>20</v>
      </c>
      <c r="U39" s="3">
        <v>8</v>
      </c>
      <c r="V39" s="8">
        <v>28</v>
      </c>
    </row>
    <row r="40" spans="2:22" x14ac:dyDescent="0.3">
      <c r="B40" s="7" t="s">
        <v>34</v>
      </c>
      <c r="C40" s="13">
        <v>171</v>
      </c>
      <c r="D40" s="2">
        <v>133</v>
      </c>
      <c r="E40" s="3">
        <v>70</v>
      </c>
      <c r="F40" s="3">
        <v>203</v>
      </c>
      <c r="G40" s="13">
        <v>118</v>
      </c>
      <c r="H40" s="3">
        <v>82</v>
      </c>
      <c r="I40" s="3">
        <v>38</v>
      </c>
      <c r="J40" s="8">
        <v>120</v>
      </c>
      <c r="K40" s="13">
        <v>114</v>
      </c>
      <c r="L40" s="3">
        <v>82</v>
      </c>
      <c r="M40" s="3">
        <v>35</v>
      </c>
      <c r="N40" s="3">
        <v>117</v>
      </c>
      <c r="O40" s="13">
        <v>87</v>
      </c>
      <c r="P40" s="3">
        <v>62</v>
      </c>
      <c r="Q40" s="3">
        <v>26</v>
      </c>
      <c r="R40" s="8">
        <v>88</v>
      </c>
      <c r="S40" s="13">
        <v>17</v>
      </c>
      <c r="T40" s="2">
        <v>14</v>
      </c>
      <c r="U40" s="3">
        <v>4</v>
      </c>
      <c r="V40" s="8">
        <v>18</v>
      </c>
    </row>
    <row r="41" spans="2:22" x14ac:dyDescent="0.3">
      <c r="B41" s="7" t="s">
        <v>35</v>
      </c>
      <c r="C41" s="13">
        <v>528</v>
      </c>
      <c r="D41" s="2">
        <v>501</v>
      </c>
      <c r="E41" s="3">
        <v>498</v>
      </c>
      <c r="F41" s="3">
        <v>999</v>
      </c>
      <c r="G41" s="13">
        <v>279</v>
      </c>
      <c r="H41" s="3">
        <v>150</v>
      </c>
      <c r="I41" s="3">
        <v>154</v>
      </c>
      <c r="J41" s="8">
        <v>304</v>
      </c>
      <c r="K41" s="13">
        <v>380</v>
      </c>
      <c r="L41" s="3">
        <v>261</v>
      </c>
      <c r="M41" s="3">
        <v>231</v>
      </c>
      <c r="N41" s="3">
        <v>492</v>
      </c>
      <c r="O41" s="13">
        <v>208</v>
      </c>
      <c r="P41" s="3">
        <v>116</v>
      </c>
      <c r="Q41" s="3">
        <v>110</v>
      </c>
      <c r="R41" s="8">
        <v>226</v>
      </c>
      <c r="S41" s="13">
        <v>55</v>
      </c>
      <c r="T41" s="2">
        <v>30</v>
      </c>
      <c r="U41" s="3">
        <v>29</v>
      </c>
      <c r="V41" s="8">
        <v>59</v>
      </c>
    </row>
    <row r="42" spans="2:22" x14ac:dyDescent="0.3">
      <c r="B42" s="7" t="s">
        <v>36</v>
      </c>
      <c r="C42" s="13">
        <v>679</v>
      </c>
      <c r="D42" s="2">
        <v>546</v>
      </c>
      <c r="E42" s="3">
        <v>511</v>
      </c>
      <c r="F42" s="3">
        <v>1057</v>
      </c>
      <c r="G42" s="13">
        <v>176</v>
      </c>
      <c r="H42" s="3">
        <v>103</v>
      </c>
      <c r="I42" s="3">
        <v>76</v>
      </c>
      <c r="J42" s="8">
        <v>179</v>
      </c>
      <c r="K42" s="13">
        <v>457</v>
      </c>
      <c r="L42" s="3">
        <v>274</v>
      </c>
      <c r="M42" s="3">
        <v>231</v>
      </c>
      <c r="N42" s="3">
        <v>505</v>
      </c>
      <c r="O42" s="13">
        <v>115</v>
      </c>
      <c r="P42" s="3">
        <v>64</v>
      </c>
      <c r="Q42" s="3">
        <v>53</v>
      </c>
      <c r="R42" s="8">
        <v>117</v>
      </c>
      <c r="S42" s="13">
        <v>17</v>
      </c>
      <c r="T42" s="2">
        <v>7</v>
      </c>
      <c r="U42" s="3">
        <v>10</v>
      </c>
      <c r="V42" s="8">
        <v>17</v>
      </c>
    </row>
    <row r="43" spans="2:22" x14ac:dyDescent="0.3">
      <c r="B43" s="7" t="s">
        <v>37</v>
      </c>
      <c r="C43" s="13">
        <v>239</v>
      </c>
      <c r="D43" s="2">
        <v>195</v>
      </c>
      <c r="E43" s="3">
        <v>115</v>
      </c>
      <c r="F43" s="3">
        <v>310</v>
      </c>
      <c r="G43" s="13">
        <v>86</v>
      </c>
      <c r="H43" s="3">
        <v>57</v>
      </c>
      <c r="I43" s="3">
        <v>31</v>
      </c>
      <c r="J43" s="8">
        <v>88</v>
      </c>
      <c r="K43" s="13">
        <v>165</v>
      </c>
      <c r="L43" s="3">
        <v>117</v>
      </c>
      <c r="M43" s="3">
        <v>61</v>
      </c>
      <c r="N43" s="3">
        <v>178</v>
      </c>
      <c r="O43" s="13">
        <v>62</v>
      </c>
      <c r="P43" s="3">
        <v>42</v>
      </c>
      <c r="Q43" s="3">
        <v>20</v>
      </c>
      <c r="R43" s="8">
        <v>62</v>
      </c>
      <c r="S43" s="13">
        <v>9</v>
      </c>
      <c r="T43" s="2">
        <v>4</v>
      </c>
      <c r="U43" s="3">
        <v>5</v>
      </c>
      <c r="V43" s="8">
        <v>9</v>
      </c>
    </row>
    <row r="44" spans="2:22" x14ac:dyDescent="0.3">
      <c r="B44" s="7" t="s">
        <v>38</v>
      </c>
      <c r="C44" s="13">
        <v>509</v>
      </c>
      <c r="D44" s="2">
        <v>405</v>
      </c>
      <c r="E44" s="3">
        <v>365</v>
      </c>
      <c r="F44" s="3">
        <v>770</v>
      </c>
      <c r="G44" s="13">
        <v>232</v>
      </c>
      <c r="H44" s="3">
        <v>148</v>
      </c>
      <c r="I44" s="3">
        <v>97</v>
      </c>
      <c r="J44" s="8">
        <v>245</v>
      </c>
      <c r="K44" s="13">
        <v>331</v>
      </c>
      <c r="L44" s="3">
        <v>207</v>
      </c>
      <c r="M44" s="3">
        <v>157</v>
      </c>
      <c r="N44" s="3">
        <v>364</v>
      </c>
      <c r="O44" s="13">
        <v>174</v>
      </c>
      <c r="P44" s="3">
        <v>114</v>
      </c>
      <c r="Q44" s="3">
        <v>67</v>
      </c>
      <c r="R44" s="8">
        <v>181</v>
      </c>
      <c r="S44" s="13">
        <v>63</v>
      </c>
      <c r="T44" s="2">
        <v>42</v>
      </c>
      <c r="U44" s="3">
        <v>22</v>
      </c>
      <c r="V44" s="8">
        <v>64</v>
      </c>
    </row>
    <row r="45" spans="2:22" x14ac:dyDescent="0.3">
      <c r="B45" s="7" t="s">
        <v>39</v>
      </c>
      <c r="C45" s="13">
        <v>186</v>
      </c>
      <c r="D45" s="2">
        <v>145</v>
      </c>
      <c r="E45" s="3">
        <v>88</v>
      </c>
      <c r="F45" s="3">
        <v>233</v>
      </c>
      <c r="G45" s="13">
        <v>117</v>
      </c>
      <c r="H45" s="3">
        <v>83</v>
      </c>
      <c r="I45" s="3">
        <v>40</v>
      </c>
      <c r="J45" s="8">
        <v>123</v>
      </c>
      <c r="K45" s="13">
        <v>143</v>
      </c>
      <c r="L45" s="3">
        <v>94</v>
      </c>
      <c r="M45" s="3">
        <v>61</v>
      </c>
      <c r="N45" s="3">
        <v>155</v>
      </c>
      <c r="O45" s="13">
        <v>89</v>
      </c>
      <c r="P45" s="3">
        <v>59</v>
      </c>
      <c r="Q45" s="3">
        <v>34</v>
      </c>
      <c r="R45" s="8">
        <v>93</v>
      </c>
      <c r="S45" s="13">
        <v>35</v>
      </c>
      <c r="T45" s="2">
        <v>24</v>
      </c>
      <c r="U45" s="3">
        <v>11</v>
      </c>
      <c r="V45" s="8">
        <v>35</v>
      </c>
    </row>
    <row r="46" spans="2:22" x14ac:dyDescent="0.3">
      <c r="B46" s="7" t="s">
        <v>40</v>
      </c>
      <c r="C46" s="13">
        <v>123</v>
      </c>
      <c r="D46" s="2">
        <v>96</v>
      </c>
      <c r="E46" s="3">
        <v>63</v>
      </c>
      <c r="F46" s="3">
        <v>159</v>
      </c>
      <c r="G46" s="13">
        <v>57</v>
      </c>
      <c r="H46" s="3">
        <v>45</v>
      </c>
      <c r="I46" s="3">
        <v>14</v>
      </c>
      <c r="J46" s="8">
        <v>59</v>
      </c>
      <c r="K46" s="13">
        <v>81</v>
      </c>
      <c r="L46" s="3">
        <v>55</v>
      </c>
      <c r="M46" s="3">
        <v>30</v>
      </c>
      <c r="N46" s="3">
        <v>85</v>
      </c>
      <c r="O46" s="13">
        <v>42</v>
      </c>
      <c r="P46" s="3">
        <v>30</v>
      </c>
      <c r="Q46" s="3">
        <v>12</v>
      </c>
      <c r="R46" s="8">
        <v>42</v>
      </c>
      <c r="S46" s="13">
        <v>8</v>
      </c>
      <c r="T46" s="2">
        <v>7</v>
      </c>
      <c r="U46" s="3">
        <v>1</v>
      </c>
      <c r="V46" s="8">
        <v>8</v>
      </c>
    </row>
    <row r="47" spans="2:22" x14ac:dyDescent="0.3">
      <c r="B47" s="7" t="s">
        <v>41</v>
      </c>
      <c r="C47" s="13">
        <v>728</v>
      </c>
      <c r="D47" s="2">
        <v>507</v>
      </c>
      <c r="E47" s="3">
        <v>469</v>
      </c>
      <c r="F47" s="3">
        <v>976</v>
      </c>
      <c r="G47" s="13">
        <v>235</v>
      </c>
      <c r="H47" s="3">
        <v>153</v>
      </c>
      <c r="I47" s="3">
        <v>88</v>
      </c>
      <c r="J47" s="8">
        <v>241</v>
      </c>
      <c r="K47" s="13">
        <v>427</v>
      </c>
      <c r="L47" s="3">
        <v>247</v>
      </c>
      <c r="M47" s="3">
        <v>196</v>
      </c>
      <c r="N47" s="3">
        <v>443</v>
      </c>
      <c r="O47" s="13">
        <v>151</v>
      </c>
      <c r="P47" s="3">
        <v>96</v>
      </c>
      <c r="Q47" s="3">
        <v>57</v>
      </c>
      <c r="R47" s="8">
        <v>153</v>
      </c>
      <c r="S47" s="13">
        <v>22</v>
      </c>
      <c r="T47" s="2">
        <v>12</v>
      </c>
      <c r="U47" s="3">
        <v>10</v>
      </c>
      <c r="V47" s="8">
        <v>22</v>
      </c>
    </row>
    <row r="48" spans="2:22" x14ac:dyDescent="0.3">
      <c r="B48" s="7" t="s">
        <v>42</v>
      </c>
      <c r="C48" s="13">
        <v>598</v>
      </c>
      <c r="D48" s="2">
        <v>399</v>
      </c>
      <c r="E48" s="3">
        <v>392</v>
      </c>
      <c r="F48" s="3">
        <v>791</v>
      </c>
      <c r="G48" s="13">
        <v>211</v>
      </c>
      <c r="H48" s="3">
        <v>127</v>
      </c>
      <c r="I48" s="3">
        <v>89</v>
      </c>
      <c r="J48" s="8">
        <v>216</v>
      </c>
      <c r="K48" s="13">
        <v>420</v>
      </c>
      <c r="L48" s="3">
        <v>237</v>
      </c>
      <c r="M48" s="3">
        <v>207</v>
      </c>
      <c r="N48" s="3">
        <v>444</v>
      </c>
      <c r="O48" s="13">
        <v>159</v>
      </c>
      <c r="P48" s="3">
        <v>98</v>
      </c>
      <c r="Q48" s="3">
        <v>65</v>
      </c>
      <c r="R48" s="8">
        <v>163</v>
      </c>
      <c r="S48" s="13">
        <v>21</v>
      </c>
      <c r="T48" s="2">
        <v>13</v>
      </c>
      <c r="U48" s="3">
        <v>8</v>
      </c>
      <c r="V48" s="8">
        <v>21</v>
      </c>
    </row>
    <row r="49" spans="2:22" x14ac:dyDescent="0.3">
      <c r="B49" s="7" t="s">
        <v>43</v>
      </c>
      <c r="C49" s="13">
        <v>248</v>
      </c>
      <c r="D49" s="2">
        <v>200</v>
      </c>
      <c r="E49" s="3">
        <v>184</v>
      </c>
      <c r="F49" s="3">
        <v>384</v>
      </c>
      <c r="G49" s="13">
        <v>121</v>
      </c>
      <c r="H49" s="3">
        <v>62</v>
      </c>
      <c r="I49" s="3">
        <v>65</v>
      </c>
      <c r="J49" s="8">
        <v>127</v>
      </c>
      <c r="K49" s="13">
        <v>169</v>
      </c>
      <c r="L49" s="3">
        <v>104</v>
      </c>
      <c r="M49" s="3">
        <v>88</v>
      </c>
      <c r="N49" s="3">
        <v>192</v>
      </c>
      <c r="O49" s="13">
        <v>99</v>
      </c>
      <c r="P49" s="3">
        <v>51</v>
      </c>
      <c r="Q49" s="3">
        <v>53</v>
      </c>
      <c r="R49" s="8">
        <v>104</v>
      </c>
      <c r="S49" s="13">
        <v>38</v>
      </c>
      <c r="T49" s="2">
        <v>18</v>
      </c>
      <c r="U49" s="3">
        <v>22</v>
      </c>
      <c r="V49" s="8">
        <v>40</v>
      </c>
    </row>
    <row r="50" spans="2:22" x14ac:dyDescent="0.3">
      <c r="B50" s="7" t="s">
        <v>44</v>
      </c>
      <c r="C50" s="13">
        <v>1160</v>
      </c>
      <c r="D50" s="2">
        <v>1282</v>
      </c>
      <c r="E50" s="3">
        <v>1274</v>
      </c>
      <c r="F50" s="3">
        <v>2556</v>
      </c>
      <c r="G50" s="13">
        <v>574</v>
      </c>
      <c r="H50" s="3">
        <v>289</v>
      </c>
      <c r="I50" s="3">
        <v>373</v>
      </c>
      <c r="J50" s="8">
        <v>662</v>
      </c>
      <c r="K50" s="13">
        <v>910</v>
      </c>
      <c r="L50" s="3">
        <v>623</v>
      </c>
      <c r="M50" s="3">
        <v>583</v>
      </c>
      <c r="N50" s="3">
        <v>1206</v>
      </c>
      <c r="O50" s="13">
        <v>450</v>
      </c>
      <c r="P50" s="3">
        <v>224</v>
      </c>
      <c r="Q50" s="3">
        <v>282</v>
      </c>
      <c r="R50" s="8">
        <v>506</v>
      </c>
      <c r="S50" s="13">
        <v>107</v>
      </c>
      <c r="T50" s="2">
        <v>28</v>
      </c>
      <c r="U50" s="3">
        <v>84</v>
      </c>
      <c r="V50" s="8">
        <v>112</v>
      </c>
    </row>
    <row r="51" spans="2:22" x14ac:dyDescent="0.3">
      <c r="B51" s="7" t="s">
        <v>45</v>
      </c>
      <c r="C51" s="13">
        <v>281</v>
      </c>
      <c r="D51" s="2">
        <v>213</v>
      </c>
      <c r="E51" s="3">
        <v>177</v>
      </c>
      <c r="F51" s="3">
        <v>390</v>
      </c>
      <c r="G51" s="13">
        <v>128</v>
      </c>
      <c r="H51" s="3">
        <v>73</v>
      </c>
      <c r="I51" s="3">
        <v>65</v>
      </c>
      <c r="J51" s="8">
        <v>138</v>
      </c>
      <c r="K51" s="13">
        <v>208</v>
      </c>
      <c r="L51" s="3">
        <v>126</v>
      </c>
      <c r="M51" s="3">
        <v>102</v>
      </c>
      <c r="N51" s="3">
        <v>228</v>
      </c>
      <c r="O51" s="13">
        <v>103</v>
      </c>
      <c r="P51" s="3">
        <v>59</v>
      </c>
      <c r="Q51" s="3">
        <v>51</v>
      </c>
      <c r="R51" s="8">
        <v>110</v>
      </c>
      <c r="S51" s="13">
        <v>46</v>
      </c>
      <c r="T51" s="2">
        <v>31</v>
      </c>
      <c r="U51" s="3">
        <v>16</v>
      </c>
      <c r="V51" s="8">
        <v>47</v>
      </c>
    </row>
    <row r="52" spans="2:22" x14ac:dyDescent="0.3">
      <c r="B52" s="7" t="s">
        <v>46</v>
      </c>
      <c r="C52" s="13">
        <v>367</v>
      </c>
      <c r="D52" s="2">
        <v>343</v>
      </c>
      <c r="E52" s="3">
        <v>286</v>
      </c>
      <c r="F52" s="3">
        <v>629</v>
      </c>
      <c r="G52" s="13">
        <v>202</v>
      </c>
      <c r="H52" s="3">
        <v>112</v>
      </c>
      <c r="I52" s="3">
        <v>105</v>
      </c>
      <c r="J52" s="8">
        <v>217</v>
      </c>
      <c r="K52" s="13">
        <v>285</v>
      </c>
      <c r="L52" s="3">
        <v>185</v>
      </c>
      <c r="M52" s="3">
        <v>153</v>
      </c>
      <c r="N52" s="3">
        <v>338</v>
      </c>
      <c r="O52" s="13">
        <v>169</v>
      </c>
      <c r="P52" s="3">
        <v>92</v>
      </c>
      <c r="Q52" s="3">
        <v>89</v>
      </c>
      <c r="R52" s="8">
        <v>181</v>
      </c>
      <c r="S52" s="13">
        <v>83</v>
      </c>
      <c r="T52" s="2">
        <v>46</v>
      </c>
      <c r="U52" s="3">
        <v>41</v>
      </c>
      <c r="V52" s="8">
        <v>87</v>
      </c>
    </row>
    <row r="53" spans="2:22" x14ac:dyDescent="0.3">
      <c r="B53" s="7" t="s">
        <v>47</v>
      </c>
      <c r="C53" s="13">
        <v>1938</v>
      </c>
      <c r="D53" s="2">
        <v>1925</v>
      </c>
      <c r="E53" s="3">
        <v>1883</v>
      </c>
      <c r="F53" s="3">
        <v>3808</v>
      </c>
      <c r="G53" s="13">
        <v>1232</v>
      </c>
      <c r="H53" s="3">
        <v>649</v>
      </c>
      <c r="I53" s="3">
        <v>818</v>
      </c>
      <c r="J53" s="8">
        <v>1467</v>
      </c>
      <c r="K53" s="13">
        <v>1605</v>
      </c>
      <c r="L53" s="3">
        <v>1059</v>
      </c>
      <c r="M53" s="3">
        <v>1058</v>
      </c>
      <c r="N53" s="3">
        <v>2117</v>
      </c>
      <c r="O53" s="13">
        <v>1097</v>
      </c>
      <c r="P53" s="3">
        <v>569</v>
      </c>
      <c r="Q53" s="3">
        <v>735</v>
      </c>
      <c r="R53" s="8">
        <v>1304</v>
      </c>
      <c r="S53" s="13">
        <v>545</v>
      </c>
      <c r="T53" s="2">
        <v>240</v>
      </c>
      <c r="U53" s="3">
        <v>380</v>
      </c>
      <c r="V53" s="8">
        <v>620</v>
      </c>
    </row>
    <row r="54" spans="2:22" x14ac:dyDescent="0.3">
      <c r="B54" s="7" t="s">
        <v>48</v>
      </c>
      <c r="C54" s="13">
        <v>506</v>
      </c>
      <c r="D54" s="2">
        <v>499</v>
      </c>
      <c r="E54" s="3">
        <v>453</v>
      </c>
      <c r="F54" s="3">
        <v>952</v>
      </c>
      <c r="G54" s="13">
        <v>371</v>
      </c>
      <c r="H54" s="3">
        <v>208</v>
      </c>
      <c r="I54" s="3">
        <v>211</v>
      </c>
      <c r="J54" s="8">
        <v>419</v>
      </c>
      <c r="K54" s="13">
        <v>421</v>
      </c>
      <c r="L54" s="3">
        <v>291</v>
      </c>
      <c r="M54" s="3">
        <v>235</v>
      </c>
      <c r="N54" s="3">
        <v>526</v>
      </c>
      <c r="O54" s="13">
        <v>323</v>
      </c>
      <c r="P54" s="3">
        <v>180</v>
      </c>
      <c r="Q54" s="3">
        <v>182</v>
      </c>
      <c r="R54" s="8">
        <v>362</v>
      </c>
      <c r="S54" s="13">
        <v>162</v>
      </c>
      <c r="T54" s="2">
        <v>73</v>
      </c>
      <c r="U54" s="3">
        <v>99</v>
      </c>
      <c r="V54" s="8">
        <v>172</v>
      </c>
    </row>
    <row r="55" spans="2:22" x14ac:dyDescent="0.3">
      <c r="B55" s="7" t="s">
        <v>49</v>
      </c>
      <c r="C55" s="13">
        <v>2156</v>
      </c>
      <c r="D55" s="2">
        <v>2624</v>
      </c>
      <c r="E55" s="3">
        <v>2610</v>
      </c>
      <c r="F55" s="3">
        <v>5234</v>
      </c>
      <c r="G55" s="13">
        <v>1562</v>
      </c>
      <c r="H55" s="3">
        <v>829</v>
      </c>
      <c r="I55" s="3">
        <v>1132</v>
      </c>
      <c r="J55" s="8">
        <v>1961</v>
      </c>
      <c r="K55" s="13">
        <v>1743</v>
      </c>
      <c r="L55" s="3">
        <v>1269</v>
      </c>
      <c r="M55" s="3">
        <v>1303</v>
      </c>
      <c r="N55" s="3">
        <v>2572</v>
      </c>
      <c r="O55" s="13">
        <v>1334</v>
      </c>
      <c r="P55" s="3">
        <v>694</v>
      </c>
      <c r="Q55" s="3">
        <v>956</v>
      </c>
      <c r="R55" s="8">
        <v>1650</v>
      </c>
      <c r="S55" s="13">
        <v>740</v>
      </c>
      <c r="T55" s="2">
        <v>338</v>
      </c>
      <c r="U55" s="3">
        <v>530</v>
      </c>
      <c r="V55" s="8">
        <v>868</v>
      </c>
    </row>
    <row r="56" spans="2:22" x14ac:dyDescent="0.3">
      <c r="B56" s="7" t="s">
        <v>50</v>
      </c>
      <c r="C56" s="13">
        <v>3430</v>
      </c>
      <c r="D56" s="2">
        <v>4061</v>
      </c>
      <c r="E56" s="3">
        <v>4123</v>
      </c>
      <c r="F56" s="3">
        <v>8184</v>
      </c>
      <c r="G56" s="13">
        <v>2981</v>
      </c>
      <c r="H56" s="3">
        <v>1794</v>
      </c>
      <c r="I56" s="3">
        <v>2186</v>
      </c>
      <c r="J56" s="8">
        <v>3980</v>
      </c>
      <c r="K56" s="13">
        <v>2972</v>
      </c>
      <c r="L56" s="3">
        <v>2101</v>
      </c>
      <c r="M56" s="3">
        <v>2208</v>
      </c>
      <c r="N56" s="3">
        <v>4309</v>
      </c>
      <c r="O56" s="13">
        <v>2714</v>
      </c>
      <c r="P56" s="3">
        <v>1595</v>
      </c>
      <c r="Q56" s="3">
        <v>1980</v>
      </c>
      <c r="R56" s="8">
        <v>3575</v>
      </c>
      <c r="S56" s="13">
        <v>1611</v>
      </c>
      <c r="T56" s="2">
        <v>739</v>
      </c>
      <c r="U56" s="3">
        <v>1191</v>
      </c>
      <c r="V56" s="8">
        <v>1930</v>
      </c>
    </row>
    <row r="57" spans="2:22" x14ac:dyDescent="0.3">
      <c r="B57" s="7" t="s">
        <v>51</v>
      </c>
      <c r="C57" s="13">
        <v>817</v>
      </c>
      <c r="D57" s="2">
        <v>685</v>
      </c>
      <c r="E57" s="3">
        <v>680</v>
      </c>
      <c r="F57" s="3">
        <v>1365</v>
      </c>
      <c r="G57" s="13">
        <v>374</v>
      </c>
      <c r="H57" s="3">
        <v>195</v>
      </c>
      <c r="I57" s="3">
        <v>215</v>
      </c>
      <c r="J57" s="8">
        <v>410</v>
      </c>
      <c r="K57" s="13">
        <v>628</v>
      </c>
      <c r="L57" s="3">
        <v>382</v>
      </c>
      <c r="M57" s="3">
        <v>358</v>
      </c>
      <c r="N57" s="3">
        <v>740</v>
      </c>
      <c r="O57" s="13">
        <v>313</v>
      </c>
      <c r="P57" s="3">
        <v>164</v>
      </c>
      <c r="Q57" s="3">
        <v>176</v>
      </c>
      <c r="R57" s="8">
        <v>340</v>
      </c>
      <c r="S57" s="13">
        <v>141</v>
      </c>
      <c r="T57" s="2">
        <v>77</v>
      </c>
      <c r="U57" s="3">
        <v>68</v>
      </c>
      <c r="V57" s="8">
        <v>145</v>
      </c>
    </row>
    <row r="58" spans="2:22" x14ac:dyDescent="0.3">
      <c r="B58" s="7" t="s">
        <v>52</v>
      </c>
      <c r="C58" s="13">
        <v>583</v>
      </c>
      <c r="D58" s="2">
        <v>465</v>
      </c>
      <c r="E58" s="3">
        <v>490</v>
      </c>
      <c r="F58" s="3">
        <v>955</v>
      </c>
      <c r="G58" s="13">
        <v>171</v>
      </c>
      <c r="H58" s="3">
        <v>88</v>
      </c>
      <c r="I58" s="3">
        <v>88</v>
      </c>
      <c r="J58" s="8">
        <v>176</v>
      </c>
      <c r="K58" s="13">
        <v>426</v>
      </c>
      <c r="L58" s="3">
        <v>261</v>
      </c>
      <c r="M58" s="3">
        <v>241</v>
      </c>
      <c r="N58" s="3">
        <v>502</v>
      </c>
      <c r="O58" s="13">
        <v>136</v>
      </c>
      <c r="P58" s="3">
        <v>73</v>
      </c>
      <c r="Q58" s="3">
        <v>66</v>
      </c>
      <c r="R58" s="8">
        <v>139</v>
      </c>
      <c r="S58" s="13">
        <v>23</v>
      </c>
      <c r="T58" s="2">
        <v>11</v>
      </c>
      <c r="U58" s="3">
        <v>12</v>
      </c>
      <c r="V58" s="8">
        <v>23</v>
      </c>
    </row>
    <row r="59" spans="2:22" x14ac:dyDescent="0.3">
      <c r="B59" s="7" t="s">
        <v>53</v>
      </c>
      <c r="C59" s="13">
        <v>232</v>
      </c>
      <c r="D59" s="2">
        <v>184</v>
      </c>
      <c r="E59" s="3">
        <v>181</v>
      </c>
      <c r="F59" s="3">
        <v>365</v>
      </c>
      <c r="G59" s="13">
        <v>132</v>
      </c>
      <c r="H59" s="3">
        <v>75</v>
      </c>
      <c r="I59" s="3">
        <v>64</v>
      </c>
      <c r="J59" s="8">
        <v>139</v>
      </c>
      <c r="K59" s="13">
        <v>168</v>
      </c>
      <c r="L59" s="3">
        <v>100</v>
      </c>
      <c r="M59" s="3">
        <v>84</v>
      </c>
      <c r="N59" s="3">
        <v>184</v>
      </c>
      <c r="O59" s="13">
        <v>110</v>
      </c>
      <c r="P59" s="3">
        <v>63</v>
      </c>
      <c r="Q59" s="3">
        <v>51</v>
      </c>
      <c r="R59" s="8">
        <v>114</v>
      </c>
      <c r="S59" s="13">
        <v>41</v>
      </c>
      <c r="T59" s="2">
        <v>25</v>
      </c>
      <c r="U59" s="3">
        <v>16</v>
      </c>
      <c r="V59" s="8">
        <v>41</v>
      </c>
    </row>
    <row r="60" spans="2:22" x14ac:dyDescent="0.3">
      <c r="B60" s="7" t="s">
        <v>54</v>
      </c>
      <c r="C60" s="13">
        <v>410</v>
      </c>
      <c r="D60" s="2">
        <v>311</v>
      </c>
      <c r="E60" s="3">
        <v>339</v>
      </c>
      <c r="F60" s="3">
        <v>650</v>
      </c>
      <c r="G60" s="13">
        <v>175</v>
      </c>
      <c r="H60" s="3">
        <v>85</v>
      </c>
      <c r="I60" s="3">
        <v>99</v>
      </c>
      <c r="J60" s="8">
        <v>184</v>
      </c>
      <c r="K60" s="13">
        <v>294</v>
      </c>
      <c r="L60" s="3">
        <v>166</v>
      </c>
      <c r="M60" s="3">
        <v>181</v>
      </c>
      <c r="N60" s="3">
        <v>347</v>
      </c>
      <c r="O60" s="13">
        <v>135</v>
      </c>
      <c r="P60" s="3">
        <v>66</v>
      </c>
      <c r="Q60" s="3">
        <v>74</v>
      </c>
      <c r="R60" s="8">
        <v>140</v>
      </c>
      <c r="S60" s="13">
        <v>45</v>
      </c>
      <c r="T60" s="2">
        <v>23</v>
      </c>
      <c r="U60" s="3">
        <v>22</v>
      </c>
      <c r="V60" s="8">
        <v>45</v>
      </c>
    </row>
    <row r="61" spans="2:22" x14ac:dyDescent="0.3">
      <c r="B61" s="7" t="s">
        <v>55</v>
      </c>
      <c r="C61" s="13">
        <v>1295</v>
      </c>
      <c r="D61" s="2">
        <v>1694</v>
      </c>
      <c r="E61" s="3">
        <v>1700</v>
      </c>
      <c r="F61" s="3">
        <v>3394</v>
      </c>
      <c r="G61" s="13">
        <v>1039</v>
      </c>
      <c r="H61" s="3">
        <v>768</v>
      </c>
      <c r="I61" s="3">
        <v>784</v>
      </c>
      <c r="J61" s="8">
        <v>1552</v>
      </c>
      <c r="K61" s="13">
        <v>1043</v>
      </c>
      <c r="L61" s="3">
        <v>793</v>
      </c>
      <c r="M61" s="3">
        <v>807</v>
      </c>
      <c r="N61" s="3">
        <v>1600</v>
      </c>
      <c r="O61" s="13">
        <v>899</v>
      </c>
      <c r="P61" s="3">
        <v>645</v>
      </c>
      <c r="Q61" s="3">
        <v>683</v>
      </c>
      <c r="R61" s="8">
        <v>1328</v>
      </c>
      <c r="S61" s="13">
        <v>375</v>
      </c>
      <c r="T61" s="2">
        <v>168</v>
      </c>
      <c r="U61" s="3">
        <v>255</v>
      </c>
      <c r="V61" s="8">
        <v>423</v>
      </c>
    </row>
    <row r="62" spans="2:22" x14ac:dyDescent="0.3">
      <c r="B62" s="7" t="s">
        <v>56</v>
      </c>
      <c r="C62" s="13">
        <v>803</v>
      </c>
      <c r="D62" s="2">
        <v>735</v>
      </c>
      <c r="E62" s="3">
        <v>683</v>
      </c>
      <c r="F62" s="3">
        <v>1418</v>
      </c>
      <c r="G62" s="13">
        <v>467</v>
      </c>
      <c r="H62" s="3">
        <v>281</v>
      </c>
      <c r="I62" s="3">
        <v>255</v>
      </c>
      <c r="J62" s="8">
        <v>536</v>
      </c>
      <c r="K62" s="13">
        <v>590</v>
      </c>
      <c r="L62" s="3">
        <v>411</v>
      </c>
      <c r="M62" s="3">
        <v>335</v>
      </c>
      <c r="N62" s="3">
        <v>746</v>
      </c>
      <c r="O62" s="13">
        <v>377</v>
      </c>
      <c r="P62" s="3">
        <v>230</v>
      </c>
      <c r="Q62" s="3">
        <v>192</v>
      </c>
      <c r="R62" s="8">
        <v>422</v>
      </c>
      <c r="S62" s="13">
        <v>98</v>
      </c>
      <c r="T62" s="2">
        <v>57</v>
      </c>
      <c r="U62" s="3">
        <v>48</v>
      </c>
      <c r="V62" s="8">
        <v>105</v>
      </c>
    </row>
    <row r="63" spans="2:22" x14ac:dyDescent="0.3">
      <c r="B63" s="7" t="s">
        <v>57</v>
      </c>
      <c r="C63" s="13">
        <v>2122</v>
      </c>
      <c r="D63" s="2">
        <v>3453</v>
      </c>
      <c r="E63" s="3">
        <v>3252</v>
      </c>
      <c r="F63" s="3">
        <v>6705</v>
      </c>
      <c r="G63" s="13">
        <v>1742</v>
      </c>
      <c r="H63" s="3">
        <v>1171</v>
      </c>
      <c r="I63" s="3">
        <v>1358</v>
      </c>
      <c r="J63" s="8">
        <v>2529</v>
      </c>
      <c r="K63" s="13">
        <v>1848</v>
      </c>
      <c r="L63" s="3">
        <v>1564</v>
      </c>
      <c r="M63" s="3">
        <v>1511</v>
      </c>
      <c r="N63" s="3">
        <v>3075</v>
      </c>
      <c r="O63" s="13">
        <v>1562</v>
      </c>
      <c r="P63" s="3">
        <v>1000</v>
      </c>
      <c r="Q63" s="3">
        <v>1207</v>
      </c>
      <c r="R63" s="8">
        <v>2207</v>
      </c>
      <c r="S63" s="13">
        <v>519</v>
      </c>
      <c r="T63" s="2">
        <v>179</v>
      </c>
      <c r="U63" s="3">
        <v>367</v>
      </c>
      <c r="V63" s="8">
        <v>546</v>
      </c>
    </row>
    <row r="64" spans="2:22" x14ac:dyDescent="0.3">
      <c r="B64" s="7" t="s">
        <v>58</v>
      </c>
      <c r="C64" s="13">
        <v>596</v>
      </c>
      <c r="D64" s="2">
        <v>784</v>
      </c>
      <c r="E64" s="3">
        <v>773</v>
      </c>
      <c r="F64" s="3">
        <v>1557</v>
      </c>
      <c r="G64" s="13">
        <v>438</v>
      </c>
      <c r="H64" s="3">
        <v>216</v>
      </c>
      <c r="I64" s="3">
        <v>335</v>
      </c>
      <c r="J64" s="8">
        <v>551</v>
      </c>
      <c r="K64" s="13">
        <v>466</v>
      </c>
      <c r="L64" s="3">
        <v>332</v>
      </c>
      <c r="M64" s="3">
        <v>367</v>
      </c>
      <c r="N64" s="3">
        <v>699</v>
      </c>
      <c r="O64" s="13">
        <v>372</v>
      </c>
      <c r="P64" s="3">
        <v>177</v>
      </c>
      <c r="Q64" s="3">
        <v>288</v>
      </c>
      <c r="R64" s="8">
        <v>465</v>
      </c>
      <c r="S64" s="13">
        <v>207</v>
      </c>
      <c r="T64" s="2">
        <v>50</v>
      </c>
      <c r="U64" s="3">
        <v>177</v>
      </c>
      <c r="V64" s="8">
        <v>227</v>
      </c>
    </row>
    <row r="65" spans="2:22" x14ac:dyDescent="0.3">
      <c r="B65" s="7" t="s">
        <v>59</v>
      </c>
      <c r="C65" s="13">
        <v>328</v>
      </c>
      <c r="D65" s="2">
        <v>377</v>
      </c>
      <c r="E65" s="3">
        <v>334</v>
      </c>
      <c r="F65" s="3">
        <v>711</v>
      </c>
      <c r="G65" s="13">
        <v>290</v>
      </c>
      <c r="H65" s="3">
        <v>173</v>
      </c>
      <c r="I65" s="3">
        <v>181</v>
      </c>
      <c r="J65" s="8">
        <v>354</v>
      </c>
      <c r="K65" s="13">
        <v>235</v>
      </c>
      <c r="L65" s="3">
        <v>155</v>
      </c>
      <c r="M65" s="3">
        <v>130</v>
      </c>
      <c r="N65" s="3">
        <v>285</v>
      </c>
      <c r="O65" s="13">
        <v>209</v>
      </c>
      <c r="P65" s="3">
        <v>126</v>
      </c>
      <c r="Q65" s="3">
        <v>118</v>
      </c>
      <c r="R65" s="8">
        <v>244</v>
      </c>
      <c r="S65" s="13">
        <v>81</v>
      </c>
      <c r="T65" s="2">
        <v>40</v>
      </c>
      <c r="U65" s="3">
        <v>48</v>
      </c>
      <c r="V65" s="8">
        <v>88</v>
      </c>
    </row>
    <row r="66" spans="2:22" x14ac:dyDescent="0.3">
      <c r="B66" s="7" t="s">
        <v>60</v>
      </c>
      <c r="C66" s="13">
        <v>1148</v>
      </c>
      <c r="D66" s="2">
        <v>1694</v>
      </c>
      <c r="E66" s="3">
        <v>1622</v>
      </c>
      <c r="F66" s="3">
        <v>3316</v>
      </c>
      <c r="G66" s="13">
        <v>569</v>
      </c>
      <c r="H66" s="3">
        <v>311</v>
      </c>
      <c r="I66" s="3">
        <v>378</v>
      </c>
      <c r="J66" s="8">
        <v>689</v>
      </c>
      <c r="K66" s="13">
        <v>870</v>
      </c>
      <c r="L66" s="3">
        <v>643</v>
      </c>
      <c r="M66" s="3">
        <v>684</v>
      </c>
      <c r="N66" s="3">
        <v>1327</v>
      </c>
      <c r="O66" s="13">
        <v>450</v>
      </c>
      <c r="P66" s="3">
        <v>225</v>
      </c>
      <c r="Q66" s="3">
        <v>312</v>
      </c>
      <c r="R66" s="8">
        <v>537</v>
      </c>
      <c r="S66" s="13">
        <v>139</v>
      </c>
      <c r="T66" s="2">
        <v>31</v>
      </c>
      <c r="U66" s="3">
        <v>118</v>
      </c>
      <c r="V66" s="8">
        <v>149</v>
      </c>
    </row>
    <row r="67" spans="2:22" x14ac:dyDescent="0.3">
      <c r="B67" s="7" t="s">
        <v>61</v>
      </c>
      <c r="C67" s="13">
        <v>2092</v>
      </c>
      <c r="D67" s="2">
        <v>2950</v>
      </c>
      <c r="E67" s="3">
        <v>2700</v>
      </c>
      <c r="F67" s="3">
        <v>5650</v>
      </c>
      <c r="G67" s="13">
        <v>1477</v>
      </c>
      <c r="H67" s="3">
        <v>1019</v>
      </c>
      <c r="I67" s="3">
        <v>1003</v>
      </c>
      <c r="J67" s="8">
        <v>2022</v>
      </c>
      <c r="K67" s="13">
        <v>1723</v>
      </c>
      <c r="L67" s="3">
        <v>1426</v>
      </c>
      <c r="M67" s="3">
        <v>1243</v>
      </c>
      <c r="N67" s="3">
        <v>2669</v>
      </c>
      <c r="O67" s="13">
        <v>1330</v>
      </c>
      <c r="P67" s="3">
        <v>913</v>
      </c>
      <c r="Q67" s="3">
        <v>913</v>
      </c>
      <c r="R67" s="8">
        <v>1826</v>
      </c>
      <c r="S67" s="13">
        <v>690</v>
      </c>
      <c r="T67" s="2">
        <v>378</v>
      </c>
      <c r="U67" s="3">
        <v>480</v>
      </c>
      <c r="V67" s="8">
        <v>858</v>
      </c>
    </row>
    <row r="68" spans="2:22" x14ac:dyDescent="0.3">
      <c r="B68" s="7" t="s">
        <v>62</v>
      </c>
      <c r="C68" s="13">
        <v>1400</v>
      </c>
      <c r="D68" s="2">
        <v>2289</v>
      </c>
      <c r="E68" s="3">
        <v>2209</v>
      </c>
      <c r="F68" s="3">
        <v>4498</v>
      </c>
      <c r="G68" s="13">
        <v>1252</v>
      </c>
      <c r="H68" s="3">
        <v>896</v>
      </c>
      <c r="I68" s="3">
        <v>962</v>
      </c>
      <c r="J68" s="8">
        <v>1858</v>
      </c>
      <c r="K68" s="13">
        <v>1211</v>
      </c>
      <c r="L68" s="3">
        <v>956</v>
      </c>
      <c r="M68" s="3">
        <v>960</v>
      </c>
      <c r="N68" s="3">
        <v>1916</v>
      </c>
      <c r="O68" s="13">
        <v>1117</v>
      </c>
      <c r="P68" s="3">
        <v>776</v>
      </c>
      <c r="Q68" s="3">
        <v>868</v>
      </c>
      <c r="R68" s="8">
        <v>1644</v>
      </c>
      <c r="S68" s="13">
        <v>562</v>
      </c>
      <c r="T68" s="2">
        <v>295</v>
      </c>
      <c r="U68" s="3">
        <v>415</v>
      </c>
      <c r="V68" s="8">
        <v>710</v>
      </c>
    </row>
    <row r="69" spans="2:22" x14ac:dyDescent="0.3">
      <c r="B69" s="7" t="s">
        <v>63</v>
      </c>
      <c r="C69" s="13">
        <v>524</v>
      </c>
      <c r="D69" s="2">
        <v>519</v>
      </c>
      <c r="E69" s="3">
        <v>482</v>
      </c>
      <c r="F69" s="3">
        <v>1001</v>
      </c>
      <c r="G69" s="13">
        <v>361</v>
      </c>
      <c r="H69" s="3">
        <v>209</v>
      </c>
      <c r="I69" s="3">
        <v>205</v>
      </c>
      <c r="J69" s="8">
        <v>414</v>
      </c>
      <c r="K69" s="13">
        <v>371</v>
      </c>
      <c r="L69" s="3">
        <v>224</v>
      </c>
      <c r="M69" s="3">
        <v>210</v>
      </c>
      <c r="N69" s="3">
        <v>434</v>
      </c>
      <c r="O69" s="13">
        <v>277</v>
      </c>
      <c r="P69" s="3">
        <v>152</v>
      </c>
      <c r="Q69" s="3">
        <v>156</v>
      </c>
      <c r="R69" s="8">
        <v>308</v>
      </c>
      <c r="S69" s="13">
        <v>140</v>
      </c>
      <c r="T69" s="2">
        <v>60</v>
      </c>
      <c r="U69" s="3">
        <v>91</v>
      </c>
      <c r="V69" s="8">
        <v>151</v>
      </c>
    </row>
    <row r="70" spans="2:22" x14ac:dyDescent="0.3">
      <c r="B70" s="7" t="s">
        <v>64</v>
      </c>
      <c r="C70" s="13">
        <v>692</v>
      </c>
      <c r="D70" s="2">
        <v>1121</v>
      </c>
      <c r="E70" s="3">
        <v>1042</v>
      </c>
      <c r="F70" s="3">
        <v>2163</v>
      </c>
      <c r="G70" s="13">
        <v>472</v>
      </c>
      <c r="H70" s="3">
        <v>297</v>
      </c>
      <c r="I70" s="3">
        <v>330</v>
      </c>
      <c r="J70" s="8">
        <v>627</v>
      </c>
      <c r="K70" s="13">
        <v>536</v>
      </c>
      <c r="L70" s="3">
        <v>440</v>
      </c>
      <c r="M70" s="3">
        <v>366</v>
      </c>
      <c r="N70" s="3">
        <v>806</v>
      </c>
      <c r="O70" s="13">
        <v>359</v>
      </c>
      <c r="P70" s="3">
        <v>224</v>
      </c>
      <c r="Q70" s="3">
        <v>224</v>
      </c>
      <c r="R70" s="8">
        <v>448</v>
      </c>
      <c r="S70" s="13">
        <v>104</v>
      </c>
      <c r="T70" s="2">
        <v>49</v>
      </c>
      <c r="U70" s="3">
        <v>62</v>
      </c>
      <c r="V70" s="8">
        <v>111</v>
      </c>
    </row>
    <row r="71" spans="2:22" x14ac:dyDescent="0.3">
      <c r="B71" s="7" t="s">
        <v>65</v>
      </c>
      <c r="C71" s="13">
        <v>410</v>
      </c>
      <c r="D71" s="2">
        <v>522</v>
      </c>
      <c r="E71" s="3">
        <v>496</v>
      </c>
      <c r="F71" s="3">
        <v>1018</v>
      </c>
      <c r="G71" s="13">
        <v>371</v>
      </c>
      <c r="H71" s="3">
        <v>244</v>
      </c>
      <c r="I71" s="3">
        <v>268</v>
      </c>
      <c r="J71" s="8">
        <v>512</v>
      </c>
      <c r="K71" s="13">
        <v>333</v>
      </c>
      <c r="L71" s="3">
        <v>242</v>
      </c>
      <c r="M71" s="3">
        <v>236</v>
      </c>
      <c r="N71" s="3">
        <v>478</v>
      </c>
      <c r="O71" s="13">
        <v>313</v>
      </c>
      <c r="P71" s="3">
        <v>201</v>
      </c>
      <c r="Q71" s="3">
        <v>222</v>
      </c>
      <c r="R71" s="8">
        <v>423</v>
      </c>
      <c r="S71" s="13">
        <v>181</v>
      </c>
      <c r="T71" s="2">
        <v>79</v>
      </c>
      <c r="U71" s="3">
        <v>133</v>
      </c>
      <c r="V71" s="8">
        <v>212</v>
      </c>
    </row>
    <row r="72" spans="2:22" x14ac:dyDescent="0.3">
      <c r="B72" s="7" t="s">
        <v>66</v>
      </c>
      <c r="C72" s="13">
        <v>519</v>
      </c>
      <c r="D72" s="2">
        <v>639</v>
      </c>
      <c r="E72" s="3">
        <v>654</v>
      </c>
      <c r="F72" s="3">
        <v>1293</v>
      </c>
      <c r="G72" s="13">
        <v>465</v>
      </c>
      <c r="H72" s="3">
        <v>306</v>
      </c>
      <c r="I72" s="3">
        <v>350</v>
      </c>
      <c r="J72" s="8">
        <v>656</v>
      </c>
      <c r="K72" s="13">
        <v>415</v>
      </c>
      <c r="L72" s="3">
        <v>289</v>
      </c>
      <c r="M72" s="3">
        <v>322</v>
      </c>
      <c r="N72" s="3">
        <v>611</v>
      </c>
      <c r="O72" s="13">
        <v>387</v>
      </c>
      <c r="P72" s="3">
        <v>244</v>
      </c>
      <c r="Q72" s="3">
        <v>293</v>
      </c>
      <c r="R72" s="8">
        <v>537</v>
      </c>
      <c r="S72" s="13">
        <v>235</v>
      </c>
      <c r="T72" s="2">
        <v>112</v>
      </c>
      <c r="U72" s="3">
        <v>180</v>
      </c>
      <c r="V72" s="8">
        <v>292</v>
      </c>
    </row>
    <row r="73" spans="2:22" x14ac:dyDescent="0.3">
      <c r="B73" s="7" t="s">
        <v>67</v>
      </c>
      <c r="C73" s="13">
        <v>1964</v>
      </c>
      <c r="D73" s="2">
        <v>2744</v>
      </c>
      <c r="E73" s="3">
        <v>2666</v>
      </c>
      <c r="F73" s="3">
        <v>5410</v>
      </c>
      <c r="G73" s="13">
        <v>1699</v>
      </c>
      <c r="H73" s="3">
        <v>1066</v>
      </c>
      <c r="I73" s="3">
        <v>1300</v>
      </c>
      <c r="J73" s="8">
        <v>2366</v>
      </c>
      <c r="K73" s="13">
        <v>1627</v>
      </c>
      <c r="L73" s="3">
        <v>1204</v>
      </c>
      <c r="M73" s="3">
        <v>1273</v>
      </c>
      <c r="N73" s="3">
        <v>2477</v>
      </c>
      <c r="O73" s="13">
        <v>1432</v>
      </c>
      <c r="P73" s="3">
        <v>840</v>
      </c>
      <c r="Q73" s="3">
        <v>1090</v>
      </c>
      <c r="R73" s="8">
        <v>1930</v>
      </c>
      <c r="S73" s="13">
        <v>753</v>
      </c>
      <c r="T73" s="2">
        <v>237</v>
      </c>
      <c r="U73" s="3">
        <v>588</v>
      </c>
      <c r="V73" s="8">
        <v>825</v>
      </c>
    </row>
    <row r="74" spans="2:22" x14ac:dyDescent="0.3">
      <c r="B74" s="7" t="s">
        <v>68</v>
      </c>
      <c r="C74" s="13">
        <v>877</v>
      </c>
      <c r="D74" s="2">
        <v>1434</v>
      </c>
      <c r="E74" s="3">
        <v>1376</v>
      </c>
      <c r="F74" s="3">
        <v>2810</v>
      </c>
      <c r="G74" s="13">
        <v>533</v>
      </c>
      <c r="H74" s="3">
        <v>316</v>
      </c>
      <c r="I74" s="3">
        <v>349</v>
      </c>
      <c r="J74" s="8">
        <v>665</v>
      </c>
      <c r="K74" s="13">
        <v>753</v>
      </c>
      <c r="L74" s="3">
        <v>602</v>
      </c>
      <c r="M74" s="3">
        <v>560</v>
      </c>
      <c r="N74" s="3">
        <v>1162</v>
      </c>
      <c r="O74" s="13">
        <v>474</v>
      </c>
      <c r="P74" s="3">
        <v>271</v>
      </c>
      <c r="Q74" s="3">
        <v>311</v>
      </c>
      <c r="R74" s="8">
        <v>582</v>
      </c>
      <c r="S74" s="13">
        <v>215</v>
      </c>
      <c r="T74" s="2">
        <v>96</v>
      </c>
      <c r="U74" s="3">
        <v>141</v>
      </c>
      <c r="V74" s="8">
        <v>237</v>
      </c>
    </row>
    <row r="75" spans="2:22" x14ac:dyDescent="0.3">
      <c r="B75" s="7" t="s">
        <v>69</v>
      </c>
      <c r="C75" s="13">
        <v>692</v>
      </c>
      <c r="D75" s="2">
        <v>460</v>
      </c>
      <c r="E75" s="3">
        <v>637</v>
      </c>
      <c r="F75" s="3">
        <v>1097</v>
      </c>
      <c r="G75" s="13">
        <v>146</v>
      </c>
      <c r="H75" s="3">
        <v>84</v>
      </c>
      <c r="I75" s="3">
        <v>73</v>
      </c>
      <c r="J75" s="8">
        <v>157</v>
      </c>
      <c r="K75" s="13">
        <v>454</v>
      </c>
      <c r="L75" s="3">
        <v>196</v>
      </c>
      <c r="M75" s="3">
        <v>309</v>
      </c>
      <c r="N75" s="3">
        <v>505</v>
      </c>
      <c r="O75" s="13">
        <v>105</v>
      </c>
      <c r="P75" s="3">
        <v>62</v>
      </c>
      <c r="Q75" s="3">
        <v>51</v>
      </c>
      <c r="R75" s="8">
        <v>113</v>
      </c>
      <c r="S75" s="13">
        <v>23</v>
      </c>
      <c r="T75" s="2">
        <v>13</v>
      </c>
      <c r="U75" s="3">
        <v>12</v>
      </c>
      <c r="V75" s="8">
        <v>25</v>
      </c>
    </row>
    <row r="76" spans="2:22" x14ac:dyDescent="0.3">
      <c r="B76" s="7" t="s">
        <v>70</v>
      </c>
      <c r="C76" s="13">
        <v>959</v>
      </c>
      <c r="D76" s="2">
        <v>983</v>
      </c>
      <c r="E76" s="3">
        <v>1041</v>
      </c>
      <c r="F76" s="3">
        <v>2024</v>
      </c>
      <c r="G76" s="13">
        <v>291</v>
      </c>
      <c r="H76" s="3">
        <v>169</v>
      </c>
      <c r="I76" s="3">
        <v>160</v>
      </c>
      <c r="J76" s="8">
        <v>329</v>
      </c>
      <c r="K76" s="13">
        <v>692</v>
      </c>
      <c r="L76" s="3">
        <v>494</v>
      </c>
      <c r="M76" s="3">
        <v>436</v>
      </c>
      <c r="N76" s="3">
        <v>930</v>
      </c>
      <c r="O76" s="13">
        <v>232</v>
      </c>
      <c r="P76" s="3">
        <v>128</v>
      </c>
      <c r="Q76" s="3">
        <v>134</v>
      </c>
      <c r="R76" s="8">
        <v>262</v>
      </c>
      <c r="S76" s="13">
        <v>84</v>
      </c>
      <c r="T76" s="2">
        <v>40</v>
      </c>
      <c r="U76" s="3">
        <v>55</v>
      </c>
      <c r="V76" s="8">
        <v>95</v>
      </c>
    </row>
    <row r="77" spans="2:22" x14ac:dyDescent="0.3">
      <c r="B77" s="7" t="s">
        <v>71</v>
      </c>
      <c r="C77" s="13">
        <v>229</v>
      </c>
      <c r="D77" s="2">
        <v>206</v>
      </c>
      <c r="E77" s="3">
        <v>192</v>
      </c>
      <c r="F77" s="3">
        <v>398</v>
      </c>
      <c r="G77" s="13">
        <v>65</v>
      </c>
      <c r="H77" s="3">
        <v>36</v>
      </c>
      <c r="I77" s="3">
        <v>31</v>
      </c>
      <c r="J77" s="8">
        <v>67</v>
      </c>
      <c r="K77" s="13">
        <v>155</v>
      </c>
      <c r="L77" s="3">
        <v>107</v>
      </c>
      <c r="M77" s="3">
        <v>72</v>
      </c>
      <c r="N77" s="3">
        <v>179</v>
      </c>
      <c r="O77" s="13">
        <v>44</v>
      </c>
      <c r="P77" s="3">
        <v>23</v>
      </c>
      <c r="Q77" s="3">
        <v>22</v>
      </c>
      <c r="R77" s="8">
        <v>45</v>
      </c>
      <c r="S77" s="13">
        <v>13</v>
      </c>
      <c r="T77" s="2">
        <v>6</v>
      </c>
      <c r="U77" s="3">
        <v>8</v>
      </c>
      <c r="V77" s="8">
        <v>14</v>
      </c>
    </row>
    <row r="78" spans="2:22" x14ac:dyDescent="0.3">
      <c r="B78" s="7" t="s">
        <v>72</v>
      </c>
      <c r="C78" s="13">
        <v>523</v>
      </c>
      <c r="D78" s="2">
        <v>400</v>
      </c>
      <c r="E78" s="3">
        <v>380</v>
      </c>
      <c r="F78" s="3">
        <v>780</v>
      </c>
      <c r="G78" s="13">
        <v>94</v>
      </c>
      <c r="H78" s="3">
        <v>69</v>
      </c>
      <c r="I78" s="3">
        <v>29</v>
      </c>
      <c r="J78" s="8">
        <v>98</v>
      </c>
      <c r="K78" s="13">
        <v>363</v>
      </c>
      <c r="L78" s="3">
        <v>226</v>
      </c>
      <c r="M78" s="3">
        <v>188</v>
      </c>
      <c r="N78" s="3">
        <v>414</v>
      </c>
      <c r="O78" s="13">
        <v>74</v>
      </c>
      <c r="P78" s="3">
        <v>53</v>
      </c>
      <c r="Q78" s="3">
        <v>25</v>
      </c>
      <c r="R78" s="8">
        <v>78</v>
      </c>
      <c r="S78" s="13">
        <v>17</v>
      </c>
      <c r="T78" s="2">
        <v>12</v>
      </c>
      <c r="U78" s="3">
        <v>6</v>
      </c>
      <c r="V78" s="8">
        <v>18</v>
      </c>
    </row>
    <row r="79" spans="2:22" x14ac:dyDescent="0.3">
      <c r="B79" s="7" t="s">
        <v>73</v>
      </c>
      <c r="C79" s="13">
        <v>2389</v>
      </c>
      <c r="D79" s="2">
        <v>3167</v>
      </c>
      <c r="E79" s="3">
        <v>2957</v>
      </c>
      <c r="F79" s="3">
        <v>6124</v>
      </c>
      <c r="G79" s="13">
        <v>1473</v>
      </c>
      <c r="H79" s="3">
        <v>803</v>
      </c>
      <c r="I79" s="3">
        <v>1047</v>
      </c>
      <c r="J79" s="8">
        <v>1850</v>
      </c>
      <c r="K79" s="13">
        <v>1920</v>
      </c>
      <c r="L79" s="3">
        <v>1421</v>
      </c>
      <c r="M79" s="3">
        <v>1409</v>
      </c>
      <c r="N79" s="3">
        <v>2830</v>
      </c>
      <c r="O79" s="13">
        <v>1273</v>
      </c>
      <c r="P79" s="3">
        <v>672</v>
      </c>
      <c r="Q79" s="3">
        <v>916</v>
      </c>
      <c r="R79" s="8">
        <v>1588</v>
      </c>
      <c r="S79" s="13">
        <v>706</v>
      </c>
      <c r="T79" s="2">
        <v>301</v>
      </c>
      <c r="U79" s="3">
        <v>516</v>
      </c>
      <c r="V79" s="8">
        <v>817</v>
      </c>
    </row>
    <row r="80" spans="2:22" x14ac:dyDescent="0.3">
      <c r="B80" s="7" t="s">
        <v>74</v>
      </c>
      <c r="C80" s="13">
        <v>2081</v>
      </c>
      <c r="D80" s="2">
        <v>2369</v>
      </c>
      <c r="E80" s="3">
        <v>2383</v>
      </c>
      <c r="F80" s="3">
        <v>4752</v>
      </c>
      <c r="G80" s="13">
        <v>1547</v>
      </c>
      <c r="H80" s="3">
        <v>916</v>
      </c>
      <c r="I80" s="3">
        <v>1027</v>
      </c>
      <c r="J80" s="8">
        <v>1943</v>
      </c>
      <c r="K80" s="13">
        <v>1598</v>
      </c>
      <c r="L80" s="3">
        <v>1086</v>
      </c>
      <c r="M80" s="3">
        <v>1087</v>
      </c>
      <c r="N80" s="3">
        <v>2173</v>
      </c>
      <c r="O80" s="13">
        <v>1295</v>
      </c>
      <c r="P80" s="3">
        <v>770</v>
      </c>
      <c r="Q80" s="3">
        <v>827</v>
      </c>
      <c r="R80" s="8">
        <v>1597</v>
      </c>
      <c r="S80" s="13">
        <v>643</v>
      </c>
      <c r="T80" s="2">
        <v>336</v>
      </c>
      <c r="U80" s="3">
        <v>405</v>
      </c>
      <c r="V80" s="8">
        <v>741</v>
      </c>
    </row>
    <row r="81" spans="2:22" x14ac:dyDescent="0.3">
      <c r="B81" s="7" t="s">
        <v>75</v>
      </c>
      <c r="C81" s="13">
        <v>2226</v>
      </c>
      <c r="D81" s="2">
        <v>2494</v>
      </c>
      <c r="E81" s="3">
        <v>2462</v>
      </c>
      <c r="F81" s="3">
        <v>4956</v>
      </c>
      <c r="G81" s="13">
        <v>1680</v>
      </c>
      <c r="H81" s="3">
        <v>938</v>
      </c>
      <c r="I81" s="3">
        <v>1178</v>
      </c>
      <c r="J81" s="8">
        <v>2116</v>
      </c>
      <c r="K81" s="13">
        <v>1858</v>
      </c>
      <c r="L81" s="3">
        <v>1261</v>
      </c>
      <c r="M81" s="3">
        <v>1298</v>
      </c>
      <c r="N81" s="3">
        <v>2559</v>
      </c>
      <c r="O81" s="13">
        <v>1495</v>
      </c>
      <c r="P81" s="3">
        <v>828</v>
      </c>
      <c r="Q81" s="3">
        <v>1046</v>
      </c>
      <c r="R81" s="8">
        <v>1874</v>
      </c>
      <c r="S81" s="13">
        <v>615</v>
      </c>
      <c r="T81" s="2">
        <v>278</v>
      </c>
      <c r="U81" s="3">
        <v>385</v>
      </c>
      <c r="V81" s="8">
        <v>663</v>
      </c>
    </row>
    <row r="82" spans="2:22" x14ac:dyDescent="0.3">
      <c r="B82" s="7" t="s">
        <v>76</v>
      </c>
      <c r="C82" s="13">
        <v>591</v>
      </c>
      <c r="D82" s="2">
        <v>657</v>
      </c>
      <c r="E82" s="3">
        <v>621</v>
      </c>
      <c r="F82" s="3">
        <v>1278</v>
      </c>
      <c r="G82" s="13">
        <v>464</v>
      </c>
      <c r="H82" s="3">
        <v>276</v>
      </c>
      <c r="I82" s="3">
        <v>287</v>
      </c>
      <c r="J82" s="8">
        <v>563</v>
      </c>
      <c r="K82" s="13">
        <v>488</v>
      </c>
      <c r="L82" s="3">
        <v>346</v>
      </c>
      <c r="M82" s="3">
        <v>322</v>
      </c>
      <c r="N82" s="3">
        <v>668</v>
      </c>
      <c r="O82" s="13">
        <v>408</v>
      </c>
      <c r="P82" s="3">
        <v>232</v>
      </c>
      <c r="Q82" s="3">
        <v>254</v>
      </c>
      <c r="R82" s="8">
        <v>486</v>
      </c>
      <c r="S82" s="13">
        <v>225</v>
      </c>
      <c r="T82" s="2">
        <v>116</v>
      </c>
      <c r="U82" s="3">
        <v>136</v>
      </c>
      <c r="V82" s="8">
        <v>252</v>
      </c>
    </row>
    <row r="83" spans="2:22" x14ac:dyDescent="0.3">
      <c r="B83" s="7" t="s">
        <v>77</v>
      </c>
      <c r="C83" s="13">
        <v>1993</v>
      </c>
      <c r="D83" s="2">
        <v>3148</v>
      </c>
      <c r="E83" s="3">
        <v>3179</v>
      </c>
      <c r="F83" s="3">
        <v>6327</v>
      </c>
      <c r="G83" s="13">
        <v>1093</v>
      </c>
      <c r="H83" s="3">
        <v>509</v>
      </c>
      <c r="I83" s="3">
        <v>839</v>
      </c>
      <c r="J83" s="8">
        <v>1348</v>
      </c>
      <c r="K83" s="13">
        <v>1651</v>
      </c>
      <c r="L83" s="3">
        <v>1259</v>
      </c>
      <c r="M83" s="3">
        <v>1395</v>
      </c>
      <c r="N83" s="3">
        <v>2654</v>
      </c>
      <c r="O83" s="13">
        <v>910</v>
      </c>
      <c r="P83" s="3">
        <v>402</v>
      </c>
      <c r="Q83" s="3">
        <v>697</v>
      </c>
      <c r="R83" s="8">
        <v>1099</v>
      </c>
      <c r="S83" s="13">
        <v>361</v>
      </c>
      <c r="T83" s="2">
        <v>105</v>
      </c>
      <c r="U83" s="3">
        <v>296</v>
      </c>
      <c r="V83" s="8">
        <v>401</v>
      </c>
    </row>
    <row r="84" spans="2:22" x14ac:dyDescent="0.3">
      <c r="B84" s="7" t="s">
        <v>78</v>
      </c>
      <c r="C84" s="13">
        <v>2785</v>
      </c>
      <c r="D84" s="2">
        <v>3172</v>
      </c>
      <c r="E84" s="3">
        <v>3092</v>
      </c>
      <c r="F84" s="3">
        <v>6264</v>
      </c>
      <c r="G84" s="13">
        <v>2027</v>
      </c>
      <c r="H84" s="3">
        <v>1147</v>
      </c>
      <c r="I84" s="3">
        <v>1233</v>
      </c>
      <c r="J84" s="8">
        <v>2380</v>
      </c>
      <c r="K84" s="13">
        <v>2205</v>
      </c>
      <c r="L84" s="3">
        <v>1414</v>
      </c>
      <c r="M84" s="3">
        <v>1404</v>
      </c>
      <c r="N84" s="3">
        <v>2818</v>
      </c>
      <c r="O84" s="13">
        <v>1745</v>
      </c>
      <c r="P84" s="3">
        <v>974</v>
      </c>
      <c r="Q84" s="3">
        <v>1055</v>
      </c>
      <c r="R84" s="8">
        <v>2029</v>
      </c>
      <c r="S84" s="13">
        <v>870</v>
      </c>
      <c r="T84" s="2">
        <v>461</v>
      </c>
      <c r="U84" s="3">
        <v>490</v>
      </c>
      <c r="V84" s="8">
        <v>951</v>
      </c>
    </row>
    <row r="85" spans="2:22" ht="17.25" thickBot="1" x14ac:dyDescent="0.35">
      <c r="B85" s="9" t="s">
        <v>79</v>
      </c>
      <c r="C85" s="14">
        <v>61440</v>
      </c>
      <c r="D85" s="10">
        <v>65090</v>
      </c>
      <c r="E85" s="11">
        <v>64922</v>
      </c>
      <c r="F85" s="11">
        <v>130012</v>
      </c>
      <c r="G85" s="14">
        <v>32751</v>
      </c>
      <c r="H85" s="11">
        <v>19453</v>
      </c>
      <c r="I85" s="11">
        <v>21465</v>
      </c>
      <c r="J85" s="12">
        <v>40918</v>
      </c>
      <c r="K85" s="14">
        <v>46675</v>
      </c>
      <c r="L85" s="11">
        <v>31206</v>
      </c>
      <c r="M85" s="11">
        <v>31150</v>
      </c>
      <c r="N85" s="11">
        <v>62356</v>
      </c>
      <c r="O85" s="14">
        <v>27434</v>
      </c>
      <c r="P85" s="11">
        <v>15938</v>
      </c>
      <c r="Q85" s="11">
        <v>18078</v>
      </c>
      <c r="R85" s="12">
        <v>34016</v>
      </c>
      <c r="S85" s="14">
        <v>12272</v>
      </c>
      <c r="T85" s="10">
        <v>5627</v>
      </c>
      <c r="U85" s="11">
        <v>8264</v>
      </c>
      <c r="V85" s="12">
        <v>13891</v>
      </c>
    </row>
    <row r="86" spans="2:22" x14ac:dyDescent="0.3">
      <c r="B86" s="1" t="s">
        <v>83</v>
      </c>
    </row>
  </sheetData>
  <mergeCells count="16">
    <mergeCell ref="B3:B5"/>
    <mergeCell ref="K3:N3"/>
    <mergeCell ref="L4:N4"/>
    <mergeCell ref="C4:C5"/>
    <mergeCell ref="K4:K5"/>
    <mergeCell ref="S3:V3"/>
    <mergeCell ref="S4:S5"/>
    <mergeCell ref="T4:V4"/>
    <mergeCell ref="C3:F3"/>
    <mergeCell ref="D4:F4"/>
    <mergeCell ref="G3:J3"/>
    <mergeCell ref="G4:G5"/>
    <mergeCell ref="H4:J4"/>
    <mergeCell ref="O3:R3"/>
    <mergeCell ref="O4:O5"/>
    <mergeCell ref="P4:R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0" style="34" bestFit="1" customWidth="1"/>
    <col min="2" max="2" width="8.7109375" style="34" bestFit="1" customWidth="1"/>
    <col min="3" max="3" width="8.7109375" style="34" customWidth="1"/>
    <col min="4" max="4" width="11.7109375" style="34" bestFit="1" customWidth="1"/>
    <col min="5" max="5" width="14" style="34" bestFit="1" customWidth="1"/>
    <col min="6" max="6" width="9.7109375" style="34" bestFit="1" customWidth="1"/>
    <col min="7" max="7" width="8.5703125" style="34" bestFit="1" customWidth="1"/>
    <col min="8" max="8" width="13.42578125" style="34" bestFit="1" customWidth="1"/>
    <col min="9" max="9" width="13.140625" style="34" bestFit="1" customWidth="1"/>
    <col min="10" max="10" width="12" style="34" bestFit="1" customWidth="1"/>
    <col min="11" max="11" width="11.5703125" style="34" bestFit="1" customWidth="1"/>
    <col min="12" max="12" width="15.7109375" style="34" bestFit="1" customWidth="1"/>
    <col min="13" max="13" width="15.42578125" style="34" bestFit="1" customWidth="1"/>
    <col min="14" max="16384" width="9.140625" style="34"/>
  </cols>
  <sheetData>
    <row r="1" spans="1:13" x14ac:dyDescent="0.25">
      <c r="A1" s="34" t="s">
        <v>184</v>
      </c>
      <c r="B1" s="34" t="s">
        <v>185</v>
      </c>
      <c r="C1" s="34" t="s">
        <v>186</v>
      </c>
      <c r="D1" s="34" t="s">
        <v>178</v>
      </c>
      <c r="E1" s="34" t="s">
        <v>179</v>
      </c>
      <c r="F1" s="34" t="s">
        <v>177</v>
      </c>
      <c r="G1" s="34" t="s">
        <v>175</v>
      </c>
      <c r="H1" s="34" t="s">
        <v>174</v>
      </c>
      <c r="I1" s="34" t="s">
        <v>176</v>
      </c>
      <c r="J1" s="34" t="s">
        <v>180</v>
      </c>
      <c r="K1" s="34" t="s">
        <v>181</v>
      </c>
      <c r="L1" s="34" t="s">
        <v>182</v>
      </c>
      <c r="M1" s="34" t="s">
        <v>183</v>
      </c>
    </row>
    <row r="2" spans="1:13" x14ac:dyDescent="0.25">
      <c r="A2" s="34" t="s">
        <v>0</v>
      </c>
      <c r="B2" s="34">
        <f>VLOOKUP(A2,Okresy!$A$1:$C$80,3,FALSE)</f>
        <v>101</v>
      </c>
      <c r="C2" s="34" t="str">
        <f>VLOOKUP(A2,Okresy!$A$1:$C$80,2,FALSE)</f>
        <v>BA I</v>
      </c>
      <c r="D2" s="35">
        <v>672</v>
      </c>
      <c r="E2" s="36">
        <f>D2/SUM($D$2:$D$80)*100</f>
        <v>0.51687536535089063</v>
      </c>
      <c r="F2" s="35">
        <v>20</v>
      </c>
      <c r="G2" s="35">
        <v>309</v>
      </c>
      <c r="H2" s="35">
        <v>15</v>
      </c>
      <c r="I2" s="35">
        <v>0</v>
      </c>
      <c r="J2" s="36">
        <f>F2/D2*100</f>
        <v>2.9761904761904758</v>
      </c>
      <c r="K2" s="36">
        <f>G2/D2*100</f>
        <v>45.982142857142854</v>
      </c>
      <c r="L2" s="36">
        <f>H2/D2*100</f>
        <v>2.2321428571428572</v>
      </c>
      <c r="M2" s="36">
        <f>I2/D2*100</f>
        <v>0</v>
      </c>
    </row>
    <row r="3" spans="1:13" x14ac:dyDescent="0.25">
      <c r="A3" s="34" t="s">
        <v>1</v>
      </c>
      <c r="B3" s="34">
        <f>VLOOKUP(A3,Okresy!$A$1:$C$80,3,FALSE)</f>
        <v>102</v>
      </c>
      <c r="C3" s="34" t="str">
        <f>VLOOKUP(A3,Okresy!$A$1:$C$80,2,FALSE)</f>
        <v>BA II</v>
      </c>
      <c r="D3" s="35">
        <v>1552</v>
      </c>
      <c r="E3" s="36">
        <f t="shared" ref="E3:E66" si="0">D3/SUM($D$2:$D$80)*100</f>
        <v>1.1937359628341999</v>
      </c>
      <c r="F3" s="35">
        <v>60</v>
      </c>
      <c r="G3" s="35">
        <v>788</v>
      </c>
      <c r="H3" s="35">
        <v>44</v>
      </c>
      <c r="I3" s="35">
        <v>0</v>
      </c>
      <c r="J3" s="36">
        <f t="shared" ref="J3:J66" si="1">F3/D3*100</f>
        <v>3.865979381443299</v>
      </c>
      <c r="K3" s="36">
        <f t="shared" ref="K3:K66" si="2">G3/D3*100</f>
        <v>50.773195876288653</v>
      </c>
      <c r="L3" s="36">
        <f t="shared" ref="L3:L66" si="3">H3/D3*100</f>
        <v>2.8350515463917527</v>
      </c>
      <c r="M3" s="36">
        <f t="shared" ref="M3:M66" si="4">I3/D3*100</f>
        <v>0</v>
      </c>
    </row>
    <row r="4" spans="1:13" x14ac:dyDescent="0.25">
      <c r="A4" s="34" t="s">
        <v>2</v>
      </c>
      <c r="B4" s="34">
        <f>VLOOKUP(A4,Okresy!$A$1:$C$80,3,FALSE)</f>
        <v>103</v>
      </c>
      <c r="C4" s="34" t="str">
        <f>VLOOKUP(A4,Okresy!$A$1:$C$80,2,FALSE)</f>
        <v>BA III</v>
      </c>
      <c r="D4" s="35">
        <v>1020</v>
      </c>
      <c r="E4" s="36">
        <f t="shared" si="0"/>
        <v>0.78454296526474476</v>
      </c>
      <c r="F4" s="35">
        <v>27</v>
      </c>
      <c r="G4" s="35">
        <v>502</v>
      </c>
      <c r="H4" s="35">
        <v>15</v>
      </c>
      <c r="I4" s="35">
        <v>0</v>
      </c>
      <c r="J4" s="36">
        <f t="shared" si="1"/>
        <v>2.6470588235294117</v>
      </c>
      <c r="K4" s="36">
        <f t="shared" si="2"/>
        <v>49.2156862745098</v>
      </c>
      <c r="L4" s="36">
        <f t="shared" si="3"/>
        <v>1.4705882352941175</v>
      </c>
      <c r="M4" s="36">
        <f t="shared" si="4"/>
        <v>0</v>
      </c>
    </row>
    <row r="5" spans="1:13" x14ac:dyDescent="0.25">
      <c r="A5" s="34" t="s">
        <v>3</v>
      </c>
      <c r="B5" s="34">
        <f>VLOOKUP(A5,Okresy!$A$1:$C$80,3,FALSE)</f>
        <v>104</v>
      </c>
      <c r="C5" s="34" t="str">
        <f>VLOOKUP(A5,Okresy!$A$1:$C$80,2,FALSE)</f>
        <v>BA IV</v>
      </c>
      <c r="D5" s="35">
        <v>925</v>
      </c>
      <c r="E5" s="36">
        <f t="shared" si="0"/>
        <v>0.71147278712734208</v>
      </c>
      <c r="F5" s="35">
        <v>49</v>
      </c>
      <c r="G5" s="35">
        <v>433</v>
      </c>
      <c r="H5" s="35">
        <v>33</v>
      </c>
      <c r="I5" s="35">
        <v>0</v>
      </c>
      <c r="J5" s="36">
        <f t="shared" si="1"/>
        <v>5.2972972972972974</v>
      </c>
      <c r="K5" s="36">
        <f t="shared" si="2"/>
        <v>46.810810810810807</v>
      </c>
      <c r="L5" s="36">
        <f t="shared" si="3"/>
        <v>3.567567567567568</v>
      </c>
      <c r="M5" s="36">
        <f t="shared" si="4"/>
        <v>0</v>
      </c>
    </row>
    <row r="6" spans="1:13" x14ac:dyDescent="0.25">
      <c r="A6" s="34" t="s">
        <v>4</v>
      </c>
      <c r="B6" s="34">
        <f>VLOOKUP(A6,Okresy!$A$1:$C$80,3,FALSE)</f>
        <v>105</v>
      </c>
      <c r="C6" s="34" t="str">
        <f>VLOOKUP(A6,Okresy!$A$1:$C$80,2,FALSE)</f>
        <v>BA V</v>
      </c>
      <c r="D6" s="35">
        <v>994</v>
      </c>
      <c r="E6" s="36">
        <f t="shared" si="0"/>
        <v>0.76454481124819251</v>
      </c>
      <c r="F6" s="35">
        <v>37</v>
      </c>
      <c r="G6" s="35">
        <v>470</v>
      </c>
      <c r="H6" s="35">
        <v>20</v>
      </c>
      <c r="I6" s="35">
        <v>0</v>
      </c>
      <c r="J6" s="36">
        <f t="shared" si="1"/>
        <v>3.722334004024145</v>
      </c>
      <c r="K6" s="36">
        <f t="shared" si="2"/>
        <v>47.283702213279675</v>
      </c>
      <c r="L6" s="36">
        <f t="shared" si="3"/>
        <v>2.0120724346076457</v>
      </c>
      <c r="M6" s="36">
        <f t="shared" si="4"/>
        <v>0</v>
      </c>
    </row>
    <row r="7" spans="1:13" x14ac:dyDescent="0.25">
      <c r="A7" s="34" t="s">
        <v>5</v>
      </c>
      <c r="B7" s="34">
        <f>VLOOKUP(A7,Okresy!$A$1:$C$80,3,FALSE)</f>
        <v>106</v>
      </c>
      <c r="C7" s="34" t="str">
        <f>VLOOKUP(A7,Okresy!$A$1:$C$80,2,FALSE)</f>
        <v>MA</v>
      </c>
      <c r="D7" s="35">
        <v>712</v>
      </c>
      <c r="E7" s="36">
        <f t="shared" si="0"/>
        <v>0.54764175614558652</v>
      </c>
      <c r="F7" s="35">
        <v>42</v>
      </c>
      <c r="G7" s="35">
        <v>374</v>
      </c>
      <c r="H7" s="35">
        <v>18</v>
      </c>
      <c r="I7" s="35">
        <v>2</v>
      </c>
      <c r="J7" s="36">
        <f t="shared" si="1"/>
        <v>5.8988764044943816</v>
      </c>
      <c r="K7" s="36">
        <f t="shared" si="2"/>
        <v>52.528089887640448</v>
      </c>
      <c r="L7" s="36">
        <f t="shared" si="3"/>
        <v>2.5280898876404492</v>
      </c>
      <c r="M7" s="36">
        <f t="shared" si="4"/>
        <v>0.2808988764044944</v>
      </c>
    </row>
    <row r="8" spans="1:13" x14ac:dyDescent="0.25">
      <c r="A8" s="34" t="s">
        <v>6</v>
      </c>
      <c r="B8" s="34">
        <f>VLOOKUP(A8,Okresy!$A$1:$C$80,3,FALSE)</f>
        <v>107</v>
      </c>
      <c r="C8" s="34" t="str">
        <f>VLOOKUP(A8,Okresy!$A$1:$C$80,2,FALSE)</f>
        <v>PK</v>
      </c>
      <c r="D8" s="35">
        <v>268</v>
      </c>
      <c r="E8" s="36">
        <f t="shared" si="0"/>
        <v>0.20613481832446237</v>
      </c>
      <c r="F8" s="35">
        <v>33</v>
      </c>
      <c r="G8" s="35">
        <v>139</v>
      </c>
      <c r="H8" s="35">
        <v>20</v>
      </c>
      <c r="I8" s="35">
        <v>0</v>
      </c>
      <c r="J8" s="36">
        <f t="shared" si="1"/>
        <v>12.313432835820896</v>
      </c>
      <c r="K8" s="36">
        <f t="shared" si="2"/>
        <v>51.865671641791046</v>
      </c>
      <c r="L8" s="36">
        <f t="shared" si="3"/>
        <v>7.4626865671641784</v>
      </c>
      <c r="M8" s="36">
        <f t="shared" si="4"/>
        <v>0</v>
      </c>
    </row>
    <row r="9" spans="1:13" x14ac:dyDescent="0.25">
      <c r="A9" s="34" t="s">
        <v>7</v>
      </c>
      <c r="B9" s="34">
        <f>VLOOKUP(A9,Okresy!$A$1:$C$80,3,FALSE)</f>
        <v>108</v>
      </c>
      <c r="C9" s="34" t="str">
        <f>VLOOKUP(A9,Okresy!$A$1:$C$80,2,FALSE)</f>
        <v>SC</v>
      </c>
      <c r="D9" s="35">
        <v>391</v>
      </c>
      <c r="E9" s="36">
        <f t="shared" si="0"/>
        <v>0.30074147001815216</v>
      </c>
      <c r="F9" s="35">
        <v>22</v>
      </c>
      <c r="G9" s="35">
        <v>179</v>
      </c>
      <c r="H9" s="35">
        <v>16</v>
      </c>
      <c r="I9" s="35">
        <v>0</v>
      </c>
      <c r="J9" s="36">
        <f t="shared" si="1"/>
        <v>5.6265984654731458</v>
      </c>
      <c r="K9" s="36">
        <f t="shared" si="2"/>
        <v>45.78005115089514</v>
      </c>
      <c r="L9" s="36">
        <f t="shared" si="3"/>
        <v>4.0920716112531972</v>
      </c>
      <c r="M9" s="36">
        <f t="shared" si="4"/>
        <v>0</v>
      </c>
    </row>
    <row r="10" spans="1:13" x14ac:dyDescent="0.25">
      <c r="A10" s="34" t="s">
        <v>8</v>
      </c>
      <c r="B10" s="34">
        <f>VLOOKUP(A10,Okresy!$A$1:$C$80,3,FALSE)</f>
        <v>201</v>
      </c>
      <c r="C10" s="34" t="str">
        <f>VLOOKUP(A10,Okresy!$A$1:$C$80,2,FALSE)</f>
        <v>DS</v>
      </c>
      <c r="D10" s="35">
        <v>1091</v>
      </c>
      <c r="E10" s="36">
        <f t="shared" si="0"/>
        <v>0.83915330892533002</v>
      </c>
      <c r="F10" s="35">
        <v>138</v>
      </c>
      <c r="G10" s="35">
        <v>589</v>
      </c>
      <c r="H10" s="35">
        <v>105</v>
      </c>
      <c r="I10" s="35">
        <v>15</v>
      </c>
      <c r="J10" s="36">
        <f t="shared" si="1"/>
        <v>12.648945921173235</v>
      </c>
      <c r="K10" s="36">
        <f t="shared" si="2"/>
        <v>53.987167736022002</v>
      </c>
      <c r="L10" s="36">
        <f t="shared" si="3"/>
        <v>9.6241979835013751</v>
      </c>
      <c r="M10" s="36">
        <f t="shared" si="4"/>
        <v>1.3748854262144821</v>
      </c>
    </row>
    <row r="11" spans="1:13" x14ac:dyDescent="0.25">
      <c r="A11" s="34" t="s">
        <v>9</v>
      </c>
      <c r="B11" s="34">
        <f>VLOOKUP(A11,Okresy!$A$1:$C$80,3,FALSE)</f>
        <v>202</v>
      </c>
      <c r="C11" s="34" t="str">
        <f>VLOOKUP(A11,Okresy!$A$1:$C$80,2,FALSE)</f>
        <v>GA</v>
      </c>
      <c r="D11" s="35">
        <v>867</v>
      </c>
      <c r="E11" s="36">
        <f t="shared" si="0"/>
        <v>0.666861520475033</v>
      </c>
      <c r="F11" s="35">
        <v>54</v>
      </c>
      <c r="G11" s="35">
        <v>421</v>
      </c>
      <c r="H11" s="35">
        <v>27</v>
      </c>
      <c r="I11" s="35">
        <v>2</v>
      </c>
      <c r="J11" s="36">
        <f t="shared" si="1"/>
        <v>6.2283737024221448</v>
      </c>
      <c r="K11" s="36">
        <f t="shared" si="2"/>
        <v>48.55824682814302</v>
      </c>
      <c r="L11" s="36">
        <f t="shared" si="3"/>
        <v>3.1141868512110724</v>
      </c>
      <c r="M11" s="36">
        <f t="shared" si="4"/>
        <v>0.23068050749711649</v>
      </c>
    </row>
    <row r="12" spans="1:13" x14ac:dyDescent="0.25">
      <c r="A12" s="34" t="s">
        <v>10</v>
      </c>
      <c r="B12" s="34">
        <f>VLOOKUP(A12,Okresy!$A$1:$C$80,3,FALSE)</f>
        <v>203</v>
      </c>
      <c r="C12" s="34" t="str">
        <f>VLOOKUP(A12,Okresy!$A$1:$C$80,2,FALSE)</f>
        <v>HC</v>
      </c>
      <c r="D12" s="35">
        <v>339</v>
      </c>
      <c r="E12" s="36">
        <f t="shared" si="0"/>
        <v>0.26074516198504755</v>
      </c>
      <c r="F12" s="35">
        <v>27</v>
      </c>
      <c r="G12" s="35">
        <v>196</v>
      </c>
      <c r="H12" s="35">
        <v>17</v>
      </c>
      <c r="I12" s="35">
        <v>0</v>
      </c>
      <c r="J12" s="36">
        <f t="shared" si="1"/>
        <v>7.9646017699115044</v>
      </c>
      <c r="K12" s="36">
        <f t="shared" si="2"/>
        <v>57.817109144542776</v>
      </c>
      <c r="L12" s="36">
        <f t="shared" si="3"/>
        <v>5.0147492625368733</v>
      </c>
      <c r="M12" s="36">
        <f t="shared" si="4"/>
        <v>0</v>
      </c>
    </row>
    <row r="13" spans="1:13" x14ac:dyDescent="0.25">
      <c r="A13" s="34" t="s">
        <v>11</v>
      </c>
      <c r="B13" s="34">
        <f>VLOOKUP(A13,Okresy!$A$1:$C$80,3,FALSE)</f>
        <v>204</v>
      </c>
      <c r="C13" s="34" t="str">
        <f>VLOOKUP(A13,Okresy!$A$1:$C$80,2,FALSE)</f>
        <v>PN</v>
      </c>
      <c r="D13" s="35">
        <v>406</v>
      </c>
      <c r="E13" s="36">
        <f t="shared" si="0"/>
        <v>0.3122788665661631</v>
      </c>
      <c r="F13" s="35">
        <v>30</v>
      </c>
      <c r="G13" s="35">
        <v>236</v>
      </c>
      <c r="H13" s="35">
        <v>19</v>
      </c>
      <c r="I13" s="35">
        <v>0</v>
      </c>
      <c r="J13" s="36">
        <f t="shared" si="1"/>
        <v>7.389162561576355</v>
      </c>
      <c r="K13" s="36">
        <f t="shared" si="2"/>
        <v>58.128078817733986</v>
      </c>
      <c r="L13" s="36">
        <f t="shared" si="3"/>
        <v>4.6798029556650249</v>
      </c>
      <c r="M13" s="36">
        <f t="shared" si="4"/>
        <v>0</v>
      </c>
    </row>
    <row r="14" spans="1:13" x14ac:dyDescent="0.25">
      <c r="A14" s="34" t="s">
        <v>12</v>
      </c>
      <c r="B14" s="34">
        <f>VLOOKUP(A14,Okresy!$A$1:$C$80,3,FALSE)</f>
        <v>205</v>
      </c>
      <c r="C14" s="34" t="str">
        <f>VLOOKUP(A14,Okresy!$A$1:$C$80,2,FALSE)</f>
        <v>SE</v>
      </c>
      <c r="D14" s="35">
        <v>512</v>
      </c>
      <c r="E14" s="36">
        <f t="shared" si="0"/>
        <v>0.3938098021721072</v>
      </c>
      <c r="F14" s="35">
        <v>171</v>
      </c>
      <c r="G14" s="35">
        <v>274</v>
      </c>
      <c r="H14" s="35">
        <v>141</v>
      </c>
      <c r="I14" s="35">
        <v>27</v>
      </c>
      <c r="J14" s="36">
        <f t="shared" si="1"/>
        <v>33.3984375</v>
      </c>
      <c r="K14" s="36">
        <f t="shared" si="2"/>
        <v>53.515625</v>
      </c>
      <c r="L14" s="36">
        <f t="shared" si="3"/>
        <v>27.5390625</v>
      </c>
      <c r="M14" s="36">
        <f t="shared" si="4"/>
        <v>5.2734375</v>
      </c>
    </row>
    <row r="15" spans="1:13" x14ac:dyDescent="0.25">
      <c r="A15" s="34" t="s">
        <v>13</v>
      </c>
      <c r="B15" s="34">
        <f>VLOOKUP(A15,Okresy!$A$1:$C$80,3,FALSE)</f>
        <v>206</v>
      </c>
      <c r="C15" s="34" t="str">
        <f>VLOOKUP(A15,Okresy!$A$1:$C$80,2,FALSE)</f>
        <v>SI</v>
      </c>
      <c r="D15" s="35">
        <v>404</v>
      </c>
      <c r="E15" s="36">
        <f t="shared" si="0"/>
        <v>0.31074054702642834</v>
      </c>
      <c r="F15" s="35">
        <v>38</v>
      </c>
      <c r="G15" s="35">
        <v>195</v>
      </c>
      <c r="H15" s="35">
        <v>26</v>
      </c>
      <c r="I15" s="35">
        <v>2</v>
      </c>
      <c r="J15" s="36">
        <f t="shared" si="1"/>
        <v>9.4059405940594054</v>
      </c>
      <c r="K15" s="36">
        <f t="shared" si="2"/>
        <v>48.267326732673268</v>
      </c>
      <c r="L15" s="36">
        <f t="shared" si="3"/>
        <v>6.435643564356436</v>
      </c>
      <c r="M15" s="36">
        <f t="shared" si="4"/>
        <v>0.49504950495049505</v>
      </c>
    </row>
    <row r="16" spans="1:13" x14ac:dyDescent="0.25">
      <c r="A16" s="34" t="s">
        <v>14</v>
      </c>
      <c r="B16" s="34">
        <f>VLOOKUP(A16,Okresy!$A$1:$C$80,3,FALSE)</f>
        <v>207</v>
      </c>
      <c r="C16" s="34" t="str">
        <f>VLOOKUP(A16,Okresy!$A$1:$C$80,2,FALSE)</f>
        <v>TT</v>
      </c>
      <c r="D16" s="35">
        <v>564</v>
      </c>
      <c r="E16" s="36">
        <f t="shared" si="0"/>
        <v>0.43380611020521181</v>
      </c>
      <c r="F16" s="35">
        <v>39</v>
      </c>
      <c r="G16" s="35">
        <v>261</v>
      </c>
      <c r="H16" s="35">
        <v>18</v>
      </c>
      <c r="I16" s="35">
        <v>0</v>
      </c>
      <c r="J16" s="36">
        <f t="shared" si="1"/>
        <v>6.9148936170212769</v>
      </c>
      <c r="K16" s="36">
        <f t="shared" si="2"/>
        <v>46.276595744680847</v>
      </c>
      <c r="L16" s="36">
        <f t="shared" si="3"/>
        <v>3.1914893617021276</v>
      </c>
      <c r="M16" s="36">
        <f t="shared" si="4"/>
        <v>0</v>
      </c>
    </row>
    <row r="17" spans="1:13" x14ac:dyDescent="0.25">
      <c r="A17" s="34" t="s">
        <v>15</v>
      </c>
      <c r="B17" s="34">
        <f>VLOOKUP(A17,Okresy!$A$1:$C$80,3,FALSE)</f>
        <v>301</v>
      </c>
      <c r="C17" s="34" t="str">
        <f>VLOOKUP(A17,Okresy!$A$1:$C$80,2,FALSE)</f>
        <v>BN</v>
      </c>
      <c r="D17" s="35">
        <v>271</v>
      </c>
      <c r="E17" s="36">
        <f t="shared" si="0"/>
        <v>0.20844229763406452</v>
      </c>
      <c r="F17" s="35">
        <v>64</v>
      </c>
      <c r="G17" s="35">
        <v>147</v>
      </c>
      <c r="H17" s="35">
        <v>40</v>
      </c>
      <c r="I17" s="35">
        <v>16</v>
      </c>
      <c r="J17" s="36">
        <f t="shared" si="1"/>
        <v>23.616236162361623</v>
      </c>
      <c r="K17" s="36">
        <f t="shared" si="2"/>
        <v>54.243542435424352</v>
      </c>
      <c r="L17" s="36">
        <f t="shared" si="3"/>
        <v>14.760147601476014</v>
      </c>
      <c r="M17" s="36">
        <f t="shared" si="4"/>
        <v>5.9040590405904059</v>
      </c>
    </row>
    <row r="18" spans="1:13" x14ac:dyDescent="0.25">
      <c r="A18" s="34" t="s">
        <v>16</v>
      </c>
      <c r="B18" s="34">
        <f>VLOOKUP(A18,Okresy!$A$1:$C$80,3,FALSE)</f>
        <v>302</v>
      </c>
      <c r="C18" s="34" t="str">
        <f>VLOOKUP(A18,Okresy!$A$1:$C$80,2,FALSE)</f>
        <v>IL</v>
      </c>
      <c r="D18" s="35">
        <v>235</v>
      </c>
      <c r="E18" s="36">
        <f t="shared" si="0"/>
        <v>0.18075254591883827</v>
      </c>
      <c r="F18" s="35">
        <v>31</v>
      </c>
      <c r="G18" s="35">
        <v>135</v>
      </c>
      <c r="H18" s="35">
        <v>13</v>
      </c>
      <c r="I18" s="35">
        <v>0</v>
      </c>
      <c r="J18" s="36">
        <f t="shared" si="1"/>
        <v>13.191489361702127</v>
      </c>
      <c r="K18" s="36">
        <f t="shared" si="2"/>
        <v>57.446808510638306</v>
      </c>
      <c r="L18" s="36">
        <f t="shared" si="3"/>
        <v>5.5319148936170208</v>
      </c>
      <c r="M18" s="36">
        <f t="shared" si="4"/>
        <v>0</v>
      </c>
    </row>
    <row r="19" spans="1:13" x14ac:dyDescent="0.25">
      <c r="A19" s="34" t="s">
        <v>17</v>
      </c>
      <c r="B19" s="34">
        <f>VLOOKUP(A19,Okresy!$A$1:$C$80,3,FALSE)</f>
        <v>303</v>
      </c>
      <c r="C19" s="34" t="str">
        <f>VLOOKUP(A19,Okresy!$A$1:$C$80,2,FALSE)</f>
        <v>MY</v>
      </c>
      <c r="D19" s="35">
        <v>129</v>
      </c>
      <c r="E19" s="36">
        <f t="shared" si="0"/>
        <v>9.9221610312894198E-2</v>
      </c>
      <c r="F19" s="35">
        <v>46</v>
      </c>
      <c r="G19" s="35">
        <v>72</v>
      </c>
      <c r="H19" s="35">
        <v>30</v>
      </c>
      <c r="I19" s="35">
        <v>5</v>
      </c>
      <c r="J19" s="36">
        <f t="shared" si="1"/>
        <v>35.65891472868217</v>
      </c>
      <c r="K19" s="36">
        <f t="shared" si="2"/>
        <v>55.813953488372093</v>
      </c>
      <c r="L19" s="36">
        <f t="shared" si="3"/>
        <v>23.255813953488371</v>
      </c>
      <c r="M19" s="36">
        <f t="shared" si="4"/>
        <v>3.8759689922480618</v>
      </c>
    </row>
    <row r="20" spans="1:13" x14ac:dyDescent="0.25">
      <c r="A20" s="34" t="s">
        <v>18</v>
      </c>
      <c r="B20" s="34">
        <f>VLOOKUP(A20,Okresy!$A$1:$C$80,3,FALSE)</f>
        <v>304</v>
      </c>
      <c r="C20" s="34" t="str">
        <f>VLOOKUP(A20,Okresy!$A$1:$C$80,2,FALSE)</f>
        <v>NM</v>
      </c>
      <c r="D20" s="35">
        <v>232</v>
      </c>
      <c r="E20" s="36">
        <f t="shared" si="0"/>
        <v>0.17844506660923606</v>
      </c>
      <c r="F20" s="35">
        <v>61</v>
      </c>
      <c r="G20" s="35">
        <v>120</v>
      </c>
      <c r="H20" s="35">
        <v>40</v>
      </c>
      <c r="I20" s="35">
        <v>7</v>
      </c>
      <c r="J20" s="36">
        <f t="shared" si="1"/>
        <v>26.293103448275861</v>
      </c>
      <c r="K20" s="36">
        <f t="shared" si="2"/>
        <v>51.724137931034484</v>
      </c>
      <c r="L20" s="36">
        <f t="shared" si="3"/>
        <v>17.241379310344829</v>
      </c>
      <c r="M20" s="36">
        <f t="shared" si="4"/>
        <v>3.0172413793103448</v>
      </c>
    </row>
    <row r="21" spans="1:13" x14ac:dyDescent="0.25">
      <c r="A21" s="34" t="s">
        <v>19</v>
      </c>
      <c r="B21" s="34">
        <f>VLOOKUP(A21,Okresy!$A$1:$C$80,3,FALSE)</f>
        <v>305</v>
      </c>
      <c r="C21" s="34" t="str">
        <f>VLOOKUP(A21,Okresy!$A$1:$C$80,2,FALSE)</f>
        <v>PE</v>
      </c>
      <c r="D21" s="35">
        <v>444</v>
      </c>
      <c r="E21" s="36">
        <f t="shared" si="0"/>
        <v>0.34150693782112418</v>
      </c>
      <c r="F21" s="35">
        <v>86</v>
      </c>
      <c r="G21" s="35">
        <v>213</v>
      </c>
      <c r="H21" s="35">
        <v>46</v>
      </c>
      <c r="I21" s="35">
        <v>13</v>
      </c>
      <c r="J21" s="36">
        <f t="shared" si="1"/>
        <v>19.36936936936937</v>
      </c>
      <c r="K21" s="36">
        <f t="shared" si="2"/>
        <v>47.972972972972968</v>
      </c>
      <c r="L21" s="36">
        <f t="shared" si="3"/>
        <v>10.36036036036036</v>
      </c>
      <c r="M21" s="36">
        <f t="shared" si="4"/>
        <v>2.9279279279279278</v>
      </c>
    </row>
    <row r="22" spans="1:13" x14ac:dyDescent="0.25">
      <c r="A22" s="34" t="s">
        <v>20</v>
      </c>
      <c r="B22" s="34">
        <f>VLOOKUP(A22,Okresy!$A$1:$C$80,3,FALSE)</f>
        <v>306</v>
      </c>
      <c r="C22" s="34" t="str">
        <f>VLOOKUP(A22,Okresy!$A$1:$C$80,2,FALSE)</f>
        <v>PB</v>
      </c>
      <c r="D22" s="35">
        <v>417</v>
      </c>
      <c r="E22" s="36">
        <f t="shared" si="0"/>
        <v>0.32073962403470446</v>
      </c>
      <c r="F22" s="35">
        <v>127</v>
      </c>
      <c r="G22" s="35">
        <v>260</v>
      </c>
      <c r="H22" s="35">
        <v>88</v>
      </c>
      <c r="I22" s="35">
        <v>40</v>
      </c>
      <c r="J22" s="36">
        <f t="shared" si="1"/>
        <v>30.455635491606714</v>
      </c>
      <c r="K22" s="36">
        <f t="shared" si="2"/>
        <v>62.350119904076742</v>
      </c>
      <c r="L22" s="36">
        <f t="shared" si="3"/>
        <v>21.103117505995204</v>
      </c>
      <c r="M22" s="36">
        <f t="shared" si="4"/>
        <v>9.5923261390887298</v>
      </c>
    </row>
    <row r="23" spans="1:13" x14ac:dyDescent="0.25">
      <c r="A23" s="34" t="s">
        <v>21</v>
      </c>
      <c r="B23" s="34">
        <f>VLOOKUP(A23,Okresy!$A$1:$C$80,3,FALSE)</f>
        <v>307</v>
      </c>
      <c r="C23" s="34" t="str">
        <f>VLOOKUP(A23,Okresy!$A$1:$C$80,2,FALSE)</f>
        <v>PD</v>
      </c>
      <c r="D23" s="35">
        <v>752</v>
      </c>
      <c r="E23" s="36">
        <f t="shared" si="0"/>
        <v>0.57840814694028242</v>
      </c>
      <c r="F23" s="35">
        <v>297</v>
      </c>
      <c r="G23" s="35">
        <v>370</v>
      </c>
      <c r="H23" s="35">
        <v>219</v>
      </c>
      <c r="I23" s="35">
        <v>75</v>
      </c>
      <c r="J23" s="36">
        <f t="shared" si="1"/>
        <v>39.494680851063826</v>
      </c>
      <c r="K23" s="36">
        <f t="shared" si="2"/>
        <v>49.202127659574465</v>
      </c>
      <c r="L23" s="36">
        <f t="shared" si="3"/>
        <v>29.122340425531917</v>
      </c>
      <c r="M23" s="36">
        <f t="shared" si="4"/>
        <v>9.9734042553191493</v>
      </c>
    </row>
    <row r="24" spans="1:13" x14ac:dyDescent="0.25">
      <c r="A24" s="34" t="s">
        <v>22</v>
      </c>
      <c r="B24" s="34">
        <f>VLOOKUP(A24,Okresy!$A$1:$C$80,3,FALSE)</f>
        <v>308</v>
      </c>
      <c r="C24" s="34" t="str">
        <f>VLOOKUP(A24,Okresy!$A$1:$C$80,2,FALSE)</f>
        <v>PU</v>
      </c>
      <c r="D24" s="35">
        <v>154</v>
      </c>
      <c r="E24" s="36">
        <f t="shared" si="0"/>
        <v>0.11845060455957912</v>
      </c>
      <c r="F24" s="35">
        <v>50</v>
      </c>
      <c r="G24" s="35">
        <v>80</v>
      </c>
      <c r="H24" s="35">
        <v>37</v>
      </c>
      <c r="I24" s="35">
        <v>15</v>
      </c>
      <c r="J24" s="36">
        <f t="shared" si="1"/>
        <v>32.467532467532465</v>
      </c>
      <c r="K24" s="36">
        <f t="shared" si="2"/>
        <v>51.94805194805194</v>
      </c>
      <c r="L24" s="36">
        <f t="shared" si="3"/>
        <v>24.025974025974026</v>
      </c>
      <c r="M24" s="36">
        <f t="shared" si="4"/>
        <v>9.7402597402597415</v>
      </c>
    </row>
    <row r="25" spans="1:13" x14ac:dyDescent="0.25">
      <c r="A25" s="34" t="s">
        <v>23</v>
      </c>
      <c r="B25" s="34">
        <f>VLOOKUP(A25,Okresy!$A$1:$C$80,3,FALSE)</f>
        <v>309</v>
      </c>
      <c r="C25" s="34" t="str">
        <f>VLOOKUP(A25,Okresy!$A$1:$C$80,2,FALSE)</f>
        <v>TN</v>
      </c>
      <c r="D25" s="35">
        <v>447</v>
      </c>
      <c r="E25" s="36">
        <f t="shared" si="0"/>
        <v>0.34381441713072641</v>
      </c>
      <c r="F25" s="35">
        <v>62</v>
      </c>
      <c r="G25" s="35">
        <v>217</v>
      </c>
      <c r="H25" s="35">
        <v>41</v>
      </c>
      <c r="I25" s="35">
        <v>11</v>
      </c>
      <c r="J25" s="36">
        <f t="shared" si="1"/>
        <v>13.870246085011187</v>
      </c>
      <c r="K25" s="36">
        <f t="shared" si="2"/>
        <v>48.545861297539147</v>
      </c>
      <c r="L25" s="36">
        <f t="shared" si="3"/>
        <v>9.1722595078299776</v>
      </c>
      <c r="M25" s="36">
        <f t="shared" si="4"/>
        <v>2.4608501118568231</v>
      </c>
    </row>
    <row r="26" spans="1:13" x14ac:dyDescent="0.25">
      <c r="A26" s="34" t="s">
        <v>24</v>
      </c>
      <c r="B26" s="34">
        <f>VLOOKUP(A26,Okresy!$A$1:$C$80,3,FALSE)</f>
        <v>401</v>
      </c>
      <c r="C26" s="34" t="str">
        <f>VLOOKUP(A26,Okresy!$A$1:$C$80,2,FALSE)</f>
        <v>KN</v>
      </c>
      <c r="D26" s="35">
        <v>1537</v>
      </c>
      <c r="E26" s="36">
        <f t="shared" si="0"/>
        <v>1.1821985662861891</v>
      </c>
      <c r="F26" s="35">
        <v>352</v>
      </c>
      <c r="G26" s="35">
        <v>717</v>
      </c>
      <c r="H26" s="35">
        <v>250</v>
      </c>
      <c r="I26" s="35">
        <v>87</v>
      </c>
      <c r="J26" s="36">
        <f t="shared" si="1"/>
        <v>22.901756668835393</v>
      </c>
      <c r="K26" s="36">
        <f t="shared" si="2"/>
        <v>46.649316851008457</v>
      </c>
      <c r="L26" s="36">
        <f t="shared" si="3"/>
        <v>16.265452179570591</v>
      </c>
      <c r="M26" s="36">
        <f t="shared" si="4"/>
        <v>5.6603773584905666</v>
      </c>
    </row>
    <row r="27" spans="1:13" x14ac:dyDescent="0.25">
      <c r="A27" s="34" t="s">
        <v>25</v>
      </c>
      <c r="B27" s="34">
        <f>VLOOKUP(A27,Okresy!$A$1:$C$80,3,FALSE)</f>
        <v>402</v>
      </c>
      <c r="C27" s="34" t="str">
        <f>VLOOKUP(A27,Okresy!$A$1:$C$80,2,FALSE)</f>
        <v>LV</v>
      </c>
      <c r="D27" s="35">
        <v>2544</v>
      </c>
      <c r="E27" s="36">
        <f t="shared" si="0"/>
        <v>1.9567424545426575</v>
      </c>
      <c r="F27" s="35">
        <v>375</v>
      </c>
      <c r="G27" s="35">
        <v>1309</v>
      </c>
      <c r="H27" s="35">
        <v>284</v>
      </c>
      <c r="I27" s="35">
        <v>135</v>
      </c>
      <c r="J27" s="36">
        <f t="shared" si="1"/>
        <v>14.740566037735849</v>
      </c>
      <c r="K27" s="36">
        <f t="shared" si="2"/>
        <v>51.454402515723274</v>
      </c>
      <c r="L27" s="36">
        <f t="shared" si="3"/>
        <v>11.163522012578616</v>
      </c>
      <c r="M27" s="36">
        <f t="shared" si="4"/>
        <v>5.3066037735849054</v>
      </c>
    </row>
    <row r="28" spans="1:13" x14ac:dyDescent="0.25">
      <c r="A28" s="34" t="s">
        <v>26</v>
      </c>
      <c r="B28" s="34">
        <f>VLOOKUP(A28,Okresy!$A$1:$C$80,3,FALSE)</f>
        <v>403</v>
      </c>
      <c r="C28" s="34" t="str">
        <f>VLOOKUP(A28,Okresy!$A$1:$C$80,2,FALSE)</f>
        <v>NR</v>
      </c>
      <c r="D28" s="35">
        <v>1541</v>
      </c>
      <c r="E28" s="36">
        <f t="shared" si="0"/>
        <v>1.1852752053656586</v>
      </c>
      <c r="F28" s="35">
        <v>101</v>
      </c>
      <c r="G28" s="35">
        <v>748</v>
      </c>
      <c r="H28" s="35">
        <v>61</v>
      </c>
      <c r="I28" s="35">
        <v>7</v>
      </c>
      <c r="J28" s="36">
        <f t="shared" si="1"/>
        <v>6.5541855937702787</v>
      </c>
      <c r="K28" s="36">
        <f t="shared" si="2"/>
        <v>48.539909149902662</v>
      </c>
      <c r="L28" s="36">
        <f t="shared" si="3"/>
        <v>3.9584685269305648</v>
      </c>
      <c r="M28" s="36">
        <f t="shared" si="4"/>
        <v>0.45425048669695006</v>
      </c>
    </row>
    <row r="29" spans="1:13" x14ac:dyDescent="0.25">
      <c r="A29" s="34" t="s">
        <v>27</v>
      </c>
      <c r="B29" s="34">
        <f>VLOOKUP(A29,Okresy!$A$1:$C$80,3,FALSE)</f>
        <v>404</v>
      </c>
      <c r="C29" s="34" t="str">
        <f>VLOOKUP(A29,Okresy!$A$1:$C$80,2,FALSE)</f>
        <v>NZ</v>
      </c>
      <c r="D29" s="35">
        <v>1831</v>
      </c>
      <c r="E29" s="36">
        <f t="shared" si="0"/>
        <v>1.4083315386272035</v>
      </c>
      <c r="F29" s="35">
        <v>168</v>
      </c>
      <c r="G29" s="35">
        <v>989</v>
      </c>
      <c r="H29" s="35">
        <v>123</v>
      </c>
      <c r="I29" s="35">
        <v>21</v>
      </c>
      <c r="J29" s="36">
        <f t="shared" si="1"/>
        <v>9.1753140360458776</v>
      </c>
      <c r="K29" s="36">
        <f t="shared" si="2"/>
        <v>54.014199890770072</v>
      </c>
      <c r="L29" s="36">
        <f t="shared" si="3"/>
        <v>6.7176406335335876</v>
      </c>
      <c r="M29" s="36">
        <f t="shared" si="4"/>
        <v>1.1469142545057347</v>
      </c>
    </row>
    <row r="30" spans="1:13" x14ac:dyDescent="0.25">
      <c r="A30" s="34" t="s">
        <v>28</v>
      </c>
      <c r="B30" s="34">
        <f>VLOOKUP(A30,Okresy!$A$1:$C$80,3,FALSE)</f>
        <v>405</v>
      </c>
      <c r="C30" s="34" t="str">
        <f>VLOOKUP(A30,Okresy!$A$1:$C$80,2,FALSE)</f>
        <v>SA</v>
      </c>
      <c r="D30" s="35">
        <v>714</v>
      </c>
      <c r="E30" s="36">
        <f t="shared" si="0"/>
        <v>0.54918007568532134</v>
      </c>
      <c r="F30" s="35">
        <v>38</v>
      </c>
      <c r="G30" s="35">
        <v>362</v>
      </c>
      <c r="H30" s="35">
        <v>34</v>
      </c>
      <c r="I30" s="35">
        <v>1</v>
      </c>
      <c r="J30" s="36">
        <f t="shared" si="1"/>
        <v>5.322128851540616</v>
      </c>
      <c r="K30" s="36">
        <f t="shared" si="2"/>
        <v>50.700280112044815</v>
      </c>
      <c r="L30" s="36">
        <f t="shared" si="3"/>
        <v>4.7619047619047619</v>
      </c>
      <c r="M30" s="36">
        <f t="shared" si="4"/>
        <v>0.14005602240896359</v>
      </c>
    </row>
    <row r="31" spans="1:13" x14ac:dyDescent="0.25">
      <c r="A31" s="34" t="s">
        <v>29</v>
      </c>
      <c r="B31" s="34">
        <f>VLOOKUP(A31,Okresy!$A$1:$C$80,3,FALSE)</f>
        <v>406</v>
      </c>
      <c r="C31" s="34" t="str">
        <f>VLOOKUP(A31,Okresy!$A$1:$C$80,2,FALSE)</f>
        <v>TO</v>
      </c>
      <c r="D31" s="35">
        <v>785</v>
      </c>
      <c r="E31" s="36">
        <f t="shared" si="0"/>
        <v>0.60379041934590649</v>
      </c>
      <c r="F31" s="35">
        <v>143</v>
      </c>
      <c r="G31" s="35">
        <v>454</v>
      </c>
      <c r="H31" s="35">
        <v>108</v>
      </c>
      <c r="I31" s="35">
        <v>31</v>
      </c>
      <c r="J31" s="36">
        <f t="shared" si="1"/>
        <v>18.216560509554139</v>
      </c>
      <c r="K31" s="36">
        <f t="shared" si="2"/>
        <v>57.834394904458598</v>
      </c>
      <c r="L31" s="36">
        <f t="shared" si="3"/>
        <v>13.757961783439491</v>
      </c>
      <c r="M31" s="36">
        <f t="shared" si="4"/>
        <v>3.9490445859872612</v>
      </c>
    </row>
    <row r="32" spans="1:13" x14ac:dyDescent="0.25">
      <c r="A32" s="34" t="s">
        <v>30</v>
      </c>
      <c r="B32" s="34">
        <f>VLOOKUP(A32,Okresy!$A$1:$C$80,3,FALSE)</f>
        <v>407</v>
      </c>
      <c r="C32" s="34" t="str">
        <f>VLOOKUP(A32,Okresy!$A$1:$C$80,2,FALSE)</f>
        <v>ZM</v>
      </c>
      <c r="D32" s="35">
        <v>290</v>
      </c>
      <c r="E32" s="36">
        <f t="shared" si="0"/>
        <v>0.22305633326154509</v>
      </c>
      <c r="F32" s="35">
        <v>64</v>
      </c>
      <c r="G32" s="35">
        <v>148</v>
      </c>
      <c r="H32" s="35">
        <v>41</v>
      </c>
      <c r="I32" s="35">
        <v>17</v>
      </c>
      <c r="J32" s="36">
        <f t="shared" si="1"/>
        <v>22.068965517241381</v>
      </c>
      <c r="K32" s="36">
        <f t="shared" si="2"/>
        <v>51.03448275862069</v>
      </c>
      <c r="L32" s="36">
        <f t="shared" si="3"/>
        <v>14.13793103448276</v>
      </c>
      <c r="M32" s="36">
        <f t="shared" si="4"/>
        <v>5.8620689655172411</v>
      </c>
    </row>
    <row r="33" spans="1:13" x14ac:dyDescent="0.25">
      <c r="A33" s="34" t="s">
        <v>31</v>
      </c>
      <c r="B33" s="34">
        <f>VLOOKUP(A33,Okresy!$A$1:$C$80,3,FALSE)</f>
        <v>501</v>
      </c>
      <c r="C33" s="34" t="str">
        <f>VLOOKUP(A33,Okresy!$A$1:$C$80,2,FALSE)</f>
        <v>BY</v>
      </c>
      <c r="D33" s="35">
        <v>164</v>
      </c>
      <c r="E33" s="36">
        <f t="shared" si="0"/>
        <v>0.12614220225825307</v>
      </c>
      <c r="F33" s="35">
        <v>76</v>
      </c>
      <c r="G33" s="35">
        <v>91</v>
      </c>
      <c r="H33" s="35">
        <v>56</v>
      </c>
      <c r="I33" s="35">
        <v>1</v>
      </c>
      <c r="J33" s="36">
        <f t="shared" si="1"/>
        <v>46.341463414634148</v>
      </c>
      <c r="K33" s="36">
        <f t="shared" si="2"/>
        <v>55.487804878048784</v>
      </c>
      <c r="L33" s="36">
        <f t="shared" si="3"/>
        <v>34.146341463414636</v>
      </c>
      <c r="M33" s="36">
        <f t="shared" si="4"/>
        <v>0.6097560975609756</v>
      </c>
    </row>
    <row r="34" spans="1:13" x14ac:dyDescent="0.25">
      <c r="A34" s="34" t="s">
        <v>32</v>
      </c>
      <c r="B34" s="34">
        <f>VLOOKUP(A34,Okresy!$A$1:$C$80,3,FALSE)</f>
        <v>502</v>
      </c>
      <c r="C34" s="34" t="str">
        <f>VLOOKUP(A34,Okresy!$A$1:$C$80,2,FALSE)</f>
        <v>CA</v>
      </c>
      <c r="D34" s="35">
        <v>602</v>
      </c>
      <c r="E34" s="36">
        <f t="shared" si="0"/>
        <v>0.46303418146017294</v>
      </c>
      <c r="F34" s="35">
        <v>231</v>
      </c>
      <c r="G34" s="35">
        <v>348</v>
      </c>
      <c r="H34" s="35">
        <v>164</v>
      </c>
      <c r="I34" s="35">
        <v>39</v>
      </c>
      <c r="J34" s="36">
        <f t="shared" si="1"/>
        <v>38.372093023255815</v>
      </c>
      <c r="K34" s="36">
        <f t="shared" si="2"/>
        <v>57.807308970099669</v>
      </c>
      <c r="L34" s="36">
        <f t="shared" si="3"/>
        <v>27.242524916943523</v>
      </c>
      <c r="M34" s="36">
        <f t="shared" si="4"/>
        <v>6.4784053156146175</v>
      </c>
    </row>
    <row r="35" spans="1:13" x14ac:dyDescent="0.25">
      <c r="A35" s="34" t="s">
        <v>33</v>
      </c>
      <c r="B35" s="34">
        <f>VLOOKUP(A35,Okresy!$A$1:$C$80,3,FALSE)</f>
        <v>503</v>
      </c>
      <c r="C35" s="34" t="str">
        <f>VLOOKUP(A35,Okresy!$A$1:$C$80,2,FALSE)</f>
        <v>DK</v>
      </c>
      <c r="D35" s="35">
        <v>292</v>
      </c>
      <c r="E35" s="36">
        <f t="shared" si="0"/>
        <v>0.22459465280127988</v>
      </c>
      <c r="F35" s="35">
        <v>122</v>
      </c>
      <c r="G35" s="35">
        <v>151</v>
      </c>
      <c r="H35" s="35">
        <v>85</v>
      </c>
      <c r="I35" s="35">
        <v>28</v>
      </c>
      <c r="J35" s="36">
        <f t="shared" si="1"/>
        <v>41.780821917808218</v>
      </c>
      <c r="K35" s="36">
        <f t="shared" si="2"/>
        <v>51.712328767123282</v>
      </c>
      <c r="L35" s="36">
        <f t="shared" si="3"/>
        <v>29.109589041095891</v>
      </c>
      <c r="M35" s="36">
        <f t="shared" si="4"/>
        <v>9.5890410958904102</v>
      </c>
    </row>
    <row r="36" spans="1:13" x14ac:dyDescent="0.25">
      <c r="A36" s="34" t="s">
        <v>34</v>
      </c>
      <c r="B36" s="34">
        <f>VLOOKUP(A36,Okresy!$A$1:$C$80,3,FALSE)</f>
        <v>504</v>
      </c>
      <c r="C36" s="34" t="str">
        <f>VLOOKUP(A36,Okresy!$A$1:$C$80,2,FALSE)</f>
        <v>KM</v>
      </c>
      <c r="D36" s="35">
        <v>203</v>
      </c>
      <c r="E36" s="36">
        <f t="shared" si="0"/>
        <v>0.15613943328308155</v>
      </c>
      <c r="F36" s="35">
        <v>120</v>
      </c>
      <c r="G36" s="35">
        <v>117</v>
      </c>
      <c r="H36" s="35">
        <v>88</v>
      </c>
      <c r="I36" s="35">
        <v>18</v>
      </c>
      <c r="J36" s="36">
        <f t="shared" si="1"/>
        <v>59.11330049261084</v>
      </c>
      <c r="K36" s="36">
        <f t="shared" si="2"/>
        <v>57.635467980295566</v>
      </c>
      <c r="L36" s="36">
        <f t="shared" si="3"/>
        <v>43.349753694581281</v>
      </c>
      <c r="M36" s="36">
        <f t="shared" si="4"/>
        <v>8.8669950738916263</v>
      </c>
    </row>
    <row r="37" spans="1:13" x14ac:dyDescent="0.25">
      <c r="A37" s="34" t="s">
        <v>35</v>
      </c>
      <c r="B37" s="34">
        <f>VLOOKUP(A37,Okresy!$A$1:$C$80,3,FALSE)</f>
        <v>505</v>
      </c>
      <c r="C37" s="34" t="str">
        <f>VLOOKUP(A37,Okresy!$A$1:$C$80,2,FALSE)</f>
        <v>LM</v>
      </c>
      <c r="D37" s="35">
        <v>999</v>
      </c>
      <c r="E37" s="36">
        <f t="shared" si="0"/>
        <v>0.76839061009752951</v>
      </c>
      <c r="F37" s="35">
        <v>304</v>
      </c>
      <c r="G37" s="35">
        <v>492</v>
      </c>
      <c r="H37" s="35">
        <v>226</v>
      </c>
      <c r="I37" s="35">
        <v>59</v>
      </c>
      <c r="J37" s="36">
        <f t="shared" si="1"/>
        <v>30.430430430430434</v>
      </c>
      <c r="K37" s="36">
        <f t="shared" si="2"/>
        <v>49.249249249249246</v>
      </c>
      <c r="L37" s="36">
        <f t="shared" si="3"/>
        <v>22.622622622622622</v>
      </c>
      <c r="M37" s="36">
        <f t="shared" si="4"/>
        <v>5.9059059059059056</v>
      </c>
    </row>
    <row r="38" spans="1:13" x14ac:dyDescent="0.25">
      <c r="A38" s="34" t="s">
        <v>36</v>
      </c>
      <c r="B38" s="34">
        <f>VLOOKUP(A38,Okresy!$A$1:$C$80,3,FALSE)</f>
        <v>506</v>
      </c>
      <c r="C38" s="34" t="str">
        <f>VLOOKUP(A38,Okresy!$A$1:$C$80,2,FALSE)</f>
        <v>MT</v>
      </c>
      <c r="D38" s="35">
        <v>1057</v>
      </c>
      <c r="E38" s="36">
        <f t="shared" si="0"/>
        <v>0.81300187674983848</v>
      </c>
      <c r="F38" s="35">
        <v>179</v>
      </c>
      <c r="G38" s="35">
        <v>505</v>
      </c>
      <c r="H38" s="35">
        <v>117</v>
      </c>
      <c r="I38" s="35">
        <v>17</v>
      </c>
      <c r="J38" s="36">
        <f t="shared" si="1"/>
        <v>16.93472090823084</v>
      </c>
      <c r="K38" s="36">
        <f t="shared" si="2"/>
        <v>47.776726584673604</v>
      </c>
      <c r="L38" s="36">
        <f t="shared" si="3"/>
        <v>11.069063386944181</v>
      </c>
      <c r="M38" s="36">
        <f t="shared" si="4"/>
        <v>1.6083254493850521</v>
      </c>
    </row>
    <row r="39" spans="1:13" x14ac:dyDescent="0.25">
      <c r="A39" s="34" t="s">
        <v>37</v>
      </c>
      <c r="B39" s="34">
        <f>VLOOKUP(A39,Okresy!$A$1:$C$80,3,FALSE)</f>
        <v>507</v>
      </c>
      <c r="C39" s="34" t="str">
        <f>VLOOKUP(A39,Okresy!$A$1:$C$80,2,FALSE)</f>
        <v>NO</v>
      </c>
      <c r="D39" s="35">
        <v>310</v>
      </c>
      <c r="E39" s="36">
        <f t="shared" si="0"/>
        <v>0.23843952865889301</v>
      </c>
      <c r="F39" s="35">
        <v>88</v>
      </c>
      <c r="G39" s="35">
        <v>178</v>
      </c>
      <c r="H39" s="35">
        <v>62</v>
      </c>
      <c r="I39" s="35">
        <v>9</v>
      </c>
      <c r="J39" s="36">
        <f t="shared" si="1"/>
        <v>28.387096774193548</v>
      </c>
      <c r="K39" s="36">
        <f t="shared" si="2"/>
        <v>57.41935483870968</v>
      </c>
      <c r="L39" s="36">
        <f t="shared" si="3"/>
        <v>20</v>
      </c>
      <c r="M39" s="36">
        <f t="shared" si="4"/>
        <v>2.903225806451613</v>
      </c>
    </row>
    <row r="40" spans="1:13" x14ac:dyDescent="0.25">
      <c r="A40" s="34" t="s">
        <v>38</v>
      </c>
      <c r="B40" s="34">
        <f>VLOOKUP(A40,Okresy!$A$1:$C$80,3,FALSE)</f>
        <v>508</v>
      </c>
      <c r="C40" s="34" t="str">
        <f>VLOOKUP(A40,Okresy!$A$1:$C$80,2,FALSE)</f>
        <v>RK</v>
      </c>
      <c r="D40" s="35">
        <v>770</v>
      </c>
      <c r="E40" s="36">
        <f t="shared" si="0"/>
        <v>0.5922530227978956</v>
      </c>
      <c r="F40" s="35">
        <v>245</v>
      </c>
      <c r="G40" s="35">
        <v>364</v>
      </c>
      <c r="H40" s="35">
        <v>181</v>
      </c>
      <c r="I40" s="35">
        <v>64</v>
      </c>
      <c r="J40" s="36">
        <f t="shared" si="1"/>
        <v>31.818181818181817</v>
      </c>
      <c r="K40" s="36">
        <f t="shared" si="2"/>
        <v>47.272727272727273</v>
      </c>
      <c r="L40" s="36">
        <f t="shared" si="3"/>
        <v>23.506493506493506</v>
      </c>
      <c r="M40" s="36">
        <f t="shared" si="4"/>
        <v>8.3116883116883109</v>
      </c>
    </row>
    <row r="41" spans="1:13" x14ac:dyDescent="0.25">
      <c r="A41" s="34" t="s">
        <v>39</v>
      </c>
      <c r="B41" s="34">
        <f>VLOOKUP(A41,Okresy!$A$1:$C$80,3,FALSE)</f>
        <v>509</v>
      </c>
      <c r="C41" s="34" t="str">
        <f>VLOOKUP(A41,Okresy!$A$1:$C$80,2,FALSE)</f>
        <v>TR</v>
      </c>
      <c r="D41" s="35">
        <v>233</v>
      </c>
      <c r="E41" s="36">
        <f t="shared" si="0"/>
        <v>0.17921422637910348</v>
      </c>
      <c r="F41" s="35">
        <v>123</v>
      </c>
      <c r="G41" s="35">
        <v>155</v>
      </c>
      <c r="H41" s="35">
        <v>93</v>
      </c>
      <c r="I41" s="35">
        <v>35</v>
      </c>
      <c r="J41" s="36">
        <f t="shared" si="1"/>
        <v>52.789699570815451</v>
      </c>
      <c r="K41" s="36">
        <f t="shared" si="2"/>
        <v>66.523605150214593</v>
      </c>
      <c r="L41" s="36">
        <f t="shared" si="3"/>
        <v>39.91416309012876</v>
      </c>
      <c r="M41" s="36">
        <f t="shared" si="4"/>
        <v>15.021459227467812</v>
      </c>
    </row>
    <row r="42" spans="1:13" x14ac:dyDescent="0.25">
      <c r="A42" s="34" t="s">
        <v>40</v>
      </c>
      <c r="B42" s="34">
        <f>VLOOKUP(A42,Okresy!$A$1:$C$80,3,FALSE)</f>
        <v>510</v>
      </c>
      <c r="C42" s="34" t="str">
        <f>VLOOKUP(A42,Okresy!$A$1:$C$80,2,FALSE)</f>
        <v>TS</v>
      </c>
      <c r="D42" s="35">
        <v>159</v>
      </c>
      <c r="E42" s="36">
        <f t="shared" si="0"/>
        <v>0.12229640340891609</v>
      </c>
      <c r="F42" s="35">
        <v>59</v>
      </c>
      <c r="G42" s="35">
        <v>85</v>
      </c>
      <c r="H42" s="35">
        <v>42</v>
      </c>
      <c r="I42" s="35">
        <v>8</v>
      </c>
      <c r="J42" s="36">
        <f t="shared" si="1"/>
        <v>37.106918238993707</v>
      </c>
      <c r="K42" s="36">
        <f t="shared" si="2"/>
        <v>53.459119496855344</v>
      </c>
      <c r="L42" s="36">
        <f t="shared" si="3"/>
        <v>26.415094339622641</v>
      </c>
      <c r="M42" s="36">
        <f t="shared" si="4"/>
        <v>5.0314465408805038</v>
      </c>
    </row>
    <row r="43" spans="1:13" x14ac:dyDescent="0.25">
      <c r="A43" s="34" t="s">
        <v>41</v>
      </c>
      <c r="B43" s="34">
        <f>VLOOKUP(A43,Okresy!$A$1:$C$80,3,FALSE)</f>
        <v>511</v>
      </c>
      <c r="C43" s="34" t="str">
        <f>VLOOKUP(A43,Okresy!$A$1:$C$80,2,FALSE)</f>
        <v>ZA</v>
      </c>
      <c r="D43" s="35">
        <v>976</v>
      </c>
      <c r="E43" s="36">
        <f t="shared" si="0"/>
        <v>0.75069993539057933</v>
      </c>
      <c r="F43" s="35">
        <v>241</v>
      </c>
      <c r="G43" s="35">
        <v>443</v>
      </c>
      <c r="H43" s="35">
        <v>153</v>
      </c>
      <c r="I43" s="35">
        <v>22</v>
      </c>
      <c r="J43" s="36">
        <f t="shared" si="1"/>
        <v>24.692622950819672</v>
      </c>
      <c r="K43" s="36">
        <f t="shared" si="2"/>
        <v>45.389344262295083</v>
      </c>
      <c r="L43" s="36">
        <f t="shared" si="3"/>
        <v>15.676229508196721</v>
      </c>
      <c r="M43" s="36">
        <f t="shared" si="4"/>
        <v>2.2540983606557377</v>
      </c>
    </row>
    <row r="44" spans="1:13" x14ac:dyDescent="0.25">
      <c r="A44" s="34" t="s">
        <v>42</v>
      </c>
      <c r="B44" s="34">
        <f>VLOOKUP(A44,Okresy!$A$1:$C$80,3,FALSE)</f>
        <v>601</v>
      </c>
      <c r="C44" s="34" t="str">
        <f>VLOOKUP(A44,Okresy!$A$1:$C$80,2,FALSE)</f>
        <v>BB</v>
      </c>
      <c r="D44" s="35">
        <v>791</v>
      </c>
      <c r="E44" s="36">
        <f t="shared" si="0"/>
        <v>0.60840537796511096</v>
      </c>
      <c r="F44" s="35">
        <v>216</v>
      </c>
      <c r="G44" s="35">
        <v>444</v>
      </c>
      <c r="H44" s="35">
        <v>163</v>
      </c>
      <c r="I44" s="35">
        <v>21</v>
      </c>
      <c r="J44" s="36">
        <f t="shared" si="1"/>
        <v>27.307206068268012</v>
      </c>
      <c r="K44" s="36">
        <f t="shared" si="2"/>
        <v>56.1314791403287</v>
      </c>
      <c r="L44" s="36">
        <f t="shared" si="3"/>
        <v>20.606826801517066</v>
      </c>
      <c r="M44" s="36">
        <f t="shared" si="4"/>
        <v>2.6548672566371683</v>
      </c>
    </row>
    <row r="45" spans="1:13" x14ac:dyDescent="0.25">
      <c r="A45" s="34" t="s">
        <v>43</v>
      </c>
      <c r="B45" s="34">
        <f>VLOOKUP(A45,Okresy!$A$1:$C$80,3,FALSE)</f>
        <v>602</v>
      </c>
      <c r="C45" s="34" t="str">
        <f>VLOOKUP(A45,Okresy!$A$1:$C$80,2,FALSE)</f>
        <v>BS</v>
      </c>
      <c r="D45" s="35">
        <v>384</v>
      </c>
      <c r="E45" s="36">
        <f t="shared" si="0"/>
        <v>0.29535735162908039</v>
      </c>
      <c r="F45" s="35">
        <v>127</v>
      </c>
      <c r="G45" s="35">
        <v>192</v>
      </c>
      <c r="H45" s="35">
        <v>104</v>
      </c>
      <c r="I45" s="35">
        <v>40</v>
      </c>
      <c r="J45" s="36">
        <f t="shared" si="1"/>
        <v>33.072916666666671</v>
      </c>
      <c r="K45" s="36">
        <f t="shared" si="2"/>
        <v>50</v>
      </c>
      <c r="L45" s="36">
        <f t="shared" si="3"/>
        <v>27.083333333333332</v>
      </c>
      <c r="M45" s="36">
        <f t="shared" si="4"/>
        <v>10.416666666666668</v>
      </c>
    </row>
    <row r="46" spans="1:13" x14ac:dyDescent="0.25">
      <c r="A46" s="34" t="s">
        <v>44</v>
      </c>
      <c r="B46" s="34">
        <f>VLOOKUP(A46,Okresy!$A$1:$C$80,3,FALSE)</f>
        <v>603</v>
      </c>
      <c r="C46" s="34" t="str">
        <f>VLOOKUP(A46,Okresy!$A$1:$C$80,2,FALSE)</f>
        <v>BR</v>
      </c>
      <c r="D46" s="35">
        <v>2556</v>
      </c>
      <c r="E46" s="36">
        <f t="shared" si="0"/>
        <v>1.9659723717810662</v>
      </c>
      <c r="F46" s="35">
        <v>662</v>
      </c>
      <c r="G46" s="35">
        <v>1206</v>
      </c>
      <c r="H46" s="35">
        <v>506</v>
      </c>
      <c r="I46" s="35">
        <v>112</v>
      </c>
      <c r="J46" s="36">
        <f t="shared" si="1"/>
        <v>25.89984350547731</v>
      </c>
      <c r="K46" s="36">
        <f t="shared" si="2"/>
        <v>47.183098591549296</v>
      </c>
      <c r="L46" s="36">
        <f t="shared" si="3"/>
        <v>19.796557120500783</v>
      </c>
      <c r="M46" s="36">
        <f t="shared" si="4"/>
        <v>4.3818466353677623</v>
      </c>
    </row>
    <row r="47" spans="1:13" x14ac:dyDescent="0.25">
      <c r="A47" s="34" t="s">
        <v>45</v>
      </c>
      <c r="B47" s="34">
        <f>VLOOKUP(A47,Okresy!$A$1:$C$80,3,FALSE)</f>
        <v>604</v>
      </c>
      <c r="C47" s="34" t="str">
        <f>VLOOKUP(A47,Okresy!$A$1:$C$80,2,FALSE)</f>
        <v>DT</v>
      </c>
      <c r="D47" s="35">
        <v>390</v>
      </c>
      <c r="E47" s="36">
        <f t="shared" si="0"/>
        <v>0.2999723102482848</v>
      </c>
      <c r="F47" s="35">
        <v>138</v>
      </c>
      <c r="G47" s="35">
        <v>228</v>
      </c>
      <c r="H47" s="35">
        <v>110</v>
      </c>
      <c r="I47" s="35">
        <v>47</v>
      </c>
      <c r="J47" s="36">
        <f t="shared" si="1"/>
        <v>35.384615384615387</v>
      </c>
      <c r="K47" s="36">
        <f t="shared" si="2"/>
        <v>58.461538461538467</v>
      </c>
      <c r="L47" s="36">
        <f t="shared" si="3"/>
        <v>28.205128205128204</v>
      </c>
      <c r="M47" s="36">
        <f t="shared" si="4"/>
        <v>12.051282051282051</v>
      </c>
    </row>
    <row r="48" spans="1:13" x14ac:dyDescent="0.25">
      <c r="A48" s="34" t="s">
        <v>46</v>
      </c>
      <c r="B48" s="34">
        <f>VLOOKUP(A48,Okresy!$A$1:$C$80,3,FALSE)</f>
        <v>605</v>
      </c>
      <c r="C48" s="34" t="str">
        <f>VLOOKUP(A48,Okresy!$A$1:$C$80,2,FALSE)</f>
        <v>KA</v>
      </c>
      <c r="D48" s="35">
        <v>629</v>
      </c>
      <c r="E48" s="36">
        <f t="shared" si="0"/>
        <v>0.48380149524659261</v>
      </c>
      <c r="F48" s="35">
        <v>217</v>
      </c>
      <c r="G48" s="35">
        <v>338</v>
      </c>
      <c r="H48" s="35">
        <v>181</v>
      </c>
      <c r="I48" s="35">
        <v>87</v>
      </c>
      <c r="J48" s="36">
        <f t="shared" si="1"/>
        <v>34.49920508744038</v>
      </c>
      <c r="K48" s="36">
        <f t="shared" si="2"/>
        <v>53.736089030206678</v>
      </c>
      <c r="L48" s="36">
        <f t="shared" si="3"/>
        <v>28.775834658187598</v>
      </c>
      <c r="M48" s="36">
        <f t="shared" si="4"/>
        <v>13.831478537360889</v>
      </c>
    </row>
    <row r="49" spans="1:13" x14ac:dyDescent="0.25">
      <c r="A49" s="34" t="s">
        <v>47</v>
      </c>
      <c r="B49" s="34">
        <f>VLOOKUP(A49,Okresy!$A$1:$C$80,3,FALSE)</f>
        <v>606</v>
      </c>
      <c r="C49" s="34" t="str">
        <f>VLOOKUP(A49,Okresy!$A$1:$C$80,2,FALSE)</f>
        <v>LC</v>
      </c>
      <c r="D49" s="35">
        <v>3808</v>
      </c>
      <c r="E49" s="36">
        <f t="shared" si="0"/>
        <v>2.9289604036550472</v>
      </c>
      <c r="F49" s="35">
        <v>1467</v>
      </c>
      <c r="G49" s="35">
        <v>2117</v>
      </c>
      <c r="H49" s="35">
        <v>1304</v>
      </c>
      <c r="I49" s="35">
        <v>620</v>
      </c>
      <c r="J49" s="36">
        <f t="shared" si="1"/>
        <v>38.524159663865547</v>
      </c>
      <c r="K49" s="36">
        <f t="shared" si="2"/>
        <v>55.593487394957982</v>
      </c>
      <c r="L49" s="36">
        <f t="shared" si="3"/>
        <v>34.243697478991599</v>
      </c>
      <c r="M49" s="36">
        <f t="shared" si="4"/>
        <v>16.281512605042018</v>
      </c>
    </row>
    <row r="50" spans="1:13" x14ac:dyDescent="0.25">
      <c r="A50" s="34" t="s">
        <v>48</v>
      </c>
      <c r="B50" s="34">
        <f>VLOOKUP(A50,Okresy!$A$1:$C$80,3,FALSE)</f>
        <v>607</v>
      </c>
      <c r="C50" s="34" t="str">
        <f>VLOOKUP(A50,Okresy!$A$1:$C$80,2,FALSE)</f>
        <v>PT</v>
      </c>
      <c r="D50" s="35">
        <v>952</v>
      </c>
      <c r="E50" s="36">
        <f t="shared" si="0"/>
        <v>0.73224010091376179</v>
      </c>
      <c r="F50" s="35">
        <v>419</v>
      </c>
      <c r="G50" s="35">
        <v>526</v>
      </c>
      <c r="H50" s="35">
        <v>362</v>
      </c>
      <c r="I50" s="35">
        <v>172</v>
      </c>
      <c r="J50" s="36">
        <f t="shared" si="1"/>
        <v>44.012605042016808</v>
      </c>
      <c r="K50" s="36">
        <f t="shared" si="2"/>
        <v>55.252100840336141</v>
      </c>
      <c r="L50" s="36">
        <f t="shared" si="3"/>
        <v>38.02521008403361</v>
      </c>
      <c r="M50" s="36">
        <f t="shared" si="4"/>
        <v>18.067226890756302</v>
      </c>
    </row>
    <row r="51" spans="1:13" x14ac:dyDescent="0.25">
      <c r="A51" s="34" t="s">
        <v>49</v>
      </c>
      <c r="B51" s="34">
        <f>VLOOKUP(A51,Okresy!$A$1:$C$80,3,FALSE)</f>
        <v>608</v>
      </c>
      <c r="C51" s="34" t="str">
        <f>VLOOKUP(A51,Okresy!$A$1:$C$80,2,FALSE)</f>
        <v>RA</v>
      </c>
      <c r="D51" s="35">
        <v>5234</v>
      </c>
      <c r="E51" s="36">
        <f t="shared" si="0"/>
        <v>4.0257822354859547</v>
      </c>
      <c r="F51" s="35">
        <v>1961</v>
      </c>
      <c r="G51" s="35">
        <v>2572</v>
      </c>
      <c r="H51" s="35">
        <v>1650</v>
      </c>
      <c r="I51" s="35">
        <v>868</v>
      </c>
      <c r="J51" s="36">
        <f t="shared" si="1"/>
        <v>37.466564768819261</v>
      </c>
      <c r="K51" s="36">
        <f t="shared" si="2"/>
        <v>49.140236912495219</v>
      </c>
      <c r="L51" s="36">
        <f t="shared" si="3"/>
        <v>31.524646541841804</v>
      </c>
      <c r="M51" s="36">
        <f t="shared" si="4"/>
        <v>16.583874665647688</v>
      </c>
    </row>
    <row r="52" spans="1:13" x14ac:dyDescent="0.25">
      <c r="A52" s="34" t="s">
        <v>50</v>
      </c>
      <c r="B52" s="34">
        <f>VLOOKUP(A52,Okresy!$A$1:$C$80,3,FALSE)</f>
        <v>609</v>
      </c>
      <c r="C52" s="34" t="str">
        <f>VLOOKUP(A52,Okresy!$A$1:$C$80,2,FALSE)</f>
        <v>RS</v>
      </c>
      <c r="D52" s="35">
        <v>8184</v>
      </c>
      <c r="E52" s="36">
        <f t="shared" si="0"/>
        <v>6.2948035565947764</v>
      </c>
      <c r="F52" s="35">
        <v>3980</v>
      </c>
      <c r="G52" s="35">
        <v>4309</v>
      </c>
      <c r="H52" s="35">
        <v>3575</v>
      </c>
      <c r="I52" s="35">
        <v>1930</v>
      </c>
      <c r="J52" s="36">
        <f t="shared" si="1"/>
        <v>48.631476050830891</v>
      </c>
      <c r="K52" s="36">
        <f t="shared" si="2"/>
        <v>52.651515151515149</v>
      </c>
      <c r="L52" s="36">
        <f t="shared" si="3"/>
        <v>43.682795698924728</v>
      </c>
      <c r="M52" s="36">
        <f t="shared" si="4"/>
        <v>23.582600195503424</v>
      </c>
    </row>
    <row r="53" spans="1:13" x14ac:dyDescent="0.25">
      <c r="A53" s="34" t="s">
        <v>51</v>
      </c>
      <c r="B53" s="34">
        <f>VLOOKUP(A53,Okresy!$A$1:$C$80,3,FALSE)</f>
        <v>610</v>
      </c>
      <c r="C53" s="34" t="str">
        <f>VLOOKUP(A53,Okresy!$A$1:$C$80,2,FALSE)</f>
        <v>VK</v>
      </c>
      <c r="D53" s="35">
        <v>1365</v>
      </c>
      <c r="E53" s="36">
        <f t="shared" si="0"/>
        <v>1.0499030858689968</v>
      </c>
      <c r="F53" s="35">
        <v>410</v>
      </c>
      <c r="G53" s="35">
        <v>740</v>
      </c>
      <c r="H53" s="35">
        <v>340</v>
      </c>
      <c r="I53" s="35">
        <v>145</v>
      </c>
      <c r="J53" s="36">
        <f t="shared" si="1"/>
        <v>30.036630036630036</v>
      </c>
      <c r="K53" s="36">
        <f t="shared" si="2"/>
        <v>54.212454212454212</v>
      </c>
      <c r="L53" s="36">
        <f t="shared" si="3"/>
        <v>24.908424908424909</v>
      </c>
      <c r="M53" s="36">
        <f t="shared" si="4"/>
        <v>10.622710622710622</v>
      </c>
    </row>
    <row r="54" spans="1:13" x14ac:dyDescent="0.25">
      <c r="A54" s="34" t="s">
        <v>52</v>
      </c>
      <c r="B54" s="34">
        <f>VLOOKUP(A54,Okresy!$A$1:$C$80,3,FALSE)</f>
        <v>611</v>
      </c>
      <c r="C54" s="34" t="str">
        <f>VLOOKUP(A54,Okresy!$A$1:$C$80,2,FALSE)</f>
        <v>ZV</v>
      </c>
      <c r="D54" s="35">
        <v>955</v>
      </c>
      <c r="E54" s="36">
        <f t="shared" si="0"/>
        <v>0.73454758022336408</v>
      </c>
      <c r="F54" s="35">
        <v>176</v>
      </c>
      <c r="G54" s="35">
        <v>502</v>
      </c>
      <c r="H54" s="35">
        <v>139</v>
      </c>
      <c r="I54" s="35">
        <v>23</v>
      </c>
      <c r="J54" s="36">
        <f t="shared" si="1"/>
        <v>18.429319371727747</v>
      </c>
      <c r="K54" s="36">
        <f t="shared" si="2"/>
        <v>52.565445026178011</v>
      </c>
      <c r="L54" s="36">
        <f t="shared" si="3"/>
        <v>14.554973821989527</v>
      </c>
      <c r="M54" s="36">
        <f t="shared" si="4"/>
        <v>2.408376963350785</v>
      </c>
    </row>
    <row r="55" spans="1:13" x14ac:dyDescent="0.25">
      <c r="A55" s="34" t="s">
        <v>53</v>
      </c>
      <c r="B55" s="34">
        <f>VLOOKUP(A55,Okresy!$A$1:$C$80,3,FALSE)</f>
        <v>612</v>
      </c>
      <c r="C55" s="34" t="str">
        <f>VLOOKUP(A55,Okresy!$A$1:$C$80,2,FALSE)</f>
        <v>ZC</v>
      </c>
      <c r="D55" s="35">
        <v>365</v>
      </c>
      <c r="E55" s="36">
        <f t="shared" si="0"/>
        <v>0.28074331600159985</v>
      </c>
      <c r="F55" s="35">
        <v>139</v>
      </c>
      <c r="G55" s="35">
        <v>184</v>
      </c>
      <c r="H55" s="35">
        <v>114</v>
      </c>
      <c r="I55" s="35">
        <v>41</v>
      </c>
      <c r="J55" s="36">
        <f t="shared" si="1"/>
        <v>38.082191780821915</v>
      </c>
      <c r="K55" s="36">
        <f t="shared" si="2"/>
        <v>50.410958904109592</v>
      </c>
      <c r="L55" s="36">
        <f t="shared" si="3"/>
        <v>31.232876712328768</v>
      </c>
      <c r="M55" s="36">
        <f t="shared" si="4"/>
        <v>11.232876712328768</v>
      </c>
    </row>
    <row r="56" spans="1:13" x14ac:dyDescent="0.25">
      <c r="A56" s="34" t="s">
        <v>54</v>
      </c>
      <c r="B56" s="34">
        <f>VLOOKUP(A56,Okresy!$A$1:$C$80,3,FALSE)</f>
        <v>613</v>
      </c>
      <c r="C56" s="34" t="str">
        <f>VLOOKUP(A56,Okresy!$A$1:$C$80,2,FALSE)</f>
        <v>ZH</v>
      </c>
      <c r="D56" s="35">
        <v>650</v>
      </c>
      <c r="E56" s="36">
        <f t="shared" si="0"/>
        <v>0.49995385041380797</v>
      </c>
      <c r="F56" s="35">
        <v>184</v>
      </c>
      <c r="G56" s="35">
        <v>347</v>
      </c>
      <c r="H56" s="35">
        <v>140</v>
      </c>
      <c r="I56" s="35">
        <v>45</v>
      </c>
      <c r="J56" s="36">
        <f t="shared" si="1"/>
        <v>28.307692307692307</v>
      </c>
      <c r="K56" s="36">
        <f t="shared" si="2"/>
        <v>53.384615384615387</v>
      </c>
      <c r="L56" s="36">
        <f t="shared" si="3"/>
        <v>21.53846153846154</v>
      </c>
      <c r="M56" s="36">
        <f t="shared" si="4"/>
        <v>6.9230769230769234</v>
      </c>
    </row>
    <row r="57" spans="1:13" x14ac:dyDescent="0.25">
      <c r="A57" s="34" t="s">
        <v>55</v>
      </c>
      <c r="B57" s="34">
        <f>VLOOKUP(A57,Okresy!$A$1:$C$80,3,FALSE)</f>
        <v>701</v>
      </c>
      <c r="C57" s="34" t="str">
        <f>VLOOKUP(A57,Okresy!$A$1:$C$80,2,FALSE)</f>
        <v>BJ</v>
      </c>
      <c r="D57" s="35">
        <v>3394</v>
      </c>
      <c r="E57" s="36">
        <f t="shared" si="0"/>
        <v>2.610528258929945</v>
      </c>
      <c r="F57" s="35">
        <v>1552</v>
      </c>
      <c r="G57" s="35">
        <v>1600</v>
      </c>
      <c r="H57" s="35">
        <v>1328</v>
      </c>
      <c r="I57" s="35">
        <v>423</v>
      </c>
      <c r="J57" s="36">
        <f t="shared" si="1"/>
        <v>45.727754861520332</v>
      </c>
      <c r="K57" s="36">
        <f t="shared" si="2"/>
        <v>47.142015321154979</v>
      </c>
      <c r="L57" s="36">
        <f t="shared" si="3"/>
        <v>39.127872716558635</v>
      </c>
      <c r="M57" s="36">
        <f t="shared" si="4"/>
        <v>12.463170300530347</v>
      </c>
    </row>
    <row r="58" spans="1:13" x14ac:dyDescent="0.25">
      <c r="A58" s="34" t="s">
        <v>56</v>
      </c>
      <c r="B58" s="34">
        <f>VLOOKUP(A58,Okresy!$A$1:$C$80,3,FALSE)</f>
        <v>702</v>
      </c>
      <c r="C58" s="34" t="str">
        <f>VLOOKUP(A58,Okresy!$A$1:$C$80,2,FALSE)</f>
        <v>HE</v>
      </c>
      <c r="D58" s="35">
        <v>1418</v>
      </c>
      <c r="E58" s="36">
        <f t="shared" si="0"/>
        <v>1.0906685536719687</v>
      </c>
      <c r="F58" s="35">
        <v>536</v>
      </c>
      <c r="G58" s="35">
        <v>746</v>
      </c>
      <c r="H58" s="35">
        <v>422</v>
      </c>
      <c r="I58" s="35">
        <v>105</v>
      </c>
      <c r="J58" s="36">
        <f t="shared" si="1"/>
        <v>37.799717912552893</v>
      </c>
      <c r="K58" s="36">
        <f t="shared" si="2"/>
        <v>52.609308885754579</v>
      </c>
      <c r="L58" s="36">
        <f t="shared" si="3"/>
        <v>29.760225669957684</v>
      </c>
      <c r="M58" s="36">
        <f t="shared" si="4"/>
        <v>7.4047954866008459</v>
      </c>
    </row>
    <row r="59" spans="1:13" x14ac:dyDescent="0.25">
      <c r="A59" s="34" t="s">
        <v>57</v>
      </c>
      <c r="B59" s="34">
        <f>VLOOKUP(A59,Okresy!$A$1:$C$80,3,FALSE)</f>
        <v>703</v>
      </c>
      <c r="C59" s="34" t="str">
        <f>VLOOKUP(A59,Okresy!$A$1:$C$80,2,FALSE)</f>
        <v>KK</v>
      </c>
      <c r="D59" s="35">
        <v>6705</v>
      </c>
      <c r="E59" s="36">
        <f t="shared" si="0"/>
        <v>5.1572162569608961</v>
      </c>
      <c r="F59" s="35">
        <v>2529</v>
      </c>
      <c r="G59" s="35">
        <v>3075</v>
      </c>
      <c r="H59" s="35">
        <v>2207</v>
      </c>
      <c r="I59" s="35">
        <v>546</v>
      </c>
      <c r="J59" s="36">
        <f t="shared" si="1"/>
        <v>37.718120805369125</v>
      </c>
      <c r="K59" s="36">
        <f t="shared" si="2"/>
        <v>45.861297539149888</v>
      </c>
      <c r="L59" s="36">
        <f t="shared" si="3"/>
        <v>32.915734526472782</v>
      </c>
      <c r="M59" s="36">
        <f t="shared" si="4"/>
        <v>8.143176733780761</v>
      </c>
    </row>
    <row r="60" spans="1:13" x14ac:dyDescent="0.25">
      <c r="A60" s="34" t="s">
        <v>58</v>
      </c>
      <c r="B60" s="34">
        <f>VLOOKUP(A60,Okresy!$A$1:$C$80,3,FALSE)</f>
        <v>704</v>
      </c>
      <c r="C60" s="34" t="str">
        <f>VLOOKUP(A60,Okresy!$A$1:$C$80,2,FALSE)</f>
        <v>LE</v>
      </c>
      <c r="D60" s="35">
        <v>1557</v>
      </c>
      <c r="E60" s="36">
        <f t="shared" si="0"/>
        <v>1.1975817616835369</v>
      </c>
      <c r="F60" s="35">
        <v>551</v>
      </c>
      <c r="G60" s="35">
        <v>699</v>
      </c>
      <c r="H60" s="35">
        <v>465</v>
      </c>
      <c r="I60" s="35">
        <v>227</v>
      </c>
      <c r="J60" s="36">
        <f t="shared" si="1"/>
        <v>35.38856775850995</v>
      </c>
      <c r="K60" s="36">
        <f t="shared" si="2"/>
        <v>44.894026974951828</v>
      </c>
      <c r="L60" s="36">
        <f t="shared" si="3"/>
        <v>29.865125240847785</v>
      </c>
      <c r="M60" s="36">
        <f t="shared" si="4"/>
        <v>14.579319203596661</v>
      </c>
    </row>
    <row r="61" spans="1:13" x14ac:dyDescent="0.25">
      <c r="A61" s="34" t="s">
        <v>59</v>
      </c>
      <c r="B61" s="34">
        <f>VLOOKUP(A61,Okresy!$A$1:$C$80,3,FALSE)</f>
        <v>705</v>
      </c>
      <c r="C61" s="34" t="str">
        <f>VLOOKUP(A61,Okresy!$A$1:$C$80,2,FALSE)</f>
        <v>ML</v>
      </c>
      <c r="D61" s="35">
        <v>711</v>
      </c>
      <c r="E61" s="36">
        <f t="shared" si="0"/>
        <v>0.54687259637571917</v>
      </c>
      <c r="F61" s="35">
        <v>354</v>
      </c>
      <c r="G61" s="35">
        <v>285</v>
      </c>
      <c r="H61" s="35">
        <v>244</v>
      </c>
      <c r="I61" s="35">
        <v>88</v>
      </c>
      <c r="J61" s="36">
        <f t="shared" si="1"/>
        <v>49.789029535864984</v>
      </c>
      <c r="K61" s="36">
        <f t="shared" si="2"/>
        <v>40.084388185654007</v>
      </c>
      <c r="L61" s="36">
        <f t="shared" si="3"/>
        <v>34.317862165963433</v>
      </c>
      <c r="M61" s="36">
        <f t="shared" si="4"/>
        <v>12.376933895921239</v>
      </c>
    </row>
    <row r="62" spans="1:13" x14ac:dyDescent="0.25">
      <c r="A62" s="34" t="s">
        <v>60</v>
      </c>
      <c r="B62" s="34">
        <f>VLOOKUP(A62,Okresy!$A$1:$C$80,3,FALSE)</f>
        <v>706</v>
      </c>
      <c r="C62" s="34" t="str">
        <f>VLOOKUP(A62,Okresy!$A$1:$C$80,2,FALSE)</f>
        <v>PP</v>
      </c>
      <c r="D62" s="35">
        <v>3316</v>
      </c>
      <c r="E62" s="36">
        <f t="shared" si="0"/>
        <v>2.5505337968802881</v>
      </c>
      <c r="F62" s="35">
        <v>689</v>
      </c>
      <c r="G62" s="35">
        <v>1327</v>
      </c>
      <c r="H62" s="35">
        <v>537</v>
      </c>
      <c r="I62" s="35">
        <v>149</v>
      </c>
      <c r="J62" s="36">
        <f t="shared" si="1"/>
        <v>20.778045838359468</v>
      </c>
      <c r="K62" s="36">
        <f t="shared" si="2"/>
        <v>40.018094089264174</v>
      </c>
      <c r="L62" s="36">
        <f t="shared" si="3"/>
        <v>16.194209891435467</v>
      </c>
      <c r="M62" s="36">
        <f t="shared" si="4"/>
        <v>4.4933655006031366</v>
      </c>
    </row>
    <row r="63" spans="1:13" x14ac:dyDescent="0.25">
      <c r="A63" s="34" t="s">
        <v>61</v>
      </c>
      <c r="B63" s="34">
        <f>VLOOKUP(A63,Okresy!$A$1:$C$80,3,FALSE)</f>
        <v>707</v>
      </c>
      <c r="C63" s="34" t="str">
        <f>VLOOKUP(A63,Okresy!$A$1:$C$80,2,FALSE)</f>
        <v>PO</v>
      </c>
      <c r="D63" s="35">
        <v>5650</v>
      </c>
      <c r="E63" s="36">
        <f t="shared" si="0"/>
        <v>4.3457526997507916</v>
      </c>
      <c r="F63" s="35">
        <v>2022</v>
      </c>
      <c r="G63" s="35">
        <v>2669</v>
      </c>
      <c r="H63" s="35">
        <v>1826</v>
      </c>
      <c r="I63" s="35">
        <v>858</v>
      </c>
      <c r="J63" s="36">
        <f t="shared" si="1"/>
        <v>35.787610619469028</v>
      </c>
      <c r="K63" s="36">
        <f t="shared" si="2"/>
        <v>47.238938053097343</v>
      </c>
      <c r="L63" s="36">
        <f t="shared" si="3"/>
        <v>32.318584070796454</v>
      </c>
      <c r="M63" s="36">
        <f t="shared" si="4"/>
        <v>15.185840707964601</v>
      </c>
    </row>
    <row r="64" spans="1:13" x14ac:dyDescent="0.25">
      <c r="A64" s="34" t="s">
        <v>62</v>
      </c>
      <c r="B64" s="34">
        <f>VLOOKUP(A64,Okresy!$A$1:$C$80,3,FALSE)</f>
        <v>708</v>
      </c>
      <c r="C64" s="34" t="str">
        <f>VLOOKUP(A64,Okresy!$A$1:$C$80,2,FALSE)</f>
        <v>SB</v>
      </c>
      <c r="D64" s="35">
        <v>4498</v>
      </c>
      <c r="E64" s="36">
        <f t="shared" si="0"/>
        <v>3.4596806448635511</v>
      </c>
      <c r="F64" s="35">
        <v>1858</v>
      </c>
      <c r="G64" s="35">
        <v>1916</v>
      </c>
      <c r="H64" s="35">
        <v>1644</v>
      </c>
      <c r="I64" s="35">
        <v>710</v>
      </c>
      <c r="J64" s="36">
        <f t="shared" si="1"/>
        <v>41.30724766562917</v>
      </c>
      <c r="K64" s="36">
        <f t="shared" si="2"/>
        <v>42.596709648732769</v>
      </c>
      <c r="L64" s="36">
        <f t="shared" si="3"/>
        <v>36.549577590040016</v>
      </c>
      <c r="M64" s="36">
        <f t="shared" si="4"/>
        <v>15.784793241440639</v>
      </c>
    </row>
    <row r="65" spans="1:13" x14ac:dyDescent="0.25">
      <c r="A65" s="34" t="s">
        <v>63</v>
      </c>
      <c r="B65" s="34">
        <f>VLOOKUP(A65,Okresy!$A$1:$C$80,3,FALSE)</f>
        <v>709</v>
      </c>
      <c r="C65" s="34" t="str">
        <f>VLOOKUP(A65,Okresy!$A$1:$C$80,2,FALSE)</f>
        <v>SV</v>
      </c>
      <c r="D65" s="35">
        <v>1001</v>
      </c>
      <c r="E65" s="36">
        <f t="shared" si="0"/>
        <v>0.76992892963726423</v>
      </c>
      <c r="F65" s="35">
        <v>414</v>
      </c>
      <c r="G65" s="35">
        <v>434</v>
      </c>
      <c r="H65" s="35">
        <v>308</v>
      </c>
      <c r="I65" s="35">
        <v>151</v>
      </c>
      <c r="J65" s="36">
        <f t="shared" si="1"/>
        <v>41.358641358641357</v>
      </c>
      <c r="K65" s="36">
        <f t="shared" si="2"/>
        <v>43.356643356643353</v>
      </c>
      <c r="L65" s="36">
        <f t="shared" si="3"/>
        <v>30.76923076923077</v>
      </c>
      <c r="M65" s="36">
        <f t="shared" si="4"/>
        <v>15.084915084915085</v>
      </c>
    </row>
    <row r="66" spans="1:13" x14ac:dyDescent="0.25">
      <c r="A66" s="34" t="s">
        <v>64</v>
      </c>
      <c r="B66" s="34">
        <f>VLOOKUP(A66,Okresy!$A$1:$C$80,3,FALSE)</f>
        <v>710</v>
      </c>
      <c r="C66" s="34" t="str">
        <f>VLOOKUP(A66,Okresy!$A$1:$C$80,2,FALSE)</f>
        <v>SL</v>
      </c>
      <c r="D66" s="35">
        <v>2163</v>
      </c>
      <c r="E66" s="36">
        <f t="shared" si="0"/>
        <v>1.6636925822231794</v>
      </c>
      <c r="F66" s="35">
        <v>627</v>
      </c>
      <c r="G66" s="35">
        <v>806</v>
      </c>
      <c r="H66" s="35">
        <v>448</v>
      </c>
      <c r="I66" s="35">
        <v>111</v>
      </c>
      <c r="J66" s="36">
        <f t="shared" si="1"/>
        <v>28.9875173370319</v>
      </c>
      <c r="K66" s="36">
        <f t="shared" si="2"/>
        <v>37.263060564031434</v>
      </c>
      <c r="L66" s="36">
        <f t="shared" si="3"/>
        <v>20.711974110032365</v>
      </c>
      <c r="M66" s="36">
        <f t="shared" si="4"/>
        <v>5.1317614424410536</v>
      </c>
    </row>
    <row r="67" spans="1:13" x14ac:dyDescent="0.25">
      <c r="A67" s="34" t="s">
        <v>65</v>
      </c>
      <c r="B67" s="34">
        <f>VLOOKUP(A67,Okresy!$A$1:$C$80,3,FALSE)</f>
        <v>711</v>
      </c>
      <c r="C67" s="34" t="str">
        <f>VLOOKUP(A67,Okresy!$A$1:$C$80,2,FALSE)</f>
        <v>SP</v>
      </c>
      <c r="D67" s="35">
        <v>1018</v>
      </c>
      <c r="E67" s="36">
        <f t="shared" ref="E67:E80" si="5">D67/SUM($D$2:$D$80)*100</f>
        <v>0.78300464572500994</v>
      </c>
      <c r="F67" s="35">
        <v>512</v>
      </c>
      <c r="G67" s="35">
        <v>478</v>
      </c>
      <c r="H67" s="35">
        <v>423</v>
      </c>
      <c r="I67" s="35">
        <v>212</v>
      </c>
      <c r="J67" s="36">
        <f t="shared" ref="J67:J80" si="6">F67/D67*100</f>
        <v>50.29469548133595</v>
      </c>
      <c r="K67" s="36">
        <f t="shared" ref="K67:K80" si="7">G67/D67*100</f>
        <v>46.954813359528487</v>
      </c>
      <c r="L67" s="36">
        <f t="shared" ref="L67:L80" si="8">H67/D67*100</f>
        <v>41.552062868369347</v>
      </c>
      <c r="M67" s="36">
        <f t="shared" ref="M67:M80" si="9">I67/D67*100</f>
        <v>20.825147347740668</v>
      </c>
    </row>
    <row r="68" spans="1:13" x14ac:dyDescent="0.25">
      <c r="A68" s="34" t="s">
        <v>66</v>
      </c>
      <c r="B68" s="34">
        <f>VLOOKUP(A68,Okresy!$A$1:$C$80,3,FALSE)</f>
        <v>712</v>
      </c>
      <c r="C68" s="34" t="str">
        <f>VLOOKUP(A68,Okresy!$A$1:$C$80,2,FALSE)</f>
        <v>SK</v>
      </c>
      <c r="D68" s="35">
        <v>1293</v>
      </c>
      <c r="E68" s="36">
        <f t="shared" si="5"/>
        <v>0.99452358243854422</v>
      </c>
      <c r="F68" s="35">
        <v>656</v>
      </c>
      <c r="G68" s="35">
        <v>611</v>
      </c>
      <c r="H68" s="35">
        <v>537</v>
      </c>
      <c r="I68" s="35">
        <v>292</v>
      </c>
      <c r="J68" s="36">
        <f t="shared" si="6"/>
        <v>50.734725444702242</v>
      </c>
      <c r="K68" s="36">
        <f t="shared" si="7"/>
        <v>47.254447022428458</v>
      </c>
      <c r="L68" s="36">
        <f t="shared" si="8"/>
        <v>41.531322505800468</v>
      </c>
      <c r="M68" s="36">
        <f t="shared" si="9"/>
        <v>22.583139984532096</v>
      </c>
    </row>
    <row r="69" spans="1:13" x14ac:dyDescent="0.25">
      <c r="A69" s="34" t="s">
        <v>67</v>
      </c>
      <c r="B69" s="34">
        <f>VLOOKUP(A69,Okresy!$A$1:$C$80,3,FALSE)</f>
        <v>713</v>
      </c>
      <c r="C69" s="34" t="str">
        <f>VLOOKUP(A69,Okresy!$A$1:$C$80,2,FALSE)</f>
        <v>VT</v>
      </c>
      <c r="D69" s="35">
        <v>5410</v>
      </c>
      <c r="E69" s="36">
        <f t="shared" si="5"/>
        <v>4.1611543549826173</v>
      </c>
      <c r="F69" s="35">
        <v>2366</v>
      </c>
      <c r="G69" s="35">
        <v>2477</v>
      </c>
      <c r="H69" s="35">
        <v>1930</v>
      </c>
      <c r="I69" s="35">
        <v>825</v>
      </c>
      <c r="J69" s="36">
        <f t="shared" si="6"/>
        <v>43.733826247689464</v>
      </c>
      <c r="K69" s="36">
        <f t="shared" si="7"/>
        <v>45.785582255083177</v>
      </c>
      <c r="L69" s="36">
        <f t="shared" si="8"/>
        <v>35.674676524953789</v>
      </c>
      <c r="M69" s="36">
        <f t="shared" si="9"/>
        <v>15.249537892791126</v>
      </c>
    </row>
    <row r="70" spans="1:13" x14ac:dyDescent="0.25">
      <c r="A70" s="34" t="s">
        <v>68</v>
      </c>
      <c r="B70" s="34">
        <f>VLOOKUP(A70,Okresy!$A$1:$C$80,3,FALSE)</f>
        <v>801</v>
      </c>
      <c r="C70" s="34" t="str">
        <f>VLOOKUP(A70,Okresy!$A$1:$C$80,2,FALSE)</f>
        <v>GL</v>
      </c>
      <c r="D70" s="35">
        <v>2810</v>
      </c>
      <c r="E70" s="36">
        <f t="shared" si="5"/>
        <v>2.1613389533273852</v>
      </c>
      <c r="F70" s="35">
        <v>665</v>
      </c>
      <c r="G70" s="35">
        <v>1162</v>
      </c>
      <c r="H70" s="35">
        <v>582</v>
      </c>
      <c r="I70" s="35">
        <v>237</v>
      </c>
      <c r="J70" s="36">
        <f t="shared" si="6"/>
        <v>23.665480427046262</v>
      </c>
      <c r="K70" s="36">
        <f t="shared" si="7"/>
        <v>41.352313167259787</v>
      </c>
      <c r="L70" s="36">
        <f t="shared" si="8"/>
        <v>20.711743772241991</v>
      </c>
      <c r="M70" s="36">
        <f t="shared" si="9"/>
        <v>8.4341637010676145</v>
      </c>
    </row>
    <row r="71" spans="1:13" x14ac:dyDescent="0.25">
      <c r="A71" s="34" t="s">
        <v>69</v>
      </c>
      <c r="B71" s="34">
        <f>VLOOKUP(A71,Okresy!$A$1:$C$80,3,FALSE)</f>
        <v>802</v>
      </c>
      <c r="C71" s="34" t="str">
        <f>VLOOKUP(A71,Okresy!$A$1:$C$80,2,FALSE)</f>
        <v>KE I</v>
      </c>
      <c r="D71" s="35">
        <v>1097</v>
      </c>
      <c r="E71" s="36">
        <f t="shared" si="5"/>
        <v>0.84376826754453438</v>
      </c>
      <c r="F71" s="35">
        <v>157</v>
      </c>
      <c r="G71" s="35">
        <v>505</v>
      </c>
      <c r="H71" s="35">
        <v>113</v>
      </c>
      <c r="I71" s="35">
        <v>25</v>
      </c>
      <c r="J71" s="36">
        <f t="shared" si="6"/>
        <v>14.311759343664541</v>
      </c>
      <c r="K71" s="36">
        <f t="shared" si="7"/>
        <v>46.03463992707384</v>
      </c>
      <c r="L71" s="36">
        <f t="shared" si="8"/>
        <v>10.300820419325433</v>
      </c>
      <c r="M71" s="36">
        <f t="shared" si="9"/>
        <v>2.2789425706472195</v>
      </c>
    </row>
    <row r="72" spans="1:13" x14ac:dyDescent="0.25">
      <c r="A72" s="34" t="s">
        <v>70</v>
      </c>
      <c r="B72" s="34">
        <f>VLOOKUP(A72,Okresy!$A$1:$C$80,3,FALSE)</f>
        <v>803</v>
      </c>
      <c r="C72" s="34" t="str">
        <f>VLOOKUP(A72,Okresy!$A$1:$C$80,2,FALSE)</f>
        <v>KE II</v>
      </c>
      <c r="D72" s="35">
        <v>2024</v>
      </c>
      <c r="E72" s="36">
        <f t="shared" si="5"/>
        <v>1.5567793742116112</v>
      </c>
      <c r="F72" s="35">
        <v>329</v>
      </c>
      <c r="G72" s="35">
        <v>930</v>
      </c>
      <c r="H72" s="35">
        <v>262</v>
      </c>
      <c r="I72" s="35">
        <v>95</v>
      </c>
      <c r="J72" s="36">
        <f t="shared" si="6"/>
        <v>16.254940711462453</v>
      </c>
      <c r="K72" s="36">
        <f t="shared" si="7"/>
        <v>45.948616600790515</v>
      </c>
      <c r="L72" s="36">
        <f t="shared" si="8"/>
        <v>12.944664031620553</v>
      </c>
      <c r="M72" s="36">
        <f t="shared" si="9"/>
        <v>4.6936758893280635</v>
      </c>
    </row>
    <row r="73" spans="1:13" x14ac:dyDescent="0.25">
      <c r="A73" s="34" t="s">
        <v>71</v>
      </c>
      <c r="B73" s="34">
        <f>VLOOKUP(A73,Okresy!$A$1:$C$80,3,FALSE)</f>
        <v>804</v>
      </c>
      <c r="C73" s="34" t="str">
        <f>VLOOKUP(A73,Okresy!$A$1:$C$80,2,FALSE)</f>
        <v>KE III</v>
      </c>
      <c r="D73" s="35">
        <v>398</v>
      </c>
      <c r="E73" s="36">
        <f t="shared" si="5"/>
        <v>0.30612558840722398</v>
      </c>
      <c r="F73" s="35">
        <v>67</v>
      </c>
      <c r="G73" s="35">
        <v>179</v>
      </c>
      <c r="H73" s="35">
        <v>45</v>
      </c>
      <c r="I73" s="35">
        <v>14</v>
      </c>
      <c r="J73" s="36">
        <f t="shared" si="6"/>
        <v>16.834170854271356</v>
      </c>
      <c r="K73" s="36">
        <f t="shared" si="7"/>
        <v>44.9748743718593</v>
      </c>
      <c r="L73" s="36">
        <f t="shared" si="8"/>
        <v>11.306532663316583</v>
      </c>
      <c r="M73" s="36">
        <f t="shared" si="9"/>
        <v>3.5175879396984926</v>
      </c>
    </row>
    <row r="74" spans="1:13" x14ac:dyDescent="0.25">
      <c r="A74" s="34" t="s">
        <v>72</v>
      </c>
      <c r="B74" s="34">
        <f>VLOOKUP(A74,Okresy!$A$1:$C$80,3,FALSE)</f>
        <v>805</v>
      </c>
      <c r="C74" s="34" t="str">
        <f>VLOOKUP(A74,Okresy!$A$1:$C$80,2,FALSE)</f>
        <v>KE IV</v>
      </c>
      <c r="D74" s="35">
        <v>780</v>
      </c>
      <c r="E74" s="36">
        <f t="shared" si="5"/>
        <v>0.5999446204965696</v>
      </c>
      <c r="F74" s="35">
        <v>98</v>
      </c>
      <c r="G74" s="35">
        <v>414</v>
      </c>
      <c r="H74" s="35">
        <v>78</v>
      </c>
      <c r="I74" s="35">
        <v>18</v>
      </c>
      <c r="J74" s="36">
        <f t="shared" si="6"/>
        <v>12.564102564102564</v>
      </c>
      <c r="K74" s="36">
        <f t="shared" si="7"/>
        <v>53.07692307692308</v>
      </c>
      <c r="L74" s="36">
        <f t="shared" si="8"/>
        <v>10</v>
      </c>
      <c r="M74" s="36">
        <f t="shared" si="9"/>
        <v>2.3076923076923079</v>
      </c>
    </row>
    <row r="75" spans="1:13" x14ac:dyDescent="0.25">
      <c r="A75" s="34" t="s">
        <v>73</v>
      </c>
      <c r="B75" s="34">
        <f>VLOOKUP(A75,Okresy!$A$1:$C$80,3,FALSE)</f>
        <v>806</v>
      </c>
      <c r="C75" s="34" t="str">
        <f>VLOOKUP(A75,Okresy!$A$1:$C$80,2,FALSE)</f>
        <v>KS</v>
      </c>
      <c r="D75" s="35">
        <v>6124</v>
      </c>
      <c r="E75" s="36">
        <f t="shared" si="5"/>
        <v>4.7103344306679382</v>
      </c>
      <c r="F75" s="35">
        <v>1850</v>
      </c>
      <c r="G75" s="35">
        <v>2830</v>
      </c>
      <c r="H75" s="35">
        <v>1588</v>
      </c>
      <c r="I75" s="35">
        <v>817</v>
      </c>
      <c r="J75" s="36">
        <f t="shared" si="6"/>
        <v>30.209013716525146</v>
      </c>
      <c r="K75" s="36">
        <f t="shared" si="7"/>
        <v>46.211626387981717</v>
      </c>
      <c r="L75" s="36">
        <f t="shared" si="8"/>
        <v>25.930764206401047</v>
      </c>
      <c r="M75" s="36">
        <f t="shared" si="9"/>
        <v>13.340953625081644</v>
      </c>
    </row>
    <row r="76" spans="1:13" x14ac:dyDescent="0.25">
      <c r="A76" s="34" t="s">
        <v>74</v>
      </c>
      <c r="B76" s="34">
        <f>VLOOKUP(A76,Okresy!$A$1:$C$80,3,FALSE)</f>
        <v>807</v>
      </c>
      <c r="C76" s="34" t="str">
        <f>VLOOKUP(A76,Okresy!$A$1:$C$80,2,FALSE)</f>
        <v>MI</v>
      </c>
      <c r="D76" s="35">
        <v>4752</v>
      </c>
      <c r="E76" s="36">
        <f t="shared" si="5"/>
        <v>3.6550472264098701</v>
      </c>
      <c r="F76" s="35">
        <v>1943</v>
      </c>
      <c r="G76" s="35">
        <v>2173</v>
      </c>
      <c r="H76" s="35">
        <v>1597</v>
      </c>
      <c r="I76" s="35">
        <v>741</v>
      </c>
      <c r="J76" s="36">
        <f t="shared" si="6"/>
        <v>40.888047138047142</v>
      </c>
      <c r="K76" s="36">
        <f t="shared" si="7"/>
        <v>45.728114478114477</v>
      </c>
      <c r="L76" s="36">
        <f t="shared" si="8"/>
        <v>33.60690235690236</v>
      </c>
      <c r="M76" s="36">
        <f t="shared" si="9"/>
        <v>15.593434343434343</v>
      </c>
    </row>
    <row r="77" spans="1:13" x14ac:dyDescent="0.25">
      <c r="A77" s="34" t="s">
        <v>75</v>
      </c>
      <c r="B77" s="34">
        <f>VLOOKUP(A77,Okresy!$A$1:$C$80,3,FALSE)</f>
        <v>808</v>
      </c>
      <c r="C77" s="34" t="str">
        <f>VLOOKUP(A77,Okresy!$A$1:$C$80,2,FALSE)</f>
        <v>RV</v>
      </c>
      <c r="D77" s="35">
        <v>4956</v>
      </c>
      <c r="E77" s="36">
        <f t="shared" si="5"/>
        <v>3.8119558194628187</v>
      </c>
      <c r="F77" s="35">
        <v>2116</v>
      </c>
      <c r="G77" s="35">
        <v>2559</v>
      </c>
      <c r="H77" s="35">
        <v>1874</v>
      </c>
      <c r="I77" s="35">
        <v>663</v>
      </c>
      <c r="J77" s="36">
        <f t="shared" si="6"/>
        <v>42.69572235673931</v>
      </c>
      <c r="K77" s="36">
        <f t="shared" si="7"/>
        <v>51.634382566585955</v>
      </c>
      <c r="L77" s="36">
        <f t="shared" si="8"/>
        <v>37.81275221953188</v>
      </c>
      <c r="M77" s="36">
        <f t="shared" si="9"/>
        <v>13.377723970944311</v>
      </c>
    </row>
    <row r="78" spans="1:13" x14ac:dyDescent="0.25">
      <c r="A78" s="34" t="s">
        <v>76</v>
      </c>
      <c r="B78" s="34">
        <f>VLOOKUP(A78,Okresy!$A$1:$C$80,3,FALSE)</f>
        <v>809</v>
      </c>
      <c r="C78" s="34" t="str">
        <f>VLOOKUP(A78,Okresy!$A$1:$C$80,2,FALSE)</f>
        <v>SO</v>
      </c>
      <c r="D78" s="35">
        <v>1278</v>
      </c>
      <c r="E78" s="36">
        <f t="shared" si="5"/>
        <v>0.9829861858905331</v>
      </c>
      <c r="F78" s="35">
        <v>563</v>
      </c>
      <c r="G78" s="35">
        <v>668</v>
      </c>
      <c r="H78" s="35">
        <v>486</v>
      </c>
      <c r="I78" s="35">
        <v>252</v>
      </c>
      <c r="J78" s="36">
        <f t="shared" si="6"/>
        <v>44.053208137715174</v>
      </c>
      <c r="K78" s="36">
        <f t="shared" si="7"/>
        <v>52.269170579029733</v>
      </c>
      <c r="L78" s="36">
        <f t="shared" si="8"/>
        <v>38.028169014084504</v>
      </c>
      <c r="M78" s="36">
        <f t="shared" si="9"/>
        <v>19.718309859154928</v>
      </c>
    </row>
    <row r="79" spans="1:13" x14ac:dyDescent="0.25">
      <c r="A79" s="34" t="s">
        <v>77</v>
      </c>
      <c r="B79" s="34">
        <f>VLOOKUP(A79,Okresy!$A$1:$C$80,3,FALSE)</f>
        <v>810</v>
      </c>
      <c r="C79" s="34" t="str">
        <f>VLOOKUP(A79,Okresy!$A$1:$C$80,2,FALSE)</f>
        <v>SN</v>
      </c>
      <c r="D79" s="35">
        <v>6327</v>
      </c>
      <c r="E79" s="36">
        <f t="shared" si="5"/>
        <v>4.8664738639510201</v>
      </c>
      <c r="F79" s="35">
        <v>1348</v>
      </c>
      <c r="G79" s="35">
        <v>2654</v>
      </c>
      <c r="H79" s="35">
        <v>1099</v>
      </c>
      <c r="I79" s="35">
        <v>401</v>
      </c>
      <c r="J79" s="36">
        <f t="shared" si="6"/>
        <v>21.305516042358146</v>
      </c>
      <c r="K79" s="36">
        <f t="shared" si="7"/>
        <v>41.947210368263001</v>
      </c>
      <c r="L79" s="36">
        <f t="shared" si="8"/>
        <v>17.370001580527898</v>
      </c>
      <c r="M79" s="36">
        <f t="shared" si="9"/>
        <v>6.3379168642326542</v>
      </c>
    </row>
    <row r="80" spans="1:13" x14ac:dyDescent="0.25">
      <c r="A80" s="34" t="s">
        <v>78</v>
      </c>
      <c r="B80" s="34">
        <f>VLOOKUP(A80,Okresy!$A$1:$C$80,3,FALSE)</f>
        <v>811</v>
      </c>
      <c r="C80" s="34" t="str">
        <f>VLOOKUP(A80,Okresy!$A$1:$C$80,2,FALSE)</f>
        <v>TV</v>
      </c>
      <c r="D80" s="35">
        <v>6264</v>
      </c>
      <c r="E80" s="36">
        <f t="shared" si="5"/>
        <v>4.8180167984493742</v>
      </c>
      <c r="F80" s="35">
        <v>2380</v>
      </c>
      <c r="G80" s="35">
        <v>2818</v>
      </c>
      <c r="H80" s="35">
        <v>2029</v>
      </c>
      <c r="I80" s="35">
        <v>951</v>
      </c>
      <c r="J80" s="36">
        <f t="shared" si="6"/>
        <v>37.994891443167305</v>
      </c>
      <c r="K80" s="36">
        <f t="shared" si="7"/>
        <v>44.987228607918262</v>
      </c>
      <c r="L80" s="36">
        <f t="shared" si="8"/>
        <v>32.391443167305233</v>
      </c>
      <c r="M80" s="36">
        <f t="shared" si="9"/>
        <v>15.18199233716475</v>
      </c>
    </row>
    <row r="81" spans="4:4" x14ac:dyDescent="0.25">
      <c r="D81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66" sqref="D66"/>
    </sheetView>
  </sheetViews>
  <sheetFormatPr defaultRowHeight="15" x14ac:dyDescent="0.25"/>
  <cols>
    <col min="1" max="1" width="21" style="31" bestFit="1" customWidth="1"/>
    <col min="2" max="2" width="21" style="31" customWidth="1"/>
    <col min="3" max="3" width="4" style="31" bestFit="1" customWidth="1"/>
    <col min="4" max="16384" width="9.140625" style="30"/>
  </cols>
  <sheetData>
    <row r="1" spans="1:3" x14ac:dyDescent="0.25">
      <c r="A1" s="29" t="s">
        <v>92</v>
      </c>
      <c r="B1" s="29" t="s">
        <v>93</v>
      </c>
      <c r="C1" s="29" t="s">
        <v>94</v>
      </c>
    </row>
    <row r="2" spans="1:3" x14ac:dyDescent="0.25">
      <c r="A2" s="31" t="s">
        <v>0</v>
      </c>
      <c r="B2" s="32" t="s">
        <v>95</v>
      </c>
      <c r="C2" s="33">
        <v>101</v>
      </c>
    </row>
    <row r="3" spans="1:3" x14ac:dyDescent="0.25">
      <c r="A3" s="31" t="s">
        <v>1</v>
      </c>
      <c r="B3" s="32" t="s">
        <v>96</v>
      </c>
      <c r="C3" s="33">
        <v>102</v>
      </c>
    </row>
    <row r="4" spans="1:3" x14ac:dyDescent="0.25">
      <c r="A4" s="31" t="s">
        <v>2</v>
      </c>
      <c r="B4" s="32" t="s">
        <v>97</v>
      </c>
      <c r="C4" s="33">
        <v>103</v>
      </c>
    </row>
    <row r="5" spans="1:3" x14ac:dyDescent="0.25">
      <c r="A5" s="31" t="s">
        <v>3</v>
      </c>
      <c r="B5" s="32" t="s">
        <v>98</v>
      </c>
      <c r="C5" s="33">
        <v>104</v>
      </c>
    </row>
    <row r="6" spans="1:3" x14ac:dyDescent="0.25">
      <c r="A6" s="31" t="s">
        <v>4</v>
      </c>
      <c r="B6" s="32" t="s">
        <v>99</v>
      </c>
      <c r="C6" s="33">
        <v>105</v>
      </c>
    </row>
    <row r="7" spans="1:3" x14ac:dyDescent="0.25">
      <c r="A7" s="31" t="s">
        <v>5</v>
      </c>
      <c r="B7" s="32" t="s">
        <v>100</v>
      </c>
      <c r="C7" s="33">
        <v>106</v>
      </c>
    </row>
    <row r="8" spans="1:3" x14ac:dyDescent="0.25">
      <c r="A8" s="31" t="s">
        <v>6</v>
      </c>
      <c r="B8" s="32" t="s">
        <v>101</v>
      </c>
      <c r="C8" s="33">
        <v>107</v>
      </c>
    </row>
    <row r="9" spans="1:3" x14ac:dyDescent="0.25">
      <c r="A9" s="31" t="s">
        <v>7</v>
      </c>
      <c r="B9" s="32" t="s">
        <v>102</v>
      </c>
      <c r="C9" s="33">
        <v>108</v>
      </c>
    </row>
    <row r="10" spans="1:3" x14ac:dyDescent="0.25">
      <c r="A10" s="31" t="s">
        <v>8</v>
      </c>
      <c r="B10" s="32" t="s">
        <v>103</v>
      </c>
      <c r="C10" s="33">
        <v>201</v>
      </c>
    </row>
    <row r="11" spans="1:3" x14ac:dyDescent="0.25">
      <c r="A11" s="31" t="s">
        <v>9</v>
      </c>
      <c r="B11" s="32" t="s">
        <v>104</v>
      </c>
      <c r="C11" s="33">
        <v>202</v>
      </c>
    </row>
    <row r="12" spans="1:3" x14ac:dyDescent="0.25">
      <c r="A12" s="31" t="s">
        <v>10</v>
      </c>
      <c r="B12" s="32" t="s">
        <v>105</v>
      </c>
      <c r="C12" s="33">
        <v>203</v>
      </c>
    </row>
    <row r="13" spans="1:3" x14ac:dyDescent="0.25">
      <c r="A13" s="31" t="s">
        <v>11</v>
      </c>
      <c r="B13" s="32" t="s">
        <v>106</v>
      </c>
      <c r="C13" s="33">
        <v>204</v>
      </c>
    </row>
    <row r="14" spans="1:3" x14ac:dyDescent="0.25">
      <c r="A14" s="31" t="s">
        <v>12</v>
      </c>
      <c r="B14" s="32" t="s">
        <v>107</v>
      </c>
      <c r="C14" s="33">
        <v>205</v>
      </c>
    </row>
    <row r="15" spans="1:3" x14ac:dyDescent="0.25">
      <c r="A15" s="31" t="s">
        <v>13</v>
      </c>
      <c r="B15" s="32" t="s">
        <v>108</v>
      </c>
      <c r="C15" s="33">
        <v>206</v>
      </c>
    </row>
    <row r="16" spans="1:3" x14ac:dyDescent="0.25">
      <c r="A16" s="31" t="s">
        <v>14</v>
      </c>
      <c r="B16" s="32" t="s">
        <v>109</v>
      </c>
      <c r="C16" s="33">
        <v>207</v>
      </c>
    </row>
    <row r="17" spans="1:3" x14ac:dyDescent="0.25">
      <c r="A17" s="31" t="s">
        <v>15</v>
      </c>
      <c r="B17" s="32" t="s">
        <v>110</v>
      </c>
      <c r="C17" s="33">
        <v>301</v>
      </c>
    </row>
    <row r="18" spans="1:3" x14ac:dyDescent="0.25">
      <c r="A18" s="31" t="s">
        <v>16</v>
      </c>
      <c r="B18" s="32" t="s">
        <v>111</v>
      </c>
      <c r="C18" s="33">
        <v>302</v>
      </c>
    </row>
    <row r="19" spans="1:3" x14ac:dyDescent="0.25">
      <c r="A19" s="31" t="s">
        <v>17</v>
      </c>
      <c r="B19" s="32" t="s">
        <v>112</v>
      </c>
      <c r="C19" s="33">
        <v>303</v>
      </c>
    </row>
    <row r="20" spans="1:3" x14ac:dyDescent="0.25">
      <c r="A20" s="31" t="s">
        <v>18</v>
      </c>
      <c r="B20" s="32" t="s">
        <v>113</v>
      </c>
      <c r="C20" s="33">
        <v>304</v>
      </c>
    </row>
    <row r="21" spans="1:3" x14ac:dyDescent="0.25">
      <c r="A21" s="31" t="s">
        <v>19</v>
      </c>
      <c r="B21" s="32" t="s">
        <v>114</v>
      </c>
      <c r="C21" s="33">
        <v>305</v>
      </c>
    </row>
    <row r="22" spans="1:3" x14ac:dyDescent="0.25">
      <c r="A22" s="31" t="s">
        <v>20</v>
      </c>
      <c r="B22" s="32" t="s">
        <v>115</v>
      </c>
      <c r="C22" s="33">
        <v>306</v>
      </c>
    </row>
    <row r="23" spans="1:3" x14ac:dyDescent="0.25">
      <c r="A23" s="31" t="s">
        <v>21</v>
      </c>
      <c r="B23" s="32" t="s">
        <v>116</v>
      </c>
      <c r="C23" s="33">
        <v>307</v>
      </c>
    </row>
    <row r="24" spans="1:3" x14ac:dyDescent="0.25">
      <c r="A24" s="31" t="s">
        <v>22</v>
      </c>
      <c r="B24" s="32" t="s">
        <v>117</v>
      </c>
      <c r="C24" s="33">
        <v>308</v>
      </c>
    </row>
    <row r="25" spans="1:3" x14ac:dyDescent="0.25">
      <c r="A25" s="31" t="s">
        <v>23</v>
      </c>
      <c r="B25" s="32" t="s">
        <v>118</v>
      </c>
      <c r="C25" s="33">
        <v>309</v>
      </c>
    </row>
    <row r="26" spans="1:3" x14ac:dyDescent="0.25">
      <c r="A26" s="31" t="s">
        <v>24</v>
      </c>
      <c r="B26" s="32" t="s">
        <v>119</v>
      </c>
      <c r="C26" s="33">
        <v>401</v>
      </c>
    </row>
    <row r="27" spans="1:3" x14ac:dyDescent="0.25">
      <c r="A27" s="31" t="s">
        <v>25</v>
      </c>
      <c r="B27" s="32" t="s">
        <v>120</v>
      </c>
      <c r="C27" s="33">
        <v>402</v>
      </c>
    </row>
    <row r="28" spans="1:3" x14ac:dyDescent="0.25">
      <c r="A28" s="31" t="s">
        <v>26</v>
      </c>
      <c r="B28" s="32" t="s">
        <v>121</v>
      </c>
      <c r="C28" s="33">
        <v>403</v>
      </c>
    </row>
    <row r="29" spans="1:3" x14ac:dyDescent="0.25">
      <c r="A29" s="31" t="s">
        <v>27</v>
      </c>
      <c r="B29" s="32" t="s">
        <v>122</v>
      </c>
      <c r="C29" s="33">
        <v>404</v>
      </c>
    </row>
    <row r="30" spans="1:3" x14ac:dyDescent="0.25">
      <c r="A30" s="31" t="s">
        <v>28</v>
      </c>
      <c r="B30" s="32" t="s">
        <v>123</v>
      </c>
      <c r="C30" s="33">
        <v>405</v>
      </c>
    </row>
    <row r="31" spans="1:3" x14ac:dyDescent="0.25">
      <c r="A31" s="31" t="s">
        <v>29</v>
      </c>
      <c r="B31" s="32" t="s">
        <v>124</v>
      </c>
      <c r="C31" s="33">
        <v>406</v>
      </c>
    </row>
    <row r="32" spans="1:3" x14ac:dyDescent="0.25">
      <c r="A32" s="31" t="s">
        <v>30</v>
      </c>
      <c r="B32" s="32" t="s">
        <v>125</v>
      </c>
      <c r="C32" s="33">
        <v>407</v>
      </c>
    </row>
    <row r="33" spans="1:3" x14ac:dyDescent="0.25">
      <c r="A33" s="31" t="s">
        <v>31</v>
      </c>
      <c r="B33" s="32" t="s">
        <v>126</v>
      </c>
      <c r="C33" s="33">
        <v>501</v>
      </c>
    </row>
    <row r="34" spans="1:3" x14ac:dyDescent="0.25">
      <c r="A34" s="31" t="s">
        <v>32</v>
      </c>
      <c r="B34" s="32" t="s">
        <v>127</v>
      </c>
      <c r="C34" s="33">
        <v>502</v>
      </c>
    </row>
    <row r="35" spans="1:3" x14ac:dyDescent="0.25">
      <c r="A35" s="31" t="s">
        <v>33</v>
      </c>
      <c r="B35" s="32" t="s">
        <v>128</v>
      </c>
      <c r="C35" s="33">
        <v>503</v>
      </c>
    </row>
    <row r="36" spans="1:3" x14ac:dyDescent="0.25">
      <c r="A36" s="31" t="s">
        <v>34</v>
      </c>
      <c r="B36" s="32" t="s">
        <v>129</v>
      </c>
      <c r="C36" s="33">
        <v>504</v>
      </c>
    </row>
    <row r="37" spans="1:3" x14ac:dyDescent="0.25">
      <c r="A37" s="31" t="s">
        <v>35</v>
      </c>
      <c r="B37" s="32" t="s">
        <v>130</v>
      </c>
      <c r="C37" s="33">
        <v>505</v>
      </c>
    </row>
    <row r="38" spans="1:3" x14ac:dyDescent="0.25">
      <c r="A38" s="31" t="s">
        <v>36</v>
      </c>
      <c r="B38" s="32" t="s">
        <v>131</v>
      </c>
      <c r="C38" s="33">
        <v>506</v>
      </c>
    </row>
    <row r="39" spans="1:3" x14ac:dyDescent="0.25">
      <c r="A39" s="31" t="s">
        <v>37</v>
      </c>
      <c r="B39" s="32" t="s">
        <v>132</v>
      </c>
      <c r="C39" s="33">
        <v>507</v>
      </c>
    </row>
    <row r="40" spans="1:3" x14ac:dyDescent="0.25">
      <c r="A40" s="31" t="s">
        <v>38</v>
      </c>
      <c r="B40" s="32" t="s">
        <v>133</v>
      </c>
      <c r="C40" s="33">
        <v>508</v>
      </c>
    </row>
    <row r="41" spans="1:3" x14ac:dyDescent="0.25">
      <c r="A41" s="31" t="s">
        <v>39</v>
      </c>
      <c r="B41" s="32" t="s">
        <v>134</v>
      </c>
      <c r="C41" s="33">
        <v>509</v>
      </c>
    </row>
    <row r="42" spans="1:3" x14ac:dyDescent="0.25">
      <c r="A42" s="31" t="s">
        <v>40</v>
      </c>
      <c r="B42" s="32" t="s">
        <v>135</v>
      </c>
      <c r="C42" s="33">
        <v>510</v>
      </c>
    </row>
    <row r="43" spans="1:3" x14ac:dyDescent="0.25">
      <c r="A43" s="31" t="s">
        <v>41</v>
      </c>
      <c r="B43" s="32" t="s">
        <v>136</v>
      </c>
      <c r="C43" s="33">
        <v>511</v>
      </c>
    </row>
    <row r="44" spans="1:3" x14ac:dyDescent="0.25">
      <c r="A44" s="31" t="s">
        <v>42</v>
      </c>
      <c r="B44" s="32" t="s">
        <v>137</v>
      </c>
      <c r="C44" s="33">
        <v>601</v>
      </c>
    </row>
    <row r="45" spans="1:3" x14ac:dyDescent="0.25">
      <c r="A45" s="31" t="s">
        <v>43</v>
      </c>
      <c r="B45" s="32" t="s">
        <v>138</v>
      </c>
      <c r="C45" s="33">
        <v>602</v>
      </c>
    </row>
    <row r="46" spans="1:3" x14ac:dyDescent="0.25">
      <c r="A46" s="31" t="s">
        <v>44</v>
      </c>
      <c r="B46" s="32" t="s">
        <v>139</v>
      </c>
      <c r="C46" s="33">
        <v>603</v>
      </c>
    </row>
    <row r="47" spans="1:3" x14ac:dyDescent="0.25">
      <c r="A47" s="31" t="s">
        <v>45</v>
      </c>
      <c r="B47" s="32" t="s">
        <v>140</v>
      </c>
      <c r="C47" s="33">
        <v>604</v>
      </c>
    </row>
    <row r="48" spans="1:3" x14ac:dyDescent="0.25">
      <c r="A48" s="31" t="s">
        <v>46</v>
      </c>
      <c r="B48" s="32" t="s">
        <v>141</v>
      </c>
      <c r="C48" s="33">
        <v>605</v>
      </c>
    </row>
    <row r="49" spans="1:3" x14ac:dyDescent="0.25">
      <c r="A49" s="31" t="s">
        <v>47</v>
      </c>
      <c r="B49" s="32" t="s">
        <v>142</v>
      </c>
      <c r="C49" s="33">
        <v>606</v>
      </c>
    </row>
    <row r="50" spans="1:3" x14ac:dyDescent="0.25">
      <c r="A50" s="31" t="s">
        <v>48</v>
      </c>
      <c r="B50" s="32" t="s">
        <v>143</v>
      </c>
      <c r="C50" s="33">
        <v>607</v>
      </c>
    </row>
    <row r="51" spans="1:3" x14ac:dyDescent="0.25">
      <c r="A51" s="31" t="s">
        <v>49</v>
      </c>
      <c r="B51" s="32" t="s">
        <v>144</v>
      </c>
      <c r="C51" s="33">
        <v>608</v>
      </c>
    </row>
    <row r="52" spans="1:3" x14ac:dyDescent="0.25">
      <c r="A52" s="31" t="s">
        <v>50</v>
      </c>
      <c r="B52" s="32" t="s">
        <v>145</v>
      </c>
      <c r="C52" s="33">
        <v>609</v>
      </c>
    </row>
    <row r="53" spans="1:3" x14ac:dyDescent="0.25">
      <c r="A53" s="31" t="s">
        <v>51</v>
      </c>
      <c r="B53" s="32" t="s">
        <v>146</v>
      </c>
      <c r="C53" s="33">
        <v>610</v>
      </c>
    </row>
    <row r="54" spans="1:3" x14ac:dyDescent="0.25">
      <c r="A54" s="31" t="s">
        <v>52</v>
      </c>
      <c r="B54" s="32" t="s">
        <v>147</v>
      </c>
      <c r="C54" s="33">
        <v>611</v>
      </c>
    </row>
    <row r="55" spans="1:3" x14ac:dyDescent="0.25">
      <c r="A55" s="31" t="s">
        <v>53</v>
      </c>
      <c r="B55" s="32" t="s">
        <v>148</v>
      </c>
      <c r="C55" s="33">
        <v>612</v>
      </c>
    </row>
    <row r="56" spans="1:3" x14ac:dyDescent="0.25">
      <c r="A56" s="31" t="s">
        <v>54</v>
      </c>
      <c r="B56" s="32" t="s">
        <v>149</v>
      </c>
      <c r="C56" s="33">
        <v>613</v>
      </c>
    </row>
    <row r="57" spans="1:3" x14ac:dyDescent="0.25">
      <c r="A57" s="31" t="s">
        <v>55</v>
      </c>
      <c r="B57" s="32" t="s">
        <v>150</v>
      </c>
      <c r="C57" s="33">
        <v>701</v>
      </c>
    </row>
    <row r="58" spans="1:3" x14ac:dyDescent="0.25">
      <c r="A58" s="31" t="s">
        <v>56</v>
      </c>
      <c r="B58" s="32" t="s">
        <v>151</v>
      </c>
      <c r="C58" s="33">
        <v>702</v>
      </c>
    </row>
    <row r="59" spans="1:3" x14ac:dyDescent="0.25">
      <c r="A59" s="31" t="s">
        <v>57</v>
      </c>
      <c r="B59" s="32" t="s">
        <v>152</v>
      </c>
      <c r="C59" s="33">
        <v>703</v>
      </c>
    </row>
    <row r="60" spans="1:3" x14ac:dyDescent="0.25">
      <c r="A60" s="31" t="s">
        <v>58</v>
      </c>
      <c r="B60" s="32" t="s">
        <v>153</v>
      </c>
      <c r="C60" s="33">
        <v>704</v>
      </c>
    </row>
    <row r="61" spans="1:3" x14ac:dyDescent="0.25">
      <c r="A61" s="31" t="s">
        <v>59</v>
      </c>
      <c r="B61" s="32" t="s">
        <v>154</v>
      </c>
      <c r="C61" s="33">
        <v>705</v>
      </c>
    </row>
    <row r="62" spans="1:3" x14ac:dyDescent="0.25">
      <c r="A62" s="31" t="s">
        <v>60</v>
      </c>
      <c r="B62" s="32" t="s">
        <v>155</v>
      </c>
      <c r="C62" s="33">
        <v>706</v>
      </c>
    </row>
    <row r="63" spans="1:3" x14ac:dyDescent="0.25">
      <c r="A63" s="31" t="s">
        <v>61</v>
      </c>
      <c r="B63" s="32" t="s">
        <v>156</v>
      </c>
      <c r="C63" s="33">
        <v>707</v>
      </c>
    </row>
    <row r="64" spans="1:3" x14ac:dyDescent="0.25">
      <c r="A64" s="31" t="s">
        <v>62</v>
      </c>
      <c r="B64" s="32" t="s">
        <v>157</v>
      </c>
      <c r="C64" s="33">
        <v>708</v>
      </c>
    </row>
    <row r="65" spans="1:3" x14ac:dyDescent="0.25">
      <c r="A65" s="31" t="s">
        <v>63</v>
      </c>
      <c r="B65" s="32" t="s">
        <v>158</v>
      </c>
      <c r="C65" s="33">
        <v>709</v>
      </c>
    </row>
    <row r="66" spans="1:3" x14ac:dyDescent="0.25">
      <c r="A66" s="31" t="s">
        <v>64</v>
      </c>
      <c r="B66" s="32" t="s">
        <v>159</v>
      </c>
      <c r="C66" s="33">
        <v>710</v>
      </c>
    </row>
    <row r="67" spans="1:3" x14ac:dyDescent="0.25">
      <c r="A67" s="31" t="s">
        <v>65</v>
      </c>
      <c r="B67" s="32" t="s">
        <v>160</v>
      </c>
      <c r="C67" s="33">
        <v>711</v>
      </c>
    </row>
    <row r="68" spans="1:3" x14ac:dyDescent="0.25">
      <c r="A68" s="31" t="s">
        <v>66</v>
      </c>
      <c r="B68" s="32" t="s">
        <v>161</v>
      </c>
      <c r="C68" s="33">
        <v>712</v>
      </c>
    </row>
    <row r="69" spans="1:3" x14ac:dyDescent="0.25">
      <c r="A69" s="31" t="s">
        <v>67</v>
      </c>
      <c r="B69" s="32" t="s">
        <v>162</v>
      </c>
      <c r="C69" s="33">
        <v>713</v>
      </c>
    </row>
    <row r="70" spans="1:3" x14ac:dyDescent="0.25">
      <c r="A70" s="31" t="s">
        <v>68</v>
      </c>
      <c r="B70" s="32" t="s">
        <v>163</v>
      </c>
      <c r="C70" s="33">
        <v>801</v>
      </c>
    </row>
    <row r="71" spans="1:3" x14ac:dyDescent="0.25">
      <c r="A71" s="31" t="s">
        <v>69</v>
      </c>
      <c r="B71" s="32" t="s">
        <v>164</v>
      </c>
      <c r="C71" s="33">
        <v>802</v>
      </c>
    </row>
    <row r="72" spans="1:3" x14ac:dyDescent="0.25">
      <c r="A72" s="31" t="s">
        <v>70</v>
      </c>
      <c r="B72" s="32" t="s">
        <v>165</v>
      </c>
      <c r="C72" s="33">
        <v>803</v>
      </c>
    </row>
    <row r="73" spans="1:3" x14ac:dyDescent="0.25">
      <c r="A73" s="31" t="s">
        <v>71</v>
      </c>
      <c r="B73" s="32" t="s">
        <v>166</v>
      </c>
      <c r="C73" s="33">
        <v>804</v>
      </c>
    </row>
    <row r="74" spans="1:3" x14ac:dyDescent="0.25">
      <c r="A74" s="31" t="s">
        <v>72</v>
      </c>
      <c r="B74" s="32" t="s">
        <v>167</v>
      </c>
      <c r="C74" s="33">
        <v>805</v>
      </c>
    </row>
    <row r="75" spans="1:3" x14ac:dyDescent="0.25">
      <c r="A75" s="31" t="s">
        <v>73</v>
      </c>
      <c r="B75" s="32" t="s">
        <v>168</v>
      </c>
      <c r="C75" s="33">
        <v>806</v>
      </c>
    </row>
    <row r="76" spans="1:3" x14ac:dyDescent="0.25">
      <c r="A76" s="31" t="s">
        <v>74</v>
      </c>
      <c r="B76" s="32" t="s">
        <v>169</v>
      </c>
      <c r="C76" s="33">
        <v>807</v>
      </c>
    </row>
    <row r="77" spans="1:3" x14ac:dyDescent="0.25">
      <c r="A77" s="31" t="s">
        <v>75</v>
      </c>
      <c r="B77" s="32" t="s">
        <v>170</v>
      </c>
      <c r="C77" s="33">
        <v>808</v>
      </c>
    </row>
    <row r="78" spans="1:3" x14ac:dyDescent="0.25">
      <c r="A78" s="31" t="s">
        <v>76</v>
      </c>
      <c r="B78" s="32" t="s">
        <v>171</v>
      </c>
      <c r="C78" s="33">
        <v>809</v>
      </c>
    </row>
    <row r="79" spans="1:3" x14ac:dyDescent="0.25">
      <c r="A79" s="31" t="s">
        <v>77</v>
      </c>
      <c r="B79" s="32" t="s">
        <v>172</v>
      </c>
      <c r="C79" s="33">
        <v>810</v>
      </c>
    </row>
    <row r="80" spans="1:3" x14ac:dyDescent="0.25">
      <c r="A80" s="31" t="s">
        <v>78</v>
      </c>
      <c r="B80" s="32" t="s">
        <v>173</v>
      </c>
      <c r="C80" s="33">
        <v>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dwh</vt:lpstr>
      <vt:lpstr>data</vt:lpstr>
      <vt:lpstr>Okresy</vt:lpstr>
    </vt:vector>
  </TitlesOfParts>
  <Company>MPSVR-2120083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Hábel Branislav</dc:creator>
  <cp:lastModifiedBy>Grác Róbert</cp:lastModifiedBy>
  <dcterms:created xsi:type="dcterms:W3CDTF">2024-09-06T13:04:17Z</dcterms:created>
  <dcterms:modified xsi:type="dcterms:W3CDTF">2024-09-09T12:32:22Z</dcterms:modified>
</cp:coreProperties>
</file>