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Phthalate and Cyclohexane Downsampling_V2\"/>
    </mc:Choice>
  </mc:AlternateContent>
  <xr:revisionPtr revIDLastSave="0" documentId="8_{4A438117-5D72-4289-9457-8E49E7CE7DED}" xr6:coauthVersionLast="47" xr6:coauthVersionMax="47" xr10:uidLastSave="{00000000-0000-0000-0000-000000000000}"/>
  <bookViews>
    <workbookView xWindow="-120" yWindow="-120" windowWidth="29040" windowHeight="15840" xr2:uid="{D4A862B8-CF62-4E9D-8A5F-E2FD2B750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L37" i="1" s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O38" i="1" l="1"/>
  <c r="N38" i="1"/>
  <c r="M38" i="1"/>
  <c r="L38" i="1"/>
  <c r="M37" i="1"/>
  <c r="N37" i="1"/>
  <c r="O37" i="1"/>
  <c r="M19" i="1"/>
  <c r="O19" i="1"/>
  <c r="L19" i="1"/>
  <c r="N19" i="1"/>
  <c r="L18" i="1"/>
  <c r="O18" i="1"/>
  <c r="N18" i="1"/>
  <c r="M18" i="1"/>
</calcChain>
</file>

<file path=xl/sharedStrings.xml><?xml version="1.0" encoding="utf-8"?>
<sst xmlns="http://schemas.openxmlformats.org/spreadsheetml/2006/main" count="61" uniqueCount="10">
  <si>
    <t>chemical</t>
  </si>
  <si>
    <t>dose</t>
  </si>
  <si>
    <t>row_sum</t>
  </si>
  <si>
    <t>genecount</t>
  </si>
  <si>
    <t>nCovN</t>
  </si>
  <si>
    <t>nSig80</t>
  </si>
  <si>
    <t>DEHP</t>
  </si>
  <si>
    <t>SANT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</si>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</sst>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3" fontId="0" fillId="2" borderId="4" xfId="0" applyNumberFormat="1" applyFill="1" applyBorder="1"/>
    <xf numFmtId="3" fontId="0" fillId="2" borderId="0" xfId="0" applyNumberFormat="1" applyFill="1"/>
    <xf numFmtId="2" fontId="0" fillId="2" borderId="4" xfId="0" applyNumberFormat="1" applyFill="1" applyBorder="1"/>
    <xf numFmtId="2" fontId="0" fillId="2" borderId="0" xfId="0" applyNumberFormat="1" applyFill="1"/>
    <xf numFmtId="3" fontId="0" fillId="2" borderId="5" xfId="0" applyNumberFormat="1" applyFill="1" applyBorder="1"/>
    <xf numFmtId="3" fontId="0" fillId="2" borderId="1" xfId="0" applyNumberFormat="1" applyFill="1" applyBorder="1"/>
    <xf numFmtId="2" fontId="0" fillId="2" borderId="5" xfId="0" applyNumberFormat="1" applyFill="1" applyBorder="1"/>
    <xf numFmtId="2" fontId="0" fillId="2" borderId="1" xfId="0" applyNumberFormat="1" applyFill="1" applyBorder="1"/>
    <xf numFmtId="0" fontId="1" fillId="2" borderId="0" xfId="0" applyFont="1" applyFill="1"/>
    <xf numFmtId="2" fontId="1" fillId="2" borderId="4" xfId="0" applyNumberFormat="1" applyFont="1" applyFill="1" applyBorder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5" xfId="0" applyNumberFormat="1" applyFont="1" applyFill="1" applyBorder="1"/>
    <xf numFmtId="2" fontId="1" fillId="2" borderId="1" xfId="0" applyNumberFormat="1" applyFont="1" applyFill="1" applyBorder="1"/>
    <xf numFmtId="0" fontId="0" fillId="2" borderId="2" xfId="0" applyFill="1" applyBorder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234A-F475-432C-A5E3-A031E2BD2ED5}">
  <dimension ref="A1:P39"/>
  <sheetViews>
    <sheetView tabSelected="1" topLeftCell="A9" workbookViewId="0">
      <selection activeCell="B22" sqref="B22:O38"/>
    </sheetView>
  </sheetViews>
  <sheetFormatPr defaultRowHeight="15" x14ac:dyDescent="0.25"/>
  <cols>
    <col min="4" max="15" width="11.7109375" customWidth="1"/>
  </cols>
  <sheetData>
    <row r="1" spans="1:16" ht="15.75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spans="1:16" ht="15.75" thickBot="1" x14ac:dyDescent="0.3">
      <c r="A2" s="1"/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3" t="s">
        <v>2</v>
      </c>
      <c r="I2" s="2" t="s">
        <v>3</v>
      </c>
      <c r="J2" s="2" t="s">
        <v>4</v>
      </c>
      <c r="K2" s="2" t="s">
        <v>5</v>
      </c>
      <c r="L2" s="3" t="s">
        <v>2</v>
      </c>
      <c r="M2" s="2" t="s">
        <v>3</v>
      </c>
      <c r="N2" s="2" t="s">
        <v>4</v>
      </c>
      <c r="O2" s="2" t="s">
        <v>5</v>
      </c>
      <c r="P2" s="1"/>
    </row>
    <row r="3" spans="1:16" x14ac:dyDescent="0.25">
      <c r="A3" s="1"/>
      <c r="B3" s="1" t="s">
        <v>6</v>
      </c>
      <c r="C3" s="1">
        <v>2.9999999999999997E-4</v>
      </c>
      <c r="D3" s="4">
        <v>21972052</v>
      </c>
      <c r="E3" s="5">
        <v>25062</v>
      </c>
      <c r="F3" s="5">
        <v>22233</v>
      </c>
      <c r="G3" s="5">
        <v>2727</v>
      </c>
      <c r="H3" s="4">
        <v>12000000</v>
      </c>
      <c r="I3" s="5">
        <v>23937</v>
      </c>
      <c r="J3" s="5">
        <v>21064</v>
      </c>
      <c r="K3" s="5">
        <v>2731</v>
      </c>
      <c r="L3" s="6">
        <f>(H3/D3)*100</f>
        <v>54.614835246157256</v>
      </c>
      <c r="M3" s="7">
        <f t="shared" ref="M3:O17" si="0">(I3/E3)*100</f>
        <v>95.511132391668667</v>
      </c>
      <c r="N3" s="7">
        <f t="shared" si="0"/>
        <v>94.742050105698738</v>
      </c>
      <c r="O3" s="7">
        <f t="shared" si="0"/>
        <v>100.14668133480014</v>
      </c>
      <c r="P3" s="1"/>
    </row>
    <row r="4" spans="1:16" x14ac:dyDescent="0.25">
      <c r="A4" s="1"/>
      <c r="B4" s="1" t="s">
        <v>6</v>
      </c>
      <c r="C4" s="1">
        <v>2.9999999999999997E-4</v>
      </c>
      <c r="D4" s="4">
        <v>28441509</v>
      </c>
      <c r="E4" s="5">
        <v>25479</v>
      </c>
      <c r="F4" s="5">
        <v>22716</v>
      </c>
      <c r="G4" s="5">
        <v>3356</v>
      </c>
      <c r="H4" s="4">
        <v>12000000</v>
      </c>
      <c r="I4" s="5">
        <v>24081</v>
      </c>
      <c r="J4" s="5">
        <v>21222</v>
      </c>
      <c r="K4" s="5">
        <v>3353</v>
      </c>
      <c r="L4" s="6">
        <f t="shared" ref="L4:L17" si="1">(H4/D4)*100</f>
        <v>42.191854166387586</v>
      </c>
      <c r="M4" s="7">
        <f t="shared" si="0"/>
        <v>94.513128458730719</v>
      </c>
      <c r="N4" s="7">
        <f t="shared" si="0"/>
        <v>93.42313787638669</v>
      </c>
      <c r="O4" s="7">
        <f t="shared" si="0"/>
        <v>99.910607866507746</v>
      </c>
      <c r="P4" s="1"/>
    </row>
    <row r="5" spans="1:16" x14ac:dyDescent="0.25">
      <c r="A5" s="1"/>
      <c r="B5" s="1" t="s">
        <v>6</v>
      </c>
      <c r="C5" s="1">
        <v>2.9999999999999997E-4</v>
      </c>
      <c r="D5" s="4">
        <v>26700328</v>
      </c>
      <c r="E5" s="5">
        <v>25394</v>
      </c>
      <c r="F5" s="5">
        <v>22512</v>
      </c>
      <c r="G5" s="5">
        <v>3169</v>
      </c>
      <c r="H5" s="4">
        <v>12000000</v>
      </c>
      <c r="I5" s="5">
        <v>24087</v>
      </c>
      <c r="J5" s="5">
        <v>21032</v>
      </c>
      <c r="K5" s="5">
        <v>3169</v>
      </c>
      <c r="L5" s="6">
        <f t="shared" si="1"/>
        <v>44.943268112661386</v>
      </c>
      <c r="M5" s="7">
        <f t="shared" si="0"/>
        <v>94.853114909033636</v>
      </c>
      <c r="N5" s="7">
        <f t="shared" si="0"/>
        <v>93.425728500355362</v>
      </c>
      <c r="O5" s="7">
        <f t="shared" si="0"/>
        <v>100</v>
      </c>
      <c r="P5" s="1"/>
    </row>
    <row r="6" spans="1:16" x14ac:dyDescent="0.25">
      <c r="A6" s="1"/>
      <c r="B6" s="1" t="s">
        <v>6</v>
      </c>
      <c r="C6" s="1">
        <v>3.0000000000000001E-3</v>
      </c>
      <c r="D6" s="4">
        <v>22561013</v>
      </c>
      <c r="E6" s="5">
        <v>25192</v>
      </c>
      <c r="F6" s="5">
        <v>22295</v>
      </c>
      <c r="G6" s="5">
        <v>2889</v>
      </c>
      <c r="H6" s="4">
        <v>12000000</v>
      </c>
      <c r="I6" s="5">
        <v>24051</v>
      </c>
      <c r="J6" s="5">
        <v>21066</v>
      </c>
      <c r="K6" s="5">
        <v>2882</v>
      </c>
      <c r="L6" s="6">
        <f t="shared" si="1"/>
        <v>53.189101039035791</v>
      </c>
      <c r="M6" s="7">
        <f t="shared" si="0"/>
        <v>95.47078437599238</v>
      </c>
      <c r="N6" s="7">
        <f t="shared" si="0"/>
        <v>94.487553263063461</v>
      </c>
      <c r="O6" s="7">
        <f t="shared" si="0"/>
        <v>99.757701626860509</v>
      </c>
      <c r="P6" s="1"/>
    </row>
    <row r="7" spans="1:16" x14ac:dyDescent="0.25">
      <c r="A7" s="1"/>
      <c r="B7" s="1" t="s">
        <v>6</v>
      </c>
      <c r="C7" s="1">
        <v>3.0000000000000001E-3</v>
      </c>
      <c r="D7" s="4">
        <v>16565579</v>
      </c>
      <c r="E7" s="5">
        <v>24840</v>
      </c>
      <c r="F7" s="5">
        <v>21847</v>
      </c>
      <c r="G7" s="5">
        <v>3113</v>
      </c>
      <c r="H7" s="4">
        <v>12000000</v>
      </c>
      <c r="I7" s="5">
        <v>23983</v>
      </c>
      <c r="J7" s="5">
        <v>21193</v>
      </c>
      <c r="K7" s="5">
        <v>3112</v>
      </c>
      <c r="L7" s="6">
        <f t="shared" si="1"/>
        <v>72.439363574312736</v>
      </c>
      <c r="M7" s="7">
        <f t="shared" si="0"/>
        <v>96.549919484702102</v>
      </c>
      <c r="N7" s="7">
        <f t="shared" si="0"/>
        <v>97.0064539753742</v>
      </c>
      <c r="O7" s="7">
        <f t="shared" si="0"/>
        <v>99.967876646321869</v>
      </c>
      <c r="P7" s="1"/>
    </row>
    <row r="8" spans="1:16" x14ac:dyDescent="0.25">
      <c r="A8" s="1"/>
      <c r="B8" s="1" t="s">
        <v>6</v>
      </c>
      <c r="C8" s="1">
        <v>3.0000000000000001E-3</v>
      </c>
      <c r="D8" s="4">
        <v>25106554</v>
      </c>
      <c r="E8" s="5">
        <v>25435</v>
      </c>
      <c r="F8" s="5">
        <v>22479</v>
      </c>
      <c r="G8" s="5">
        <v>3110</v>
      </c>
      <c r="H8" s="4">
        <v>12000000</v>
      </c>
      <c r="I8" s="5">
        <v>24112</v>
      </c>
      <c r="J8" s="5">
        <v>21110</v>
      </c>
      <c r="K8" s="5">
        <v>3107</v>
      </c>
      <c r="L8" s="6">
        <f t="shared" si="1"/>
        <v>47.796284587681761</v>
      </c>
      <c r="M8" s="7">
        <f t="shared" si="0"/>
        <v>94.798505995675256</v>
      </c>
      <c r="N8" s="7">
        <f t="shared" si="0"/>
        <v>93.909871435562081</v>
      </c>
      <c r="O8" s="7">
        <f t="shared" si="0"/>
        <v>99.903536977491953</v>
      </c>
      <c r="P8" s="1"/>
    </row>
    <row r="9" spans="1:16" x14ac:dyDescent="0.25">
      <c r="A9" s="1"/>
      <c r="B9" s="1" t="s">
        <v>6</v>
      </c>
      <c r="C9" s="1">
        <v>0.03</v>
      </c>
      <c r="D9" s="4">
        <v>21358933</v>
      </c>
      <c r="E9" s="5">
        <v>25084</v>
      </c>
      <c r="F9" s="5">
        <v>22267</v>
      </c>
      <c r="G9" s="5">
        <v>2930</v>
      </c>
      <c r="H9" s="4">
        <v>12000000</v>
      </c>
      <c r="I9" s="5">
        <v>24033</v>
      </c>
      <c r="J9" s="5">
        <v>21199</v>
      </c>
      <c r="K9" s="5">
        <v>2930</v>
      </c>
      <c r="L9" s="6">
        <f t="shared" si="1"/>
        <v>56.182581779717175</v>
      </c>
      <c r="M9" s="7">
        <f t="shared" si="0"/>
        <v>95.810078137458149</v>
      </c>
      <c r="N9" s="7">
        <f t="shared" si="0"/>
        <v>95.20366461579917</v>
      </c>
      <c r="O9" s="7">
        <f t="shared" si="0"/>
        <v>100</v>
      </c>
      <c r="P9" s="1"/>
    </row>
    <row r="10" spans="1:16" x14ac:dyDescent="0.25">
      <c r="A10" s="1"/>
      <c r="B10" s="1" t="s">
        <v>6</v>
      </c>
      <c r="C10" s="1">
        <v>0.03</v>
      </c>
      <c r="D10" s="4">
        <v>22610576</v>
      </c>
      <c r="E10" s="5">
        <v>25246</v>
      </c>
      <c r="F10" s="5">
        <v>22419</v>
      </c>
      <c r="G10" s="5">
        <v>3143</v>
      </c>
      <c r="H10" s="4">
        <v>12000000</v>
      </c>
      <c r="I10" s="5">
        <v>24092</v>
      </c>
      <c r="J10" s="5">
        <v>21251</v>
      </c>
      <c r="K10" s="5">
        <v>3142</v>
      </c>
      <c r="L10" s="6">
        <f t="shared" si="1"/>
        <v>53.072509077168142</v>
      </c>
      <c r="M10" s="7">
        <f t="shared" si="0"/>
        <v>95.428978848134363</v>
      </c>
      <c r="N10" s="7">
        <f t="shared" si="0"/>
        <v>94.790133369017354</v>
      </c>
      <c r="O10" s="7">
        <f t="shared" si="0"/>
        <v>99.968183264397069</v>
      </c>
      <c r="P10" s="1"/>
    </row>
    <row r="11" spans="1:16" x14ac:dyDescent="0.25">
      <c r="A11" s="1"/>
      <c r="B11" s="1" t="s">
        <v>6</v>
      </c>
      <c r="C11" s="1">
        <v>0.03</v>
      </c>
      <c r="D11" s="4">
        <v>28068330</v>
      </c>
      <c r="E11" s="5">
        <v>25474</v>
      </c>
      <c r="F11" s="5">
        <v>22634</v>
      </c>
      <c r="G11" s="5">
        <v>3069</v>
      </c>
      <c r="H11" s="4">
        <v>12000000</v>
      </c>
      <c r="I11" s="5">
        <v>24068</v>
      </c>
      <c r="J11" s="5">
        <v>21130</v>
      </c>
      <c r="K11" s="5">
        <v>3065</v>
      </c>
      <c r="L11" s="6">
        <f t="shared" si="1"/>
        <v>42.752810730100435</v>
      </c>
      <c r="M11" s="7">
        <f t="shared" si="0"/>
        <v>94.480646934128913</v>
      </c>
      <c r="N11" s="7">
        <f t="shared" si="0"/>
        <v>93.355129451267999</v>
      </c>
      <c r="O11" s="7">
        <f t="shared" si="0"/>
        <v>99.869664385793428</v>
      </c>
      <c r="P11" s="1"/>
    </row>
    <row r="12" spans="1:16" x14ac:dyDescent="0.25">
      <c r="A12" s="1"/>
      <c r="B12" s="1" t="s">
        <v>6</v>
      </c>
      <c r="C12" s="1">
        <v>0.3</v>
      </c>
      <c r="D12" s="4">
        <v>20188432</v>
      </c>
      <c r="E12" s="5">
        <v>25057</v>
      </c>
      <c r="F12" s="5">
        <v>22187</v>
      </c>
      <c r="G12" s="5">
        <v>2737</v>
      </c>
      <c r="H12" s="4">
        <v>12000000</v>
      </c>
      <c r="I12" s="5">
        <v>24017</v>
      </c>
      <c r="J12" s="5">
        <v>21202</v>
      </c>
      <c r="K12" s="5">
        <v>2730</v>
      </c>
      <c r="L12" s="6">
        <f t="shared" si="1"/>
        <v>59.439980281777203</v>
      </c>
      <c r="M12" s="7">
        <f t="shared" si="0"/>
        <v>95.849463223849625</v>
      </c>
      <c r="N12" s="7">
        <f t="shared" si="0"/>
        <v>95.560463334385005</v>
      </c>
      <c r="O12" s="7">
        <f t="shared" si="0"/>
        <v>99.744245524296673</v>
      </c>
      <c r="P12" s="1"/>
    </row>
    <row r="13" spans="1:16" x14ac:dyDescent="0.25">
      <c r="A13" s="1"/>
      <c r="B13" s="1" t="s">
        <v>6</v>
      </c>
      <c r="C13" s="1">
        <v>0.3</v>
      </c>
      <c r="D13" s="4">
        <v>27133268</v>
      </c>
      <c r="E13" s="5">
        <v>25529</v>
      </c>
      <c r="F13" s="5">
        <v>22827</v>
      </c>
      <c r="G13" s="5">
        <v>3317</v>
      </c>
      <c r="H13" s="4">
        <v>12000000</v>
      </c>
      <c r="I13" s="5">
        <v>24235</v>
      </c>
      <c r="J13" s="5">
        <v>21348</v>
      </c>
      <c r="K13" s="5">
        <v>3318</v>
      </c>
      <c r="L13" s="6">
        <f t="shared" si="1"/>
        <v>44.226150716529986</v>
      </c>
      <c r="M13" s="7">
        <f t="shared" si="0"/>
        <v>94.931254651572715</v>
      </c>
      <c r="N13" s="7">
        <f t="shared" si="0"/>
        <v>93.520830595347618</v>
      </c>
      <c r="O13" s="7">
        <f t="shared" si="0"/>
        <v>100.03014772384684</v>
      </c>
      <c r="P13" s="1"/>
    </row>
    <row r="14" spans="1:16" x14ac:dyDescent="0.25">
      <c r="A14" s="1"/>
      <c r="B14" s="1" t="s">
        <v>6</v>
      </c>
      <c r="C14" s="1">
        <v>0.3</v>
      </c>
      <c r="D14" s="4">
        <v>22675541</v>
      </c>
      <c r="E14" s="5">
        <v>25204</v>
      </c>
      <c r="F14" s="5">
        <v>22370</v>
      </c>
      <c r="G14" s="5">
        <v>3187</v>
      </c>
      <c r="H14" s="4">
        <v>12000000</v>
      </c>
      <c r="I14" s="5">
        <v>24014</v>
      </c>
      <c r="J14" s="5">
        <v>21116</v>
      </c>
      <c r="K14" s="5">
        <v>3183</v>
      </c>
      <c r="L14" s="6">
        <f t="shared" si="1"/>
        <v>52.920457333300227</v>
      </c>
      <c r="M14" s="7">
        <f t="shared" si="0"/>
        <v>95.278527217901924</v>
      </c>
      <c r="N14" s="7">
        <f t="shared" si="0"/>
        <v>94.394278050961105</v>
      </c>
      <c r="O14" s="7">
        <f t="shared" si="0"/>
        <v>99.874490116096652</v>
      </c>
      <c r="P14" s="1"/>
    </row>
    <row r="15" spans="1:16" x14ac:dyDescent="0.25">
      <c r="A15" s="1"/>
      <c r="B15" s="1" t="s">
        <v>6</v>
      </c>
      <c r="C15" s="1">
        <v>3</v>
      </c>
      <c r="D15" s="4">
        <v>24879510</v>
      </c>
      <c r="E15" s="5">
        <v>25359</v>
      </c>
      <c r="F15" s="5">
        <v>22566</v>
      </c>
      <c r="G15" s="5">
        <v>2658</v>
      </c>
      <c r="H15" s="4">
        <v>12000000</v>
      </c>
      <c r="I15" s="5">
        <v>24131</v>
      </c>
      <c r="J15" s="5">
        <v>21136</v>
      </c>
      <c r="K15" s="5">
        <v>2655</v>
      </c>
      <c r="L15" s="6">
        <f t="shared" si="1"/>
        <v>48.232461169854233</v>
      </c>
      <c r="M15" s="7">
        <f t="shared" si="0"/>
        <v>95.157537757798011</v>
      </c>
      <c r="N15" s="7">
        <f t="shared" si="0"/>
        <v>93.66303288132589</v>
      </c>
      <c r="O15" s="7">
        <f t="shared" si="0"/>
        <v>99.887133182844252</v>
      </c>
      <c r="P15" s="1"/>
    </row>
    <row r="16" spans="1:16" x14ac:dyDescent="0.25">
      <c r="A16" s="1"/>
      <c r="B16" s="1" t="s">
        <v>6</v>
      </c>
      <c r="C16" s="1">
        <v>3</v>
      </c>
      <c r="D16" s="4">
        <v>23095398</v>
      </c>
      <c r="E16" s="5">
        <v>25230</v>
      </c>
      <c r="F16" s="5">
        <v>22433</v>
      </c>
      <c r="G16" s="5">
        <v>3291</v>
      </c>
      <c r="H16" s="4">
        <v>12000000</v>
      </c>
      <c r="I16" s="5">
        <v>24090</v>
      </c>
      <c r="J16" s="5">
        <v>21275</v>
      </c>
      <c r="K16" s="5">
        <v>3286</v>
      </c>
      <c r="L16" s="6">
        <f t="shared" si="1"/>
        <v>51.958403141612884</v>
      </c>
      <c r="M16" s="7">
        <f t="shared" si="0"/>
        <v>95.481569560047561</v>
      </c>
      <c r="N16" s="7">
        <f t="shared" si="0"/>
        <v>94.837961931083669</v>
      </c>
      <c r="O16" s="7">
        <f t="shared" si="0"/>
        <v>99.848070495290187</v>
      </c>
      <c r="P16" s="1"/>
    </row>
    <row r="17" spans="1:16" ht="15.75" thickBot="1" x14ac:dyDescent="0.3">
      <c r="A17" s="1"/>
      <c r="B17" s="2" t="s">
        <v>6</v>
      </c>
      <c r="C17" s="2">
        <v>3</v>
      </c>
      <c r="D17" s="8">
        <v>22051343</v>
      </c>
      <c r="E17" s="9">
        <v>25249</v>
      </c>
      <c r="F17" s="9">
        <v>22395</v>
      </c>
      <c r="G17" s="9">
        <v>3139</v>
      </c>
      <c r="H17" s="8">
        <v>12000000</v>
      </c>
      <c r="I17" s="9">
        <v>24150</v>
      </c>
      <c r="J17" s="9">
        <v>21253</v>
      </c>
      <c r="K17" s="9">
        <v>3136</v>
      </c>
      <c r="L17" s="10">
        <f t="shared" si="1"/>
        <v>54.418454241086359</v>
      </c>
      <c r="M17" s="11">
        <f t="shared" si="0"/>
        <v>95.647352370390905</v>
      </c>
      <c r="N17" s="11">
        <f t="shared" si="0"/>
        <v>94.900647465952233</v>
      </c>
      <c r="O17" s="11">
        <f t="shared" si="0"/>
        <v>99.904428161834986</v>
      </c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2" t="s">
        <v>8</v>
      </c>
      <c r="L18" s="13">
        <f>AVERAGE(L3:L17)</f>
        <v>51.891901013158879</v>
      </c>
      <c r="M18" s="14">
        <f t="shared" ref="M18:O18" si="2">AVERAGE(M3:M17)</f>
        <v>95.317466287805672</v>
      </c>
      <c r="N18" s="14">
        <f t="shared" si="2"/>
        <v>94.481395790105367</v>
      </c>
      <c r="O18" s="14">
        <f t="shared" si="2"/>
        <v>99.920851153758818</v>
      </c>
      <c r="P18" s="1"/>
    </row>
    <row r="19" spans="1:1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5" t="s">
        <v>9</v>
      </c>
      <c r="L19" s="16">
        <f>STDEV(L3:L17)</f>
        <v>7.7013222263749066</v>
      </c>
      <c r="M19" s="17">
        <f t="shared" ref="M19:O19" si="3">STDEV(M3:M17)</f>
        <v>0.55176674620232402</v>
      </c>
      <c r="N19" s="17">
        <f t="shared" si="3"/>
        <v>0.99848595230714132</v>
      </c>
      <c r="O19" s="17">
        <f t="shared" si="3"/>
        <v>0.10337549788884369</v>
      </c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 thickBot="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</row>
    <row r="22" spans="1:16" ht="15.75" thickBot="1" x14ac:dyDescent="0.3">
      <c r="A22" s="1"/>
      <c r="B22" s="18" t="s">
        <v>0</v>
      </c>
      <c r="C22" s="18" t="s">
        <v>1</v>
      </c>
      <c r="D22" s="3" t="s">
        <v>2</v>
      </c>
      <c r="E22" s="18" t="s">
        <v>3</v>
      </c>
      <c r="F22" s="18" t="s">
        <v>4</v>
      </c>
      <c r="G22" s="18" t="s">
        <v>5</v>
      </c>
      <c r="H22" s="3" t="s">
        <v>2</v>
      </c>
      <c r="I22" s="18" t="s">
        <v>3</v>
      </c>
      <c r="J22" s="18" t="s">
        <v>4</v>
      </c>
      <c r="K22" s="18" t="s">
        <v>5</v>
      </c>
      <c r="L22" s="3" t="s">
        <v>2</v>
      </c>
      <c r="M22" s="18" t="s">
        <v>3</v>
      </c>
      <c r="N22" s="18" t="s">
        <v>4</v>
      </c>
      <c r="O22" s="18" t="s">
        <v>5</v>
      </c>
      <c r="P22" s="1"/>
    </row>
    <row r="23" spans="1:16" x14ac:dyDescent="0.25">
      <c r="A23" s="1"/>
      <c r="B23" s="1" t="s">
        <v>7</v>
      </c>
      <c r="C23" s="1">
        <v>2.9999999999999997E-4</v>
      </c>
      <c r="D23" s="4">
        <v>28974709</v>
      </c>
      <c r="E23" s="5">
        <v>25442</v>
      </c>
      <c r="F23" s="5">
        <v>22698</v>
      </c>
      <c r="G23" s="5">
        <v>3213</v>
      </c>
      <c r="H23" s="4">
        <v>12000000</v>
      </c>
      <c r="I23" s="5">
        <v>24078</v>
      </c>
      <c r="J23" s="5">
        <v>21106</v>
      </c>
      <c r="K23" s="5">
        <v>3208</v>
      </c>
      <c r="L23" s="6">
        <f>(H23/D23)*100</f>
        <v>41.415428883168417</v>
      </c>
      <c r="M23" s="7">
        <f t="shared" ref="M23:O23" si="4">(I23/E23)*100</f>
        <v>94.638786258941906</v>
      </c>
      <c r="N23" s="7">
        <f t="shared" si="4"/>
        <v>92.986166182042467</v>
      </c>
      <c r="O23" s="7">
        <f t="shared" si="4"/>
        <v>99.844382197323384</v>
      </c>
      <c r="P23" s="1"/>
    </row>
    <row r="24" spans="1:16" x14ac:dyDescent="0.25">
      <c r="A24" s="1"/>
      <c r="B24" s="1" t="s">
        <v>7</v>
      </c>
      <c r="C24" s="1">
        <v>2.9999999999999997E-4</v>
      </c>
      <c r="D24" s="4">
        <v>23607769</v>
      </c>
      <c r="E24" s="5">
        <v>25197</v>
      </c>
      <c r="F24" s="5">
        <v>22422</v>
      </c>
      <c r="G24" s="5">
        <v>3415</v>
      </c>
      <c r="H24" s="4">
        <v>12000000</v>
      </c>
      <c r="I24" s="5">
        <v>23982</v>
      </c>
      <c r="J24" s="5">
        <v>21194</v>
      </c>
      <c r="K24" s="5">
        <v>3411</v>
      </c>
      <c r="L24" s="6">
        <f t="shared" ref="L24:L36" si="5">(H24/D24)*100</f>
        <v>50.830724411103823</v>
      </c>
      <c r="M24" s="7">
        <f t="shared" ref="M24:M36" si="6">(I24/E24)*100</f>
        <v>95.177997380640562</v>
      </c>
      <c r="N24" s="7">
        <f t="shared" ref="N24:N36" si="7">(J24/F24)*100</f>
        <v>94.523236107394524</v>
      </c>
      <c r="O24" s="7">
        <f t="shared" ref="O24:O36" si="8">(K24/G24)*100</f>
        <v>99.882869692532935</v>
      </c>
      <c r="P24" s="1"/>
    </row>
    <row r="25" spans="1:16" x14ac:dyDescent="0.25">
      <c r="A25" s="1"/>
      <c r="B25" s="1" t="s">
        <v>7</v>
      </c>
      <c r="C25" s="1">
        <v>2.9999999999999997E-4</v>
      </c>
      <c r="D25" s="4">
        <v>21483118</v>
      </c>
      <c r="E25" s="5">
        <v>25158</v>
      </c>
      <c r="F25" s="5">
        <v>22294</v>
      </c>
      <c r="G25" s="5">
        <v>3484</v>
      </c>
      <c r="H25" s="4">
        <v>12000000</v>
      </c>
      <c r="I25" s="5">
        <v>24034</v>
      </c>
      <c r="J25" s="5">
        <v>21242</v>
      </c>
      <c r="K25" s="5">
        <v>3483</v>
      </c>
      <c r="L25" s="6">
        <f t="shared" si="5"/>
        <v>55.857813563189474</v>
      </c>
      <c r="M25" s="7">
        <f t="shared" si="6"/>
        <v>95.532236266793859</v>
      </c>
      <c r="N25" s="7">
        <f t="shared" si="7"/>
        <v>95.28124158966537</v>
      </c>
      <c r="O25" s="7">
        <f t="shared" si="8"/>
        <v>99.971297359357052</v>
      </c>
      <c r="P25" s="1"/>
    </row>
    <row r="26" spans="1:16" x14ac:dyDescent="0.25">
      <c r="A26" s="1"/>
      <c r="B26" s="1" t="s">
        <v>7</v>
      </c>
      <c r="C26" s="1">
        <v>3.0000000000000001E-3</v>
      </c>
      <c r="D26" s="4">
        <v>22675882</v>
      </c>
      <c r="E26" s="5">
        <v>24945</v>
      </c>
      <c r="F26" s="5">
        <v>22135</v>
      </c>
      <c r="G26" s="5">
        <v>3412</v>
      </c>
      <c r="H26" s="4">
        <v>12000000</v>
      </c>
      <c r="I26" s="5">
        <v>23797</v>
      </c>
      <c r="J26" s="5">
        <v>20982</v>
      </c>
      <c r="K26" s="5">
        <v>3409</v>
      </c>
      <c r="L26" s="6">
        <f t="shared" si="5"/>
        <v>52.919661515261019</v>
      </c>
      <c r="M26" s="7">
        <f t="shared" si="6"/>
        <v>95.397875325716569</v>
      </c>
      <c r="N26" s="7">
        <f t="shared" si="7"/>
        <v>94.791054890444997</v>
      </c>
      <c r="O26" s="7">
        <f t="shared" si="8"/>
        <v>99.912075029308326</v>
      </c>
      <c r="P26" s="1"/>
    </row>
    <row r="27" spans="1:16" x14ac:dyDescent="0.25">
      <c r="A27" s="1"/>
      <c r="B27" s="1" t="s">
        <v>7</v>
      </c>
      <c r="C27" s="1">
        <v>3.0000000000000001E-3</v>
      </c>
      <c r="D27" s="4">
        <v>31175295</v>
      </c>
      <c r="E27" s="5">
        <v>25605</v>
      </c>
      <c r="F27" s="5">
        <v>22910</v>
      </c>
      <c r="G27" s="5">
        <v>3461</v>
      </c>
      <c r="H27" s="4">
        <v>12000000</v>
      </c>
      <c r="I27" s="5">
        <v>24165</v>
      </c>
      <c r="J27" s="5">
        <v>21258</v>
      </c>
      <c r="K27" s="5">
        <v>3457</v>
      </c>
      <c r="L27" s="6">
        <f t="shared" si="5"/>
        <v>38.492017477300536</v>
      </c>
      <c r="M27" s="7">
        <f t="shared" si="6"/>
        <v>94.376098418277678</v>
      </c>
      <c r="N27" s="7">
        <f t="shared" si="7"/>
        <v>92.789175032736793</v>
      </c>
      <c r="O27" s="7">
        <f t="shared" si="8"/>
        <v>99.884426466339207</v>
      </c>
      <c r="P27" s="1"/>
    </row>
    <row r="28" spans="1:16" x14ac:dyDescent="0.25">
      <c r="A28" s="1"/>
      <c r="B28" s="1" t="s">
        <v>7</v>
      </c>
      <c r="C28" s="1">
        <v>0.03</v>
      </c>
      <c r="D28" s="4">
        <v>21705297</v>
      </c>
      <c r="E28" s="5">
        <v>25098</v>
      </c>
      <c r="F28" s="5">
        <v>22313</v>
      </c>
      <c r="G28" s="5">
        <v>2826</v>
      </c>
      <c r="H28" s="4">
        <v>12000000</v>
      </c>
      <c r="I28" s="5">
        <v>24053</v>
      </c>
      <c r="J28" s="5">
        <v>21188</v>
      </c>
      <c r="K28" s="5">
        <v>2821</v>
      </c>
      <c r="L28" s="6">
        <f t="shared" si="5"/>
        <v>55.286043770790137</v>
      </c>
      <c r="M28" s="7">
        <f t="shared" si="6"/>
        <v>95.83632161925253</v>
      </c>
      <c r="N28" s="7">
        <f t="shared" si="7"/>
        <v>94.958096177116474</v>
      </c>
      <c r="O28" s="7">
        <f t="shared" si="8"/>
        <v>99.823071479122433</v>
      </c>
      <c r="P28" s="1"/>
    </row>
    <row r="29" spans="1:16" x14ac:dyDescent="0.25">
      <c r="A29" s="1"/>
      <c r="B29" s="1" t="s">
        <v>7</v>
      </c>
      <c r="C29" s="1">
        <v>0.03</v>
      </c>
      <c r="D29" s="4">
        <v>28664389</v>
      </c>
      <c r="E29" s="5">
        <v>25458</v>
      </c>
      <c r="F29" s="5">
        <v>22600</v>
      </c>
      <c r="G29" s="5">
        <v>3433</v>
      </c>
      <c r="H29" s="4">
        <v>12000000</v>
      </c>
      <c r="I29" s="5">
        <v>24018</v>
      </c>
      <c r="J29" s="5">
        <v>21118</v>
      </c>
      <c r="K29" s="5">
        <v>3431</v>
      </c>
      <c r="L29" s="6">
        <f t="shared" si="5"/>
        <v>41.86379134053756</v>
      </c>
      <c r="M29" s="7">
        <f t="shared" si="6"/>
        <v>94.343624793777991</v>
      </c>
      <c r="N29" s="7">
        <f t="shared" si="7"/>
        <v>93.442477876106196</v>
      </c>
      <c r="O29" s="7">
        <f t="shared" si="8"/>
        <v>99.941741916690944</v>
      </c>
      <c r="P29" s="1"/>
    </row>
    <row r="30" spans="1:16" x14ac:dyDescent="0.25">
      <c r="A30" s="1"/>
      <c r="B30" s="1" t="s">
        <v>7</v>
      </c>
      <c r="C30" s="1">
        <v>0.03</v>
      </c>
      <c r="D30" s="4">
        <v>25244626</v>
      </c>
      <c r="E30" s="5">
        <v>25302</v>
      </c>
      <c r="F30" s="5">
        <v>22419</v>
      </c>
      <c r="G30" s="5">
        <v>3232</v>
      </c>
      <c r="H30" s="4">
        <v>12000000</v>
      </c>
      <c r="I30" s="5">
        <v>23962</v>
      </c>
      <c r="J30" s="5">
        <v>21106</v>
      </c>
      <c r="K30" s="5">
        <v>3227</v>
      </c>
      <c r="L30" s="6">
        <f t="shared" si="5"/>
        <v>47.534869401511436</v>
      </c>
      <c r="M30" s="7">
        <f t="shared" si="6"/>
        <v>94.703975970279032</v>
      </c>
      <c r="N30" s="7">
        <f t="shared" si="7"/>
        <v>94.143360542397076</v>
      </c>
      <c r="O30" s="7">
        <f t="shared" si="8"/>
        <v>99.845297029702976</v>
      </c>
      <c r="P30" s="1"/>
    </row>
    <row r="31" spans="1:16" x14ac:dyDescent="0.25">
      <c r="A31" s="1"/>
      <c r="B31" s="1" t="s">
        <v>7</v>
      </c>
      <c r="C31" s="1">
        <v>0.3</v>
      </c>
      <c r="D31" s="4">
        <v>28666459</v>
      </c>
      <c r="E31" s="5">
        <v>25440</v>
      </c>
      <c r="F31" s="5">
        <v>22690</v>
      </c>
      <c r="G31" s="5">
        <v>2816</v>
      </c>
      <c r="H31" s="4">
        <v>12000000</v>
      </c>
      <c r="I31" s="5">
        <v>24058</v>
      </c>
      <c r="J31" s="5">
        <v>21056</v>
      </c>
      <c r="K31" s="5">
        <v>2815</v>
      </c>
      <c r="L31" s="6">
        <f t="shared" si="5"/>
        <v>41.860768363473142</v>
      </c>
      <c r="M31" s="7">
        <f t="shared" si="6"/>
        <v>94.567610062893081</v>
      </c>
      <c r="N31" s="7">
        <f t="shared" si="7"/>
        <v>92.798589687086817</v>
      </c>
      <c r="O31" s="7">
        <f t="shared" si="8"/>
        <v>99.96448863636364</v>
      </c>
      <c r="P31" s="1"/>
    </row>
    <row r="32" spans="1:16" x14ac:dyDescent="0.25">
      <c r="A32" s="1"/>
      <c r="B32" s="1" t="s">
        <v>7</v>
      </c>
      <c r="C32" s="1">
        <v>0.3</v>
      </c>
      <c r="D32" s="4">
        <v>23221668</v>
      </c>
      <c r="E32" s="5">
        <v>25242</v>
      </c>
      <c r="F32" s="5">
        <v>22331</v>
      </c>
      <c r="G32" s="5">
        <v>3210</v>
      </c>
      <c r="H32" s="4">
        <v>12000000</v>
      </c>
      <c r="I32" s="5">
        <v>24000</v>
      </c>
      <c r="J32" s="5">
        <v>21110</v>
      </c>
      <c r="K32" s="5">
        <v>3207</v>
      </c>
      <c r="L32" s="6">
        <f t="shared" si="5"/>
        <v>51.675874446228406</v>
      </c>
      <c r="M32" s="7">
        <f t="shared" si="6"/>
        <v>95.079629189446152</v>
      </c>
      <c r="N32" s="7">
        <f t="shared" si="7"/>
        <v>94.532264564954545</v>
      </c>
      <c r="O32" s="7">
        <f t="shared" si="8"/>
        <v>99.90654205607477</v>
      </c>
      <c r="P32" s="1"/>
    </row>
    <row r="33" spans="1:16" x14ac:dyDescent="0.25">
      <c r="A33" s="1"/>
      <c r="B33" s="1" t="s">
        <v>7</v>
      </c>
      <c r="C33" s="1">
        <v>0.3</v>
      </c>
      <c r="D33" s="4">
        <v>25357737</v>
      </c>
      <c r="E33" s="5">
        <v>25303</v>
      </c>
      <c r="F33" s="5">
        <v>22412</v>
      </c>
      <c r="G33" s="5">
        <v>3271</v>
      </c>
      <c r="H33" s="4">
        <v>12000000</v>
      </c>
      <c r="I33" s="5">
        <v>23979</v>
      </c>
      <c r="J33" s="5">
        <v>21071</v>
      </c>
      <c r="K33" s="5">
        <v>3267</v>
      </c>
      <c r="L33" s="6">
        <f t="shared" si="5"/>
        <v>47.322834841295183</v>
      </c>
      <c r="M33" s="7">
        <f t="shared" si="6"/>
        <v>94.767418883136386</v>
      </c>
      <c r="N33" s="7">
        <f t="shared" si="7"/>
        <v>94.016598250936994</v>
      </c>
      <c r="O33" s="7">
        <f t="shared" si="8"/>
        <v>99.877713237542025</v>
      </c>
      <c r="P33" s="1"/>
    </row>
    <row r="34" spans="1:16" x14ac:dyDescent="0.25">
      <c r="A34" s="1"/>
      <c r="B34" s="1" t="s">
        <v>7</v>
      </c>
      <c r="C34" s="1">
        <v>3</v>
      </c>
      <c r="D34" s="4">
        <v>24253165</v>
      </c>
      <c r="E34" s="5">
        <v>25144</v>
      </c>
      <c r="F34" s="5">
        <v>22269</v>
      </c>
      <c r="G34" s="5">
        <v>2486</v>
      </c>
      <c r="H34" s="4">
        <v>12000000</v>
      </c>
      <c r="I34" s="5">
        <v>23903</v>
      </c>
      <c r="J34" s="5">
        <v>20894</v>
      </c>
      <c r="K34" s="5">
        <v>2484</v>
      </c>
      <c r="L34" s="6">
        <f t="shared" si="5"/>
        <v>49.478078428114436</v>
      </c>
      <c r="M34" s="7">
        <f t="shared" si="6"/>
        <v>95.064428889595931</v>
      </c>
      <c r="N34" s="7">
        <f t="shared" si="7"/>
        <v>93.8254973281243</v>
      </c>
      <c r="O34" s="7">
        <f t="shared" si="8"/>
        <v>99.919549477071598</v>
      </c>
      <c r="P34" s="1"/>
    </row>
    <row r="35" spans="1:16" x14ac:dyDescent="0.25">
      <c r="A35" s="1"/>
      <c r="B35" s="1" t="s">
        <v>7</v>
      </c>
      <c r="C35" s="1">
        <v>3</v>
      </c>
      <c r="D35" s="4">
        <v>31013280</v>
      </c>
      <c r="E35" s="5">
        <v>25737</v>
      </c>
      <c r="F35" s="5">
        <v>22728</v>
      </c>
      <c r="G35" s="5">
        <v>3190</v>
      </c>
      <c r="H35" s="4">
        <v>12000000</v>
      </c>
      <c r="I35" s="5">
        <v>24186</v>
      </c>
      <c r="J35" s="5">
        <v>20942</v>
      </c>
      <c r="K35" s="5">
        <v>3183</v>
      </c>
      <c r="L35" s="6">
        <f t="shared" si="5"/>
        <v>38.693101793812204</v>
      </c>
      <c r="M35" s="7">
        <f t="shared" si="6"/>
        <v>93.973656603333723</v>
      </c>
      <c r="N35" s="7">
        <f t="shared" si="7"/>
        <v>92.141851460753259</v>
      </c>
      <c r="O35" s="7">
        <f t="shared" si="8"/>
        <v>99.780564263322873</v>
      </c>
      <c r="P35" s="1"/>
    </row>
    <row r="36" spans="1:16" ht="15.75" thickBot="1" x14ac:dyDescent="0.3">
      <c r="A36" s="1"/>
      <c r="B36" s="2" t="s">
        <v>7</v>
      </c>
      <c r="C36" s="2">
        <v>3</v>
      </c>
      <c r="D36" s="8">
        <v>24144636</v>
      </c>
      <c r="E36" s="9">
        <v>25282</v>
      </c>
      <c r="F36" s="9">
        <v>22460</v>
      </c>
      <c r="G36" s="9">
        <v>3207</v>
      </c>
      <c r="H36" s="8">
        <v>12000000</v>
      </c>
      <c r="I36" s="9">
        <v>24070</v>
      </c>
      <c r="J36" s="9">
        <v>21131</v>
      </c>
      <c r="K36" s="9">
        <v>3203</v>
      </c>
      <c r="L36" s="10">
        <f t="shared" si="5"/>
        <v>49.700480056936868</v>
      </c>
      <c r="M36" s="11">
        <f t="shared" si="6"/>
        <v>95.20607546871291</v>
      </c>
      <c r="N36" s="11">
        <f t="shared" si="7"/>
        <v>94.08281389136242</v>
      </c>
      <c r="O36" s="11">
        <f t="shared" si="8"/>
        <v>99.875272840661054</v>
      </c>
      <c r="P36" s="1"/>
    </row>
    <row r="37" spans="1:16" x14ac:dyDescent="0.25">
      <c r="A37" s="1"/>
      <c r="B37" s="1"/>
      <c r="C37" s="1"/>
      <c r="D37" s="5"/>
      <c r="E37" s="5"/>
      <c r="F37" s="5"/>
      <c r="G37" s="5"/>
      <c r="H37" s="5"/>
      <c r="I37" s="5"/>
      <c r="J37" s="5"/>
      <c r="K37" s="19" t="s">
        <v>8</v>
      </c>
      <c r="L37" s="13">
        <f>AVERAGE(L22:L36)</f>
        <v>47.352249163765904</v>
      </c>
      <c r="M37" s="14">
        <f t="shared" ref="M37" si="9">AVERAGE(M22:M36)</f>
        <v>94.904695366485598</v>
      </c>
      <c r="N37" s="14">
        <f t="shared" ref="N37" si="10">AVERAGE(N22:N36)</f>
        <v>93.879458827223019</v>
      </c>
      <c r="O37" s="14">
        <f t="shared" ref="O37" si="11">AVERAGE(O22:O36)</f>
        <v>99.887806548672373</v>
      </c>
      <c r="P37" s="1"/>
    </row>
    <row r="38" spans="1:1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5" t="s">
        <v>9</v>
      </c>
      <c r="L38" s="16">
        <f>STDEV(L22:L36)</f>
        <v>5.9235954953087111</v>
      </c>
      <c r="M38" s="17">
        <f t="shared" ref="M38:N38" si="12">STDEV(M22:M36)</f>
        <v>0.51374323804970901</v>
      </c>
      <c r="N38" s="17">
        <f t="shared" si="12"/>
        <v>0.93224221515543693</v>
      </c>
      <c r="O38" s="17">
        <f>STDEV(O22:O36)</f>
        <v>5.3627282536362252E-2</v>
      </c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2022-10-11T16:00:03Z</dcterms:created>
  <dcterms:modified xsi:type="dcterms:W3CDTF">2022-10-11T16:42:22Z</dcterms:modified>
</cp:coreProperties>
</file>