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gundo parcial\EJERCICIO CORREGIDO PRUEBA 1\"/>
    </mc:Choice>
  </mc:AlternateContent>
  <xr:revisionPtr revIDLastSave="0" documentId="13_ncr:1_{A192D230-2959-4CCE-9370-C70E2D2AB946}" xr6:coauthVersionLast="47" xr6:coauthVersionMax="47" xr10:uidLastSave="{00000000-0000-0000-0000-000000000000}"/>
  <bookViews>
    <workbookView xWindow="-108" yWindow="-108" windowWidth="23256" windowHeight="12576" xr2:uid="{F99A1A7D-D3D9-4950-A29B-D1154AEFA3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T6" i="1"/>
  <c r="T5" i="1"/>
  <c r="T8" i="1" s="1"/>
  <c r="O10" i="1" l="1"/>
  <c r="N10" i="1"/>
  <c r="M10" i="1"/>
  <c r="O9" i="1"/>
  <c r="N9" i="1"/>
  <c r="M9" i="1"/>
  <c r="O8" i="1"/>
  <c r="N8" i="1"/>
  <c r="N4" i="1"/>
  <c r="N22" i="1"/>
  <c r="N23" i="1"/>
  <c r="N17" i="1"/>
  <c r="M21" i="1"/>
  <c r="N18" i="1"/>
  <c r="M8" i="1"/>
  <c r="N21" i="1" l="1"/>
  <c r="O21" i="1" s="1"/>
  <c r="M22" i="1" s="1"/>
  <c r="N11" i="1" l="1"/>
  <c r="O22" i="1"/>
</calcChain>
</file>

<file path=xl/sharedStrings.xml><?xml version="1.0" encoding="utf-8"?>
<sst xmlns="http://schemas.openxmlformats.org/spreadsheetml/2006/main" count="32" uniqueCount="16">
  <si>
    <t>Ejercicio #1 Acumulativo</t>
  </si>
  <si>
    <t>VA</t>
  </si>
  <si>
    <t>TASA</t>
  </si>
  <si>
    <t>C</t>
  </si>
  <si>
    <t>i</t>
  </si>
  <si>
    <t>t</t>
  </si>
  <si>
    <t>capital</t>
  </si>
  <si>
    <t>intereses</t>
  </si>
  <si>
    <t>monto</t>
  </si>
  <si>
    <t>TOTAL</t>
  </si>
  <si>
    <t>Ejercicio #2 Acumulativo</t>
  </si>
  <si>
    <t>bimestre</t>
  </si>
  <si>
    <t>trimestral</t>
  </si>
  <si>
    <t>METODO #2</t>
  </si>
  <si>
    <t>Metodo 2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</si>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</sst>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HNL]\ * #,##0.00_-;\-[$HNL]\ * #,##0.00_-;_-[$HNL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5" borderId="2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25" xfId="0" applyBorder="1"/>
    <xf numFmtId="0" fontId="0" fillId="0" borderId="26" xfId="0" applyBorder="1"/>
    <xf numFmtId="164" fontId="0" fillId="0" borderId="27" xfId="0" applyNumberFormat="1" applyBorder="1"/>
    <xf numFmtId="0" fontId="0" fillId="0" borderId="24" xfId="0" applyBorder="1"/>
    <xf numFmtId="9" fontId="0" fillId="0" borderId="28" xfId="0" applyNumberFormat="1" applyBorder="1"/>
    <xf numFmtId="0" fontId="0" fillId="5" borderId="20" xfId="0" applyFill="1" applyBorder="1"/>
    <xf numFmtId="0" fontId="0" fillId="0" borderId="27" xfId="0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0" borderId="33" xfId="0" applyBorder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ED2-7D97-4C17-859B-127A84A7E3B9}">
  <dimension ref="H1:T23"/>
  <sheetViews>
    <sheetView tabSelected="1" topLeftCell="I1" zoomScale="85" zoomScaleNormal="85" workbookViewId="0">
      <selection activeCell="T8" sqref="T8"/>
    </sheetView>
  </sheetViews>
  <sheetFormatPr baseColWidth="10" defaultRowHeight="14.4" x14ac:dyDescent="0.3"/>
  <cols>
    <col min="5" max="5" width="14.109375" customWidth="1"/>
    <col min="6" max="6" width="24.6640625" customWidth="1"/>
    <col min="7" max="7" width="14.21875" bestFit="1" customWidth="1"/>
    <col min="12" max="12" width="23.6640625" customWidth="1"/>
    <col min="13" max="13" width="25.5546875" customWidth="1"/>
    <col min="14" max="14" width="25.88671875" customWidth="1"/>
    <col min="15" max="15" width="17.6640625" customWidth="1"/>
    <col min="20" max="20" width="19.109375" customWidth="1"/>
  </cols>
  <sheetData>
    <row r="1" spans="8:20" x14ac:dyDescent="0.3">
      <c r="H1" s="27"/>
      <c r="K1" s="46" t="s">
        <v>0</v>
      </c>
      <c r="L1" s="46"/>
      <c r="M1" s="46"/>
      <c r="N1" s="46"/>
      <c r="O1" s="46"/>
      <c r="R1" s="46" t="s">
        <v>13</v>
      </c>
      <c r="S1" s="46"/>
      <c r="T1" s="46"/>
    </row>
    <row r="2" spans="8:20" x14ac:dyDescent="0.3">
      <c r="N2" s="19"/>
      <c r="R2" s="47" t="s">
        <v>14</v>
      </c>
      <c r="S2" s="48"/>
      <c r="T2" s="49"/>
    </row>
    <row r="3" spans="8:20" x14ac:dyDescent="0.3">
      <c r="K3" s="28" t="s">
        <v>1</v>
      </c>
      <c r="L3" s="14" t="s">
        <v>3</v>
      </c>
      <c r="M3" s="25"/>
      <c r="N3" s="5">
        <v>30000</v>
      </c>
      <c r="O3" s="15"/>
      <c r="R3" s="31"/>
      <c r="S3" s="32"/>
      <c r="T3" s="33"/>
    </row>
    <row r="4" spans="8:20" x14ac:dyDescent="0.3">
      <c r="K4" s="29" t="s">
        <v>2</v>
      </c>
      <c r="L4" s="24" t="s">
        <v>4</v>
      </c>
      <c r="M4" s="16">
        <v>0.1</v>
      </c>
      <c r="N4" s="17">
        <f>M4/3</f>
        <v>3.3333333333333333E-2</v>
      </c>
      <c r="O4" s="18" t="s">
        <v>12</v>
      </c>
      <c r="R4" s="34" t="s">
        <v>1</v>
      </c>
      <c r="S4" s="35" t="s">
        <v>3</v>
      </c>
      <c r="T4" s="36">
        <v>30000</v>
      </c>
    </row>
    <row r="5" spans="8:20" x14ac:dyDescent="0.3">
      <c r="K5" s="30"/>
      <c r="L5" s="19" t="s">
        <v>5</v>
      </c>
      <c r="M5" s="26"/>
      <c r="N5" s="19">
        <f>9/3</f>
        <v>3</v>
      </c>
      <c r="O5" s="18" t="s">
        <v>12</v>
      </c>
      <c r="R5" s="34" t="s">
        <v>2</v>
      </c>
      <c r="S5" s="37" t="s">
        <v>4</v>
      </c>
      <c r="T5" s="38">
        <f>10%/3</f>
        <v>3.3333333333333333E-2</v>
      </c>
    </row>
    <row r="6" spans="8:20" x14ac:dyDescent="0.3">
      <c r="R6" s="39"/>
      <c r="S6" s="35" t="s">
        <v>5</v>
      </c>
      <c r="T6" s="40">
        <f>9/3</f>
        <v>3</v>
      </c>
    </row>
    <row r="7" spans="8:20" x14ac:dyDescent="0.3">
      <c r="L7" s="1"/>
      <c r="M7" s="2" t="s">
        <v>6</v>
      </c>
      <c r="N7" s="2" t="s">
        <v>7</v>
      </c>
      <c r="O7" s="3" t="s">
        <v>8</v>
      </c>
      <c r="R7" s="41"/>
      <c r="S7" s="42"/>
      <c r="T7" s="43"/>
    </row>
    <row r="8" spans="8:20" x14ac:dyDescent="0.3">
      <c r="L8" s="4">
        <v>1</v>
      </c>
      <c r="M8" s="5">
        <f>N3</f>
        <v>30000</v>
      </c>
      <c r="N8" s="5">
        <f>M8*$N$4</f>
        <v>1000</v>
      </c>
      <c r="O8" s="6">
        <f>M8+N8</f>
        <v>31000</v>
      </c>
      <c r="R8" s="44"/>
      <c r="S8" s="45" t="s">
        <v>15</v>
      </c>
      <c r="T8" s="36">
        <f>T4*((1+T5)^T6-1)</f>
        <v>3101.1111111111168</v>
      </c>
    </row>
    <row r="9" spans="8:20" x14ac:dyDescent="0.3">
      <c r="L9" s="7">
        <v>2</v>
      </c>
      <c r="M9" s="8">
        <f>O8</f>
        <v>31000</v>
      </c>
      <c r="N9" s="5">
        <f>M9*$N$4</f>
        <v>1033.3333333333333</v>
      </c>
      <c r="O9" s="9">
        <f>M9+N9</f>
        <v>32033.333333333332</v>
      </c>
    </row>
    <row r="10" spans="8:20" x14ac:dyDescent="0.3">
      <c r="L10">
        <v>3</v>
      </c>
      <c r="M10" s="8">
        <f>O9</f>
        <v>32033.333333333332</v>
      </c>
      <c r="N10" s="5">
        <f>M10*N4</f>
        <v>1067.7777777777778</v>
      </c>
      <c r="O10" s="9">
        <f>M10+N10</f>
        <v>33101.111111111109</v>
      </c>
    </row>
    <row r="11" spans="8:20" x14ac:dyDescent="0.3">
      <c r="L11" s="10" t="s">
        <v>9</v>
      </c>
      <c r="M11" s="11"/>
      <c r="N11" s="12">
        <f>N8+N9+N10</f>
        <v>3101.1111111111113</v>
      </c>
      <c r="O11" s="13"/>
    </row>
    <row r="14" spans="8:20" x14ac:dyDescent="0.3">
      <c r="H14" s="27"/>
      <c r="K14" s="46" t="s">
        <v>10</v>
      </c>
      <c r="L14" s="46"/>
      <c r="M14" s="46"/>
      <c r="N14" s="46"/>
      <c r="O14" s="46"/>
    </row>
    <row r="15" spans="8:20" x14ac:dyDescent="0.3">
      <c r="N15" s="19"/>
    </row>
    <row r="16" spans="8:20" x14ac:dyDescent="0.3">
      <c r="K16" s="28" t="s">
        <v>1</v>
      </c>
      <c r="L16" s="14" t="s">
        <v>3</v>
      </c>
      <c r="M16" s="25"/>
      <c r="N16" s="5">
        <v>70000</v>
      </c>
      <c r="O16" s="15"/>
    </row>
    <row r="17" spans="11:15" x14ac:dyDescent="0.3">
      <c r="K17" s="29" t="s">
        <v>2</v>
      </c>
      <c r="L17" s="24" t="s">
        <v>4</v>
      </c>
      <c r="M17" s="16">
        <v>0.24</v>
      </c>
      <c r="N17" s="17">
        <f>M17/4</f>
        <v>0.06</v>
      </c>
      <c r="O17" s="18" t="s">
        <v>11</v>
      </c>
    </row>
    <row r="18" spans="11:15" x14ac:dyDescent="0.3">
      <c r="K18" s="30"/>
      <c r="L18" s="19" t="s">
        <v>5</v>
      </c>
      <c r="M18" s="26"/>
      <c r="N18" s="19">
        <f>8/4</f>
        <v>2</v>
      </c>
      <c r="O18" s="20" t="s">
        <v>11</v>
      </c>
    </row>
    <row r="20" spans="11:15" x14ac:dyDescent="0.3">
      <c r="L20" s="21"/>
      <c r="M20" s="22" t="s">
        <v>6</v>
      </c>
      <c r="N20" s="22" t="s">
        <v>7</v>
      </c>
      <c r="O20" s="23" t="s">
        <v>8</v>
      </c>
    </row>
    <row r="21" spans="11:15" x14ac:dyDescent="0.3">
      <c r="L21" s="4">
        <v>1</v>
      </c>
      <c r="M21" s="5">
        <f>N16</f>
        <v>70000</v>
      </c>
      <c r="N21" s="5">
        <f>M21*N17</f>
        <v>4200</v>
      </c>
      <c r="O21" s="6">
        <f>M21+N21</f>
        <v>74200</v>
      </c>
    </row>
    <row r="22" spans="11:15" x14ac:dyDescent="0.3">
      <c r="L22" s="7">
        <v>2</v>
      </c>
      <c r="M22" s="8">
        <f>O21</f>
        <v>74200</v>
      </c>
      <c r="N22" s="8">
        <f>M22*$N$17</f>
        <v>4452</v>
      </c>
      <c r="O22" s="9">
        <f>M22+N22</f>
        <v>78652</v>
      </c>
    </row>
    <row r="23" spans="11:15" x14ac:dyDescent="0.3">
      <c r="L23" s="10" t="s">
        <v>9</v>
      </c>
      <c r="M23" s="11"/>
      <c r="N23" s="12">
        <f>SUM(N21:N22)</f>
        <v>8652</v>
      </c>
      <c r="O23" s="13"/>
    </row>
  </sheetData>
  <mergeCells count="4">
    <mergeCell ref="K14:O14"/>
    <mergeCell ref="K1:O1"/>
    <mergeCell ref="R1:T1"/>
    <mergeCell ref="R2:T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2022-10-17T17:58:09Z</cp:lastPrinted>
  <dcterms:created xsi:type="dcterms:W3CDTF">2022-10-17T17:34:56Z</dcterms:created>
  <dcterms:modified xsi:type="dcterms:W3CDTF">2022-10-23T17:25:02Z</dcterms:modified>
</cp:coreProperties>
</file>