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\Documents\GitHub\Proyecto-Introduccion\6. Archivos\"/>
    </mc:Choice>
  </mc:AlternateContent>
  <xr:revisionPtr revIDLastSave="0" documentId="13_ncr:1_{BE8B764C-AF15-4619-9F41-5047AF8731B8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Centrales" sheetId="1" r:id="rId1"/>
  </sheets>
  <definedNames>
    <definedName name="Connection1" localSheetId="0" hidden="1">Centrales!#REF!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15" i="1"/>
  <c r="B160" i="1" l="1"/>
  <c r="B159" i="1"/>
  <c r="A161" i="1"/>
  <c r="A162" i="1" s="1"/>
  <c r="A163" i="1" s="1"/>
  <c r="A164" i="1" s="1"/>
  <c r="A165" i="1" s="1"/>
  <c r="B165" i="1" s="1"/>
  <c r="A160" i="1"/>
  <c r="B123" i="1"/>
  <c r="A124" i="1"/>
  <c r="A125" i="1" s="1"/>
  <c r="B124" i="1" l="1"/>
  <c r="B125" i="1"/>
  <c r="A126" i="1"/>
  <c r="A166" i="1"/>
  <c r="B164" i="1"/>
  <c r="B163" i="1"/>
  <c r="B162" i="1"/>
  <c r="B161" i="1"/>
  <c r="E4" i="1"/>
  <c r="E5" i="1" s="1"/>
  <c r="E6" i="1" s="1"/>
  <c r="E7" i="1" s="1"/>
  <c r="E8" i="1" s="1"/>
  <c r="E9" i="1" s="1"/>
  <c r="E10" i="1" s="1"/>
  <c r="E11" i="1" s="1"/>
  <c r="E12" i="1" s="1"/>
  <c r="B126" i="1" l="1"/>
  <c r="A127" i="1"/>
  <c r="A167" i="1"/>
  <c r="B166" i="1"/>
  <c r="A168" i="1" l="1"/>
  <c r="B167" i="1"/>
  <c r="B127" i="1"/>
  <c r="A128" i="1"/>
  <c r="A129" i="1" l="1"/>
  <c r="B128" i="1"/>
  <c r="A169" i="1"/>
  <c r="B169" i="1" s="1"/>
  <c r="B168" i="1"/>
  <c r="A130" i="1" l="1"/>
  <c r="B129" i="1"/>
  <c r="A170" i="1"/>
  <c r="B170" i="1" s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B150" i="1" l="1"/>
  <c r="A151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7" i="1" s="1"/>
  <c r="B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5" refreshedVersion="3" background="1" saveData="1">
    <dbPr connection="Provider=Microsoft.Mashup.OleDb.1;Data Source=$Workbook$;Location=plantas;Extended Properties=&quot;&quot;" command="SELECT * FROM [plantas]"/>
  </connection>
</connections>
</file>

<file path=xl/sharedStrings.xml><?xml version="1.0" encoding="utf-8"?>
<sst xmlns="http://schemas.openxmlformats.org/spreadsheetml/2006/main" count="509" uniqueCount="245">
  <si>
    <t>MJEPIRAC</t>
  </si>
  <si>
    <t>GUAJIR#</t>
  </si>
  <si>
    <t xml:space="preserve">TSIERRA </t>
  </si>
  <si>
    <t>TEMCALI</t>
  </si>
  <si>
    <t>TCENTRO1</t>
  </si>
  <si>
    <t>ZIPAEMG#</t>
  </si>
  <si>
    <t>CTGEMG#</t>
  </si>
  <si>
    <t>LAHERRADURA</t>
  </si>
  <si>
    <t>JAGUAS</t>
  </si>
  <si>
    <t>CSANCARLOS</t>
  </si>
  <si>
    <t>SOGAMOSO</t>
  </si>
  <si>
    <t>AMOYA</t>
  </si>
  <si>
    <t>MIEL1</t>
  </si>
  <si>
    <t>MCALDERAS</t>
  </si>
  <si>
    <t>GUAVIO</t>
  </si>
  <si>
    <t>BETANIA</t>
  </si>
  <si>
    <t>ELQUIMBO</t>
  </si>
  <si>
    <t>MTEQUENDAMA</t>
  </si>
  <si>
    <t>LATASAJERA</t>
  </si>
  <si>
    <t>MCARACOLI</t>
  </si>
  <si>
    <t>MLIMONAR</t>
  </si>
  <si>
    <t>DARIOVS</t>
  </si>
  <si>
    <t>MLAGUNETA</t>
  </si>
  <si>
    <t>MPAJARITO</t>
  </si>
  <si>
    <t>GUATRON</t>
  </si>
  <si>
    <t>PORCE2</t>
  </si>
  <si>
    <t>PORCE3</t>
  </si>
  <si>
    <t>GUATAPE</t>
  </si>
  <si>
    <t>MRIOABAJO</t>
  </si>
  <si>
    <t>MSONSON</t>
  </si>
  <si>
    <t>MRFRIOTAMES</t>
  </si>
  <si>
    <t>M_AYURA</t>
  </si>
  <si>
    <t>MNIQUIA</t>
  </si>
  <si>
    <t>URRA</t>
  </si>
  <si>
    <t>CHIVOR</t>
  </si>
  <si>
    <t>CUCUANA</t>
  </si>
  <si>
    <t>CALIMA1</t>
  </si>
  <si>
    <t>y</t>
  </si>
  <si>
    <t>TEBSA</t>
  </si>
  <si>
    <t>FLORES#</t>
  </si>
  <si>
    <t>TASAJER##</t>
  </si>
  <si>
    <t>PAIPA#</t>
  </si>
  <si>
    <t>E</t>
  </si>
  <si>
    <t>T</t>
  </si>
  <si>
    <t>H</t>
  </si>
  <si>
    <t>Parque eolico de jepirachi</t>
  </si>
  <si>
    <t>Termoflores</t>
  </si>
  <si>
    <t>Termobarranquilla</t>
  </si>
  <si>
    <t>Termoguajira</t>
  </si>
  <si>
    <t>Termotasajero</t>
  </si>
  <si>
    <t>Termosierra</t>
  </si>
  <si>
    <t>Termoemcali</t>
  </si>
  <si>
    <t>Termopaipa</t>
  </si>
  <si>
    <t>Termocentro</t>
  </si>
  <si>
    <t>Termoelectrica martin del corral</t>
  </si>
  <si>
    <t>Central termica de cartagena</t>
  </si>
  <si>
    <t>Central la herradura</t>
  </si>
  <si>
    <t>Central jaguas</t>
  </si>
  <si>
    <t>Central san carlos</t>
  </si>
  <si>
    <t>Hidrosogamoso</t>
  </si>
  <si>
    <t>Amoya la esperanza</t>
  </si>
  <si>
    <t>Miel i</t>
  </si>
  <si>
    <t>Calderas</t>
  </si>
  <si>
    <t>Guavio</t>
  </si>
  <si>
    <t>Represa betania</t>
  </si>
  <si>
    <t>El quimbo</t>
  </si>
  <si>
    <t>Paraiso</t>
  </si>
  <si>
    <t>Guaca</t>
  </si>
  <si>
    <t>Tequendama</t>
  </si>
  <si>
    <t>La tasajera</t>
  </si>
  <si>
    <t>Caracoli</t>
  </si>
  <si>
    <t>Limonar</t>
  </si>
  <si>
    <t>Dario valencia</t>
  </si>
  <si>
    <t>Minicentral pajarito</t>
  </si>
  <si>
    <t>Troneras</t>
  </si>
  <si>
    <t>Guadalupe iii</t>
  </si>
  <si>
    <t>Guadalupe iv</t>
  </si>
  <si>
    <t>Porce iii</t>
  </si>
  <si>
    <t>Guatape</t>
  </si>
  <si>
    <t>Rio abajo</t>
  </si>
  <si>
    <t>Sonson</t>
  </si>
  <si>
    <t>Tamesis</t>
  </si>
  <si>
    <t>Ayura</t>
  </si>
  <si>
    <t>Niquia</t>
  </si>
  <si>
    <t>Urra i</t>
  </si>
  <si>
    <t>Chivor</t>
  </si>
  <si>
    <t>Cucuana</t>
  </si>
  <si>
    <t>Calima</t>
  </si>
  <si>
    <t>Laguneta</t>
  </si>
  <si>
    <t>PAGUA</t>
  </si>
  <si>
    <t>Tipo</t>
  </si>
  <si>
    <t>#</t>
  </si>
  <si>
    <t>Nombre en el mapa</t>
  </si>
  <si>
    <t>Revisada</t>
  </si>
  <si>
    <t>FLORES IV , FLORES1</t>
  </si>
  <si>
    <t>GUAJIR11 , GUAJIR21</t>
  </si>
  <si>
    <t>TASAJER1 , TASAJERO2</t>
  </si>
  <si>
    <t>PAIPA1 , PAIPA2 , PAIPA3 , PAIPA4</t>
  </si>
  <si>
    <t>ZIPAEMG2 , ZIPAEMG3 , ZIPAEMG4 , ZIPAEMG5</t>
  </si>
  <si>
    <t>CTGEMG1 , CTGEMG2 , CTGEMG3</t>
  </si>
  <si>
    <t>Central merilectric</t>
  </si>
  <si>
    <t>MERILEC1</t>
  </si>
  <si>
    <t>Mincentral Central San jose de la montaña</t>
  </si>
  <si>
    <t>JEPIRACHI1-15</t>
  </si>
  <si>
    <t>MSNJOSE_MONT</t>
  </si>
  <si>
    <t>Nombre en Despacho nacional</t>
  </si>
  <si>
    <t xml:space="preserve"> , D,</t>
  </si>
  <si>
    <t>FLORES1 / FLORES4B</t>
  </si>
  <si>
    <t>GUAJIRA1 / GUAJIRA2</t>
  </si>
  <si>
    <t xml:space="preserve"> , D, </t>
  </si>
  <si>
    <t>BARRANQUILLA3 / BARRANQUILLA4 (2) |||| TEBSAB</t>
  </si>
  <si>
    <t xml:space="preserve"> , D, (3 / 4.1) /  , PRU, (4.2) ||||  , D,</t>
  </si>
  <si>
    <t>TERMOSIERRAB</t>
  </si>
  <si>
    <t>TERMOEMCALI1</t>
  </si>
  <si>
    <t>PAIPA1 (2) / PAIPA2 / PAIPA3 / PAIPA4</t>
  </si>
  <si>
    <t>TERMOCENTROCC</t>
  </si>
  <si>
    <t>ZIPAEMG2 / ZIPAEMG3 / ZIPAEMG4 / ZIPAEMG5</t>
  </si>
  <si>
    <t>CARTAGENA1 / CARTAGENA2 / CARTAGENA3</t>
  </si>
  <si>
    <t>MERILECTRICA1</t>
  </si>
  <si>
    <t>LAHERRADURA1 / LAHERRADURA2</t>
  </si>
  <si>
    <t xml:space="preserve"> , D, (1.1 / 2.1)  /  , AGCP (0) /  , AGCU, (1.2 / 2.2)</t>
  </si>
  <si>
    <t xml:space="preserve"> , D, (*.1) /  , AGCP (0) /  , AGCU, (*.2)</t>
  </si>
  <si>
    <t>SOGAMOSO1 / SOGAMOSO2 / SOGAMOSO3 / SOGAMOSO</t>
  </si>
  <si>
    <t>AMOYALAESPERANZA1 / AMOYALAESPERANZA2</t>
  </si>
  <si>
    <t xml:space="preserve"> , D, (*.1 except 0.1) / , AGCP, (0.1) /  , AGCU, (*.2 except 0.2) /  , MO, (0.2)</t>
  </si>
  <si>
    <t>CALDERAS1 / CALDERAS2</t>
  </si>
  <si>
    <t xml:space="preserve"> , D, (*.1) /  , AGCP, (0) /  , AGCU, (*.2)</t>
  </si>
  <si>
    <t xml:space="preserve"> , D, (*)</t>
  </si>
  <si>
    <t xml:space="preserve">  , D, (* except 1.2) / , PRU, (1.2) </t>
  </si>
  <si>
    <t xml:space="preserve"> , D, (* except 0) / , MO, (0)</t>
  </si>
  <si>
    <t>MIELI1 / MIELI2 / MIELI3 / MIELI (2*)</t>
  </si>
  <si>
    <t>ELQUIMBO1 / ELQUIMBO2 / ELQUIMBO (*2)</t>
  </si>
  <si>
    <t>PARAISO1 (2) / PARAISO2 / PARAISO3 (2)</t>
  </si>
  <si>
    <t xml:space="preserve"> , D, (*.1 / 2) /  , AGCU, (*.2)</t>
  </si>
  <si>
    <t>LAGUACA1 / LAGUACA2 / LAGUACA3 (*2)</t>
  </si>
  <si>
    <t>BETANIA1 / BETANIA2 / BETANIA3 / BETANIA (*2)</t>
  </si>
  <si>
    <t xml:space="preserve"> , D, (*.1) /  , AGCU, (*.2 except 3.2) /  , PRU, (3.2)</t>
  </si>
  <si>
    <t>TEQUENDAMA</t>
  </si>
  <si>
    <t>LATASAJERA1 (2) / LATASAJERA2 (2) / LATASAJERA3 (2) / LATASAJERA</t>
  </si>
  <si>
    <t>CARACOLI</t>
  </si>
  <si>
    <t>ELLIMONAR</t>
  </si>
  <si>
    <t>DARIOVALENCIASAMPER1 / DARIOVALENCIASAMPER2 / DARIOVALENCIASAMPER5</t>
  </si>
  <si>
    <t>LAGUNETA</t>
  </si>
  <si>
    <t>PAJARITO</t>
  </si>
  <si>
    <t>SANJOSEDELAMONTAÑA</t>
  </si>
  <si>
    <t>TRONERAS1 / TRONERAS2</t>
  </si>
  <si>
    <t>GUADALUPE31 / GUADALUPE32 / GUADALUPE33 / GUADALUPE34 / GUADALUPE35 / GUADALUPE36</t>
  </si>
  <si>
    <t>GUADALUPE41 / GUADALUPE42 / GUADALUPE43</t>
  </si>
  <si>
    <t>PORCEII1 (2) / PORCEII2 (2) / PORCEII3 (2) / PORCEII</t>
  </si>
  <si>
    <t>PORCEIII4 (2) / PORCEIII3 (2) / PORCEIII2 (2) / PORCEIII1 (2) / PORCEIII</t>
  </si>
  <si>
    <t>GUATAPE1 / GUATAPE2 / GUATAPE3 / GUATAPE4 / GUATAPE5 / GUATAPE6 / GUATAPE7 / GUATAPE8 (*2) / GUATAPE</t>
  </si>
  <si>
    <t>RIOABAJO</t>
  </si>
  <si>
    <t>SONSON</t>
  </si>
  <si>
    <t>RIOFRIO(TAMESIS)</t>
  </si>
  <si>
    <t>AYURA</t>
  </si>
  <si>
    <t>NIQUIA</t>
  </si>
  <si>
    <t>URRA1</t>
  </si>
  <si>
    <t>CHIVOR1 / CHIVOR2 / CHIVOR3 / CHIVOR4 / CHIVOR5 / CHIVOR6 / CHIVOR7 / CHIVOR8 (*2) / CHIVOR</t>
  </si>
  <si>
    <t>CUCUANA1 / CUCUANA2</t>
  </si>
  <si>
    <t>CALIMA1 / CALIMA2 / CALIMA3 / CALIMA4 (*2) / CALIMA</t>
  </si>
  <si>
    <t>JAGUAS1 / JAGUAS2  (*2) / JAGUAS</t>
  </si>
  <si>
    <t>SANCARLOS1 / SANCARLOS2 / SANCARLOS3 / SANCARLOS4 /  SANCARLOS5 / SANCARLOS6 / SANCARLOS7 / SANCARLOS8 (*2) / SANCARLOS</t>
  </si>
  <si>
    <t>GUAVIO1 / GUAVIO2 / GUAVIO3 / GUAVIO4 / GUAVIO5 (*2) / GUAVIO</t>
  </si>
  <si>
    <t>INFO</t>
  </si>
  <si>
    <t>Nombre General (Arbitrario, para python)</t>
  </si>
  <si>
    <t>TASAJERO1 / TASAJERO2</t>
  </si>
  <si>
    <t>FLORES</t>
  </si>
  <si>
    <t>BARRANQUILLA</t>
  </si>
  <si>
    <t>GUAJIRA</t>
  </si>
  <si>
    <t>TASAJERO</t>
  </si>
  <si>
    <t>PAIPA</t>
  </si>
  <si>
    <t>ZIPAEMG</t>
  </si>
  <si>
    <t>CARTAGENA</t>
  </si>
  <si>
    <t>SANCARLOS</t>
  </si>
  <si>
    <t>AMOYALAESPERANZA</t>
  </si>
  <si>
    <t>MIELI</t>
  </si>
  <si>
    <t>CALDERAS</t>
  </si>
  <si>
    <t>PARAISO</t>
  </si>
  <si>
    <t>DARIOVALENCIASAMPER</t>
  </si>
  <si>
    <t>GUADALUPE3</t>
  </si>
  <si>
    <t>GUADALUPE4</t>
  </si>
  <si>
    <t>PORCEII</t>
  </si>
  <si>
    <t>PORCEIII</t>
  </si>
  <si>
    <t>CALIMA</t>
  </si>
  <si>
    <t>LAGUACA</t>
  </si>
  <si>
    <t>TRONERAS</t>
  </si>
  <si>
    <t>LISTA MAPA</t>
  </si>
  <si>
    <t>EÓLICA</t>
  </si>
  <si>
    <t>E-1</t>
  </si>
  <si>
    <t>PARQUE EÓLICO DE JEPÍRACHI</t>
  </si>
  <si>
    <t>LA HERRADURA</t>
  </si>
  <si>
    <t>TERMOELÉCTRICA</t>
  </si>
  <si>
    <t>T-12</t>
  </si>
  <si>
    <t>SAN CARLOS</t>
  </si>
  <si>
    <t>MIEL I</t>
  </si>
  <si>
    <t>EL QUIMBO</t>
  </si>
  <si>
    <t>PARAÍSO</t>
  </si>
  <si>
    <t>GUACA</t>
  </si>
  <si>
    <t>LA TASAJERA</t>
  </si>
  <si>
    <t>CARACOLÍ</t>
  </si>
  <si>
    <t>LIMONAR</t>
  </si>
  <si>
    <t>DARIO VALENCIA</t>
  </si>
  <si>
    <t>SAN JOSÉ DE LA MONTAÑA</t>
  </si>
  <si>
    <t>GUADALUPE III</t>
  </si>
  <si>
    <t>GUADALUPE IV</t>
  </si>
  <si>
    <t>PORCE III</t>
  </si>
  <si>
    <t>GUATAPÉ</t>
  </si>
  <si>
    <t>SONSÓN</t>
  </si>
  <si>
    <t>TAMESIS</t>
  </si>
  <si>
    <t>RIO ABAJO</t>
  </si>
  <si>
    <t>AMOYA LA ESPERANZA</t>
  </si>
  <si>
    <t>URRA I</t>
  </si>
  <si>
    <t>TERMOFLORES</t>
  </si>
  <si>
    <t>TERMOBARRANQUILLA</t>
  </si>
  <si>
    <t>TERMOGUAJIRA</t>
  </si>
  <si>
    <t>TERMOSAJERA</t>
  </si>
  <si>
    <t>TERMOEMCALI</t>
  </si>
  <si>
    <t>TERMOPAIPA</t>
  </si>
  <si>
    <t>TERMOCENTRO</t>
  </si>
  <si>
    <t>TERMOELÉCTRICA MARTIN DEL CORRAL</t>
  </si>
  <si>
    <t>CENTRAL TÉRMICA DE CARTAGENA</t>
  </si>
  <si>
    <t>MERIELECTRICA</t>
  </si>
  <si>
    <t>TERMOSIERRA</t>
  </si>
  <si>
    <t>HIDROELÉCTRICA</t>
  </si>
  <si>
    <t>String Gen</t>
  </si>
  <si>
    <t>RIOFRIOTAMESIS</t>
  </si>
  <si>
    <t>JEPIRACHI115</t>
  </si>
  <si>
    <t>PORCE I</t>
  </si>
  <si>
    <t>T-12 en el mapa</t>
  </si>
  <si>
    <t>nextToString (for python) (Se toman los datos de ,D,)</t>
  </si>
  <si>
    <t>Nombre Oferta Inicial</t>
  </si>
  <si>
    <t>(Se usará oferta inicial)</t>
  </si>
  <si>
    <t>GUAVIO,MGUAVIO</t>
  </si>
  <si>
    <t>NULL</t>
  </si>
  <si>
    <t>FLORES IV,FLORES1</t>
  </si>
  <si>
    <t>GUAJIR11,GUAJIR21</t>
  </si>
  <si>
    <t>TASAJER1,TASAJERO2</t>
  </si>
  <si>
    <t>PAIPA1,PAIPA2,PAIPA3,PAIPA4</t>
  </si>
  <si>
    <t>ZIPAEMG2,ZIPAEMG3,ZIPAEMG4,ZIPAEMG5</t>
  </si>
  <si>
    <t>CTGEMG1,CTGEMG2,CTGEMG3</t>
  </si>
  <si>
    <t xml:space="preserve"> </t>
  </si>
  <si>
    <t>20191217 DN</t>
  </si>
  <si>
    <t>20191217 OI</t>
  </si>
  <si>
    <t>SANJOSEDELAMONTAÑA,SANJOSEDELAMONTAÑAII1</t>
  </si>
  <si>
    <t>H20 = Dolores in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</si>
</sst>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Font="0" applyAlignment="0" applyProtection="0"/>
  </cellStyleXfs>
  <cellXfs count="26">
    <xf numFmtId="0" fontId="0" fillId="0" borderId="0" xfId="0"/>
    <xf numFmtId="0" fontId="1" fillId="2" borderId="2" xfId="1" applyBorder="1"/>
    <xf numFmtId="0" fontId="1" fillId="2" borderId="2" xfId="1" applyBorder="1" applyAlignment="1">
      <alignment vertical="center"/>
    </xf>
    <xf numFmtId="0" fontId="1" fillId="2" borderId="2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2" xfId="1" applyBorder="1" applyAlignment="1">
      <alignment wrapText="1"/>
    </xf>
    <xf numFmtId="0" fontId="1" fillId="2" borderId="2" xfId="1" applyFont="1" applyBorder="1" applyAlignment="1">
      <alignment wrapText="1"/>
    </xf>
    <xf numFmtId="0" fontId="1" fillId="2" borderId="0" xfId="1" applyBorder="1"/>
    <xf numFmtId="0" fontId="2" fillId="3" borderId="0" xfId="2"/>
    <xf numFmtId="0" fontId="0" fillId="4" borderId="1" xfId="3" applyFont="1"/>
    <xf numFmtId="0" fontId="1" fillId="4" borderId="1" xfId="3" applyFont="1"/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/>
    </xf>
    <xf numFmtId="0" fontId="4" fillId="4" borderId="1" xfId="3" applyFont="1"/>
    <xf numFmtId="0" fontId="1" fillId="2" borderId="0" xfId="1"/>
    <xf numFmtId="0" fontId="1" fillId="2" borderId="2" xfId="1" applyBorder="1" applyAlignment="1">
      <alignment horizontal="center" vertical="center"/>
    </xf>
    <xf numFmtId="0" fontId="0" fillId="0" borderId="0" xfId="0"/>
    <xf numFmtId="0" fontId="1" fillId="2" borderId="1" xfId="1" applyBorder="1" applyAlignment="1">
      <alignment horizontal="center"/>
    </xf>
    <xf numFmtId="0" fontId="1" fillId="2" borderId="6" xfId="1" applyBorder="1"/>
    <xf numFmtId="0" fontId="1" fillId="2" borderId="7" xfId="1" applyBorder="1"/>
    <xf numFmtId="0" fontId="1" fillId="2" borderId="2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 customBuiltin="1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316367</xdr:colOff>
      <xdr:row>50</xdr:row>
      <xdr:rowOff>6801</xdr:rowOff>
    </xdr:from>
    <xdr:to>
      <xdr:col>2</xdr:col>
      <xdr:colOff>1099704</xdr:colOff>
      <xdr:row>102</xdr:row>
      <xdr:rowOff>111184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7D34F1-9D62-4538-BEB6-7BF0FB4E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367" y="10742837"/>
          <a:ext cx="9438281" cy="10010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0"/>
  <sheetViews>
    <sheetView tabSelected="1" topLeftCell="C1" zoomScale="55" zoomScaleNormal="55" workbookViewId="0">
      <selection activeCell="E13" sqref="E13"/>
    </sheetView>
  </sheetViews>
  <sheetFormatPr defaultColWidth="11.42578125" defaultRowHeight="15" x14ac:dyDescent="0.25"/>
  <cols>
    <col min="1" max="1" width="40" bestFit="1" customWidth="1"/>
    <col min="2" max="2" width="89.7109375" customWidth="1"/>
    <col min="3" max="3" width="69.7109375" customWidth="1"/>
    <col min="4" max="4" width="5.140625" bestFit="1" customWidth="1"/>
    <col min="5" max="5" width="4.42578125" customWidth="1"/>
    <col min="6" max="6" width="41.42578125" bestFit="1" customWidth="1"/>
    <col min="7" max="7" width="30.28515625" bestFit="1" customWidth="1"/>
    <col min="8" max="8" width="9.5703125" bestFit="1" customWidth="1"/>
    <col min="9" max="9" width="16" bestFit="1" customWidth="1"/>
    <col min="10" max="10" width="33.85546875" bestFit="1" customWidth="1"/>
    <col min="11" max="11" width="52.7109375" customWidth="1"/>
    <col min="12" max="12" width="45.28515625" bestFit="1" customWidth="1"/>
    <col min="13" max="13" width="22.42578125" customWidth="1"/>
    <col min="23" max="23" width="35.28515625" customWidth="1"/>
    <col min="24" max="24" width="12.7109375" customWidth="1"/>
    <col min="27" max="27" width="10.42578125" bestFit="1" customWidth="1"/>
    <col min="28" max="28" width="2" bestFit="1" customWidth="1"/>
    <col min="29" max="29" width="17.28515625" bestFit="1" customWidth="1"/>
    <col min="30" max="30" width="12.7109375" bestFit="1" customWidth="1"/>
  </cols>
  <sheetData>
    <row r="1" spans="1:13" x14ac:dyDescent="0.25">
      <c r="A1" s="1" t="s">
        <v>164</v>
      </c>
      <c r="B1" s="1" t="s">
        <v>230</v>
      </c>
      <c r="C1" t="s">
        <v>229</v>
      </c>
      <c r="D1" s="1" t="s">
        <v>90</v>
      </c>
      <c r="E1" s="1" t="s">
        <v>91</v>
      </c>
      <c r="F1" s="1" t="s">
        <v>92</v>
      </c>
      <c r="G1" s="1" t="s">
        <v>105</v>
      </c>
      <c r="H1" s="1" t="s">
        <v>93</v>
      </c>
      <c r="I1" s="11" t="s">
        <v>163</v>
      </c>
      <c r="J1" s="11"/>
      <c r="K1" t="s">
        <v>241</v>
      </c>
      <c r="L1" s="17" t="s">
        <v>241</v>
      </c>
      <c r="M1" t="s">
        <v>242</v>
      </c>
    </row>
    <row r="2" spans="1:13" x14ac:dyDescent="0.25">
      <c r="A2" s="1" t="s">
        <v>103</v>
      </c>
      <c r="B2" s="2" t="s">
        <v>103</v>
      </c>
      <c r="C2" t="s">
        <v>109</v>
      </c>
      <c r="D2" s="1" t="s">
        <v>42</v>
      </c>
      <c r="E2" s="1">
        <v>1</v>
      </c>
      <c r="F2" s="2" t="s">
        <v>45</v>
      </c>
      <c r="G2" s="1" t="s">
        <v>0</v>
      </c>
      <c r="H2" s="1" t="s">
        <v>37</v>
      </c>
      <c r="I2" s="1"/>
      <c r="J2" s="1"/>
      <c r="L2" s="17" t="s">
        <v>0</v>
      </c>
    </row>
    <row r="3" spans="1:13" x14ac:dyDescent="0.25">
      <c r="A3" s="1" t="s">
        <v>166</v>
      </c>
      <c r="B3" s="2" t="s">
        <v>107</v>
      </c>
      <c r="C3" t="s">
        <v>127</v>
      </c>
      <c r="D3" s="1" t="s">
        <v>43</v>
      </c>
      <c r="E3" s="1">
        <v>1</v>
      </c>
      <c r="F3" s="2" t="s">
        <v>46</v>
      </c>
      <c r="G3" s="1" t="s">
        <v>39</v>
      </c>
      <c r="H3" s="1" t="s">
        <v>37</v>
      </c>
      <c r="I3" s="21" t="s">
        <v>94</v>
      </c>
      <c r="J3" s="21"/>
      <c r="L3" s="17" t="s">
        <v>234</v>
      </c>
    </row>
    <row r="4" spans="1:13" x14ac:dyDescent="0.25">
      <c r="A4" s="1" t="s">
        <v>167</v>
      </c>
      <c r="B4" s="2" t="s">
        <v>110</v>
      </c>
      <c r="C4" t="s">
        <v>111</v>
      </c>
      <c r="D4" s="1" t="s">
        <v>43</v>
      </c>
      <c r="E4" s="1">
        <f>E3+1</f>
        <v>2</v>
      </c>
      <c r="F4" s="2" t="s">
        <v>47</v>
      </c>
      <c r="G4" s="1" t="s">
        <v>38</v>
      </c>
      <c r="H4" s="1" t="s">
        <v>37</v>
      </c>
      <c r="I4" s="1"/>
      <c r="J4" s="1"/>
      <c r="L4" s="17" t="s">
        <v>38</v>
      </c>
    </row>
    <row r="5" spans="1:13" x14ac:dyDescent="0.25">
      <c r="A5" s="1" t="s">
        <v>168</v>
      </c>
      <c r="B5" s="2" t="s">
        <v>108</v>
      </c>
      <c r="C5" t="s">
        <v>127</v>
      </c>
      <c r="D5" s="1" t="s">
        <v>43</v>
      </c>
      <c r="E5" s="1">
        <f t="shared" ref="E5:E12" si="0">E4+1</f>
        <v>3</v>
      </c>
      <c r="F5" s="2" t="s">
        <v>48</v>
      </c>
      <c r="G5" s="1" t="s">
        <v>1</v>
      </c>
      <c r="H5" s="1" t="s">
        <v>37</v>
      </c>
      <c r="I5" s="21" t="s">
        <v>95</v>
      </c>
      <c r="J5" s="21"/>
      <c r="L5" s="17" t="s">
        <v>235</v>
      </c>
    </row>
    <row r="6" spans="1:13" x14ac:dyDescent="0.25">
      <c r="A6" s="1" t="s">
        <v>169</v>
      </c>
      <c r="B6" s="2" t="s">
        <v>165</v>
      </c>
      <c r="C6" t="s">
        <v>127</v>
      </c>
      <c r="D6" s="1" t="s">
        <v>43</v>
      </c>
      <c r="E6" s="1">
        <f t="shared" si="0"/>
        <v>4</v>
      </c>
      <c r="F6" s="2" t="s">
        <v>49</v>
      </c>
      <c r="G6" s="1" t="s">
        <v>40</v>
      </c>
      <c r="H6" s="1" t="s">
        <v>37</v>
      </c>
      <c r="I6" s="21" t="s">
        <v>96</v>
      </c>
      <c r="J6" s="21"/>
      <c r="L6" s="17" t="s">
        <v>236</v>
      </c>
    </row>
    <row r="7" spans="1:13" x14ac:dyDescent="0.25">
      <c r="A7" s="1" t="s">
        <v>112</v>
      </c>
      <c r="B7" s="2" t="s">
        <v>112</v>
      </c>
      <c r="C7" t="s">
        <v>109</v>
      </c>
      <c r="D7" s="10" t="s">
        <v>43</v>
      </c>
      <c r="E7" s="10">
        <f t="shared" si="0"/>
        <v>5</v>
      </c>
      <c r="F7" s="2" t="s">
        <v>50</v>
      </c>
      <c r="G7" s="1" t="s">
        <v>2</v>
      </c>
      <c r="H7" s="1" t="s">
        <v>37</v>
      </c>
      <c r="I7" s="1"/>
      <c r="J7" s="14" t="s">
        <v>228</v>
      </c>
      <c r="L7" s="17" t="s">
        <v>2</v>
      </c>
    </row>
    <row r="8" spans="1:13" x14ac:dyDescent="0.25">
      <c r="A8" s="1" t="s">
        <v>113</v>
      </c>
      <c r="B8" s="2" t="s">
        <v>113</v>
      </c>
      <c r="C8" t="s">
        <v>106</v>
      </c>
      <c r="D8" s="1" t="s">
        <v>43</v>
      </c>
      <c r="E8" s="1">
        <f t="shared" si="0"/>
        <v>6</v>
      </c>
      <c r="F8" s="2" t="s">
        <v>51</v>
      </c>
      <c r="G8" s="1" t="s">
        <v>3</v>
      </c>
      <c r="H8" s="1" t="s">
        <v>37</v>
      </c>
      <c r="I8" s="1"/>
      <c r="J8" s="1"/>
      <c r="L8" s="17" t="s">
        <v>3</v>
      </c>
    </row>
    <row r="9" spans="1:13" x14ac:dyDescent="0.25">
      <c r="A9" s="1" t="s">
        <v>170</v>
      </c>
      <c r="B9" s="2" t="s">
        <v>114</v>
      </c>
      <c r="C9" t="s">
        <v>128</v>
      </c>
      <c r="D9" s="1" t="s">
        <v>43</v>
      </c>
      <c r="E9" s="1">
        <f t="shared" si="0"/>
        <v>7</v>
      </c>
      <c r="F9" s="2" t="s">
        <v>52</v>
      </c>
      <c r="G9" s="1" t="s">
        <v>41</v>
      </c>
      <c r="H9" s="1" t="s">
        <v>37</v>
      </c>
      <c r="I9" s="24" t="s">
        <v>97</v>
      </c>
      <c r="J9" s="25"/>
      <c r="L9" s="17" t="s">
        <v>237</v>
      </c>
    </row>
    <row r="10" spans="1:13" x14ac:dyDescent="0.25">
      <c r="A10" s="1" t="s">
        <v>115</v>
      </c>
      <c r="B10" s="2" t="s">
        <v>115</v>
      </c>
      <c r="C10" t="s">
        <v>106</v>
      </c>
      <c r="D10" s="1" t="s">
        <v>43</v>
      </c>
      <c r="E10" s="1">
        <f t="shared" si="0"/>
        <v>8</v>
      </c>
      <c r="F10" s="2" t="s">
        <v>53</v>
      </c>
      <c r="G10" s="1" t="s">
        <v>4</v>
      </c>
      <c r="H10" s="1" t="s">
        <v>37</v>
      </c>
      <c r="I10" s="1"/>
      <c r="J10" s="1"/>
      <c r="L10" s="17" t="s">
        <v>4</v>
      </c>
    </row>
    <row r="11" spans="1:13" x14ac:dyDescent="0.25">
      <c r="A11" s="1" t="s">
        <v>171</v>
      </c>
      <c r="B11" s="2" t="s">
        <v>116</v>
      </c>
      <c r="C11" t="s">
        <v>127</v>
      </c>
      <c r="D11" s="1" t="s">
        <v>43</v>
      </c>
      <c r="E11" s="1">
        <f t="shared" si="0"/>
        <v>9</v>
      </c>
      <c r="F11" s="2" t="s">
        <v>54</v>
      </c>
      <c r="G11" s="1" t="s">
        <v>5</v>
      </c>
      <c r="H11" s="1" t="s">
        <v>37</v>
      </c>
      <c r="I11" s="24" t="s">
        <v>98</v>
      </c>
      <c r="J11" s="25"/>
      <c r="L11" s="17" t="s">
        <v>238</v>
      </c>
    </row>
    <row r="12" spans="1:13" x14ac:dyDescent="0.25">
      <c r="A12" s="1" t="s">
        <v>172</v>
      </c>
      <c r="B12" s="2" t="s">
        <v>117</v>
      </c>
      <c r="C12" t="s">
        <v>127</v>
      </c>
      <c r="D12" s="1" t="s">
        <v>43</v>
      </c>
      <c r="E12" s="1">
        <f t="shared" si="0"/>
        <v>10</v>
      </c>
      <c r="F12" s="2" t="s">
        <v>55</v>
      </c>
      <c r="G12" s="1" t="s">
        <v>6</v>
      </c>
      <c r="H12" s="1" t="s">
        <v>37</v>
      </c>
      <c r="I12" s="24" t="s">
        <v>99</v>
      </c>
      <c r="J12" s="25"/>
      <c r="L12" s="17" t="s">
        <v>239</v>
      </c>
    </row>
    <row r="13" spans="1:13" x14ac:dyDescent="0.25">
      <c r="A13" s="1" t="s">
        <v>118</v>
      </c>
      <c r="B13" s="2" t="s">
        <v>118</v>
      </c>
      <c r="C13" t="s">
        <v>106</v>
      </c>
      <c r="D13" s="1" t="s">
        <v>43</v>
      </c>
      <c r="E13" s="1">
        <v>11</v>
      </c>
      <c r="F13" s="2" t="s">
        <v>100</v>
      </c>
      <c r="G13" s="1" t="s">
        <v>101</v>
      </c>
      <c r="H13" s="1" t="s">
        <v>37</v>
      </c>
      <c r="I13" s="18"/>
      <c r="J13" s="18"/>
      <c r="L13" s="17" t="s">
        <v>101</v>
      </c>
    </row>
    <row r="14" spans="1:13" x14ac:dyDescent="0.25">
      <c r="A14" s="1" t="s">
        <v>7</v>
      </c>
      <c r="B14" s="2" t="s">
        <v>119</v>
      </c>
      <c r="C14" t="s">
        <v>106</v>
      </c>
      <c r="D14" s="1" t="s">
        <v>44</v>
      </c>
      <c r="E14" s="1">
        <v>1</v>
      </c>
      <c r="F14" s="2" t="s">
        <v>56</v>
      </c>
      <c r="G14" s="1" t="s">
        <v>7</v>
      </c>
      <c r="H14" s="1" t="s">
        <v>37</v>
      </c>
      <c r="I14" s="1"/>
      <c r="J14" s="1"/>
      <c r="L14" s="17" t="s">
        <v>7</v>
      </c>
    </row>
    <row r="15" spans="1:13" x14ac:dyDescent="0.25">
      <c r="A15" s="1" t="s">
        <v>8</v>
      </c>
      <c r="B15" s="2" t="s">
        <v>160</v>
      </c>
      <c r="C15" t="s">
        <v>120</v>
      </c>
      <c r="D15" s="1" t="s">
        <v>44</v>
      </c>
      <c r="E15" s="1">
        <f>E14+1</f>
        <v>2</v>
      </c>
      <c r="F15" s="2" t="s">
        <v>57</v>
      </c>
      <c r="G15" s="1" t="s">
        <v>8</v>
      </c>
      <c r="H15" s="1" t="s">
        <v>37</v>
      </c>
      <c r="I15" s="1"/>
      <c r="J15" s="1"/>
      <c r="L15" s="17" t="s">
        <v>8</v>
      </c>
    </row>
    <row r="16" spans="1:13" ht="34.5" customHeight="1" x14ac:dyDescent="0.25">
      <c r="A16" s="1" t="s">
        <v>173</v>
      </c>
      <c r="B16" s="3" t="s">
        <v>161</v>
      </c>
      <c r="C16" t="s">
        <v>121</v>
      </c>
      <c r="D16" s="1" t="s">
        <v>44</v>
      </c>
      <c r="E16" s="1">
        <f t="shared" ref="E16:E48" si="1">E15+1</f>
        <v>3</v>
      </c>
      <c r="F16" s="2" t="s">
        <v>58</v>
      </c>
      <c r="G16" s="1" t="s">
        <v>9</v>
      </c>
      <c r="H16" s="1" t="s">
        <v>37</v>
      </c>
      <c r="I16" s="1"/>
      <c r="J16" s="1"/>
      <c r="L16" s="17" t="s">
        <v>9</v>
      </c>
    </row>
    <row r="17" spans="1:12" x14ac:dyDescent="0.25">
      <c r="A17" s="1" t="s">
        <v>10</v>
      </c>
      <c r="B17" s="2" t="s">
        <v>122</v>
      </c>
      <c r="C17" t="s">
        <v>129</v>
      </c>
      <c r="D17" s="1" t="s">
        <v>44</v>
      </c>
      <c r="E17" s="1">
        <f t="shared" si="1"/>
        <v>4</v>
      </c>
      <c r="F17" s="2" t="s">
        <v>59</v>
      </c>
      <c r="G17" s="1" t="s">
        <v>10</v>
      </c>
      <c r="H17" s="1" t="s">
        <v>37</v>
      </c>
      <c r="I17" s="1"/>
      <c r="J17" s="1"/>
      <c r="L17" s="17" t="s">
        <v>10</v>
      </c>
    </row>
    <row r="18" spans="1:12" x14ac:dyDescent="0.25">
      <c r="A18" s="1" t="s">
        <v>174</v>
      </c>
      <c r="B18" s="1" t="s">
        <v>123</v>
      </c>
      <c r="C18" t="s">
        <v>127</v>
      </c>
      <c r="D18" s="1" t="s">
        <v>44</v>
      </c>
      <c r="E18" s="1">
        <f t="shared" si="1"/>
        <v>5</v>
      </c>
      <c r="F18" s="2" t="s">
        <v>60</v>
      </c>
      <c r="G18" s="1" t="s">
        <v>11</v>
      </c>
      <c r="H18" s="1" t="s">
        <v>37</v>
      </c>
      <c r="I18" s="1"/>
      <c r="J18" s="1"/>
      <c r="L18" s="17" t="s">
        <v>11</v>
      </c>
    </row>
    <row r="19" spans="1:12" x14ac:dyDescent="0.25">
      <c r="A19" s="1" t="s">
        <v>175</v>
      </c>
      <c r="B19" s="1" t="s">
        <v>130</v>
      </c>
      <c r="C19" t="s">
        <v>124</v>
      </c>
      <c r="D19" s="1" t="s">
        <v>44</v>
      </c>
      <c r="E19" s="1">
        <f t="shared" si="1"/>
        <v>6</v>
      </c>
      <c r="F19" s="2" t="s">
        <v>61</v>
      </c>
      <c r="G19" s="1" t="s">
        <v>12</v>
      </c>
      <c r="H19" s="1" t="s">
        <v>37</v>
      </c>
      <c r="I19" s="1"/>
      <c r="J19" s="1"/>
      <c r="L19" s="17" t="s">
        <v>12</v>
      </c>
    </row>
    <row r="20" spans="1:12" x14ac:dyDescent="0.25">
      <c r="A20" s="1" t="s">
        <v>176</v>
      </c>
      <c r="B20" s="2" t="s">
        <v>125</v>
      </c>
      <c r="C20" t="s">
        <v>127</v>
      </c>
      <c r="D20" s="1" t="s">
        <v>44</v>
      </c>
      <c r="E20" s="1">
        <f t="shared" si="1"/>
        <v>7</v>
      </c>
      <c r="F20" s="2" t="s">
        <v>62</v>
      </c>
      <c r="G20" s="1" t="s">
        <v>13</v>
      </c>
      <c r="H20" s="1" t="s">
        <v>37</v>
      </c>
      <c r="I20" s="1"/>
      <c r="J20" s="1"/>
      <c r="L20" s="17" t="s">
        <v>13</v>
      </c>
    </row>
    <row r="21" spans="1:12" x14ac:dyDescent="0.25">
      <c r="A21" s="7" t="s">
        <v>14</v>
      </c>
      <c r="B21" s="4" t="s">
        <v>162</v>
      </c>
      <c r="C21" t="s">
        <v>126</v>
      </c>
      <c r="D21" s="1" t="s">
        <v>44</v>
      </c>
      <c r="E21" s="1">
        <f t="shared" si="1"/>
        <v>8</v>
      </c>
      <c r="F21" s="2" t="s">
        <v>63</v>
      </c>
      <c r="G21" s="1" t="s">
        <v>14</v>
      </c>
      <c r="H21" s="1" t="s">
        <v>37</v>
      </c>
      <c r="I21" s="1"/>
      <c r="J21" s="1"/>
      <c r="K21" s="19" t="s">
        <v>232</v>
      </c>
      <c r="L21" s="17" t="s">
        <v>232</v>
      </c>
    </row>
    <row r="22" spans="1:12" x14ac:dyDescent="0.25">
      <c r="A22" s="1" t="s">
        <v>15</v>
      </c>
      <c r="B22" s="1" t="s">
        <v>135</v>
      </c>
      <c r="C22" t="s">
        <v>124</v>
      </c>
      <c r="D22" s="1" t="s">
        <v>44</v>
      </c>
      <c r="E22" s="1">
        <f t="shared" si="1"/>
        <v>9</v>
      </c>
      <c r="F22" s="2" t="s">
        <v>64</v>
      </c>
      <c r="G22" s="1" t="s">
        <v>15</v>
      </c>
      <c r="H22" s="1" t="s">
        <v>37</v>
      </c>
      <c r="I22" s="1"/>
      <c r="J22" s="1"/>
      <c r="L22" s="17" t="s">
        <v>15</v>
      </c>
    </row>
    <row r="23" spans="1:12" x14ac:dyDescent="0.25">
      <c r="A23" s="1" t="s">
        <v>16</v>
      </c>
      <c r="B23" s="1" t="s">
        <v>131</v>
      </c>
      <c r="C23" t="s">
        <v>124</v>
      </c>
      <c r="D23" s="1" t="s">
        <v>44</v>
      </c>
      <c r="E23" s="1">
        <f t="shared" si="1"/>
        <v>10</v>
      </c>
      <c r="F23" s="2" t="s">
        <v>65</v>
      </c>
      <c r="G23" s="1" t="s">
        <v>16</v>
      </c>
      <c r="H23" s="1" t="s">
        <v>37</v>
      </c>
      <c r="I23" s="1"/>
      <c r="J23" s="1"/>
      <c r="L23" s="17" t="s">
        <v>16</v>
      </c>
    </row>
    <row r="24" spans="1:12" x14ac:dyDescent="0.25">
      <c r="A24" s="1" t="s">
        <v>177</v>
      </c>
      <c r="B24" s="1" t="s">
        <v>132</v>
      </c>
      <c r="C24" s="15" t="s">
        <v>133</v>
      </c>
      <c r="D24" s="1" t="s">
        <v>44</v>
      </c>
      <c r="E24" s="1">
        <f t="shared" si="1"/>
        <v>11</v>
      </c>
      <c r="F24" s="2" t="s">
        <v>66</v>
      </c>
      <c r="G24" s="1" t="s">
        <v>89</v>
      </c>
      <c r="H24" s="1" t="s">
        <v>37</v>
      </c>
      <c r="I24" s="1"/>
      <c r="J24" s="12" t="s">
        <v>89</v>
      </c>
      <c r="L24" s="17" t="s">
        <v>89</v>
      </c>
    </row>
    <row r="25" spans="1:12" x14ac:dyDescent="0.25">
      <c r="A25" s="1" t="s">
        <v>184</v>
      </c>
      <c r="B25" s="1" t="s">
        <v>134</v>
      </c>
      <c r="C25" s="15" t="s">
        <v>136</v>
      </c>
      <c r="D25" s="1" t="s">
        <v>44</v>
      </c>
      <c r="E25" s="1">
        <f t="shared" si="1"/>
        <v>12</v>
      </c>
      <c r="F25" s="2" t="s">
        <v>67</v>
      </c>
      <c r="G25" s="1" t="s">
        <v>89</v>
      </c>
      <c r="H25" s="1" t="s">
        <v>37</v>
      </c>
      <c r="I25" s="1"/>
      <c r="J25" s="12" t="s">
        <v>89</v>
      </c>
      <c r="L25" s="17" t="s">
        <v>89</v>
      </c>
    </row>
    <row r="26" spans="1:12" x14ac:dyDescent="0.25">
      <c r="A26" s="1" t="s">
        <v>137</v>
      </c>
      <c r="B26" s="1" t="s">
        <v>137</v>
      </c>
      <c r="C26" s="15" t="s">
        <v>106</v>
      </c>
      <c r="D26" s="1" t="s">
        <v>44</v>
      </c>
      <c r="E26" s="1">
        <f t="shared" si="1"/>
        <v>13</v>
      </c>
      <c r="F26" s="2" t="s">
        <v>68</v>
      </c>
      <c r="G26" s="1" t="s">
        <v>17</v>
      </c>
      <c r="H26" s="1" t="s">
        <v>37</v>
      </c>
      <c r="I26" s="1"/>
      <c r="J26" s="1"/>
      <c r="K26" s="19" t="s">
        <v>233</v>
      </c>
      <c r="L26" s="17" t="s">
        <v>240</v>
      </c>
    </row>
    <row r="27" spans="1:12" x14ac:dyDescent="0.25">
      <c r="A27" s="1" t="s">
        <v>18</v>
      </c>
      <c r="B27" s="1" t="s">
        <v>138</v>
      </c>
      <c r="C27" s="15" t="s">
        <v>126</v>
      </c>
      <c r="D27" s="1" t="s">
        <v>44</v>
      </c>
      <c r="E27" s="1">
        <f t="shared" si="1"/>
        <v>14</v>
      </c>
      <c r="F27" s="2" t="s">
        <v>69</v>
      </c>
      <c r="G27" s="1" t="s">
        <v>18</v>
      </c>
      <c r="H27" s="1" t="s">
        <v>37</v>
      </c>
      <c r="I27" s="1"/>
      <c r="J27" s="1"/>
      <c r="L27" s="17" t="s">
        <v>18</v>
      </c>
    </row>
    <row r="28" spans="1:12" x14ac:dyDescent="0.25">
      <c r="A28" s="1" t="s">
        <v>139</v>
      </c>
      <c r="B28" s="1" t="s">
        <v>139</v>
      </c>
      <c r="C28" s="15" t="s">
        <v>106</v>
      </c>
      <c r="D28" s="1" t="s">
        <v>44</v>
      </c>
      <c r="E28" s="1">
        <f t="shared" si="1"/>
        <v>15</v>
      </c>
      <c r="F28" s="2" t="s">
        <v>70</v>
      </c>
      <c r="G28" s="1" t="s">
        <v>19</v>
      </c>
      <c r="H28" s="1" t="s">
        <v>37</v>
      </c>
      <c r="I28" s="1"/>
      <c r="J28" s="1"/>
      <c r="L28" s="17" t="s">
        <v>19</v>
      </c>
    </row>
    <row r="29" spans="1:12" x14ac:dyDescent="0.25">
      <c r="A29" s="1" t="s">
        <v>140</v>
      </c>
      <c r="B29" s="1" t="s">
        <v>140</v>
      </c>
      <c r="C29" s="15" t="s">
        <v>106</v>
      </c>
      <c r="D29" s="1" t="s">
        <v>44</v>
      </c>
      <c r="E29" s="1">
        <f t="shared" si="1"/>
        <v>16</v>
      </c>
      <c r="F29" s="2" t="s">
        <v>71</v>
      </c>
      <c r="G29" s="1" t="s">
        <v>20</v>
      </c>
      <c r="H29" s="1" t="s">
        <v>37</v>
      </c>
      <c r="I29" s="1"/>
      <c r="J29" s="1"/>
      <c r="L29" s="17" t="s">
        <v>20</v>
      </c>
    </row>
    <row r="30" spans="1:12" x14ac:dyDescent="0.25">
      <c r="A30" s="1" t="s">
        <v>178</v>
      </c>
      <c r="B30" s="1" t="s">
        <v>141</v>
      </c>
      <c r="C30" s="15" t="s">
        <v>127</v>
      </c>
      <c r="D30" s="1" t="s">
        <v>44</v>
      </c>
      <c r="E30" s="1">
        <f t="shared" si="1"/>
        <v>17</v>
      </c>
      <c r="F30" s="2" t="s">
        <v>72</v>
      </c>
      <c r="G30" s="1" t="s">
        <v>21</v>
      </c>
      <c r="H30" s="1" t="s">
        <v>37</v>
      </c>
      <c r="I30" s="1"/>
      <c r="J30" s="1"/>
      <c r="L30" s="17" t="s">
        <v>21</v>
      </c>
    </row>
    <row r="31" spans="1:12" x14ac:dyDescent="0.25">
      <c r="A31" s="1" t="s">
        <v>142</v>
      </c>
      <c r="B31" s="1" t="s">
        <v>142</v>
      </c>
      <c r="C31" s="15" t="s">
        <v>106</v>
      </c>
      <c r="D31" s="1" t="s">
        <v>44</v>
      </c>
      <c r="E31" s="1">
        <f t="shared" si="1"/>
        <v>18</v>
      </c>
      <c r="F31" s="2" t="s">
        <v>88</v>
      </c>
      <c r="G31" s="1" t="s">
        <v>22</v>
      </c>
      <c r="H31" s="1" t="s">
        <v>37</v>
      </c>
      <c r="I31" s="1"/>
      <c r="J31" s="1"/>
      <c r="L31" s="17" t="s">
        <v>22</v>
      </c>
    </row>
    <row r="32" spans="1:12" x14ac:dyDescent="0.25">
      <c r="A32" s="1" t="s">
        <v>143</v>
      </c>
      <c r="B32" s="1" t="s">
        <v>143</v>
      </c>
      <c r="C32" s="15" t="s">
        <v>106</v>
      </c>
      <c r="D32" s="1" t="s">
        <v>44</v>
      </c>
      <c r="E32" s="1">
        <f t="shared" si="1"/>
        <v>19</v>
      </c>
      <c r="F32" s="2" t="s">
        <v>73</v>
      </c>
      <c r="G32" s="1" t="s">
        <v>23</v>
      </c>
      <c r="H32" s="1" t="s">
        <v>37</v>
      </c>
      <c r="I32" s="1"/>
      <c r="J32" s="1"/>
      <c r="L32" s="17" t="s">
        <v>23</v>
      </c>
    </row>
    <row r="33" spans="1:17" ht="25.5" customHeight="1" x14ac:dyDescent="0.25">
      <c r="A33" s="1" t="s">
        <v>144</v>
      </c>
      <c r="B33" s="1" t="s">
        <v>144</v>
      </c>
      <c r="C33" s="15" t="s">
        <v>106</v>
      </c>
      <c r="D33" s="1" t="s">
        <v>44</v>
      </c>
      <c r="E33" s="1">
        <f t="shared" si="1"/>
        <v>20</v>
      </c>
      <c r="F33" s="2" t="s">
        <v>102</v>
      </c>
      <c r="G33" s="2" t="s">
        <v>104</v>
      </c>
      <c r="H33" s="1" t="s">
        <v>37</v>
      </c>
      <c r="I33" s="16"/>
      <c r="J33" s="16"/>
      <c r="L33" s="17" t="s">
        <v>104</v>
      </c>
      <c r="M33" s="17" t="s">
        <v>243</v>
      </c>
      <c r="Q33" t="s">
        <v>244</v>
      </c>
    </row>
    <row r="34" spans="1:17" x14ac:dyDescent="0.25">
      <c r="A34" s="1" t="s">
        <v>185</v>
      </c>
      <c r="B34" s="1" t="s">
        <v>145</v>
      </c>
      <c r="C34" s="15" t="s">
        <v>127</v>
      </c>
      <c r="D34" s="1" t="s">
        <v>44</v>
      </c>
      <c r="E34" s="1">
        <f t="shared" si="1"/>
        <v>21</v>
      </c>
      <c r="F34" s="2" t="s">
        <v>74</v>
      </c>
      <c r="G34" s="1" t="s">
        <v>24</v>
      </c>
      <c r="H34" s="1" t="s">
        <v>37</v>
      </c>
      <c r="I34" s="12"/>
      <c r="J34" s="12"/>
      <c r="L34" s="17" t="s">
        <v>24</v>
      </c>
    </row>
    <row r="35" spans="1:17" ht="14.25" customHeight="1" x14ac:dyDescent="0.25">
      <c r="A35" s="1" t="s">
        <v>179</v>
      </c>
      <c r="B35" s="5" t="s">
        <v>146</v>
      </c>
      <c r="C35" s="15" t="s">
        <v>127</v>
      </c>
      <c r="D35" s="1" t="s">
        <v>44</v>
      </c>
      <c r="E35" s="1">
        <f t="shared" si="1"/>
        <v>22</v>
      </c>
      <c r="F35" s="2" t="s">
        <v>75</v>
      </c>
      <c r="G35" s="1" t="s">
        <v>231</v>
      </c>
      <c r="H35" s="1"/>
      <c r="I35" s="13"/>
      <c r="J35" s="1"/>
      <c r="L35" s="17" t="s">
        <v>240</v>
      </c>
    </row>
    <row r="36" spans="1:17" x14ac:dyDescent="0.25">
      <c r="A36" s="1" t="s">
        <v>180</v>
      </c>
      <c r="B36" s="1" t="s">
        <v>147</v>
      </c>
      <c r="C36" s="15" t="s">
        <v>127</v>
      </c>
      <c r="D36" s="1" t="s">
        <v>44</v>
      </c>
      <c r="E36" s="1">
        <f t="shared" si="1"/>
        <v>23</v>
      </c>
      <c r="F36" s="2" t="s">
        <v>76</v>
      </c>
      <c r="G36" s="1" t="s">
        <v>231</v>
      </c>
      <c r="H36" s="1"/>
      <c r="I36" s="1"/>
      <c r="J36" s="1"/>
      <c r="L36" s="17" t="s">
        <v>240</v>
      </c>
    </row>
    <row r="37" spans="1:17" ht="24.75" customHeight="1" x14ac:dyDescent="0.25">
      <c r="A37" s="1" t="s">
        <v>181</v>
      </c>
      <c r="B37" s="1" t="s">
        <v>148</v>
      </c>
      <c r="C37" s="15" t="s">
        <v>126</v>
      </c>
      <c r="D37" s="1" t="s">
        <v>44</v>
      </c>
      <c r="E37" s="1">
        <f t="shared" si="1"/>
        <v>24</v>
      </c>
      <c r="F37" s="2" t="s">
        <v>77</v>
      </c>
      <c r="G37" s="1" t="s">
        <v>25</v>
      </c>
      <c r="H37" s="1" t="s">
        <v>37</v>
      </c>
      <c r="I37" s="1"/>
      <c r="J37" s="1"/>
      <c r="L37" s="17" t="s">
        <v>25</v>
      </c>
    </row>
    <row r="38" spans="1:17" x14ac:dyDescent="0.25">
      <c r="A38" s="1" t="s">
        <v>182</v>
      </c>
      <c r="B38" s="1" t="s">
        <v>149</v>
      </c>
      <c r="C38" t="s">
        <v>126</v>
      </c>
      <c r="D38" s="1" t="s">
        <v>44</v>
      </c>
      <c r="E38" s="1">
        <f t="shared" si="1"/>
        <v>25</v>
      </c>
      <c r="F38" s="2" t="s">
        <v>77</v>
      </c>
      <c r="G38" s="1" t="s">
        <v>26</v>
      </c>
      <c r="H38" s="1" t="s">
        <v>37</v>
      </c>
      <c r="I38" s="1"/>
      <c r="J38" s="12"/>
      <c r="L38" s="17" t="s">
        <v>26</v>
      </c>
    </row>
    <row r="39" spans="1:17" ht="30.75" customHeight="1" x14ac:dyDescent="0.25">
      <c r="A39" s="1" t="s">
        <v>27</v>
      </c>
      <c r="B39" s="6" t="s">
        <v>150</v>
      </c>
      <c r="C39" t="s">
        <v>126</v>
      </c>
      <c r="D39" s="1" t="s">
        <v>44</v>
      </c>
      <c r="E39" s="1">
        <f t="shared" si="1"/>
        <v>26</v>
      </c>
      <c r="F39" s="2" t="s">
        <v>78</v>
      </c>
      <c r="G39" s="1" t="s">
        <v>27</v>
      </c>
      <c r="H39" s="1" t="s">
        <v>37</v>
      </c>
      <c r="I39" s="1"/>
      <c r="J39" s="1"/>
      <c r="L39" s="17" t="s">
        <v>27</v>
      </c>
    </row>
    <row r="40" spans="1:17" x14ac:dyDescent="0.25">
      <c r="A40" s="1" t="s">
        <v>151</v>
      </c>
      <c r="B40" s="1" t="s">
        <v>151</v>
      </c>
      <c r="C40" t="s">
        <v>106</v>
      </c>
      <c r="D40" s="1" t="s">
        <v>44</v>
      </c>
      <c r="E40" s="1">
        <f t="shared" si="1"/>
        <v>27</v>
      </c>
      <c r="F40" s="2" t="s">
        <v>79</v>
      </c>
      <c r="G40" s="1" t="s">
        <v>28</v>
      </c>
      <c r="H40" s="1" t="s">
        <v>37</v>
      </c>
      <c r="I40" s="1"/>
      <c r="J40" s="1"/>
      <c r="K40" s="19" t="s">
        <v>233</v>
      </c>
      <c r="L40" s="17" t="s">
        <v>240</v>
      </c>
      <c r="M40" s="20" t="s">
        <v>233</v>
      </c>
    </row>
    <row r="41" spans="1:17" x14ac:dyDescent="0.25">
      <c r="A41" s="1" t="s">
        <v>152</v>
      </c>
      <c r="B41" s="1" t="s">
        <v>152</v>
      </c>
      <c r="C41" t="s">
        <v>106</v>
      </c>
      <c r="D41" s="1" t="s">
        <v>44</v>
      </c>
      <c r="E41" s="1">
        <f t="shared" si="1"/>
        <v>28</v>
      </c>
      <c r="F41" s="2" t="s">
        <v>80</v>
      </c>
      <c r="G41" s="1" t="s">
        <v>29</v>
      </c>
      <c r="H41" s="1" t="s">
        <v>37</v>
      </c>
      <c r="I41" s="1"/>
      <c r="J41" s="1"/>
      <c r="L41" s="17" t="s">
        <v>29</v>
      </c>
    </row>
    <row r="42" spans="1:17" x14ac:dyDescent="0.25">
      <c r="A42" s="1" t="s">
        <v>153</v>
      </c>
      <c r="B42" s="1" t="s">
        <v>153</v>
      </c>
      <c r="C42" t="s">
        <v>106</v>
      </c>
      <c r="D42" s="1" t="s">
        <v>44</v>
      </c>
      <c r="E42" s="1">
        <f t="shared" si="1"/>
        <v>29</v>
      </c>
      <c r="F42" s="2" t="s">
        <v>81</v>
      </c>
      <c r="G42" s="1" t="s">
        <v>30</v>
      </c>
      <c r="H42" s="1" t="s">
        <v>37</v>
      </c>
      <c r="I42" s="1"/>
      <c r="J42" s="12"/>
      <c r="L42" s="17" t="s">
        <v>30</v>
      </c>
    </row>
    <row r="43" spans="1:17" x14ac:dyDescent="0.25">
      <c r="A43" s="1" t="s">
        <v>154</v>
      </c>
      <c r="B43" s="1" t="s">
        <v>154</v>
      </c>
      <c r="C43" t="s">
        <v>106</v>
      </c>
      <c r="D43" s="1" t="s">
        <v>44</v>
      </c>
      <c r="E43" s="1">
        <f t="shared" si="1"/>
        <v>30</v>
      </c>
      <c r="F43" s="2" t="s">
        <v>82</v>
      </c>
      <c r="G43" s="1" t="s">
        <v>31</v>
      </c>
      <c r="H43" s="1" t="s">
        <v>37</v>
      </c>
      <c r="I43" s="1"/>
      <c r="J43" s="1"/>
      <c r="L43" s="17" t="s">
        <v>31</v>
      </c>
    </row>
    <row r="44" spans="1:17" x14ac:dyDescent="0.25">
      <c r="A44" s="1" t="s">
        <v>155</v>
      </c>
      <c r="B44" s="1" t="s">
        <v>155</v>
      </c>
      <c r="C44" t="s">
        <v>106</v>
      </c>
      <c r="D44" s="1" t="s">
        <v>44</v>
      </c>
      <c r="E44" s="1">
        <f t="shared" si="1"/>
        <v>31</v>
      </c>
      <c r="F44" s="2" t="s">
        <v>83</v>
      </c>
      <c r="G44" s="1" t="s">
        <v>32</v>
      </c>
      <c r="H44" s="1" t="s">
        <v>37</v>
      </c>
      <c r="I44" s="1"/>
      <c r="J44" s="1"/>
      <c r="L44" s="17" t="s">
        <v>32</v>
      </c>
    </row>
    <row r="45" spans="1:17" x14ac:dyDescent="0.25">
      <c r="A45" s="1" t="s">
        <v>156</v>
      </c>
      <c r="B45" s="1" t="s">
        <v>156</v>
      </c>
      <c r="C45" t="s">
        <v>106</v>
      </c>
      <c r="D45" s="1" t="s">
        <v>44</v>
      </c>
      <c r="E45" s="1">
        <f t="shared" si="1"/>
        <v>32</v>
      </c>
      <c r="F45" s="2" t="s">
        <v>84</v>
      </c>
      <c r="G45" s="1" t="s">
        <v>33</v>
      </c>
      <c r="H45" s="1" t="s">
        <v>37</v>
      </c>
      <c r="I45" s="1"/>
      <c r="J45" s="1"/>
      <c r="L45" s="17" t="s">
        <v>33</v>
      </c>
    </row>
    <row r="46" spans="1:17" ht="36" customHeight="1" x14ac:dyDescent="0.25">
      <c r="A46" s="1" t="s">
        <v>34</v>
      </c>
      <c r="B46" s="5" t="s">
        <v>157</v>
      </c>
      <c r="C46" t="s">
        <v>126</v>
      </c>
      <c r="D46" s="1" t="s">
        <v>44</v>
      </c>
      <c r="E46" s="1">
        <f t="shared" si="1"/>
        <v>33</v>
      </c>
      <c r="F46" s="2" t="s">
        <v>85</v>
      </c>
      <c r="G46" s="1" t="s">
        <v>34</v>
      </c>
      <c r="H46" s="1" t="s">
        <v>37</v>
      </c>
      <c r="I46" s="1"/>
      <c r="J46" s="1"/>
      <c r="L46" s="17" t="s">
        <v>34</v>
      </c>
    </row>
    <row r="47" spans="1:17" x14ac:dyDescent="0.25">
      <c r="A47" s="1" t="s">
        <v>35</v>
      </c>
      <c r="B47" s="1" t="s">
        <v>158</v>
      </c>
      <c r="C47" t="s">
        <v>127</v>
      </c>
      <c r="D47" s="1" t="s">
        <v>44</v>
      </c>
      <c r="E47" s="1">
        <f t="shared" si="1"/>
        <v>34</v>
      </c>
      <c r="F47" s="2" t="s">
        <v>86</v>
      </c>
      <c r="G47" s="1" t="s">
        <v>35</v>
      </c>
      <c r="H47" s="1" t="s">
        <v>37</v>
      </c>
      <c r="I47" s="1"/>
      <c r="J47" s="1"/>
      <c r="L47" s="17" t="s">
        <v>35</v>
      </c>
    </row>
    <row r="48" spans="1:17" x14ac:dyDescent="0.25">
      <c r="A48" s="1" t="s">
        <v>183</v>
      </c>
      <c r="B48" s="1" t="s">
        <v>159</v>
      </c>
      <c r="C48" t="s">
        <v>126</v>
      </c>
      <c r="D48" s="1" t="s">
        <v>44</v>
      </c>
      <c r="E48" s="1">
        <f t="shared" si="1"/>
        <v>35</v>
      </c>
      <c r="F48" s="2" t="s">
        <v>87</v>
      </c>
      <c r="G48" s="1" t="s">
        <v>36</v>
      </c>
      <c r="H48" s="1" t="s">
        <v>37</v>
      </c>
      <c r="I48" s="1"/>
      <c r="J48" s="1"/>
      <c r="L48" s="17" t="s">
        <v>36</v>
      </c>
    </row>
    <row r="110" spans="13:21" ht="92.25" customHeight="1" x14ac:dyDescent="0.25">
      <c r="M110" s="23"/>
      <c r="N110" s="23"/>
      <c r="O110" s="23"/>
      <c r="P110" s="23"/>
      <c r="Q110" s="23"/>
      <c r="R110" s="23"/>
      <c r="S110" s="23"/>
      <c r="T110" s="23"/>
      <c r="U110" s="23"/>
    </row>
    <row r="117" spans="1:7" x14ac:dyDescent="0.25">
      <c r="A117" s="22" t="s">
        <v>186</v>
      </c>
      <c r="B117" s="22"/>
      <c r="C117" s="22"/>
    </row>
    <row r="119" spans="1:7" x14ac:dyDescent="0.25">
      <c r="G119" t="s">
        <v>224</v>
      </c>
    </row>
    <row r="120" spans="1:7" x14ac:dyDescent="0.25">
      <c r="B120" s="9" t="s">
        <v>187</v>
      </c>
      <c r="C120" s="9" t="s">
        <v>187</v>
      </c>
      <c r="D120" s="9"/>
      <c r="E120" s="9"/>
      <c r="F120" s="9"/>
      <c r="G120" s="9" t="s">
        <v>187</v>
      </c>
    </row>
    <row r="121" spans="1:7" x14ac:dyDescent="0.25">
      <c r="A121">
        <v>1</v>
      </c>
      <c r="B121" t="s">
        <v>188</v>
      </c>
      <c r="C121" t="s">
        <v>189</v>
      </c>
      <c r="G121" t="s">
        <v>226</v>
      </c>
    </row>
    <row r="122" spans="1:7" x14ac:dyDescent="0.25">
      <c r="B122" s="9" t="s">
        <v>223</v>
      </c>
      <c r="C122" s="9" t="s">
        <v>223</v>
      </c>
      <c r="D122" s="9"/>
      <c r="E122" s="9"/>
      <c r="F122" s="9"/>
      <c r="G122" s="9" t="s">
        <v>223</v>
      </c>
    </row>
    <row r="123" spans="1:7" x14ac:dyDescent="0.25">
      <c r="A123">
        <v>1</v>
      </c>
      <c r="B123" t="str">
        <f>"H-"&amp;A123</f>
        <v>H-1</v>
      </c>
      <c r="C123" t="s">
        <v>190</v>
      </c>
      <c r="G123" t="s">
        <v>7</v>
      </c>
    </row>
    <row r="124" spans="1:7" x14ac:dyDescent="0.25">
      <c r="A124">
        <f>A123+1</f>
        <v>2</v>
      </c>
      <c r="B124" t="str">
        <f t="shared" ref="B124:B157" si="2">"H-"&amp;A124</f>
        <v>H-2</v>
      </c>
      <c r="C124" t="s">
        <v>8</v>
      </c>
      <c r="G124" t="s">
        <v>8</v>
      </c>
    </row>
    <row r="125" spans="1:7" x14ac:dyDescent="0.25">
      <c r="A125">
        <f t="shared" ref="A125:A157" si="3">A124+1</f>
        <v>3</v>
      </c>
      <c r="B125" t="str">
        <f t="shared" si="2"/>
        <v>H-3</v>
      </c>
      <c r="C125" t="s">
        <v>193</v>
      </c>
      <c r="G125" t="s">
        <v>173</v>
      </c>
    </row>
    <row r="126" spans="1:7" x14ac:dyDescent="0.25">
      <c r="A126">
        <f t="shared" si="3"/>
        <v>4</v>
      </c>
      <c r="B126" t="str">
        <f t="shared" si="2"/>
        <v>H-4</v>
      </c>
      <c r="C126" t="s">
        <v>10</v>
      </c>
      <c r="G126" t="s">
        <v>10</v>
      </c>
    </row>
    <row r="127" spans="1:7" x14ac:dyDescent="0.25">
      <c r="A127">
        <f t="shared" si="3"/>
        <v>5</v>
      </c>
      <c r="B127" t="str">
        <f t="shared" si="2"/>
        <v>H-5</v>
      </c>
      <c r="C127" t="s">
        <v>210</v>
      </c>
      <c r="G127" t="s">
        <v>174</v>
      </c>
    </row>
    <row r="128" spans="1:7" x14ac:dyDescent="0.25">
      <c r="A128">
        <f t="shared" si="3"/>
        <v>6</v>
      </c>
      <c r="B128" t="str">
        <f t="shared" si="2"/>
        <v>H-6</v>
      </c>
      <c r="C128" t="s">
        <v>194</v>
      </c>
      <c r="G128" t="s">
        <v>175</v>
      </c>
    </row>
    <row r="129" spans="1:7" x14ac:dyDescent="0.25">
      <c r="A129">
        <f t="shared" si="3"/>
        <v>7</v>
      </c>
      <c r="B129" t="str">
        <f t="shared" si="2"/>
        <v>H-7</v>
      </c>
      <c r="C129" t="s">
        <v>176</v>
      </c>
      <c r="G129" t="s">
        <v>176</v>
      </c>
    </row>
    <row r="130" spans="1:7" x14ac:dyDescent="0.25">
      <c r="A130">
        <f t="shared" si="3"/>
        <v>8</v>
      </c>
      <c r="B130" t="str">
        <f t="shared" si="2"/>
        <v>H-8</v>
      </c>
      <c r="C130" t="s">
        <v>14</v>
      </c>
      <c r="G130" t="s">
        <v>14</v>
      </c>
    </row>
    <row r="131" spans="1:7" x14ac:dyDescent="0.25">
      <c r="A131">
        <f t="shared" si="3"/>
        <v>9</v>
      </c>
      <c r="B131" t="str">
        <f t="shared" si="2"/>
        <v>H-9</v>
      </c>
      <c r="C131" t="s">
        <v>15</v>
      </c>
      <c r="G131" t="s">
        <v>15</v>
      </c>
    </row>
    <row r="132" spans="1:7" x14ac:dyDescent="0.25">
      <c r="A132">
        <f t="shared" si="3"/>
        <v>10</v>
      </c>
      <c r="B132" t="str">
        <f t="shared" si="2"/>
        <v>H-10</v>
      </c>
      <c r="C132" t="s">
        <v>195</v>
      </c>
      <c r="G132" t="s">
        <v>16</v>
      </c>
    </row>
    <row r="133" spans="1:7" x14ac:dyDescent="0.25">
      <c r="A133">
        <f t="shared" si="3"/>
        <v>11</v>
      </c>
      <c r="B133" t="str">
        <f t="shared" si="2"/>
        <v>H-11</v>
      </c>
      <c r="C133" t="s">
        <v>196</v>
      </c>
      <c r="G133" t="s">
        <v>177</v>
      </c>
    </row>
    <row r="134" spans="1:7" x14ac:dyDescent="0.25">
      <c r="A134">
        <f t="shared" si="3"/>
        <v>12</v>
      </c>
      <c r="B134" t="str">
        <f t="shared" si="2"/>
        <v>H-12</v>
      </c>
      <c r="C134" t="s">
        <v>197</v>
      </c>
      <c r="G134" t="s">
        <v>184</v>
      </c>
    </row>
    <row r="135" spans="1:7" x14ac:dyDescent="0.25">
      <c r="A135">
        <f t="shared" si="3"/>
        <v>13</v>
      </c>
      <c r="B135" t="str">
        <f t="shared" si="2"/>
        <v>H-13</v>
      </c>
      <c r="C135" t="s">
        <v>137</v>
      </c>
      <c r="G135" t="s">
        <v>137</v>
      </c>
    </row>
    <row r="136" spans="1:7" x14ac:dyDescent="0.25">
      <c r="A136">
        <f t="shared" si="3"/>
        <v>14</v>
      </c>
      <c r="B136" t="str">
        <f t="shared" si="2"/>
        <v>H-14</v>
      </c>
      <c r="C136" t="s">
        <v>198</v>
      </c>
      <c r="G136" t="s">
        <v>18</v>
      </c>
    </row>
    <row r="137" spans="1:7" x14ac:dyDescent="0.25">
      <c r="A137">
        <f t="shared" si="3"/>
        <v>15</v>
      </c>
      <c r="B137" t="str">
        <f t="shared" si="2"/>
        <v>H-15</v>
      </c>
      <c r="C137" t="s">
        <v>199</v>
      </c>
      <c r="G137" t="s">
        <v>139</v>
      </c>
    </row>
    <row r="138" spans="1:7" x14ac:dyDescent="0.25">
      <c r="A138">
        <f t="shared" si="3"/>
        <v>16</v>
      </c>
      <c r="B138" t="str">
        <f t="shared" si="2"/>
        <v>H-16</v>
      </c>
      <c r="C138" t="s">
        <v>200</v>
      </c>
      <c r="G138" t="s">
        <v>140</v>
      </c>
    </row>
    <row r="139" spans="1:7" x14ac:dyDescent="0.25">
      <c r="A139">
        <f t="shared" si="3"/>
        <v>17</v>
      </c>
      <c r="B139" t="str">
        <f t="shared" si="2"/>
        <v>H-17</v>
      </c>
      <c r="C139" t="s">
        <v>201</v>
      </c>
      <c r="G139" t="s">
        <v>178</v>
      </c>
    </row>
    <row r="140" spans="1:7" x14ac:dyDescent="0.25">
      <c r="A140">
        <f t="shared" si="3"/>
        <v>18</v>
      </c>
      <c r="B140" t="str">
        <f t="shared" si="2"/>
        <v>H-18</v>
      </c>
      <c r="C140" t="s">
        <v>142</v>
      </c>
      <c r="G140" t="s">
        <v>142</v>
      </c>
    </row>
    <row r="141" spans="1:7" x14ac:dyDescent="0.25">
      <c r="A141">
        <f t="shared" si="3"/>
        <v>19</v>
      </c>
      <c r="B141" t="str">
        <f t="shared" si="2"/>
        <v>H-19</v>
      </c>
      <c r="C141" t="s">
        <v>143</v>
      </c>
      <c r="G141" t="s">
        <v>143</v>
      </c>
    </row>
    <row r="142" spans="1:7" x14ac:dyDescent="0.25">
      <c r="A142">
        <f t="shared" si="3"/>
        <v>20</v>
      </c>
      <c r="B142" t="str">
        <f t="shared" si="2"/>
        <v>H-20</v>
      </c>
      <c r="C142" t="s">
        <v>202</v>
      </c>
      <c r="G142" t="s">
        <v>144</v>
      </c>
    </row>
    <row r="143" spans="1:7" x14ac:dyDescent="0.25">
      <c r="A143">
        <f t="shared" si="3"/>
        <v>21</v>
      </c>
      <c r="B143" t="str">
        <f t="shared" si="2"/>
        <v>H-21</v>
      </c>
      <c r="C143" t="s">
        <v>185</v>
      </c>
      <c r="G143" t="s">
        <v>185</v>
      </c>
    </row>
    <row r="144" spans="1:7" x14ac:dyDescent="0.25">
      <c r="A144">
        <f t="shared" si="3"/>
        <v>22</v>
      </c>
      <c r="B144" t="str">
        <f t="shared" si="2"/>
        <v>H-22</v>
      </c>
      <c r="C144" t="s">
        <v>203</v>
      </c>
      <c r="G144" t="s">
        <v>179</v>
      </c>
    </row>
    <row r="145" spans="1:7" x14ac:dyDescent="0.25">
      <c r="A145">
        <f t="shared" si="3"/>
        <v>23</v>
      </c>
      <c r="B145" t="str">
        <f t="shared" si="2"/>
        <v>H-23</v>
      </c>
      <c r="C145" t="s">
        <v>204</v>
      </c>
      <c r="G145" t="s">
        <v>180</v>
      </c>
    </row>
    <row r="146" spans="1:7" x14ac:dyDescent="0.25">
      <c r="A146">
        <f t="shared" si="3"/>
        <v>24</v>
      </c>
      <c r="B146" t="str">
        <f t="shared" si="2"/>
        <v>H-24</v>
      </c>
      <c r="C146" t="s">
        <v>227</v>
      </c>
      <c r="G146" t="s">
        <v>181</v>
      </c>
    </row>
    <row r="147" spans="1:7" x14ac:dyDescent="0.25">
      <c r="A147">
        <f t="shared" si="3"/>
        <v>25</v>
      </c>
      <c r="B147" t="str">
        <f t="shared" si="2"/>
        <v>H-25</v>
      </c>
      <c r="C147" t="s">
        <v>205</v>
      </c>
      <c r="G147" t="s">
        <v>182</v>
      </c>
    </row>
    <row r="148" spans="1:7" x14ac:dyDescent="0.25">
      <c r="A148">
        <f t="shared" si="3"/>
        <v>26</v>
      </c>
      <c r="B148" t="str">
        <f t="shared" si="2"/>
        <v>H-26</v>
      </c>
      <c r="C148" t="s">
        <v>206</v>
      </c>
      <c r="G148" t="s">
        <v>27</v>
      </c>
    </row>
    <row r="149" spans="1:7" x14ac:dyDescent="0.25">
      <c r="A149">
        <f t="shared" si="3"/>
        <v>27</v>
      </c>
      <c r="B149" t="str">
        <f t="shared" si="2"/>
        <v>H-27</v>
      </c>
      <c r="C149" t="s">
        <v>209</v>
      </c>
      <c r="G149" t="s">
        <v>151</v>
      </c>
    </row>
    <row r="150" spans="1:7" x14ac:dyDescent="0.25">
      <c r="A150">
        <f t="shared" si="3"/>
        <v>28</v>
      </c>
      <c r="B150" t="str">
        <f t="shared" si="2"/>
        <v>H-28</v>
      </c>
      <c r="C150" t="s">
        <v>207</v>
      </c>
      <c r="G150" t="s">
        <v>152</v>
      </c>
    </row>
    <row r="151" spans="1:7" x14ac:dyDescent="0.25">
      <c r="A151">
        <f t="shared" si="3"/>
        <v>29</v>
      </c>
      <c r="B151" t="str">
        <f t="shared" si="2"/>
        <v>H-29</v>
      </c>
      <c r="C151" t="s">
        <v>208</v>
      </c>
      <c r="G151" t="s">
        <v>225</v>
      </c>
    </row>
    <row r="152" spans="1:7" x14ac:dyDescent="0.25">
      <c r="A152">
        <f t="shared" si="3"/>
        <v>30</v>
      </c>
      <c r="B152" t="str">
        <f t="shared" si="2"/>
        <v>H-30</v>
      </c>
      <c r="C152" t="s">
        <v>154</v>
      </c>
      <c r="G152" t="s">
        <v>154</v>
      </c>
    </row>
    <row r="153" spans="1:7" x14ac:dyDescent="0.25">
      <c r="A153">
        <f t="shared" si="3"/>
        <v>31</v>
      </c>
      <c r="B153" t="str">
        <f t="shared" si="2"/>
        <v>H-31</v>
      </c>
      <c r="C153" t="s">
        <v>155</v>
      </c>
      <c r="G153" t="s">
        <v>155</v>
      </c>
    </row>
    <row r="154" spans="1:7" x14ac:dyDescent="0.25">
      <c r="A154">
        <f t="shared" si="3"/>
        <v>32</v>
      </c>
      <c r="B154" t="str">
        <f t="shared" si="2"/>
        <v>H-32</v>
      </c>
      <c r="C154" t="s">
        <v>211</v>
      </c>
      <c r="G154" t="s">
        <v>156</v>
      </c>
    </row>
    <row r="155" spans="1:7" x14ac:dyDescent="0.25">
      <c r="A155">
        <f t="shared" si="3"/>
        <v>33</v>
      </c>
      <c r="B155" t="str">
        <f t="shared" si="2"/>
        <v>H-33</v>
      </c>
      <c r="C155" t="s">
        <v>34</v>
      </c>
      <c r="G155" t="s">
        <v>34</v>
      </c>
    </row>
    <row r="156" spans="1:7" x14ac:dyDescent="0.25">
      <c r="A156">
        <f t="shared" si="3"/>
        <v>34</v>
      </c>
      <c r="B156" t="str">
        <f t="shared" si="2"/>
        <v>H-34</v>
      </c>
      <c r="C156" t="s">
        <v>35</v>
      </c>
      <c r="G156" t="s">
        <v>35</v>
      </c>
    </row>
    <row r="157" spans="1:7" x14ac:dyDescent="0.25">
      <c r="A157">
        <f t="shared" si="3"/>
        <v>35</v>
      </c>
      <c r="B157" t="str">
        <f t="shared" si="2"/>
        <v>H-35</v>
      </c>
      <c r="C157" t="s">
        <v>183</v>
      </c>
      <c r="G157" t="s">
        <v>183</v>
      </c>
    </row>
    <row r="158" spans="1:7" x14ac:dyDescent="0.25">
      <c r="B158" s="9" t="s">
        <v>191</v>
      </c>
      <c r="C158" s="9" t="s">
        <v>191</v>
      </c>
      <c r="D158" s="9"/>
      <c r="E158" s="9"/>
      <c r="F158" s="9"/>
      <c r="G158" s="9" t="s">
        <v>191</v>
      </c>
    </row>
    <row r="159" spans="1:7" x14ac:dyDescent="0.25">
      <c r="A159">
        <v>1</v>
      </c>
      <c r="B159" t="str">
        <f>"T-"&amp;A159</f>
        <v>T-1</v>
      </c>
      <c r="C159" t="s">
        <v>212</v>
      </c>
      <c r="G159" t="s">
        <v>166</v>
      </c>
    </row>
    <row r="160" spans="1:7" x14ac:dyDescent="0.25">
      <c r="A160">
        <f>1+A159</f>
        <v>2</v>
      </c>
      <c r="B160" t="str">
        <f t="shared" ref="B160:B170" si="4">"T-"&amp;A160</f>
        <v>T-2</v>
      </c>
      <c r="C160" t="s">
        <v>213</v>
      </c>
      <c r="G160" t="s">
        <v>167</v>
      </c>
    </row>
    <row r="161" spans="1:7" x14ac:dyDescent="0.25">
      <c r="A161">
        <f t="shared" ref="A161:A170" si="5">1+A160</f>
        <v>3</v>
      </c>
      <c r="B161" t="str">
        <f t="shared" si="4"/>
        <v>T-3</v>
      </c>
      <c r="C161" t="s">
        <v>214</v>
      </c>
      <c r="G161" t="s">
        <v>168</v>
      </c>
    </row>
    <row r="162" spans="1:7" x14ac:dyDescent="0.25">
      <c r="A162">
        <f t="shared" si="5"/>
        <v>4</v>
      </c>
      <c r="B162" t="str">
        <f t="shared" si="4"/>
        <v>T-4</v>
      </c>
      <c r="C162" t="s">
        <v>215</v>
      </c>
      <c r="G162" t="s">
        <v>169</v>
      </c>
    </row>
    <row r="163" spans="1:7" x14ac:dyDescent="0.25">
      <c r="A163" s="8">
        <f t="shared" si="5"/>
        <v>5</v>
      </c>
      <c r="B163" s="8" t="str">
        <f t="shared" si="4"/>
        <v>T-5</v>
      </c>
      <c r="C163" s="8" t="s">
        <v>192</v>
      </c>
      <c r="D163" s="8"/>
      <c r="E163" s="8"/>
      <c r="F163" s="8"/>
      <c r="G163" s="8" t="s">
        <v>192</v>
      </c>
    </row>
    <row r="164" spans="1:7" x14ac:dyDescent="0.25">
      <c r="A164">
        <f t="shared" si="5"/>
        <v>6</v>
      </c>
      <c r="B164" t="str">
        <f t="shared" si="4"/>
        <v>T-6</v>
      </c>
      <c r="C164" t="s">
        <v>216</v>
      </c>
      <c r="G164" t="s">
        <v>113</v>
      </c>
    </row>
    <row r="165" spans="1:7" x14ac:dyDescent="0.25">
      <c r="A165">
        <f t="shared" si="5"/>
        <v>7</v>
      </c>
      <c r="B165" t="str">
        <f t="shared" si="4"/>
        <v>T-7</v>
      </c>
      <c r="C165" t="s">
        <v>217</v>
      </c>
      <c r="G165" t="s">
        <v>170</v>
      </c>
    </row>
    <row r="166" spans="1:7" x14ac:dyDescent="0.25">
      <c r="A166">
        <f t="shared" si="5"/>
        <v>8</v>
      </c>
      <c r="B166" t="str">
        <f t="shared" si="4"/>
        <v>T-8</v>
      </c>
      <c r="C166" t="s">
        <v>218</v>
      </c>
      <c r="G166" t="s">
        <v>115</v>
      </c>
    </row>
    <row r="167" spans="1:7" x14ac:dyDescent="0.25">
      <c r="A167">
        <f t="shared" si="5"/>
        <v>9</v>
      </c>
      <c r="B167" t="str">
        <f t="shared" si="4"/>
        <v>T-9</v>
      </c>
      <c r="C167" t="s">
        <v>219</v>
      </c>
      <c r="G167" t="s">
        <v>171</v>
      </c>
    </row>
    <row r="168" spans="1:7" x14ac:dyDescent="0.25">
      <c r="A168">
        <f t="shared" si="5"/>
        <v>10</v>
      </c>
      <c r="B168" t="str">
        <f t="shared" si="4"/>
        <v>T-10</v>
      </c>
      <c r="C168" t="s">
        <v>220</v>
      </c>
      <c r="G168" t="s">
        <v>172</v>
      </c>
    </row>
    <row r="169" spans="1:7" x14ac:dyDescent="0.25">
      <c r="A169">
        <f t="shared" si="5"/>
        <v>11</v>
      </c>
      <c r="B169" t="str">
        <f>"T-"&amp;A169</f>
        <v>T-11</v>
      </c>
      <c r="C169" t="s">
        <v>221</v>
      </c>
      <c r="G169" t="s">
        <v>118</v>
      </c>
    </row>
    <row r="170" spans="1:7" x14ac:dyDescent="0.25">
      <c r="A170">
        <f t="shared" si="5"/>
        <v>12</v>
      </c>
      <c r="B170" t="str">
        <f t="shared" si="4"/>
        <v>T-12</v>
      </c>
      <c r="C170" t="s">
        <v>222</v>
      </c>
      <c r="G170" t="s">
        <v>112</v>
      </c>
    </row>
  </sheetData>
  <mergeCells count="9">
    <mergeCell ref="I3:J3"/>
    <mergeCell ref="I5:J5"/>
    <mergeCell ref="I6:J6"/>
    <mergeCell ref="A117:C117"/>
    <mergeCell ref="Q110:U110"/>
    <mergeCell ref="M110:P110"/>
    <mergeCell ref="I9:J9"/>
    <mergeCell ref="I11:J11"/>
    <mergeCell ref="I12:J12"/>
  </mergeCells>
  <pageMargins left="0.70000000000000007" right="0.70000000000000007" top="0.75" bottom="0.75" header="0.30000000000000004" footer="0.30000000000000004"/>
  <pageSetup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w10omen</dc:creator>
  <cp:lastModifiedBy>José David Amaya Hernández</cp:lastModifiedBy>
  <dcterms:created xsi:type="dcterms:W3CDTF">2017-12-08T21:33:35Z</dcterms:created>
  <dcterms:modified xsi:type="dcterms:W3CDTF">2019-12-19T04:10:18Z</dcterms:modified>
</cp:coreProperties>
</file>