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<sst xmlns="http://schemas.openxmlformats.org/spreadsheetml/2006/main" count="304" uniqueCount="198">
  <si>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</si>
  <si>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</si>
  <si>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Project Manager name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</si>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</sst>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8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19" numFmtId="0" xfId="0" applyFont="1"/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9" numFmtId="0" xfId="0" applyFont="1"/>
    <xf borderId="0" fillId="0" fontId="20" numFmtId="0" xfId="0" applyAlignment="1" applyFont="1">
      <alignment readingOrder="0"/>
    </xf>
    <xf borderId="0" fillId="5" fontId="21" numFmtId="0" xfId="0" applyFont="1"/>
    <xf borderId="0" fillId="5" fontId="13" numFmtId="0" xfId="0" applyFont="1"/>
    <xf borderId="0" fillId="0" fontId="22" numFmtId="0" xfId="0" applyAlignment="1" applyFont="1">
      <alignment vertical="center"/>
    </xf>
    <xf borderId="0" fillId="0" fontId="21" numFmtId="0" xfId="0" applyFont="1"/>
    <xf borderId="0" fillId="0" fontId="13" numFmtId="0" xfId="0" applyFont="1"/>
    <xf borderId="0" fillId="5" fontId="21" numFmtId="49" xfId="0" applyAlignment="1" applyFont="1" applyNumberFormat="1">
      <alignment horizontal="left" readingOrder="0"/>
    </xf>
    <xf borderId="0" fillId="0" fontId="10" numFmtId="0" xfId="0" applyAlignment="1" applyFont="1">
      <alignment vertical="center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2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bottom"/>
    </xf>
    <xf borderId="0" fillId="5" fontId="28" numFmtId="0" xfId="0" applyAlignment="1" applyFont="1">
      <alignment horizontal="center" vertical="bottom"/>
    </xf>
    <xf borderId="0" fillId="11" fontId="29" numFmtId="3" xfId="0" applyAlignment="1" applyFill="1" applyFont="1" applyNumberFormat="1">
      <alignment readingOrder="0" vertical="bottom"/>
    </xf>
    <xf borderId="0" fillId="11" fontId="13" numFmtId="3" xfId="0" applyAlignment="1" applyFont="1" applyNumberFormat="1">
      <alignment vertical="bottom"/>
    </xf>
    <xf borderId="5" fillId="11" fontId="13" numFmtId="3" xfId="0" applyAlignment="1" applyBorder="1" applyFont="1" applyNumberFormat="1">
      <alignment vertical="bottom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0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5" numFmtId="0" xfId="0" applyAlignment="1" applyBorder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1" numFmtId="0" xfId="0" applyAlignment="1" applyFont="1">
      <alignment vertical="center"/>
    </xf>
    <xf borderId="9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9" fillId="0" fontId="32" numFmtId="49" xfId="0" applyAlignment="1" applyBorder="1" applyFont="1" applyNumberFormat="1">
      <alignment horizontal="center" readingOrder="0" shrinkToFit="0" vertical="center" wrapText="1"/>
    </xf>
    <xf borderId="9" fillId="0" fontId="32" numFmtId="9" xfId="0" applyAlignment="1" applyBorder="1" applyFont="1" applyNumberFormat="1">
      <alignment horizontal="center" shrinkToFit="0" vertical="center" wrapText="1"/>
    </xf>
    <xf borderId="10" fillId="7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3" numFmtId="0" xfId="0" applyAlignment="1" applyFont="1">
      <alignment vertical="bottom"/>
    </xf>
    <xf borderId="0" fillId="11" fontId="13" numFmtId="164" xfId="0" applyAlignment="1" applyFont="1" applyNumberFormat="1">
      <alignment vertical="bottom"/>
    </xf>
    <xf borderId="0" fillId="11" fontId="13" numFmtId="164" xfId="0" applyAlignment="1" applyFont="1" applyNumberFormat="1">
      <alignment vertical="bottom"/>
    </xf>
    <xf borderId="9" fillId="0" fontId="33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4" xfId="0" applyAlignment="1" applyBorder="1" applyFont="1" applyNumberFormat="1">
      <alignment vertical="bottom"/>
    </xf>
    <xf borderId="11" fillId="8" fontId="13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9" fillId="12" fontId="32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8" fontId="13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9" fillId="0" fontId="32" numFmtId="0" xfId="0" applyAlignment="1" applyBorder="1" applyFont="1">
      <alignment readingOrder="0"/>
    </xf>
    <xf borderId="11" fillId="9" fontId="13" numFmtId="0" xfId="0" applyAlignment="1" applyBorder="1" applyFont="1">
      <alignment vertical="bottom"/>
    </xf>
    <xf borderId="14" fillId="0" fontId="32" numFmtId="0" xfId="0" applyAlignment="1" applyBorder="1" applyFont="1">
      <alignment readingOrder="0"/>
    </xf>
    <xf borderId="12" fillId="9" fontId="13" numFmtId="0" xfId="0" applyAlignment="1" applyBorder="1" applyFont="1">
      <alignment vertical="bottom"/>
    </xf>
    <xf borderId="13" fillId="0" fontId="32" numFmtId="0" xfId="0" applyAlignment="1" applyBorder="1" applyFont="1">
      <alignment readingOrder="0"/>
    </xf>
    <xf borderId="15" fillId="13" fontId="34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7" numFmtId="0" xfId="0" applyBorder="1" applyFont="1"/>
    <xf borderId="19" fillId="13" fontId="17" numFmtId="0" xfId="0" applyBorder="1" applyFont="1"/>
    <xf borderId="20" fillId="14" fontId="35" numFmtId="0" xfId="0" applyAlignment="1" applyBorder="1" applyFill="1" applyFont="1">
      <alignment horizontal="center" shrinkToFit="0" vertical="top" wrapText="1"/>
    </xf>
    <xf borderId="20" fillId="10" fontId="35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5" fontId="17" numFmtId="165" xfId="0" applyAlignment="1" applyBorder="1" applyFill="1" applyFont="1" applyNumberFormat="1">
      <alignment horizontal="center"/>
    </xf>
    <xf borderId="22" fillId="2" fontId="17" numFmtId="165" xfId="0" applyAlignment="1" applyBorder="1" applyFont="1" applyNumberFormat="1">
      <alignment horizontal="center"/>
    </xf>
    <xf borderId="22" fillId="5" fontId="17" numFmtId="165" xfId="0" applyBorder="1" applyFont="1" applyNumberFormat="1"/>
    <xf borderId="23" fillId="13" fontId="17" numFmtId="0" xfId="0" applyBorder="1" applyFont="1"/>
    <xf borderId="24" fillId="13" fontId="17" numFmtId="0" xfId="0" applyBorder="1" applyFont="1"/>
    <xf borderId="20" fillId="13" fontId="17" numFmtId="0" xfId="0" applyAlignment="1" applyBorder="1" applyFont="1">
      <alignment horizontal="center"/>
    </xf>
    <xf borderId="20" fillId="5" fontId="17" numFmtId="0" xfId="0" applyAlignment="1" applyBorder="1" applyFont="1">
      <alignment horizontal="center"/>
    </xf>
    <xf borderId="20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/>
    </xf>
    <xf borderId="20" fillId="14" fontId="36" numFmtId="0" xfId="0" applyAlignment="1" applyBorder="1" applyFont="1">
      <alignment horizontal="center" vertical="top"/>
    </xf>
    <xf borderId="20" fillId="10" fontId="37" numFmtId="0" xfId="0" applyAlignment="1" applyBorder="1" applyFont="1">
      <alignment horizontal="center" readingOrder="0" vertical="top"/>
    </xf>
    <xf borderId="20" fillId="10" fontId="37" numFmtId="0" xfId="0" applyAlignment="1" applyBorder="1" applyFont="1">
      <alignment horizontal="left" readingOrder="0" vertical="top"/>
    </xf>
    <xf borderId="0" fillId="0" fontId="9" numFmtId="0" xfId="0" applyFont="1"/>
    <xf borderId="25" fillId="16" fontId="37" numFmtId="0" xfId="0" applyAlignment="1" applyBorder="1" applyFill="1" applyFont="1">
      <alignment horizontal="center" readingOrder="0" vertical="center"/>
    </xf>
    <xf borderId="25" fillId="16" fontId="36" numFmtId="0" xfId="0" applyAlignment="1" applyBorder="1" applyFont="1">
      <alignment horizontal="center" vertical="center"/>
    </xf>
    <xf borderId="26" fillId="16" fontId="36" numFmtId="0" xfId="0" applyAlignment="1" applyBorder="1" applyFont="1">
      <alignment horizontal="center" vertical="center"/>
    </xf>
    <xf borderId="20" fillId="16" fontId="3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4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8" numFmtId="0" xfId="0" applyBorder="1" applyFont="1"/>
    <xf borderId="18" fillId="16" fontId="39" numFmtId="0" xfId="0" applyBorder="1" applyFont="1"/>
    <xf borderId="19" fillId="16" fontId="38" numFmtId="0" xfId="0" applyBorder="1" applyFont="1"/>
    <xf borderId="20" fillId="14" fontId="38" numFmtId="165" xfId="0" applyAlignment="1" applyBorder="1" applyFont="1" applyNumberFormat="1">
      <alignment horizontal="center"/>
    </xf>
    <xf borderId="20" fillId="16" fontId="38" numFmtId="165" xfId="0" applyAlignment="1" applyBorder="1" applyFont="1" applyNumberFormat="1">
      <alignment horizontal="center"/>
    </xf>
    <xf borderId="20" fillId="16" fontId="38" numFmtId="0" xfId="0" applyBorder="1" applyFont="1"/>
    <xf borderId="0" fillId="0" fontId="1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0" numFmtId="0" xfId="0" applyAlignment="1" applyFont="1">
      <alignment horizontal="left" readingOrder="0" shrinkToFit="0" vertical="center" wrapText="1"/>
    </xf>
    <xf borderId="0" fillId="5" fontId="41" numFmtId="0" xfId="0" applyAlignment="1" applyFont="1">
      <alignment horizontal="left" readingOrder="0" vertical="center"/>
    </xf>
    <xf borderId="0" fillId="6" fontId="42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19" fontId="43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45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top" wrapText="1"/>
    </xf>
    <xf borderId="0" fillId="0" fontId="45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null!A1" ref="A10"/>
    <hyperlink display="Budget" location="null!A1" ref="A11"/>
    <hyperlink display="Communication plan" location="null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1"/>
      <c r="B8" s="23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15"/>
      <c r="T8" s="15"/>
      <c r="U8" s="15"/>
      <c r="V8" s="15"/>
      <c r="W8" s="15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15"/>
      <c r="B9" s="35" t="s">
        <v>23</v>
      </c>
      <c r="D9" s="36"/>
      <c r="H9" s="37"/>
      <c r="I9" s="35" t="s">
        <v>24</v>
      </c>
      <c r="N9" s="36" t="s">
        <v>25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ht="21.0" customHeight="1">
      <c r="A10" s="15"/>
      <c r="B10" s="35" t="s">
        <v>26</v>
      </c>
      <c r="D10" s="39"/>
      <c r="H10" s="40"/>
      <c r="I10" s="35" t="s">
        <v>27</v>
      </c>
      <c r="N10" s="41" t="s">
        <v>28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ht="17.25" customHeight="1">
      <c r="A13" s="43"/>
      <c r="B13" s="44" t="s">
        <v>29</v>
      </c>
      <c r="C13" s="44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6" t="s">
        <v>36</v>
      </c>
      <c r="AM13" s="47" t="s">
        <v>37</v>
      </c>
      <c r="BB13" s="48" t="s">
        <v>38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39</v>
      </c>
      <c r="N14" s="52" t="s">
        <v>40</v>
      </c>
      <c r="S14" s="51" t="s">
        <v>41</v>
      </c>
      <c r="X14" s="52" t="s">
        <v>42</v>
      </c>
      <c r="AC14" s="51" t="s">
        <v>43</v>
      </c>
      <c r="AH14" s="52" t="s">
        <v>44</v>
      </c>
      <c r="AM14" s="51" t="s">
        <v>45</v>
      </c>
      <c r="AR14" s="52" t="s">
        <v>46</v>
      </c>
      <c r="AW14" s="51" t="s">
        <v>47</v>
      </c>
      <c r="BB14" s="52" t="s">
        <v>48</v>
      </c>
      <c r="BG14" s="51" t="s">
        <v>49</v>
      </c>
      <c r="BL14" s="52" t="s">
        <v>50</v>
      </c>
      <c r="BQ14" s="51" t="s">
        <v>51</v>
      </c>
      <c r="BV14" s="52" t="s">
        <v>52</v>
      </c>
      <c r="CA14" s="51" t="s">
        <v>53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54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55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56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57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58</v>
      </c>
      <c r="J16" s="56" t="s">
        <v>59</v>
      </c>
      <c r="K16" s="56" t="s">
        <v>60</v>
      </c>
      <c r="L16" s="56" t="s">
        <v>61</v>
      </c>
      <c r="M16" s="56" t="s">
        <v>62</v>
      </c>
      <c r="N16" s="56" t="s">
        <v>58</v>
      </c>
      <c r="O16" s="56" t="s">
        <v>59</v>
      </c>
      <c r="P16" s="56" t="s">
        <v>60</v>
      </c>
      <c r="Q16" s="56" t="s">
        <v>61</v>
      </c>
      <c r="R16" s="56" t="s">
        <v>62</v>
      </c>
      <c r="S16" s="56" t="s">
        <v>58</v>
      </c>
      <c r="T16" s="56" t="s">
        <v>59</v>
      </c>
      <c r="U16" s="56" t="s">
        <v>60</v>
      </c>
      <c r="V16" s="56" t="s">
        <v>61</v>
      </c>
      <c r="W16" s="56" t="s">
        <v>62</v>
      </c>
      <c r="X16" s="56" t="s">
        <v>58</v>
      </c>
      <c r="Y16" s="56" t="s">
        <v>59</v>
      </c>
      <c r="Z16" s="56" t="s">
        <v>60</v>
      </c>
      <c r="AA16" s="56" t="s">
        <v>61</v>
      </c>
      <c r="AB16" s="56" t="s">
        <v>62</v>
      </c>
      <c r="AC16" s="56" t="s">
        <v>58</v>
      </c>
      <c r="AD16" s="56" t="s">
        <v>59</v>
      </c>
      <c r="AE16" s="56" t="s">
        <v>60</v>
      </c>
      <c r="AF16" s="56" t="s">
        <v>61</v>
      </c>
      <c r="AG16" s="56" t="s">
        <v>62</v>
      </c>
      <c r="AH16" s="56" t="s">
        <v>58</v>
      </c>
      <c r="AI16" s="56" t="s">
        <v>59</v>
      </c>
      <c r="AJ16" s="56" t="s">
        <v>60</v>
      </c>
      <c r="AK16" s="56" t="s">
        <v>61</v>
      </c>
      <c r="AL16" s="56" t="s">
        <v>62</v>
      </c>
      <c r="AM16" s="57" t="s">
        <v>58</v>
      </c>
      <c r="AN16" s="57" t="s">
        <v>59</v>
      </c>
      <c r="AO16" s="57" t="s">
        <v>60</v>
      </c>
      <c r="AP16" s="57" t="s">
        <v>61</v>
      </c>
      <c r="AQ16" s="57" t="s">
        <v>62</v>
      </c>
      <c r="AR16" s="57" t="s">
        <v>58</v>
      </c>
      <c r="AS16" s="57" t="s">
        <v>59</v>
      </c>
      <c r="AT16" s="57" t="s">
        <v>60</v>
      </c>
      <c r="AU16" s="57" t="s">
        <v>61</v>
      </c>
      <c r="AV16" s="57" t="s">
        <v>62</v>
      </c>
      <c r="AW16" s="57" t="s">
        <v>58</v>
      </c>
      <c r="AX16" s="57" t="s">
        <v>59</v>
      </c>
      <c r="AY16" s="57" t="s">
        <v>60</v>
      </c>
      <c r="AZ16" s="57" t="s">
        <v>61</v>
      </c>
      <c r="BA16" s="57" t="s">
        <v>62</v>
      </c>
      <c r="BB16" s="58" t="s">
        <v>58</v>
      </c>
      <c r="BC16" s="58" t="s">
        <v>59</v>
      </c>
      <c r="BD16" s="58" t="s">
        <v>60</v>
      </c>
      <c r="BE16" s="58" t="s">
        <v>61</v>
      </c>
      <c r="BF16" s="58" t="s">
        <v>62</v>
      </c>
      <c r="BG16" s="58" t="s">
        <v>58</v>
      </c>
      <c r="BH16" s="58" t="s">
        <v>59</v>
      </c>
      <c r="BI16" s="58" t="s">
        <v>60</v>
      </c>
      <c r="BJ16" s="58" t="s">
        <v>61</v>
      </c>
      <c r="BK16" s="58" t="s">
        <v>62</v>
      </c>
      <c r="BL16" s="58" t="s">
        <v>58</v>
      </c>
      <c r="BM16" s="58" t="s">
        <v>59</v>
      </c>
      <c r="BN16" s="58" t="s">
        <v>60</v>
      </c>
      <c r="BO16" s="58" t="s">
        <v>61</v>
      </c>
      <c r="BP16" s="58" t="s">
        <v>62</v>
      </c>
      <c r="BQ16" s="58" t="s">
        <v>58</v>
      </c>
      <c r="BR16" s="58" t="s">
        <v>59</v>
      </c>
      <c r="BS16" s="58" t="s">
        <v>60</v>
      </c>
      <c r="BT16" s="58" t="s">
        <v>61</v>
      </c>
      <c r="BU16" s="58" t="s">
        <v>62</v>
      </c>
      <c r="BV16" s="58" t="s">
        <v>58</v>
      </c>
      <c r="BW16" s="58" t="s">
        <v>59</v>
      </c>
      <c r="BX16" s="58" t="s">
        <v>60</v>
      </c>
      <c r="BY16" s="58" t="s">
        <v>61</v>
      </c>
      <c r="BZ16" s="58" t="s">
        <v>62</v>
      </c>
      <c r="CA16" s="58" t="s">
        <v>58</v>
      </c>
      <c r="CB16" s="58" t="s">
        <v>59</v>
      </c>
      <c r="CC16" s="58" t="s">
        <v>60</v>
      </c>
      <c r="CD16" s="58" t="s">
        <v>61</v>
      </c>
      <c r="CE16" s="58" t="s">
        <v>62</v>
      </c>
    </row>
    <row r="17" ht="21.0" customHeight="1">
      <c r="A17" s="42"/>
      <c r="B17" s="59">
        <v>1.0</v>
      </c>
      <c r="C17" s="60" t="s">
        <v>63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64</v>
      </c>
      <c r="D18" s="68" t="s">
        <v>65</v>
      </c>
      <c r="E18" s="69" t="s">
        <v>66</v>
      </c>
      <c r="F18" s="69" t="s">
        <v>67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68</v>
      </c>
      <c r="D19" s="68" t="s">
        <v>69</v>
      </c>
      <c r="E19" s="69" t="s">
        <v>70</v>
      </c>
      <c r="F19" s="69" t="s">
        <v>71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72</v>
      </c>
      <c r="D20" s="68" t="s">
        <v>73</v>
      </c>
      <c r="E20" s="69" t="s">
        <v>74</v>
      </c>
      <c r="F20" s="69" t="s">
        <v>75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7"/>
      <c r="AK20" s="77"/>
      <c r="AL20" s="77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2"/>
      <c r="B21" s="59">
        <v>2.0</v>
      </c>
      <c r="C21" s="60" t="s">
        <v>76</v>
      </c>
      <c r="D21" s="78"/>
      <c r="E21" s="79"/>
      <c r="F21" s="79"/>
      <c r="G21" s="78"/>
      <c r="H21" s="61"/>
      <c r="I21" s="80"/>
      <c r="J21" s="81"/>
      <c r="K21" s="54"/>
      <c r="L21" s="54"/>
      <c r="M21" s="80"/>
      <c r="N21" s="80"/>
      <c r="O21" s="82"/>
      <c r="P21" s="54"/>
      <c r="Q21" s="5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5"/>
      <c r="B22" s="66">
        <v>2.1</v>
      </c>
      <c r="C22" s="83" t="s">
        <v>77</v>
      </c>
      <c r="D22" s="68" t="s">
        <v>78</v>
      </c>
      <c r="E22" s="69" t="s">
        <v>79</v>
      </c>
      <c r="F22" s="69" t="s">
        <v>80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81</v>
      </c>
      <c r="D23" s="68" t="s">
        <v>65</v>
      </c>
      <c r="E23" s="69" t="s">
        <v>82</v>
      </c>
      <c r="F23" s="69" t="s">
        <v>83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4"/>
      <c r="AN23" s="74"/>
      <c r="AO23" s="74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2" t="s">
        <v>84</v>
      </c>
      <c r="D24" s="68" t="s">
        <v>85</v>
      </c>
      <c r="E24" s="69" t="s">
        <v>86</v>
      </c>
      <c r="F24" s="69" t="s">
        <v>87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2"/>
      <c r="B25" s="59">
        <v>3.0</v>
      </c>
      <c r="C25" s="60" t="s">
        <v>88</v>
      </c>
      <c r="D25" s="78"/>
      <c r="E25" s="79"/>
      <c r="F25" s="79"/>
      <c r="G25" s="78"/>
      <c r="H25" s="61"/>
      <c r="I25" s="80"/>
      <c r="J25" s="81"/>
      <c r="K25" s="54"/>
      <c r="L25" s="54"/>
      <c r="M25" s="80"/>
      <c r="N25" s="80"/>
      <c r="O25" s="82"/>
      <c r="P25" s="54"/>
      <c r="Q25" s="54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5"/>
      <c r="B26" s="66">
        <v>3.1</v>
      </c>
      <c r="C26" s="93" t="s">
        <v>89</v>
      </c>
      <c r="D26" s="68" t="s">
        <v>69</v>
      </c>
      <c r="E26" s="69" t="s">
        <v>90</v>
      </c>
      <c r="F26" s="69" t="s">
        <v>91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5" t="s">
        <v>92</v>
      </c>
      <c r="D27" s="68" t="s">
        <v>93</v>
      </c>
      <c r="E27" s="69" t="s">
        <v>94</v>
      </c>
      <c r="F27" s="69" t="s">
        <v>95</v>
      </c>
      <c r="G27" s="68">
        <v>20.0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7" t="s">
        <v>96</v>
      </c>
      <c r="D28" s="68" t="s">
        <v>93</v>
      </c>
      <c r="E28" s="69" t="s">
        <v>97</v>
      </c>
      <c r="F28" s="69" t="s">
        <v>98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6"/>
      <c r="BW28" s="96"/>
      <c r="BX28" s="96"/>
      <c r="BY28" s="96"/>
      <c r="BZ28" s="96"/>
      <c r="CA28" s="96"/>
      <c r="CB28" s="96"/>
      <c r="CC28" s="96"/>
      <c r="CD28" s="96"/>
      <c r="CE28" s="9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10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01"/>
      <c r="B2" s="101"/>
      <c r="C2" s="101"/>
      <c r="D2" s="101"/>
      <c r="E2" s="101"/>
      <c r="F2" s="101"/>
      <c r="G2" s="102"/>
      <c r="H2" s="103" t="s">
        <v>100</v>
      </c>
      <c r="I2" s="104" t="s">
        <v>101</v>
      </c>
      <c r="J2" s="104" t="s">
        <v>102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5"/>
      <c r="B3" s="40"/>
      <c r="C3" s="101"/>
      <c r="D3" s="101"/>
      <c r="E3" s="101"/>
      <c r="F3" s="101"/>
      <c r="G3" s="102"/>
      <c r="H3" s="106">
        <f t="shared" ref="H3:I3" si="1">H21</f>
        <v>62000</v>
      </c>
      <c r="I3" s="107">
        <f t="shared" si="1"/>
        <v>0</v>
      </c>
      <c r="J3" s="108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9"/>
      <c r="B4" s="109"/>
      <c r="C4" s="109"/>
      <c r="D4" s="109"/>
      <c r="E4" s="109"/>
      <c r="F4" s="109"/>
      <c r="G4" s="110"/>
      <c r="H4" s="111"/>
      <c r="I4" s="112"/>
      <c r="J4" s="113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4"/>
      <c r="B5" s="115" t="s">
        <v>103</v>
      </c>
      <c r="C5" s="2"/>
      <c r="D5" s="3"/>
      <c r="E5" s="115" t="s">
        <v>104</v>
      </c>
      <c r="F5" s="3"/>
      <c r="G5" s="114" t="s">
        <v>105</v>
      </c>
      <c r="H5" s="116" t="s">
        <v>106</v>
      </c>
      <c r="I5" s="117" t="s">
        <v>107</v>
      </c>
      <c r="J5" s="118" t="s">
        <v>108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 ht="25.5" customHeight="1">
      <c r="A6" s="120" t="s">
        <v>30</v>
      </c>
      <c r="B6" s="120" t="s">
        <v>109</v>
      </c>
      <c r="C6" s="120" t="s">
        <v>110</v>
      </c>
      <c r="D6" s="121" t="s">
        <v>111</v>
      </c>
      <c r="E6" s="121" t="s">
        <v>112</v>
      </c>
      <c r="F6" s="120" t="s">
        <v>113</v>
      </c>
      <c r="G6" s="122"/>
      <c r="H6" s="123"/>
      <c r="I6" s="123"/>
      <c r="J6" s="123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114</v>
      </c>
      <c r="B7" s="126"/>
      <c r="C7" s="127"/>
      <c r="D7" s="127"/>
      <c r="E7" s="127"/>
      <c r="F7" s="127"/>
      <c r="G7" s="128"/>
      <c r="H7" s="129"/>
      <c r="I7" s="129"/>
      <c r="J7" s="12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30" t="s">
        <v>115</v>
      </c>
      <c r="B8" s="131" t="s">
        <v>116</v>
      </c>
      <c r="C8" s="132"/>
      <c r="D8" s="131"/>
      <c r="E8" s="132">
        <v>2.0</v>
      </c>
      <c r="F8" s="132">
        <v>15000.0</v>
      </c>
      <c r="G8" s="133"/>
      <c r="H8" s="134">
        <f t="shared" ref="H8:H10" si="2">C8*D8+E8*F8+G8</f>
        <v>30000</v>
      </c>
      <c r="I8" s="134"/>
      <c r="J8" s="135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30" t="s">
        <v>117</v>
      </c>
      <c r="B9" s="131" t="s">
        <v>116</v>
      </c>
      <c r="C9" s="136"/>
      <c r="D9" s="137"/>
      <c r="E9" s="132">
        <v>1500.0</v>
      </c>
      <c r="F9" s="132">
        <v>2.0</v>
      </c>
      <c r="G9" s="138"/>
      <c r="H9" s="134">
        <f t="shared" si="2"/>
        <v>3000</v>
      </c>
      <c r="I9" s="134"/>
      <c r="J9" s="139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30" t="s">
        <v>118</v>
      </c>
      <c r="B10" s="131" t="s">
        <v>119</v>
      </c>
      <c r="C10" s="132">
        <v>160.0</v>
      </c>
      <c r="D10" s="131">
        <v>15.0</v>
      </c>
      <c r="E10" s="136"/>
      <c r="F10" s="137"/>
      <c r="G10" s="138"/>
      <c r="H10" s="134">
        <f t="shared" si="2"/>
        <v>2400</v>
      </c>
      <c r="I10" s="134"/>
      <c r="J10" s="139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40"/>
      <c r="B11" s="140"/>
      <c r="C11" s="140"/>
      <c r="D11" s="140"/>
      <c r="E11" s="140"/>
      <c r="F11" s="140"/>
      <c r="G11" s="141" t="s">
        <v>120</v>
      </c>
      <c r="H11" s="142">
        <f t="shared" ref="H11:I11" si="4">SUM(H8:H10)</f>
        <v>35400</v>
      </c>
      <c r="I11" s="142">
        <f t="shared" si="4"/>
        <v>0</v>
      </c>
      <c r="J11" s="143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4" t="s">
        <v>121</v>
      </c>
      <c r="B12" s="145"/>
      <c r="C12" s="145"/>
      <c r="D12" s="145"/>
      <c r="E12" s="145"/>
      <c r="F12" s="145"/>
      <c r="G12" s="146"/>
      <c r="H12" s="147"/>
      <c r="I12" s="147"/>
      <c r="J12" s="14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130" t="s">
        <v>122</v>
      </c>
      <c r="B13" s="131" t="s">
        <v>116</v>
      </c>
      <c r="C13" s="136"/>
      <c r="D13" s="137"/>
      <c r="E13" s="136"/>
      <c r="F13" s="137"/>
      <c r="G13" s="133">
        <v>15000.0</v>
      </c>
      <c r="H13" s="148">
        <f>C13*D13+E13*F13+G13</f>
        <v>15000</v>
      </c>
      <c r="I13" s="134"/>
      <c r="J13" s="139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40"/>
      <c r="B14" s="140"/>
      <c r="C14" s="140"/>
      <c r="D14" s="140"/>
      <c r="E14" s="140"/>
      <c r="F14" s="140"/>
      <c r="G14" s="141" t="s">
        <v>120</v>
      </c>
      <c r="H14" s="142">
        <f t="shared" ref="H14:I14" si="5">SUM(H13)</f>
        <v>15000</v>
      </c>
      <c r="I14" s="142">
        <f t="shared" si="5"/>
        <v>0</v>
      </c>
      <c r="J14" s="1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4" t="s">
        <v>123</v>
      </c>
      <c r="B15" s="149"/>
      <c r="C15" s="150"/>
      <c r="D15" s="149"/>
      <c r="E15" s="149"/>
      <c r="F15" s="149"/>
      <c r="G15" s="151"/>
      <c r="H15" s="147"/>
      <c r="I15" s="147"/>
      <c r="J15" s="14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52" t="s">
        <v>124</v>
      </c>
      <c r="B16" s="153" t="s">
        <v>69</v>
      </c>
      <c r="C16" s="154">
        <v>80.0</v>
      </c>
      <c r="D16" s="153">
        <v>50.0</v>
      </c>
      <c r="E16" s="155"/>
      <c r="F16" s="155"/>
      <c r="G16" s="156"/>
      <c r="H16" s="134">
        <f t="shared" ref="H16:H18" si="6">C16*D16+E16*F16+G16</f>
        <v>4000</v>
      </c>
      <c r="I16" s="134"/>
      <c r="J16" s="139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57" t="s">
        <v>125</v>
      </c>
      <c r="B17" s="158" t="s">
        <v>93</v>
      </c>
      <c r="C17" s="154">
        <v>80.0</v>
      </c>
      <c r="D17" s="153">
        <v>25.0</v>
      </c>
      <c r="E17" s="155"/>
      <c r="F17" s="155"/>
      <c r="G17" s="156"/>
      <c r="H17" s="134">
        <f t="shared" si="6"/>
        <v>2000</v>
      </c>
      <c r="I17" s="134"/>
      <c r="J17" s="139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57" t="s">
        <v>126</v>
      </c>
      <c r="B18" s="158" t="s">
        <v>93</v>
      </c>
      <c r="C18" s="154">
        <v>80.0</v>
      </c>
      <c r="D18" s="153">
        <v>25.0</v>
      </c>
      <c r="E18" s="155"/>
      <c r="F18" s="155"/>
      <c r="G18" s="159"/>
      <c r="H18" s="134">
        <f t="shared" si="6"/>
        <v>2000</v>
      </c>
      <c r="I18" s="134"/>
      <c r="J18" s="139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60"/>
      <c r="B19" s="140"/>
      <c r="C19" s="140"/>
      <c r="D19" s="140"/>
      <c r="E19" s="140"/>
      <c r="F19" s="140"/>
      <c r="G19" s="141" t="s">
        <v>120</v>
      </c>
      <c r="H19" s="142">
        <f>SUM(H16:H18)</f>
        <v>8000</v>
      </c>
      <c r="I19" s="142">
        <f>SUM(I17:I18)</f>
        <v>0</v>
      </c>
      <c r="J19" s="143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127</v>
      </c>
      <c r="B20" s="149"/>
      <c r="C20" s="149"/>
      <c r="D20" s="149"/>
      <c r="E20" s="149"/>
      <c r="F20" s="149"/>
      <c r="G20" s="151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128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3"/>
      <c r="B1" s="174" t="s">
        <v>129</v>
      </c>
    </row>
    <row r="2" ht="25.5" customHeight="1">
      <c r="A2" s="175" t="s">
        <v>130</v>
      </c>
      <c r="B2" s="175" t="s">
        <v>131</v>
      </c>
      <c r="C2" s="175" t="s">
        <v>132</v>
      </c>
      <c r="D2" s="175" t="s">
        <v>133</v>
      </c>
      <c r="E2" s="175" t="s">
        <v>134</v>
      </c>
      <c r="F2" s="175" t="s">
        <v>135</v>
      </c>
      <c r="G2" s="175" t="s">
        <v>136</v>
      </c>
      <c r="H2" s="175" t="s">
        <v>137</v>
      </c>
      <c r="I2" s="175" t="s">
        <v>138</v>
      </c>
    </row>
    <row r="3">
      <c r="A3" s="176" t="s">
        <v>139</v>
      </c>
      <c r="B3" s="177" t="s">
        <v>140</v>
      </c>
      <c r="C3" s="177" t="s">
        <v>141</v>
      </c>
      <c r="D3" s="178" t="s">
        <v>142</v>
      </c>
      <c r="E3" s="177" t="s">
        <v>143</v>
      </c>
      <c r="F3" s="178" t="s">
        <v>144</v>
      </c>
      <c r="G3" s="179" t="s">
        <v>145</v>
      </c>
      <c r="H3" s="180" t="s">
        <v>146</v>
      </c>
      <c r="I3" s="177" t="s">
        <v>147</v>
      </c>
    </row>
    <row r="4">
      <c r="A4" s="181" t="s">
        <v>148</v>
      </c>
      <c r="B4" s="177" t="s">
        <v>140</v>
      </c>
      <c r="C4" s="177" t="s">
        <v>149</v>
      </c>
      <c r="D4" s="177" t="s">
        <v>150</v>
      </c>
      <c r="E4" s="177" t="s">
        <v>151</v>
      </c>
      <c r="F4" s="177" t="s">
        <v>144</v>
      </c>
      <c r="G4" s="182" t="s">
        <v>152</v>
      </c>
      <c r="H4" s="183" t="s">
        <v>153</v>
      </c>
      <c r="I4" s="177" t="s">
        <v>154</v>
      </c>
    </row>
    <row r="5">
      <c r="A5" s="181" t="s">
        <v>155</v>
      </c>
      <c r="B5" s="177" t="s">
        <v>156</v>
      </c>
      <c r="C5" s="177" t="s">
        <v>157</v>
      </c>
      <c r="D5" s="177" t="s">
        <v>158</v>
      </c>
      <c r="E5" s="177" t="s">
        <v>159</v>
      </c>
      <c r="F5" s="177" t="s">
        <v>144</v>
      </c>
      <c r="G5" s="177" t="s">
        <v>160</v>
      </c>
      <c r="H5" s="184"/>
      <c r="I5" s="177" t="s">
        <v>161</v>
      </c>
    </row>
    <row r="6">
      <c r="A6" s="181" t="s">
        <v>162</v>
      </c>
      <c r="B6" s="177" t="s">
        <v>156</v>
      </c>
      <c r="C6" s="177" t="s">
        <v>157</v>
      </c>
      <c r="D6" s="177" t="s">
        <v>163</v>
      </c>
      <c r="E6" s="184" t="s">
        <v>164</v>
      </c>
      <c r="F6" s="177" t="s">
        <v>165</v>
      </c>
      <c r="G6" s="177" t="s">
        <v>166</v>
      </c>
      <c r="H6" s="183" t="s">
        <v>167</v>
      </c>
      <c r="I6" s="179"/>
    </row>
    <row r="7">
      <c r="A7" s="181" t="s">
        <v>168</v>
      </c>
      <c r="B7" s="177" t="s">
        <v>156</v>
      </c>
      <c r="C7" s="177" t="s">
        <v>157</v>
      </c>
      <c r="D7" s="177" t="s">
        <v>163</v>
      </c>
      <c r="E7" s="184" t="s">
        <v>169</v>
      </c>
      <c r="F7" s="177" t="s">
        <v>165</v>
      </c>
      <c r="G7" s="177" t="s">
        <v>170</v>
      </c>
      <c r="H7" s="183" t="s">
        <v>171</v>
      </c>
      <c r="I7" s="179"/>
    </row>
    <row r="8">
      <c r="A8" s="181" t="s">
        <v>172</v>
      </c>
      <c r="B8" s="177" t="s">
        <v>173</v>
      </c>
      <c r="C8" s="177" t="s">
        <v>157</v>
      </c>
      <c r="D8" s="177" t="s">
        <v>174</v>
      </c>
      <c r="E8" s="177" t="s">
        <v>175</v>
      </c>
      <c r="F8" s="177" t="s">
        <v>176</v>
      </c>
      <c r="G8" s="177" t="s">
        <v>177</v>
      </c>
      <c r="H8" s="183" t="s">
        <v>178</v>
      </c>
      <c r="I8" s="177" t="s">
        <v>179</v>
      </c>
    </row>
    <row r="9">
      <c r="A9" s="181" t="s">
        <v>172</v>
      </c>
      <c r="B9" s="177" t="s">
        <v>180</v>
      </c>
      <c r="C9" s="177" t="s">
        <v>141</v>
      </c>
      <c r="D9" s="177" t="s">
        <v>174</v>
      </c>
      <c r="E9" s="182" t="s">
        <v>181</v>
      </c>
      <c r="F9" s="177" t="s">
        <v>144</v>
      </c>
      <c r="G9" s="177" t="s">
        <v>182</v>
      </c>
      <c r="H9" s="183" t="s">
        <v>183</v>
      </c>
      <c r="I9" s="179"/>
    </row>
    <row r="10">
      <c r="A10" s="181" t="s">
        <v>172</v>
      </c>
      <c r="B10" s="177" t="s">
        <v>184</v>
      </c>
      <c r="C10" s="177" t="s">
        <v>149</v>
      </c>
      <c r="D10" s="177" t="s">
        <v>174</v>
      </c>
      <c r="E10" s="177" t="s">
        <v>185</v>
      </c>
      <c r="F10" s="177" t="s">
        <v>176</v>
      </c>
      <c r="G10" s="177" t="s">
        <v>186</v>
      </c>
      <c r="H10" s="183" t="s">
        <v>178</v>
      </c>
      <c r="I10" s="177" t="s">
        <v>187</v>
      </c>
    </row>
    <row r="11">
      <c r="A11" s="181" t="s">
        <v>188</v>
      </c>
      <c r="B11" s="177" t="s">
        <v>189</v>
      </c>
      <c r="C11" s="177" t="s">
        <v>157</v>
      </c>
      <c r="D11" s="177" t="s">
        <v>142</v>
      </c>
      <c r="E11" s="177" t="s">
        <v>190</v>
      </c>
      <c r="F11" s="177" t="s">
        <v>144</v>
      </c>
      <c r="G11" s="178" t="s">
        <v>191</v>
      </c>
      <c r="H11" s="184"/>
      <c r="I11" s="177" t="s">
        <v>192</v>
      </c>
    </row>
    <row r="12">
      <c r="A12" s="181" t="s">
        <v>193</v>
      </c>
      <c r="B12" s="177" t="s">
        <v>189</v>
      </c>
      <c r="C12" s="177" t="s">
        <v>149</v>
      </c>
      <c r="D12" s="177" t="s">
        <v>142</v>
      </c>
      <c r="E12" s="177" t="s">
        <v>194</v>
      </c>
      <c r="F12" s="177" t="s">
        <v>195</v>
      </c>
      <c r="G12" s="179" t="s">
        <v>196</v>
      </c>
      <c r="H12" s="183" t="s">
        <v>197</v>
      </c>
      <c r="I12" s="185"/>
    </row>
    <row r="13">
      <c r="A13" s="23"/>
      <c r="B13" s="23"/>
      <c r="C13" s="23"/>
      <c r="D13" s="23"/>
      <c r="E13" s="23"/>
      <c r="F13" s="23"/>
      <c r="G13" s="23"/>
      <c r="H13" s="23"/>
      <c r="I13" s="23"/>
    </row>
    <row r="14">
      <c r="A14" s="23"/>
      <c r="B14" s="23"/>
      <c r="C14" s="23"/>
      <c r="D14" s="23"/>
      <c r="E14" s="23"/>
      <c r="F14" s="23"/>
      <c r="G14" s="23"/>
      <c r="H14" s="23"/>
      <c r="I14" s="23"/>
    </row>
    <row r="15">
      <c r="A15" s="23"/>
      <c r="B15" s="23"/>
      <c r="C15" s="23"/>
      <c r="D15" s="23"/>
      <c r="E15" s="23"/>
      <c r="F15" s="23"/>
      <c r="G15" s="23"/>
      <c r="H15" s="23"/>
      <c r="I15" s="23"/>
    </row>
    <row r="16">
      <c r="A16" s="23"/>
      <c r="B16" s="23"/>
      <c r="C16" s="23"/>
      <c r="D16" s="23"/>
      <c r="E16" s="23"/>
      <c r="F16" s="23"/>
      <c r="G16" s="23"/>
      <c r="H16" s="23"/>
      <c r="I16" s="23"/>
    </row>
    <row r="17">
      <c r="A17" s="23"/>
      <c r="B17" s="23"/>
      <c r="C17" s="23"/>
      <c r="D17" s="23"/>
      <c r="E17" s="23"/>
      <c r="F17" s="23"/>
      <c r="G17" s="23"/>
      <c r="H17" s="23"/>
      <c r="I17" s="23"/>
    </row>
    <row r="18">
      <c r="A18" s="23"/>
      <c r="B18" s="23"/>
      <c r="C18" s="23"/>
      <c r="D18" s="23"/>
      <c r="E18" s="23"/>
      <c r="F18" s="23"/>
      <c r="G18" s="23"/>
      <c r="H18" s="23"/>
      <c r="I18" s="23"/>
    </row>
    <row r="19">
      <c r="A19" s="23"/>
      <c r="B19" s="23"/>
      <c r="C19" s="23"/>
      <c r="D19" s="23"/>
      <c r="E19" s="23"/>
      <c r="F19" s="23"/>
      <c r="G19" s="23"/>
      <c r="H19" s="23"/>
      <c r="I19" s="23"/>
    </row>
    <row r="20">
      <c r="A20" s="23"/>
      <c r="B20" s="23"/>
      <c r="C20" s="23"/>
      <c r="D20" s="23"/>
      <c r="E20" s="23"/>
      <c r="F20" s="23"/>
      <c r="G20" s="23"/>
      <c r="H20" s="23"/>
      <c r="I20" s="23"/>
    </row>
    <row r="21">
      <c r="A21" s="186"/>
      <c r="B21" s="187"/>
      <c r="C21" s="188"/>
      <c r="D21" s="189"/>
      <c r="E21" s="189"/>
      <c r="F21" s="186"/>
      <c r="G21" s="188"/>
      <c r="H21" s="190"/>
      <c r="I21" s="190"/>
    </row>
    <row r="22">
      <c r="A22" s="186"/>
      <c r="B22" s="187"/>
      <c r="C22" s="188"/>
      <c r="D22" s="189"/>
      <c r="E22" s="189"/>
      <c r="F22" s="186"/>
      <c r="G22" s="188"/>
      <c r="H22" s="190"/>
      <c r="I22" s="190"/>
    </row>
    <row r="23">
      <c r="A23" s="186"/>
      <c r="B23" s="187"/>
      <c r="C23" s="188"/>
      <c r="D23" s="189"/>
      <c r="E23" s="189"/>
      <c r="F23" s="186"/>
      <c r="G23" s="188"/>
      <c r="H23" s="190"/>
      <c r="I23" s="190"/>
    </row>
    <row r="24">
      <c r="A24" s="186"/>
      <c r="B24" s="187"/>
      <c r="C24" s="188"/>
      <c r="D24" s="189"/>
      <c r="E24" s="189"/>
      <c r="F24" s="186"/>
      <c r="G24" s="188"/>
      <c r="H24" s="190"/>
      <c r="I24" s="190"/>
    </row>
    <row r="25">
      <c r="A25" s="186"/>
      <c r="B25" s="187"/>
      <c r="C25" s="188"/>
      <c r="D25" s="189"/>
      <c r="E25" s="189"/>
      <c r="F25" s="186"/>
      <c r="G25" s="188"/>
      <c r="H25" s="190"/>
      <c r="I25" s="190"/>
    </row>
    <row r="26">
      <c r="A26" s="186"/>
      <c r="B26" s="187"/>
      <c r="C26" s="188"/>
      <c r="D26" s="189"/>
      <c r="E26" s="189"/>
      <c r="F26" s="186"/>
      <c r="G26" s="188"/>
      <c r="H26" s="190"/>
      <c r="I26" s="190"/>
    </row>
    <row r="27">
      <c r="A27" s="186"/>
      <c r="B27" s="187"/>
      <c r="C27" s="188"/>
      <c r="D27" s="189"/>
      <c r="E27" s="189"/>
      <c r="F27" s="186"/>
      <c r="G27" s="188"/>
      <c r="H27" s="190"/>
      <c r="I27" s="190"/>
    </row>
    <row r="28">
      <c r="A28" s="186"/>
      <c r="B28" s="187"/>
      <c r="C28" s="188"/>
      <c r="D28" s="189"/>
      <c r="E28" s="189"/>
      <c r="F28" s="186"/>
      <c r="G28" s="188"/>
      <c r="H28" s="190"/>
      <c r="I28" s="190"/>
    </row>
    <row r="29">
      <c r="A29" s="186"/>
      <c r="B29" s="187"/>
      <c r="C29" s="188"/>
      <c r="D29" s="189"/>
      <c r="E29" s="189"/>
      <c r="F29" s="186"/>
      <c r="G29" s="188"/>
      <c r="H29" s="190"/>
      <c r="I29" s="190"/>
    </row>
    <row r="30">
      <c r="A30" s="186"/>
      <c r="B30" s="187"/>
      <c r="C30" s="188"/>
      <c r="D30" s="189"/>
      <c r="E30" s="189"/>
      <c r="F30" s="186"/>
      <c r="G30" s="188"/>
      <c r="H30" s="190"/>
      <c r="I30" s="190"/>
    </row>
    <row r="31">
      <c r="A31" s="186"/>
      <c r="B31" s="187"/>
      <c r="C31" s="188"/>
      <c r="D31" s="189"/>
      <c r="E31" s="189"/>
      <c r="F31" s="186"/>
      <c r="G31" s="188"/>
      <c r="H31" s="190"/>
      <c r="I31" s="190"/>
    </row>
    <row r="32">
      <c r="A32" s="186"/>
      <c r="B32" s="187"/>
      <c r="C32" s="188"/>
      <c r="D32" s="189"/>
      <c r="E32" s="189"/>
      <c r="F32" s="186"/>
      <c r="G32" s="188"/>
      <c r="H32" s="190"/>
      <c r="I32" s="190"/>
    </row>
    <row r="33">
      <c r="A33" s="186"/>
      <c r="B33" s="187"/>
      <c r="C33" s="188"/>
      <c r="D33" s="189"/>
      <c r="E33" s="189"/>
      <c r="F33" s="186"/>
      <c r="G33" s="188"/>
      <c r="H33" s="190"/>
      <c r="I33" s="190"/>
    </row>
    <row r="34">
      <c r="A34" s="186"/>
      <c r="B34" s="187"/>
      <c r="C34" s="188"/>
      <c r="D34" s="189"/>
      <c r="E34" s="189"/>
      <c r="F34" s="186"/>
      <c r="G34" s="188"/>
      <c r="H34" s="190"/>
      <c r="I34" s="190"/>
    </row>
    <row r="35">
      <c r="A35" s="186"/>
      <c r="B35" s="187"/>
      <c r="C35" s="188"/>
      <c r="D35" s="189"/>
      <c r="E35" s="189"/>
      <c r="F35" s="186"/>
      <c r="G35" s="188"/>
      <c r="H35" s="190"/>
      <c r="I35" s="19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</dataValidations>
  <drawing r:id="rId1"/>
</worksheet>
</file>