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c\OneDrive\Escritorio\"/>
    </mc:Choice>
  </mc:AlternateContent>
  <xr:revisionPtr revIDLastSave="0" documentId="13_ncr:1_{8F7ADDF1-5DA4-4D96-A98C-C908BC8590CE}" xr6:coauthVersionLast="47" xr6:coauthVersionMax="47" xr10:uidLastSave="{00000000-0000-0000-0000-000000000000}"/>
  <bookViews>
    <workbookView xWindow="-120" yWindow="-120" windowWidth="20730" windowHeight="11160" xr2:uid="{CAF0D764-80E9-4F86-AC79-9D82694DDC79}"/>
  </bookViews>
  <sheets>
    <sheet name="tabla" sheetId="1" r:id="rId1"/>
    <sheet name="grafic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2" i="1"/>
  <c r="B11" i="1"/>
  <c r="B10" i="1"/>
  <c r="E9" i="1"/>
  <c r="E4" i="1"/>
  <c r="E5" i="1"/>
  <c r="E6" i="1"/>
  <c r="E7" i="1"/>
  <c r="E8" i="1"/>
  <c r="E3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<sst xmlns="http://schemas.openxmlformats.org/spreadsheetml/2006/main" count="19" uniqueCount="18">
  <si>
    <t>FORMATO DE REQUISICIÓN</t>
  </si>
  <si>
    <t>DESCRIPCIÓN</t>
  </si>
  <si>
    <t>UNIDADES</t>
  </si>
  <si>
    <t>COSTO</t>
  </si>
  <si>
    <t>IVA</t>
  </si>
  <si>
    <t>TOTAL</t>
  </si>
  <si>
    <t>SUMA</t>
  </si>
  <si>
    <t>Laptop DV4 HP</t>
  </si>
  <si>
    <t>Laptop PAVILION DV4 HP</t>
  </si>
  <si>
    <t>Laptop Compaq Presario</t>
  </si>
  <si>
    <t>Netbook NB200 Toshiba</t>
  </si>
  <si>
    <t>Netbook ONE MINI Hacer</t>
  </si>
  <si>
    <t>Laptop VAIO</t>
  </si>
  <si>
    <t>Promedio de unidades solicitades</t>
  </si>
  <si>
    <t>Maximo de unidades solicitadas</t>
  </si>
  <si>
    <t>minimo de unidades solicitadas</t>
  </si>
  <si>
    <t>Numero de bienes que exceden las 12 unidades</t>
  </si>
  <si>
    <t>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</si>
</sst>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9" fontId="3" fillId="0" borderId="1" xfId="0" applyNumberFormat="1" applyFont="1" applyBorder="1" applyAlignment="1">
      <alignment horizontal="center" vertical="center"/>
    </xf>
    <xf numFmtId="44" fontId="3" fillId="0" borderId="1" xfId="1" applyFont="1" applyBorder="1" applyAlignment="1">
      <alignment vertical="center"/>
    </xf>
    <xf numFmtId="44" fontId="3" fillId="0" borderId="1" xfId="1" applyFont="1" applyBorder="1"/>
    <xf numFmtId="44" fontId="2" fillId="2" borderId="1" xfId="1" applyFont="1" applyFill="1" applyBorder="1" applyAlignment="1">
      <alignment horizontal="center" vertical="center"/>
    </xf>
    <xf numFmtId="44" fontId="3" fillId="0" borderId="0" xfId="1" applyFont="1"/>
    <xf numFmtId="44" fontId="0" fillId="0" borderId="0" xfId="1" applyFont="1"/>
    <xf numFmtId="0" fontId="3" fillId="0" borderId="1" xfId="0" applyFont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tabla!$B$2</c:f>
              <c:strCache>
                <c:ptCount val="1"/>
                <c:pt idx="0">
                  <c:v>UNIDADES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tabla!$A$3:$A$8</c:f>
              <c:strCache>
                <c:ptCount val="6"/>
                <c:pt idx="0">
                  <c:v>Laptop DV4 HP</c:v>
                </c:pt>
                <c:pt idx="1">
                  <c:v>Laptop PAVILION DV4 HP</c:v>
                </c:pt>
                <c:pt idx="2">
                  <c:v>Laptop Compaq Presario</c:v>
                </c:pt>
                <c:pt idx="3">
                  <c:v>Netbook NB200 Toshiba</c:v>
                </c:pt>
                <c:pt idx="4">
                  <c:v>Netbook ONE MINI Hacer</c:v>
                </c:pt>
                <c:pt idx="5">
                  <c:v>Laptop VAIO</c:v>
                </c:pt>
              </c:strCache>
            </c:strRef>
          </c:cat>
          <c:val>
            <c:numRef>
              <c:f>tabla!$B$3:$B$8</c:f>
              <c:numCache>
                <c:formatCode>General</c:formatCode>
                <c:ptCount val="6"/>
                <c:pt idx="0">
                  <c:v>4</c:v>
                </c:pt>
                <c:pt idx="1">
                  <c:v>12</c:v>
                </c:pt>
                <c:pt idx="2">
                  <c:v>10</c:v>
                </c:pt>
                <c:pt idx="3">
                  <c:v>14</c:v>
                </c:pt>
                <c:pt idx="4">
                  <c:v>20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C-4C6B-8FB3-E68926ED3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6685199"/>
        <c:axId val="1311555503"/>
      </c:barChart>
      <c:catAx>
        <c:axId val="131668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11555503"/>
        <c:crosses val="autoZero"/>
        <c:auto val="1"/>
        <c:lblAlgn val="ctr"/>
        <c:lblOffset val="100"/>
        <c:noMultiLvlLbl val="0"/>
      </c:catAx>
      <c:valAx>
        <c:axId val="131155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1668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C"/>
              <a:t>Máximo</a:t>
            </a:r>
            <a:r>
              <a:rPr lang="es-EC" baseline="0"/>
              <a:t> y mínimo en la venta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tx>
            <c:v>Máximos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FE0-4E95-9E62-6849FD58C50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E0-4E95-9E62-6849FD58C50C}"/>
              </c:ext>
            </c:extLst>
          </c:dPt>
          <c:dLbls>
            <c:dLbl>
              <c:idx val="0"/>
              <c:layout>
                <c:manualLayout>
                  <c:x val="0.21666666666666656"/>
                  <c:y val="-0.2083333333333334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E0-4E95-9E62-6849FD58C50C}"/>
                </c:ext>
              </c:extLst>
            </c:dLbl>
            <c:dLbl>
              <c:idx val="1"/>
              <c:layout>
                <c:manualLayout>
                  <c:x val="-0.10000000000000005"/>
                  <c:y val="0.101851851851851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E0-4E95-9E62-6849FD58C50C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tabla!$B$11:$B$12</c:f>
              <c:numCache>
                <c:formatCode>General</c:formatCode>
                <c:ptCount val="2"/>
                <c:pt idx="0">
                  <c:v>20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0-4E95-9E62-6849FD58C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80962</xdr:rowOff>
    </xdr:from>
    <xdr:to>
      <xdr:col>11</xdr:col>
      <xdr:colOff>238125</xdr:colOff>
      <xdr:row>15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FF9A3D-9491-4A59-9E01-5F842555D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10</xdr:row>
      <xdr:rowOff>23812</xdr:rowOff>
    </xdr:from>
    <xdr:to>
      <xdr:col>6</xdr:col>
      <xdr:colOff>47625</xdr:colOff>
      <xdr:row>24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56EEF7-59AD-41AC-BD4F-A2CC79E90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0E42-B4D2-4A03-8E5E-4DEE06E7F191}">
  <dimension ref="A1:E17"/>
  <sheetViews>
    <sheetView tabSelected="1" workbookViewId="0">
      <selection activeCell="H20" sqref="H20"/>
    </sheetView>
  </sheetViews>
  <sheetFormatPr baseColWidth="10" defaultRowHeight="15" x14ac:dyDescent="0.25"/>
  <cols>
    <col min="1" max="1" width="50.42578125" bestFit="1" customWidth="1"/>
    <col min="2" max="2" width="23.7109375" bestFit="1" customWidth="1"/>
    <col min="3" max="4" width="12.42578125" bestFit="1" customWidth="1"/>
    <col min="5" max="5" width="13.5703125" style="20" bestFit="1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18" t="s">
        <v>5</v>
      </c>
    </row>
    <row r="3" spans="1:5" x14ac:dyDescent="0.25">
      <c r="A3" s="3" t="s">
        <v>7</v>
      </c>
      <c r="B3" s="4">
        <v>4</v>
      </c>
      <c r="C3" s="16">
        <v>12969</v>
      </c>
      <c r="D3" s="16">
        <f>+C3*$B$17</f>
        <v>1556.28</v>
      </c>
      <c r="E3" s="17">
        <f>+C3+D3</f>
        <v>14525.28</v>
      </c>
    </row>
    <row r="4" spans="1:5" x14ac:dyDescent="0.25">
      <c r="A4" s="3" t="s">
        <v>8</v>
      </c>
      <c r="B4" s="4">
        <v>12</v>
      </c>
      <c r="C4" s="16">
        <v>10969</v>
      </c>
      <c r="D4" s="16">
        <f t="shared" ref="D4:D8" si="0">+C4*$B$17</f>
        <v>1316.28</v>
      </c>
      <c r="E4" s="17">
        <f t="shared" ref="E4:E8" si="1">+C4+D4</f>
        <v>12285.28</v>
      </c>
    </row>
    <row r="5" spans="1:5" x14ac:dyDescent="0.25">
      <c r="A5" s="3" t="s">
        <v>9</v>
      </c>
      <c r="B5" s="4">
        <v>10</v>
      </c>
      <c r="C5" s="16">
        <v>6000</v>
      </c>
      <c r="D5" s="16">
        <f t="shared" si="0"/>
        <v>720</v>
      </c>
      <c r="E5" s="17">
        <f t="shared" si="1"/>
        <v>6720</v>
      </c>
    </row>
    <row r="6" spans="1:5" x14ac:dyDescent="0.25">
      <c r="A6" s="3" t="s">
        <v>10</v>
      </c>
      <c r="B6" s="4">
        <v>14</v>
      </c>
      <c r="C6" s="16">
        <v>5899</v>
      </c>
      <c r="D6" s="16">
        <f t="shared" si="0"/>
        <v>707.88</v>
      </c>
      <c r="E6" s="17">
        <f t="shared" si="1"/>
        <v>6606.88</v>
      </c>
    </row>
    <row r="7" spans="1:5" x14ac:dyDescent="0.25">
      <c r="A7" s="3" t="s">
        <v>11</v>
      </c>
      <c r="B7" s="4">
        <v>20</v>
      </c>
      <c r="C7" s="16">
        <v>4865</v>
      </c>
      <c r="D7" s="16">
        <f t="shared" si="0"/>
        <v>583.79999999999995</v>
      </c>
      <c r="E7" s="17">
        <f t="shared" si="1"/>
        <v>5448.8</v>
      </c>
    </row>
    <row r="8" spans="1:5" x14ac:dyDescent="0.25">
      <c r="A8" s="3" t="s">
        <v>12</v>
      </c>
      <c r="B8" s="4">
        <v>5</v>
      </c>
      <c r="C8" s="16">
        <v>12999</v>
      </c>
      <c r="D8" s="16">
        <f t="shared" si="0"/>
        <v>1559.8799999999999</v>
      </c>
      <c r="E8" s="17">
        <f t="shared" si="1"/>
        <v>14558.88</v>
      </c>
    </row>
    <row r="9" spans="1:5" x14ac:dyDescent="0.25">
      <c r="A9" s="6" t="s">
        <v>6</v>
      </c>
      <c r="B9" s="7"/>
      <c r="C9" s="7"/>
      <c r="D9" s="8"/>
      <c r="E9" s="17">
        <f>+SUM(E3:E8)</f>
        <v>60145.119999999995</v>
      </c>
    </row>
    <row r="10" spans="1:5" x14ac:dyDescent="0.25">
      <c r="A10" s="9" t="s">
        <v>13</v>
      </c>
      <c r="B10" s="5">
        <f>+AVERAGE(B3:B8)</f>
        <v>10.833333333333334</v>
      </c>
      <c r="C10" s="11"/>
      <c r="D10" s="11"/>
      <c r="E10" s="19"/>
    </row>
    <row r="11" spans="1:5" x14ac:dyDescent="0.25">
      <c r="A11" s="9" t="s">
        <v>14</v>
      </c>
      <c r="B11" s="5">
        <f>+MAX(B3:B8)</f>
        <v>20</v>
      </c>
      <c r="C11" s="11"/>
      <c r="D11" s="11"/>
      <c r="E11" s="19"/>
    </row>
    <row r="12" spans="1:5" x14ac:dyDescent="0.25">
      <c r="A12" s="9" t="s">
        <v>15</v>
      </c>
      <c r="B12" s="5">
        <f>+MIN(B3:B8)</f>
        <v>4</v>
      </c>
      <c r="C12" s="11"/>
      <c r="D12" s="11"/>
      <c r="E12" s="19"/>
    </row>
    <row r="13" spans="1:5" x14ac:dyDescent="0.25">
      <c r="A13" s="13"/>
      <c r="B13" s="5"/>
      <c r="C13" s="12"/>
      <c r="D13" s="12"/>
      <c r="E13" s="19"/>
    </row>
    <row r="14" spans="1:5" x14ac:dyDescent="0.25">
      <c r="A14" s="14" t="s">
        <v>16</v>
      </c>
      <c r="B14" s="5">
        <f>+COUNTIF(B3:B8,"&gt;12")</f>
        <v>2</v>
      </c>
      <c r="C14" s="12"/>
      <c r="D14" s="12"/>
      <c r="E14" s="19"/>
    </row>
    <row r="15" spans="1:5" x14ac:dyDescent="0.25">
      <c r="A15" s="14" t="s">
        <v>17</v>
      </c>
      <c r="B15" s="21" t="str">
        <f>+IF(B14&gt;4,E9*2%,"NA")</f>
        <v>NA</v>
      </c>
      <c r="C15" s="12"/>
      <c r="D15" s="12"/>
      <c r="E15" s="19"/>
    </row>
    <row r="16" spans="1:5" x14ac:dyDescent="0.25">
      <c r="A16" s="10"/>
      <c r="B16" s="5"/>
      <c r="C16" s="12"/>
      <c r="D16" s="12"/>
      <c r="E16" s="19"/>
    </row>
    <row r="17" spans="1:5" x14ac:dyDescent="0.25">
      <c r="A17" s="14" t="s">
        <v>4</v>
      </c>
      <c r="B17" s="15">
        <v>0.12</v>
      </c>
      <c r="C17" s="12"/>
      <c r="D17" s="12"/>
      <c r="E17" s="19"/>
    </row>
  </sheetData>
  <mergeCells count="2">
    <mergeCell ref="A1:E1"/>
    <mergeCell ref="A9:D9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&amp;LESFOT&amp;RJose Cortez</oddHeader>
    <oddFooter>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749D-BA30-4317-8297-6DB442D146A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CORTEZ</dc:creator>
  <cp:lastModifiedBy>JOSE CORTEZ</cp:lastModifiedBy>
  <dcterms:created xsi:type="dcterms:W3CDTF">2023-01-24T23:44:58Z</dcterms:created>
  <dcterms:modified xsi:type="dcterms:W3CDTF">2023-01-27T02:03:12Z</dcterms:modified>
</cp:coreProperties>
</file>