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6DE8F22E-CBBA-4E4B-9F02-A41AFA036A2B}" xr6:coauthVersionLast="47" xr6:coauthVersionMax="47" xr10:uidLastSave="{00000000-0000-0000-0000-000000000000}"/>
  <bookViews>
    <workbookView xWindow="-120" yWindow="-120" windowWidth="20730" windowHeight="11160" xr2:uid="{AF52CCB2-FBEC-447B-BBD5-31DFB71C27C3}"/>
  </bookViews>
  <sheets>
    <sheet name="Funciones de FECHA" sheetId="1" r:id="rId1"/>
    <sheet name="El Tío Tech" sheetId="2" r:id="rId2"/>
  </sheets>
  <definedNames>
    <definedName name="_xlnm._FilterDatabase" localSheetId="0" hidden="1">'Funciones de FECHA'!$B$37:$B$54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E33" i="1" s="1"/>
  <c r="E27" i="1"/>
  <c r="E28" i="1"/>
  <c r="E29" i="1"/>
  <c r="E26" i="1"/>
  <c r="C17" i="1"/>
  <c r="D17" i="1" s="1"/>
  <c r="D13" i="1"/>
  <c r="D14" i="1"/>
  <c r="D12" i="1"/>
  <c r="D11" i="1"/>
  <c r="D10" i="1"/>
  <c r="C7" i="1"/>
  <c r="F7" i="1" s="1"/>
  <c r="C4" i="1"/>
  <c r="D4" i="1" s="1"/>
  <c r="C21" i="1"/>
  <c r="C22" i="1" s="1"/>
  <c r="D33" i="1" l="1"/>
  <c r="D7" i="1"/>
  <c r="E7" i="1"/>
  <c r="F4" i="1"/>
  <c r="E4" i="1"/>
</calcChain>
</file>

<file path=xl/sharedStrings.xml><?xml version="1.0" encoding="utf-8"?>
<sst xmlns="http://schemas.openxmlformats.org/spreadsheetml/2006/main" count="38" uniqueCount="36">
  <si>
    <t>Cuanto tiempo ha transcurrido en dos fechas</t>
  </si>
  <si>
    <t>Calcular Edad</t>
  </si>
  <si>
    <t>Fecha Nacimiento</t>
  </si>
  <si>
    <t>Fecha Actual</t>
  </si>
  <si>
    <t>Atajo de teclado</t>
  </si>
  <si>
    <t>Fecha</t>
  </si>
  <si>
    <t>año</t>
  </si>
  <si>
    <t xml:space="preserve">mes </t>
  </si>
  <si>
    <t>día</t>
  </si>
  <si>
    <t>Hora</t>
  </si>
  <si>
    <t>Minutos</t>
  </si>
  <si>
    <t>Segundos</t>
  </si>
  <si>
    <t>Funciones de este ejercicio</t>
  </si>
  <si>
    <t>Funciones de Fecha en Excel: Hoy, Año, Mes y día</t>
  </si>
  <si>
    <t>Sumar y restar Fechas (días, años, meses)</t>
  </si>
  <si>
    <t>Unir Fechas</t>
  </si>
  <si>
    <t>Mes</t>
  </si>
  <si>
    <t>Día</t>
  </si>
  <si>
    <t>Año</t>
  </si>
  <si>
    <t>Unir</t>
  </si>
  <si>
    <t>Sumar Fechas sin contar vacaciones ni días feriados</t>
  </si>
  <si>
    <t>Vacaciones</t>
  </si>
  <si>
    <t>Días</t>
  </si>
  <si>
    <t>Resultado</t>
  </si>
  <si>
    <t>Fechas</t>
  </si>
  <si>
    <t>Curso de Excel Intermedio</t>
  </si>
  <si>
    <t>Aprende a crear gráficos profesionales en:</t>
  </si>
  <si>
    <t>Suscríbete a El Tío Tech en YouTube:</t>
  </si>
  <si>
    <t>https://www.youtube.com/eltiotech</t>
  </si>
  <si>
    <t>Visita la web para ver más tutoriales:</t>
  </si>
  <si>
    <t>https://bit.ly/2BX3RdM</t>
  </si>
  <si>
    <t>🔴 Cursos gratis de Excel:</t>
  </si>
  <si>
    <t>https://eltiotech.com/cursos-gratis-de-excel-basico-intermedio-avanzado/</t>
  </si>
  <si>
    <t>© Todos el contenido de este curso está sujeto a derechos de propiedad por las leyes de Derechos de Autor y demás Leyes relativas Internacionales por Miguel Vela - "El Tío Tech".</t>
  </si>
  <si>
    <t>Funciones de FECHA en Excel</t>
  </si>
  <si>
    <t>https://eltiotech.com/cap13-funciones-de-fecha-excel/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</si>
</sst>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Roboto Condensed"/>
      <family val="2"/>
      <scheme val="minor"/>
    </font>
    <font>
      <b/>
      <sz val="11"/>
      <color theme="1"/>
      <name val="Roboto Condensed"/>
      <family val="2"/>
      <scheme val="minor"/>
    </font>
    <font>
      <b/>
      <sz val="20"/>
      <color theme="0"/>
      <name val="Roboto Condensed"/>
      <family val="2"/>
      <scheme val="minor"/>
    </font>
    <font>
      <sz val="8"/>
      <name val="Roboto Condensed"/>
      <family val="2"/>
      <scheme val="minor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28"/>
      <color theme="0"/>
      <name val="Roboto Condensed"/>
      <family val="2"/>
      <scheme val="minor"/>
    </font>
    <font>
      <b/>
      <sz val="22"/>
      <color theme="1"/>
      <name val="Roboto Condensed"/>
      <family val="2"/>
      <scheme val="minor"/>
    </font>
    <font>
      <b/>
      <sz val="16"/>
      <color theme="1"/>
      <name val="Roboto Condensed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1" fillId="0" borderId="0" xfId="0" applyFont="1"/>
    <xf numFmtId="14" fontId="0" fillId="0" borderId="0" xfId="0" applyNumberFormat="1"/>
    <xf numFmtId="14" fontId="0" fillId="2" borderId="1" xfId="0" applyNumberFormat="1" applyFill="1" applyBorder="1"/>
    <xf numFmtId="164" fontId="0" fillId="2" borderId="1" xfId="0" applyNumberFormat="1" applyFill="1" applyBorder="1"/>
    <xf numFmtId="14" fontId="0" fillId="0" borderId="1" xfId="0" applyNumberFormat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5" fillId="7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0" fillId="7" borderId="0" xfId="0" applyFill="1"/>
    <xf numFmtId="0" fontId="7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0" fillId="8" borderId="0" xfId="0" applyFill="1"/>
    <xf numFmtId="0" fontId="9" fillId="0" borderId="0" xfId="0" applyFont="1"/>
    <xf numFmtId="0" fontId="10" fillId="0" borderId="0" xfId="1" applyFont="1"/>
    <xf numFmtId="0" fontId="0" fillId="10" borderId="0" xfId="0" applyFill="1"/>
    <xf numFmtId="0" fontId="2" fillId="1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left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1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hyperlink" Target="https://eltiotech.com/cursos-gratis-de-excel-basico-intermedio-avanzad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244930</xdr:colOff>
      <xdr:row>22</xdr:row>
      <xdr:rowOff>181996</xdr:rowOff>
    </xdr:from>
    <xdr:to>
      <xdr:col>9</xdr:col>
      <xdr:colOff>553904</xdr:colOff>
      <xdr:row>37</xdr:row>
      <xdr:rowOff>129267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4976AA-5304-48CB-ADD1-4FE7789F2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2169" t="29219" r="-1" b="29951"/>
        <a:stretch/>
      </xdr:blipFill>
      <xdr:spPr>
        <a:xfrm>
          <a:off x="6810376" y="5073764"/>
          <a:ext cx="2302421" cy="2954450"/>
        </a:xfrm>
        <a:prstGeom prst="rect">
          <a:avLst/>
        </a:prstGeom>
      </xdr:spPr>
    </xdr:pic>
    <xdr:clientData/>
  </xdr:twoCellAnchor>
  <xdr:twoCellAnchor editAs="oneCell">
    <xdr:from>
      <xdr:col>8</xdr:col>
      <xdr:colOff>1177020</xdr:colOff>
      <xdr:row>0</xdr:row>
      <xdr:rowOff>557895</xdr:rowOff>
    </xdr:from>
    <xdr:to>
      <xdr:col>12</xdr:col>
      <xdr:colOff>115662</xdr:colOff>
      <xdr:row>24</xdr:row>
      <xdr:rowOff>13609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299FF3-7A9E-41D8-BDD8-551419F886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762" t="23627" r="19358" b="15540"/>
        <a:stretch/>
      </xdr:blipFill>
      <xdr:spPr>
        <a:xfrm>
          <a:off x="8504466" y="557895"/>
          <a:ext cx="2456089" cy="4449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2198913</xdr:colOff>
      <xdr:row>15</xdr:row>
      <xdr:rowOff>163285</xdr:rowOff>
    </xdr:from>
    <xdr:to>
      <xdr:col>2</xdr:col>
      <xdr:colOff>2598963</xdr:colOff>
      <xdr:row>18</xdr:row>
      <xdr:rowOff>68035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A3718B-6618-4E6D-AB1B-B453A69C5944}"/>
            </a:ext>
          </a:extLst>
        </xdr:cNvPr>
        <xdr:cNvSpPr/>
      </xdr:nvSpPr>
      <xdr:spPr>
        <a:xfrm>
          <a:off x="2798988" y="4144735"/>
          <a:ext cx="4171950" cy="47625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Clic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para ir a los cursos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oneCellAnchor>
    <xdr:from>
      <xdr:col>0</xdr:col>
      <xdr:colOff>95251</xdr:colOff>
      <xdr:row>0</xdr:row>
      <xdr:rowOff>40822</xdr:rowOff>
    </xdr:from>
    <xdr:ext cx="392140" cy="367392"/>
    <xdr:pic>
      <xdr:nvPicPr>
        <xdr:cNvPr id="3" name="Imagen 2">
          <a:extLst>
            <a:ext uri="{FF2B5EF4-FFF2-40B4-BE49-F238E27FC236}">
              <a16:creationId xmlns:a16="http://schemas.microsoft.com/office/drawing/2014/main" id="{522EF7C1-C964-4DC1-9761-6D9464E8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  <xdr:twoCellAnchor editAs="oneCell">
    <xdr:from>
      <xdr:col>7</xdr:col>
      <xdr:colOff>217714</xdr:colOff>
      <xdr:row>3</xdr:row>
      <xdr:rowOff>0</xdr:rowOff>
    </xdr:from>
    <xdr:to>
      <xdr:col>16</xdr:col>
      <xdr:colOff>458336</xdr:colOff>
      <xdr:row>24</xdr:row>
      <xdr:rowOff>179241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88D8A34-A5C3-4BA4-9EAF-91ADB136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5189" y="990600"/>
          <a:ext cx="7098622" cy="4884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13-funciones-de-fecha-excel/" TargetMode="External"/><Relationship Id="rId2" Type="http://schemas.openxmlformats.org/officeDocument/2006/relationships/hyperlink" Target="https://eltiotech.com/cursos-gratis-de-excel-basico-intermedio-avanzado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B8FF-3524-4181-AC56-DAB2C06EFEFF}">
  <dimension ref="A1:M54"/>
  <sheetViews>
    <sheetView showGridLines="0" tabSelected="1" topLeftCell="A30" zoomScale="140" zoomScaleNormal="140" workbookViewId="0">
      <selection activeCell="B37" sqref="B37:B54"/>
    </sheetView>
  </sheetViews>
  <sheetFormatPr baseColWidth="10" defaultRowHeight="15" x14ac:dyDescent="0.25"/>
  <cols>
    <col min="2" max="2" width="19.140625" customWidth="1"/>
    <col min="3" max="3" width="22.140625" customWidth="1"/>
    <col min="9" max="9" width="18.42578125" customWidth="1"/>
  </cols>
  <sheetData>
    <row r="1" spans="1:13" s="24" customFormat="1" ht="47.25" customHeight="1" x14ac:dyDescent="0.25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/>
    <row r="3" spans="1:13" x14ac:dyDescent="0.25">
      <c r="B3" s="5" t="s">
        <v>4</v>
      </c>
      <c r="C3" s="2" t="s">
        <v>5</v>
      </c>
      <c r="D3" s="3" t="s">
        <v>6</v>
      </c>
      <c r="E3" s="3" t="s">
        <v>7</v>
      </c>
      <c r="F3" s="3" t="s">
        <v>8</v>
      </c>
      <c r="I3" s="26" t="s">
        <v>12</v>
      </c>
    </row>
    <row r="4" spans="1:13" x14ac:dyDescent="0.25">
      <c r="B4" s="1"/>
      <c r="C4" s="8">
        <f ca="1">+TODAY()</f>
        <v>44964</v>
      </c>
      <c r="D4" s="1">
        <f ca="1">+YEAR(C4)</f>
        <v>2023</v>
      </c>
      <c r="E4" s="1">
        <f ca="1">+MONTH(C4)</f>
        <v>2</v>
      </c>
      <c r="F4" s="1">
        <f ca="1">+DAY(C4)</f>
        <v>7</v>
      </c>
      <c r="I4" s="27"/>
    </row>
    <row r="5" spans="1:13" x14ac:dyDescent="0.25">
      <c r="I5" s="27"/>
    </row>
    <row r="6" spans="1:13" x14ac:dyDescent="0.25">
      <c r="B6" s="1"/>
      <c r="C6" s="2" t="s">
        <v>9</v>
      </c>
      <c r="D6" s="3" t="s">
        <v>9</v>
      </c>
      <c r="E6" s="3" t="s">
        <v>10</v>
      </c>
      <c r="F6" s="3" t="s">
        <v>11</v>
      </c>
      <c r="I6" s="27"/>
    </row>
    <row r="7" spans="1:13" x14ac:dyDescent="0.25">
      <c r="B7" s="1"/>
      <c r="C7" s="9">
        <f ca="1">+NOW()</f>
        <v>44964.887146412038</v>
      </c>
      <c r="D7" s="1">
        <f ca="1">+HOUR(C7)</f>
        <v>21</v>
      </c>
      <c r="E7" s="1">
        <f ca="1">+MINUTE(C7)</f>
        <v>17</v>
      </c>
      <c r="F7" s="1">
        <f ca="1">+SECOND(C7)</f>
        <v>29</v>
      </c>
      <c r="I7" s="27"/>
    </row>
    <row r="8" spans="1:13" x14ac:dyDescent="0.25">
      <c r="I8" s="27"/>
    </row>
    <row r="9" spans="1:13" x14ac:dyDescent="0.25">
      <c r="B9" s="29" t="s">
        <v>14</v>
      </c>
      <c r="C9" s="29"/>
      <c r="I9" s="27"/>
    </row>
    <row r="10" spans="1:13" x14ac:dyDescent="0.25">
      <c r="B10" s="10">
        <v>44025</v>
      </c>
      <c r="C10" s="34">
        <v>2</v>
      </c>
      <c r="D10" s="10">
        <f>+EDATE(B10,C10)</f>
        <v>44087</v>
      </c>
      <c r="I10" s="27"/>
    </row>
    <row r="11" spans="1:13" x14ac:dyDescent="0.25">
      <c r="B11" s="10">
        <v>44206</v>
      </c>
      <c r="C11" s="1">
        <v>1</v>
      </c>
      <c r="D11" s="10">
        <f>+B11-C11</f>
        <v>44205</v>
      </c>
      <c r="I11" s="27"/>
    </row>
    <row r="12" spans="1:13" x14ac:dyDescent="0.25">
      <c r="B12" s="10">
        <v>44691</v>
      </c>
      <c r="C12" s="1">
        <v>3</v>
      </c>
      <c r="D12" s="10">
        <f>+EDATE(B12,C12)</f>
        <v>44783</v>
      </c>
      <c r="I12" s="27"/>
    </row>
    <row r="13" spans="1:13" x14ac:dyDescent="0.25">
      <c r="B13" s="10">
        <v>44722</v>
      </c>
      <c r="C13" s="1">
        <v>4</v>
      </c>
      <c r="D13" s="10">
        <f t="shared" ref="D13:D14" si="0">+EDATE(B13,C13)</f>
        <v>44844</v>
      </c>
      <c r="I13" s="27"/>
    </row>
    <row r="14" spans="1:13" x14ac:dyDescent="0.25">
      <c r="B14" s="10">
        <v>44752</v>
      </c>
      <c r="C14" s="1">
        <v>5</v>
      </c>
      <c r="D14" s="10">
        <f t="shared" si="0"/>
        <v>44905</v>
      </c>
      <c r="I14" s="27"/>
    </row>
    <row r="15" spans="1:13" x14ac:dyDescent="0.25">
      <c r="I15" s="27"/>
    </row>
    <row r="16" spans="1:13" x14ac:dyDescent="0.25">
      <c r="B16" s="5" t="s">
        <v>0</v>
      </c>
      <c r="C16" s="5"/>
      <c r="E16" s="7"/>
      <c r="I16" s="27"/>
    </row>
    <row r="17" spans="2:9" x14ac:dyDescent="0.25">
      <c r="B17" s="10">
        <v>33262</v>
      </c>
      <c r="C17" s="10">
        <f ca="1">+TODAY()</f>
        <v>44964</v>
      </c>
      <c r="D17" s="1">
        <f ca="1">+DATEDIF(B17,C17,"y")</f>
        <v>32</v>
      </c>
      <c r="E17" s="7"/>
      <c r="F17" s="6"/>
      <c r="I17" s="27"/>
    </row>
    <row r="18" spans="2:9" x14ac:dyDescent="0.25">
      <c r="I18" s="27"/>
    </row>
    <row r="19" spans="2:9" x14ac:dyDescent="0.25">
      <c r="B19" s="5" t="s">
        <v>1</v>
      </c>
      <c r="I19" s="27"/>
    </row>
    <row r="20" spans="2:9" x14ac:dyDescent="0.25">
      <c r="B20" s="2" t="s">
        <v>2</v>
      </c>
      <c r="C20" s="10">
        <v>33013</v>
      </c>
      <c r="I20" s="27"/>
    </row>
    <row r="21" spans="2:9" x14ac:dyDescent="0.25">
      <c r="B21" s="2" t="s">
        <v>3</v>
      </c>
      <c r="C21" s="10">
        <f ca="1">TODAY()</f>
        <v>44964</v>
      </c>
      <c r="I21" s="27"/>
    </row>
    <row r="22" spans="2:9" ht="15.75" thickBot="1" x14ac:dyDescent="0.3">
      <c r="C22" s="1">
        <f ca="1">+DATEDIF(C20,C21,"y")</f>
        <v>32</v>
      </c>
      <c r="I22" s="28"/>
    </row>
    <row r="24" spans="2:9" x14ac:dyDescent="0.25">
      <c r="B24" s="4" t="s">
        <v>15</v>
      </c>
    </row>
    <row r="25" spans="2:9" x14ac:dyDescent="0.25">
      <c r="B25" s="11" t="s">
        <v>17</v>
      </c>
      <c r="C25" s="11" t="s">
        <v>16</v>
      </c>
      <c r="D25" s="11" t="s">
        <v>18</v>
      </c>
      <c r="E25" s="12" t="s">
        <v>19</v>
      </c>
      <c r="G25" s="11" t="s">
        <v>21</v>
      </c>
    </row>
    <row r="26" spans="2:9" x14ac:dyDescent="0.25">
      <c r="B26" s="1">
        <v>5</v>
      </c>
      <c r="C26" s="1">
        <v>5</v>
      </c>
      <c r="D26" s="1">
        <v>2020</v>
      </c>
      <c r="E26" s="10">
        <f>+DATE(D26,C26,B26)</f>
        <v>43956</v>
      </c>
      <c r="G26" s="10">
        <v>44965</v>
      </c>
    </row>
    <row r="27" spans="2:9" x14ac:dyDescent="0.25">
      <c r="B27" s="1">
        <v>1</v>
      </c>
      <c r="C27" s="1">
        <v>2</v>
      </c>
      <c r="D27" s="1">
        <v>2020</v>
      </c>
      <c r="E27" s="10">
        <f t="shared" ref="E27:E29" si="1">+DATE(D27,C27,B27)</f>
        <v>43862</v>
      </c>
      <c r="G27" s="10">
        <v>44966</v>
      </c>
    </row>
    <row r="28" spans="2:9" x14ac:dyDescent="0.25">
      <c r="B28" s="1">
        <v>5</v>
      </c>
      <c r="C28" s="1">
        <v>4</v>
      </c>
      <c r="D28" s="1">
        <v>2021</v>
      </c>
      <c r="E28" s="10">
        <f t="shared" si="1"/>
        <v>44291</v>
      </c>
      <c r="G28" s="1"/>
    </row>
    <row r="29" spans="2:9" x14ac:dyDescent="0.25">
      <c r="B29" s="1">
        <v>10</v>
      </c>
      <c r="C29" s="1">
        <v>10</v>
      </c>
      <c r="D29" s="1">
        <v>2022</v>
      </c>
      <c r="E29" s="10">
        <f t="shared" si="1"/>
        <v>44844</v>
      </c>
      <c r="G29" s="1"/>
    </row>
    <row r="30" spans="2:9" x14ac:dyDescent="0.25">
      <c r="G30" s="1"/>
    </row>
    <row r="31" spans="2:9" ht="27" customHeight="1" x14ac:dyDescent="0.25">
      <c r="B31" s="30" t="s">
        <v>20</v>
      </c>
      <c r="C31" s="31"/>
      <c r="D31" s="31"/>
      <c r="E31" s="32"/>
      <c r="G31" s="1"/>
    </row>
    <row r="32" spans="2:9" x14ac:dyDescent="0.25">
      <c r="B32" s="13" t="s">
        <v>5</v>
      </c>
      <c r="C32" s="5" t="s">
        <v>22</v>
      </c>
      <c r="D32" s="5" t="s">
        <v>23</v>
      </c>
      <c r="E32" s="1"/>
      <c r="G32" s="1"/>
    </row>
    <row r="33" spans="2:7" x14ac:dyDescent="0.25">
      <c r="B33" s="10">
        <f ca="1">+TODAY()</f>
        <v>44964</v>
      </c>
      <c r="C33" s="14">
        <v>5</v>
      </c>
      <c r="D33" s="10">
        <f ca="1">+WORKDAY(B33,C33,G34)</f>
        <v>44971</v>
      </c>
      <c r="E33" s="10">
        <f ca="1">+WORKDAY.INTL(B33,C33,2,G26:G34)</f>
        <v>44973</v>
      </c>
      <c r="G33" s="1"/>
    </row>
    <row r="34" spans="2:7" x14ac:dyDescent="0.25">
      <c r="G34" s="1"/>
    </row>
    <row r="36" spans="2:7" x14ac:dyDescent="0.25">
      <c r="B36" s="15" t="s">
        <v>24</v>
      </c>
    </row>
    <row r="37" spans="2:7" x14ac:dyDescent="0.25">
      <c r="B37" s="10">
        <v>43892</v>
      </c>
    </row>
    <row r="38" spans="2:7" x14ac:dyDescent="0.25">
      <c r="B38" s="10">
        <v>43923</v>
      </c>
    </row>
    <row r="39" spans="2:7" x14ac:dyDescent="0.25">
      <c r="B39" s="10">
        <v>44257</v>
      </c>
    </row>
    <row r="40" spans="2:7" x14ac:dyDescent="0.25">
      <c r="B40" s="10">
        <v>44288</v>
      </c>
    </row>
    <row r="41" spans="2:7" x14ac:dyDescent="0.25">
      <c r="B41" s="10">
        <v>44622</v>
      </c>
    </row>
    <row r="42" spans="2:7" x14ac:dyDescent="0.25">
      <c r="B42" s="10">
        <v>44653</v>
      </c>
    </row>
    <row r="43" spans="2:7" x14ac:dyDescent="0.25">
      <c r="B43" s="10">
        <v>44987</v>
      </c>
    </row>
    <row r="44" spans="2:7" x14ac:dyDescent="0.25">
      <c r="B44" s="10">
        <v>45018</v>
      </c>
    </row>
    <row r="45" spans="2:7" x14ac:dyDescent="0.25">
      <c r="B45" s="10">
        <v>45353</v>
      </c>
    </row>
    <row r="46" spans="2:7" x14ac:dyDescent="0.25">
      <c r="B46" s="10">
        <v>45384</v>
      </c>
    </row>
    <row r="47" spans="2:7" x14ac:dyDescent="0.25">
      <c r="B47" s="10">
        <v>45718</v>
      </c>
    </row>
    <row r="48" spans="2:7" x14ac:dyDescent="0.25">
      <c r="B48" s="10">
        <v>45749</v>
      </c>
    </row>
    <row r="49" spans="2:2" x14ac:dyDescent="0.25">
      <c r="B49" s="10">
        <v>46083</v>
      </c>
    </row>
    <row r="50" spans="2:2" x14ac:dyDescent="0.25">
      <c r="B50" s="10">
        <v>46114</v>
      </c>
    </row>
    <row r="51" spans="2:2" x14ac:dyDescent="0.25">
      <c r="B51" s="10">
        <v>46448</v>
      </c>
    </row>
    <row r="52" spans="2:2" x14ac:dyDescent="0.25">
      <c r="B52" s="10">
        <v>46479</v>
      </c>
    </row>
    <row r="53" spans="2:2" x14ac:dyDescent="0.25">
      <c r="B53" s="10">
        <v>46814</v>
      </c>
    </row>
    <row r="54" spans="2:2" x14ac:dyDescent="0.25">
      <c r="B54" s="10">
        <v>46845</v>
      </c>
    </row>
  </sheetData>
  <autoFilter ref="B37:B54" xr:uid="{8E80B8FF-3524-4181-AC56-DAB2C06EFEFF}"/>
  <mergeCells count="4">
    <mergeCell ref="A1:M1"/>
    <mergeCell ref="I3:I22"/>
    <mergeCell ref="B9:C9"/>
    <mergeCell ref="B31:E31"/>
  </mergeCells>
  <phoneticPr fontId="3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894F-22FA-45CF-82E4-CFF0B807883E}">
  <sheetPr>
    <tabColor theme="3" tint="-0.499984740745262"/>
  </sheetPr>
  <dimension ref="A1:G13"/>
  <sheetViews>
    <sheetView showGridLines="0" zoomScale="70" zoomScaleNormal="70" workbookViewId="0">
      <selection activeCell="C36" sqref="C36"/>
    </sheetView>
  </sheetViews>
  <sheetFormatPr baseColWidth="10" defaultRowHeight="15" x14ac:dyDescent="0.25"/>
  <cols>
    <col min="1" max="1" width="9" customWidth="1"/>
    <col min="2" max="2" width="56.5703125" customWidth="1"/>
    <col min="3" max="3" width="42.85546875" customWidth="1"/>
  </cols>
  <sheetData>
    <row r="1" spans="1:7" s="18" customFormat="1" ht="35.25" x14ac:dyDescent="0.25">
      <c r="A1" s="16"/>
      <c r="B1" s="17" t="s">
        <v>34</v>
      </c>
      <c r="C1" s="16"/>
      <c r="D1" s="16"/>
      <c r="E1" s="16"/>
      <c r="F1" s="16"/>
      <c r="G1" s="16"/>
    </row>
    <row r="2" spans="1:7" s="21" customFormat="1" ht="27.75" x14ac:dyDescent="0.25">
      <c r="A2" s="19" t="s">
        <v>25</v>
      </c>
      <c r="B2" s="20"/>
      <c r="C2" s="20"/>
      <c r="D2" s="20"/>
      <c r="E2" s="20"/>
      <c r="F2" s="20"/>
      <c r="G2" s="20"/>
    </row>
    <row r="6" spans="1:7" ht="20.25" x14ac:dyDescent="0.3">
      <c r="B6" s="22" t="s">
        <v>26</v>
      </c>
      <c r="C6" s="23" t="s">
        <v>35</v>
      </c>
      <c r="D6" s="22"/>
      <c r="E6" s="22"/>
      <c r="F6" s="22"/>
    </row>
    <row r="7" spans="1:7" ht="20.25" x14ac:dyDescent="0.3">
      <c r="B7" s="22" t="s">
        <v>27</v>
      </c>
      <c r="C7" s="23" t="s">
        <v>28</v>
      </c>
      <c r="D7" s="22"/>
      <c r="E7" s="22"/>
      <c r="F7" s="22"/>
    </row>
    <row r="8" spans="1:7" ht="20.25" x14ac:dyDescent="0.3">
      <c r="B8" s="22" t="s">
        <v>29</v>
      </c>
      <c r="C8" s="23" t="s">
        <v>30</v>
      </c>
      <c r="D8" s="22"/>
      <c r="E8" s="22"/>
      <c r="F8" s="22"/>
    </row>
    <row r="9" spans="1:7" ht="20.25" x14ac:dyDescent="0.3">
      <c r="B9" s="22" t="s">
        <v>31</v>
      </c>
      <c r="C9" s="23" t="s">
        <v>32</v>
      </c>
      <c r="D9" s="22"/>
      <c r="E9" s="22"/>
      <c r="F9" s="22"/>
    </row>
    <row r="10" spans="1:7" ht="20.25" x14ac:dyDescent="0.3">
      <c r="B10" s="22"/>
      <c r="C10" s="22"/>
      <c r="D10" s="22"/>
      <c r="E10" s="22"/>
      <c r="F10" s="22"/>
    </row>
    <row r="11" spans="1:7" ht="20.25" x14ac:dyDescent="0.3">
      <c r="B11" s="22"/>
      <c r="C11" s="22"/>
      <c r="D11" s="22"/>
      <c r="E11" s="22"/>
      <c r="F11" s="22"/>
    </row>
    <row r="12" spans="1:7" ht="27" customHeight="1" x14ac:dyDescent="0.25">
      <c r="B12" s="33" t="s">
        <v>33</v>
      </c>
      <c r="C12" s="33"/>
      <c r="D12" s="33"/>
      <c r="E12" s="33"/>
      <c r="F12" s="33"/>
    </row>
    <row r="13" spans="1:7" ht="27" customHeight="1" x14ac:dyDescent="0.25">
      <c r="B13" s="33"/>
      <c r="C13" s="33"/>
      <c r="D13" s="33"/>
      <c r="E13" s="33"/>
      <c r="F13" s="33"/>
    </row>
  </sheetData>
  <sheetProtection algorithmName="SHA-512" hashValue="392oyV4ym9AMN8JI4pCIyV0Tzz/CE+M8lVX9AxIYFEPn6v356F94gJhDmEblwYul8b20pGYXUlPk1MNo3v1pDg==" saltValue="oapp6Az67tiX2FBwJX8xMg==" spinCount="100000" sheet="1" objects="1" scenarios="1"/>
  <mergeCells count="1">
    <mergeCell ref="B12:F13"/>
  </mergeCells>
  <hyperlinks>
    <hyperlink ref="C7" r:id="rId1" xr:uid="{C6291536-A65D-46BB-957C-2C695379DA7E}"/>
    <hyperlink ref="C9" r:id="rId2" xr:uid="{D5E942B1-94B1-4E18-A091-F1F47D496E4B}"/>
    <hyperlink ref="C6" r:id="rId3" xr:uid="{D5884747-B051-4EAB-B01A-169DC8A463D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Funciones de FECHA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JOSE CORTEZ</cp:lastModifiedBy>
  <dcterms:created xsi:type="dcterms:W3CDTF">2020-07-13T19:07:54Z</dcterms:created>
  <dcterms:modified xsi:type="dcterms:W3CDTF">2023-02-08T02:21:04Z</dcterms:modified>
</cp:coreProperties>
</file>