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josec\OneDrive\Escritorio\"/>
    </mc:Choice>
  </mc:AlternateContent>
  <xr:revisionPtr revIDLastSave="0" documentId="13_ncr:1_{199B70A6-BA53-411D-88E1-6734030F1656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BASE DE DATOS" sheetId="8" r:id="rId1"/>
    <sheet name="Ejercicio" sheetId="12" r:id="rId2"/>
    <sheet name="El Tío Tech" sheetId="13" r:id="rId3"/>
  </sheets>
  <externalReferences>
    <externalReference r:id="rId4"/>
    <externalReference r:id="rId5"/>
  </externalReferences>
  <definedNames>
    <definedName name="_CUT1">[1]Carreras!$F$2:$F$17</definedName>
    <definedName name="_CUT2">[1]Carreras!$G$2:$G$17</definedName>
    <definedName name="_CUT3">[1]Carreras!$H$2:$H$17</definedName>
    <definedName name="AREA">#REF!</definedName>
    <definedName name="CAR">[1]Carreras!$E$2:$E$17</definedName>
    <definedName name="CARROS">#REF!</definedName>
    <definedName name="CATEGORIA">#REF!</definedName>
    <definedName name="ClaseRetensiones">#REF!</definedName>
    <definedName name="Clases">#REF!</definedName>
    <definedName name="DATOS" localSheetId="0">'BASE DE DATOS'!$A$2:$B$14</definedName>
    <definedName name="Datos">#REF!</definedName>
    <definedName name="DEPARTAMENTO">#REF!</definedName>
    <definedName name="ESTADO">#REF!</definedName>
    <definedName name="NOMBRE">#REF!</definedName>
    <definedName name="productos">'BASE DE DATOS'!$A$2:$B$14</definedName>
    <definedName name="Retenciones">#REF!</definedName>
    <definedName name="Videos">[2]Vehículos!$A$27:$D$41</definedName>
    <definedName name="xx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M17" i="12" l="1"/>
  <c r="M18" i="12"/>
  <c r="M19" i="12"/>
  <c r="M16" i="12"/>
  <c r="D8" i="12" a="1"/>
  <c r="D8" i="12" s="1"/>
  <c r="H30" i="12" l="1"/>
  <c r="D30" i="12" s="1"/>
  <c r="D31" i="12" s="1"/>
  <c r="D32" i="12" l="1"/>
  <c r="D33" i="1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<sst xmlns="http://schemas.openxmlformats.org/spreadsheetml/2006/main" count="52" uniqueCount="52">
  <si>
    <t>PRODUCTO</t>
  </si>
  <si>
    <t>PRECIO U.</t>
  </si>
  <si>
    <t>LUGAR</t>
  </si>
  <si>
    <t>FORMA DE PAGOS</t>
  </si>
  <si>
    <t>DESCUENTO</t>
  </si>
  <si>
    <t>MOUSE</t>
  </si>
  <si>
    <t>COSTA</t>
  </si>
  <si>
    <t>PAYPAL</t>
  </si>
  <si>
    <t>TECLADO</t>
  </si>
  <si>
    <t>SIERRA</t>
  </si>
  <si>
    <t>TARJETA DE CREDITO</t>
  </si>
  <si>
    <t>PC DESTOCK</t>
  </si>
  <si>
    <t>PAGO CONTRA ENTREGA</t>
  </si>
  <si>
    <t>LAPTOP</t>
  </si>
  <si>
    <t>CAMARA</t>
  </si>
  <si>
    <t>CELULAR</t>
  </si>
  <si>
    <t>RADIO</t>
  </si>
  <si>
    <t>IMPRESORA</t>
  </si>
  <si>
    <t>SCANNER</t>
  </si>
  <si>
    <t>SERVIDOR</t>
  </si>
  <si>
    <t>MONITOR</t>
  </si>
  <si>
    <t>TV</t>
  </si>
  <si>
    <t>PROYECTOR</t>
  </si>
  <si>
    <t>EL IGV SOLO ESTA DISPONIBLE PARA SIERRA Y COSTA (18%)</t>
  </si>
  <si>
    <t>Cualquier Extra aumenta 3 soles</t>
  </si>
  <si>
    <t>Descuento:
Paypal 10%
Tarjeta Crédito 15 %
Contra Entrega 20%</t>
  </si>
  <si>
    <t>Curso de Excel Intermedio</t>
  </si>
  <si>
    <t>Suscríbete a El Tío Tech en YouTube:</t>
  </si>
  <si>
    <t>https://www.youtube.com/eltiotech</t>
  </si>
  <si>
    <t>Visita la web para ver más tutoriales:</t>
  </si>
  <si>
    <t>https://bit.ly/2BX3RdM</t>
  </si>
  <si>
    <t>🔴 Cursos gratis de Excel:</t>
  </si>
  <si>
    <t>https://eltiotech.com/cursos-gratis-de-excel-basico-intermedio-avanzado/</t>
  </si>
  <si>
    <t>© Todos el contenido de este curso está sujeto a derechos de propiedad por las leyes de Derechos de Autor y demás Leyes relativas Internacionales por Miguel Vela - "El Tío Tech".</t>
  </si>
  <si>
    <t>Controles de Formulario en Excel</t>
  </si>
  <si>
    <t>Mira el capítulo en:</t>
  </si>
  <si>
    <t>https://eltiotech.com/cap15-controles-de-formulario-en-excel/</t>
  </si>
  <si>
    <t>Producto</t>
  </si>
  <si>
    <t>Precio</t>
  </si>
  <si>
    <t>Sub Total</t>
  </si>
  <si>
    <t>Iva 12%</t>
  </si>
  <si>
    <t>Descuento</t>
  </si>
  <si>
    <t>Total a pagar</t>
  </si>
  <si>
    <t>Extras</t>
  </si>
  <si>
    <t>AMAZONIA</t>
  </si>
  <si>
    <t>Incluir seguro</t>
  </si>
  <si>
    <t>Incluirinstalación</t>
  </si>
  <si>
    <t>Incluir envío</t>
  </si>
  <si>
    <t>Incluir USB</t>
  </si>
  <si>
    <t>Paypal</t>
  </si>
  <si>
    <t>Tarjeta de credito</t>
  </si>
  <si>
    <t>Contrapedido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</si>
</sst>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 &quot;$&quot;* #,##0.00_ ;_ &quot;$&quot;* \-#,##0.00_ ;_ &quot;$&quot;* &quot;-&quot;??_ ;_ @_ "/>
    <numFmt numFmtId="165" formatCode="&quot;$&quot;#,##0.00"/>
  </numFmts>
  <fonts count="17" x14ac:knownFonts="1">
    <font>
      <sz val="11"/>
      <color theme="1"/>
      <name val="Roboto Condensed"/>
      <family val="2"/>
      <scheme val="minor"/>
    </font>
    <font>
      <b/>
      <sz val="12"/>
      <color theme="1"/>
      <name val="Roboto Condensed"/>
      <family val="2"/>
      <scheme val="minor"/>
    </font>
    <font>
      <sz val="11"/>
      <color theme="1" tint="4.9989318521683403E-2"/>
      <name val="Roboto Condensed"/>
      <family val="2"/>
      <scheme val="minor"/>
    </font>
    <font>
      <sz val="9"/>
      <color theme="1"/>
      <name val="Roboto Condensed"/>
      <family val="2"/>
      <scheme val="minor"/>
    </font>
    <font>
      <sz val="8"/>
      <color theme="1"/>
      <name val="Roboto Condensed"/>
      <family val="2"/>
      <scheme val="minor"/>
    </font>
    <font>
      <sz val="20"/>
      <color theme="1" tint="4.9989318521683403E-2"/>
      <name val="Roboto Condensed"/>
      <family val="2"/>
      <scheme val="minor"/>
    </font>
    <font>
      <b/>
      <sz val="14"/>
      <color theme="1" tint="4.9989318521683403E-2"/>
      <name val="Roboto Condensed"/>
      <family val="2"/>
      <scheme val="minor"/>
    </font>
    <font>
      <u/>
      <sz val="11"/>
      <color theme="10"/>
      <name val="Roboto Condensed"/>
      <family val="2"/>
      <scheme val="minor"/>
    </font>
    <font>
      <b/>
      <sz val="26"/>
      <color theme="0"/>
      <name val="Roboto Condensed"/>
      <family val="2"/>
      <scheme val="minor"/>
    </font>
    <font>
      <b/>
      <sz val="28"/>
      <color theme="0"/>
      <name val="Roboto Condensed"/>
      <family val="2"/>
      <scheme val="minor"/>
    </font>
    <font>
      <b/>
      <sz val="22"/>
      <color theme="1"/>
      <name val="Roboto Condensed"/>
      <family val="2"/>
      <scheme val="minor"/>
    </font>
    <font>
      <b/>
      <sz val="16"/>
      <color theme="1"/>
      <name val="Roboto Condensed"/>
      <family val="2"/>
      <scheme val="minor"/>
    </font>
    <font>
      <sz val="16"/>
      <color theme="1"/>
      <name val="Roboto Condensed"/>
    </font>
    <font>
      <u/>
      <sz val="16"/>
      <color theme="10"/>
      <name val="Roboto Condensed"/>
    </font>
    <font>
      <sz val="11"/>
      <color theme="1"/>
      <name val="Roboto Condensed"/>
      <family val="2"/>
      <scheme val="minor"/>
    </font>
    <font>
      <sz val="8"/>
      <name val="Segoe UI"/>
      <family val="2"/>
    </font>
    <font>
      <sz val="12"/>
      <color theme="1" tint="4.9989318521683403E-2"/>
      <name val="Roboto Condensed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2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7" fillId="0" borderId="0" applyNumberFormat="0" applyFill="0" applyBorder="0" applyAlignment="0" applyProtection="0"/>
    <xf numFmtId="44" fontId="14" fillId="0" borderId="0" applyFont="0" applyFill="0" applyBorder="0" applyAlignment="0" applyProtection="0"/>
  </cellStyleXfs>
  <cellXfs count="35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9" fontId="0" fillId="0" borderId="1" xfId="0" applyNumberFormat="1" applyBorder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2" fillId="0" borderId="0" xfId="0" applyFont="1"/>
    <xf numFmtId="0" fontId="3" fillId="3" borderId="0" xfId="0" applyFont="1" applyFill="1" applyAlignment="1">
      <alignment wrapText="1"/>
    </xf>
    <xf numFmtId="0" fontId="4" fillId="3" borderId="0" xfId="0" applyFont="1" applyFill="1" applyAlignment="1">
      <alignment wrapText="1"/>
    </xf>
    <xf numFmtId="0" fontId="5" fillId="0" borderId="0" xfId="0" applyFont="1"/>
    <xf numFmtId="0" fontId="2" fillId="0" borderId="0" xfId="0" applyFont="1" applyFill="1"/>
    <xf numFmtId="0" fontId="6" fillId="0" borderId="0" xfId="0" applyFont="1" applyFill="1" applyAlignment="1">
      <alignment horizontal="center" vertical="center"/>
    </xf>
    <xf numFmtId="0" fontId="8" fillId="4" borderId="0" xfId="0" applyFont="1" applyFill="1" applyAlignment="1">
      <alignment vertical="center"/>
    </xf>
    <xf numFmtId="0" fontId="9" fillId="4" borderId="0" xfId="0" applyFont="1" applyFill="1" applyAlignment="1">
      <alignment vertical="center"/>
    </xf>
    <xf numFmtId="0" fontId="0" fillId="4" borderId="0" xfId="0" applyFill="1"/>
    <xf numFmtId="0" fontId="10" fillId="5" borderId="0" xfId="0" applyFont="1" applyFill="1" applyAlignment="1">
      <alignment vertical="center"/>
    </xf>
    <xf numFmtId="0" fontId="11" fillId="5" borderId="0" xfId="0" applyFont="1" applyFill="1" applyAlignment="1">
      <alignment vertical="center"/>
    </xf>
    <xf numFmtId="0" fontId="0" fillId="5" borderId="0" xfId="0" applyFill="1"/>
    <xf numFmtId="0" fontId="12" fillId="0" borderId="0" xfId="0" applyFont="1"/>
    <xf numFmtId="0" fontId="13" fillId="0" borderId="0" xfId="1" applyFont="1"/>
    <xf numFmtId="0" fontId="4" fillId="3" borderId="0" xfId="0" applyFont="1" applyFill="1" applyAlignment="1">
      <alignment horizontal="center" wrapText="1"/>
    </xf>
    <xf numFmtId="0" fontId="12" fillId="6" borderId="0" xfId="0" applyFont="1" applyFill="1" applyAlignment="1">
      <alignment horizontal="center" vertical="center" wrapText="1"/>
    </xf>
    <xf numFmtId="0" fontId="2" fillId="7" borderId="0" xfId="0" applyFont="1" applyFill="1"/>
    <xf numFmtId="0" fontId="2" fillId="7" borderId="0" xfId="0" applyFont="1" applyFill="1" applyBorder="1"/>
    <xf numFmtId="44" fontId="16" fillId="8" borderId="1" xfId="2" applyFont="1" applyFill="1" applyBorder="1" applyAlignment="1">
      <alignment horizontal="center" vertical="center"/>
    </xf>
    <xf numFmtId="44" fontId="16" fillId="9" borderId="1" xfId="2" applyFont="1" applyFill="1" applyBorder="1" applyAlignment="1">
      <alignment horizontal="center" vertical="center"/>
    </xf>
    <xf numFmtId="165" fontId="16" fillId="0" borderId="1" xfId="0" applyNumberFormat="1" applyFont="1" applyFill="1" applyBorder="1" applyAlignment="1">
      <alignment horizontal="center" vertical="center"/>
    </xf>
    <xf numFmtId="0" fontId="16" fillId="7" borderId="0" xfId="0" applyFont="1" applyFill="1" applyAlignment="1">
      <alignment horizontal="center" vertical="center"/>
    </xf>
    <xf numFmtId="0" fontId="16" fillId="8" borderId="0" xfId="0" applyFont="1" applyFill="1" applyAlignment="1">
      <alignment horizontal="center" vertical="center"/>
    </xf>
    <xf numFmtId="0" fontId="2" fillId="0" borderId="0" xfId="0" applyFont="1" applyAlignment="1">
      <alignment vertical="center"/>
    </xf>
    <xf numFmtId="9" fontId="2" fillId="0" borderId="0" xfId="0" applyNumberFormat="1" applyFont="1"/>
  </cellXfs>
  <cellStyles count="3">
    <cellStyle name="Hipervínculo" xfId="1" builtinId="8"/>
    <cellStyle name="Moneda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10" Type="http://schemas.openxmlformats.org/officeDocument/2006/relationships/calcChain" Target="calcChain.xml"/><Relationship Id="rId4" Type="http://schemas.openxmlformats.org/officeDocument/2006/relationships/externalLink" Target="externalLinks/externalLink1.xml"/><Relationship Id="rId9" Type="http://schemas.openxmlformats.org/officeDocument/2006/relationships/sheetMetadata" Target="metadata.xml"/></Relationships>
</file>

<file path=xl/ctrlProps/ctrlProp1.xml><?xml version="1.0" encoding="utf-8"?>
<formControlPr xmlns="http://schemas.microsoft.com/office/spreadsheetml/2009/9/main" objectType="Spin" dx="22" fmlaLink="$G$5" max="100" min="1" page="10" val="3"/>
</file>

<file path=xl/ctrlProps/ctrlProp2.xml><?xml version="1.0" encoding="utf-8"?>
<formControlPr xmlns="http://schemas.microsoft.com/office/spreadsheetml/2009/9/main" objectType="GBox" noThreeD="1"/>
</file>

<file path=xl/ctrlProps/ctrlProp3.xml><?xml version="1.0" encoding="utf-8"?>
<formControlPr xmlns="http://schemas.microsoft.com/office/spreadsheetml/2009/9/main" objectType="CheckBox" checked="Checked" fmlaLink="$K$16" lockText="1" noThreeD="1"/>
</file>

<file path=xl/ctrlProps/ctrlProp4.xml><?xml version="1.0" encoding="utf-8"?>
<formControlPr xmlns="http://schemas.microsoft.com/office/spreadsheetml/2009/9/main" objectType="CheckBox" checked="Checked" fmlaLink="$K$17" lockText="1" noThreeD="1"/>
</file>

<file path=xl/ctrlProps/ctrlProp5.xml><?xml version="1.0" encoding="utf-8"?>
<formControlPr xmlns="http://schemas.microsoft.com/office/spreadsheetml/2009/9/main" objectType="CheckBox" checked="Checked" fmlaLink="$K$18" lockText="1" noThreeD="1"/>
</file>

<file path=xl/ctrlProps/ctrlProp6.xml><?xml version="1.0" encoding="utf-8"?>
<formControlPr xmlns="http://schemas.microsoft.com/office/spreadsheetml/2009/9/main" objectType="CheckBox" checked="Checked" fmlaLink="$K$19" lockText="1" noThreeD="1"/>
</file>

<file path=xl/ctrlProps/ctrlProp7.xml><?xml version="1.0" encoding="utf-8"?>
<formControlPr xmlns="http://schemas.microsoft.com/office/spreadsheetml/2009/9/main" objectType="GBox" noThreeD="1"/>
</file>

<file path=xl/ctrlProps/ctrlProp8.xml><?xml version="1.0" encoding="utf-8"?>
<formControlPr xmlns="http://schemas.microsoft.com/office/spreadsheetml/2009/9/main" objectType="Radio" firstButton="1" fmlaLink="$K$26" lockText="1" noThreeD="1"/>
</file>

<file path=xl/ctrlProps/ctrlProp9.xml><?xml version="1.0" encoding="utf-8"?>
<formControlPr xmlns="http://schemas.microsoft.com/office/spreadsheetml/2009/9/main" objectType="Radio" checked="Checked" lockText="1" noThreeD="1"/>
</file>

<file path=xl/ctrlProps/ctrlProp10.xml><?xml version="1.0" encoding="utf-8"?>
<formControlPr xmlns="http://schemas.microsoft.com/office/spreadsheetml/2009/9/main" objectType="Radio" lockText="1" noThreeD="1"/>
</file>

<file path=xl/ctrlProps/ctrlProp11.xml><?xml version="1.0" encoding="utf-8"?>
<formControlPr xmlns="http://schemas.microsoft.com/office/spreadsheetml/2009/9/main" objectType="Drop" dropStyle="combo" dx="22" fmlaLink="$A$5" fmlaRange="'BASE DE DATOS'!$A$2:$A$14" noThreeD="1" sel="6" val="5"/>
</file>

<file path=xl/ctrlProps/ctrlProp12.xml><?xml version="1.0" encoding="utf-8"?>
<formControlPr xmlns="http://schemas.microsoft.com/office/spreadsheetml/2009/9/main" objectType="Drop" dropStyle="combo" dx="22" fmlaLink="$K$8" fmlaRange="'BASE DE DATOS'!$D$2:$D$4" noThreeD="1" sel="1" val="0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hyperlink" Target="https://eltiotech.com/cursos-gratis-de-excel-basico-intermedio-avanzado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338875</xdr:colOff>
      <xdr:row>2</xdr:row>
      <xdr:rowOff>21856</xdr:rowOff>
    </xdr:from>
    <xdr:to>
      <xdr:col>20</xdr:col>
      <xdr:colOff>329045</xdr:colOff>
      <xdr:row>26</xdr:row>
      <xdr:rowOff>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85CE37D-5824-4A43-877A-1EBF221A2FE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8370" t="25043" r="45934" b="14028"/>
        <a:stretch/>
      </xdr:blipFill>
      <xdr:spPr>
        <a:xfrm>
          <a:off x="10175602" y="437492"/>
          <a:ext cx="6345943" cy="4740644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40342</xdr:colOff>
          <xdr:row>3</xdr:row>
          <xdr:rowOff>150160</xdr:rowOff>
        </xdr:from>
        <xdr:to>
          <xdr:col>7</xdr:col>
          <xdr:colOff>694765</xdr:colOff>
          <xdr:row>5</xdr:row>
          <xdr:rowOff>1</xdr:rowOff>
        </xdr:to>
        <xdr:sp macro="" textlink="">
          <xdr:nvSpPr>
            <xdr:cNvPr id="1027" name="Spinner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1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283509</xdr:colOff>
          <xdr:row>12</xdr:row>
          <xdr:rowOff>133350</xdr:rowOff>
        </xdr:from>
        <xdr:to>
          <xdr:col>8</xdr:col>
          <xdr:colOff>561415</xdr:colOff>
          <xdr:row>19</xdr:row>
          <xdr:rowOff>0</xdr:rowOff>
        </xdr:to>
        <xdr:sp macro="" textlink="">
          <xdr:nvSpPr>
            <xdr:cNvPr id="1029" name="Group Box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1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  <xdr:txBody>
            <a:bodyPr vertOverflow="clip" wrap="none" lIns="27432" tIns="18288" rIns="0" bIns="0" anchor="t" upright="1"/>
            <a:lstStyle/>
            <a:p>
              <a:pPr algn="l" rtl="0">
                <a:defRPr sz="1000"/>
              </a:pPr>
              <a:r>
                <a:rPr lang="es-EC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Extras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296957</xdr:colOff>
          <xdr:row>15</xdr:row>
          <xdr:rowOff>38100</xdr:rowOff>
        </xdr:from>
        <xdr:to>
          <xdr:col>3</xdr:col>
          <xdr:colOff>708773</xdr:colOff>
          <xdr:row>16</xdr:row>
          <xdr:rowOff>123825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1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EC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Incluir Seguro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788335</xdr:colOff>
          <xdr:row>15</xdr:row>
          <xdr:rowOff>38100</xdr:rowOff>
        </xdr:from>
        <xdr:to>
          <xdr:col>5</xdr:col>
          <xdr:colOff>192182</xdr:colOff>
          <xdr:row>16</xdr:row>
          <xdr:rowOff>123825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6AA9745B-585F-4480-80A9-04AF8A45C68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EC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Incluir instalación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305361</xdr:colOff>
          <xdr:row>15</xdr:row>
          <xdr:rowOff>38100</xdr:rowOff>
        </xdr:from>
        <xdr:to>
          <xdr:col>7</xdr:col>
          <xdr:colOff>0</xdr:colOff>
          <xdr:row>16</xdr:row>
          <xdr:rowOff>123825</xdr:rowOff>
        </xdr:to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63D46454-E7ED-4BEC-A0A5-50122A332C1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EC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Incluir envío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729504</xdr:colOff>
          <xdr:row>15</xdr:row>
          <xdr:rowOff>38100</xdr:rowOff>
        </xdr:from>
        <xdr:to>
          <xdr:col>8</xdr:col>
          <xdr:colOff>345702</xdr:colOff>
          <xdr:row>16</xdr:row>
          <xdr:rowOff>123825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CE94A63F-E52A-40CA-B92C-81E6BEB7F66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EC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Incluir USB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285750</xdr:colOff>
          <xdr:row>21</xdr:row>
          <xdr:rowOff>0</xdr:rowOff>
        </xdr:from>
        <xdr:to>
          <xdr:col>8</xdr:col>
          <xdr:colOff>559174</xdr:colOff>
          <xdr:row>27</xdr:row>
          <xdr:rowOff>57150</xdr:rowOff>
        </xdr:to>
        <xdr:sp macro="" textlink="">
          <xdr:nvSpPr>
            <xdr:cNvPr id="1037" name="Group Box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54CBC3CD-6028-4070-89ED-5CFDC643540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  <xdr:txBody>
            <a:bodyPr vertOverflow="clip" wrap="none" lIns="27432" tIns="18288" rIns="0" bIns="0" anchor="t" upright="1"/>
            <a:lstStyle/>
            <a:p>
              <a:pPr algn="l" rtl="0">
                <a:defRPr sz="1000"/>
              </a:pPr>
              <a:r>
                <a:rPr lang="es-EC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Forma de pago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419100</xdr:colOff>
          <xdr:row>24</xdr:row>
          <xdr:rowOff>0</xdr:rowOff>
        </xdr:from>
        <xdr:to>
          <xdr:col>3</xdr:col>
          <xdr:colOff>307041</xdr:colOff>
          <xdr:row>25</xdr:row>
          <xdr:rowOff>28575</xdr:rowOff>
        </xdr:to>
        <xdr:sp macro="" textlink="">
          <xdr:nvSpPr>
            <xdr:cNvPr id="1041" name="Option Button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1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EC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Paypal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923084</xdr:colOff>
          <xdr:row>24</xdr:row>
          <xdr:rowOff>0</xdr:rowOff>
        </xdr:from>
        <xdr:to>
          <xdr:col>6</xdr:col>
          <xdr:colOff>0</xdr:colOff>
          <xdr:row>25</xdr:row>
          <xdr:rowOff>0</xdr:rowOff>
        </xdr:to>
        <xdr:sp macro="" textlink="">
          <xdr:nvSpPr>
            <xdr:cNvPr id="1044" name="Option Button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02DC77C6-2DC0-4A4D-91F7-666EB28BAA3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EC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Tarjeta de crédito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638175</xdr:colOff>
          <xdr:row>24</xdr:row>
          <xdr:rowOff>0</xdr:rowOff>
        </xdr:from>
        <xdr:to>
          <xdr:col>6</xdr:col>
          <xdr:colOff>571500</xdr:colOff>
          <xdr:row>25</xdr:row>
          <xdr:rowOff>28575</xdr:rowOff>
        </xdr:to>
        <xdr:sp macro="" textlink="">
          <xdr:nvSpPr>
            <xdr:cNvPr id="1045" name="Option Button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8B30E1DA-5310-459D-A4E0-1F193371866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EC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Contra pedido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</xdr:row>
          <xdr:rowOff>0</xdr:rowOff>
        </xdr:from>
        <xdr:to>
          <xdr:col>4</xdr:col>
          <xdr:colOff>0</xdr:colOff>
          <xdr:row>5</xdr:row>
          <xdr:rowOff>0</xdr:rowOff>
        </xdr:to>
        <xdr:sp macro="" textlink="">
          <xdr:nvSpPr>
            <xdr:cNvPr id="1046" name="Drop Down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00000000-0008-0000-0100-00001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7</xdr:row>
          <xdr:rowOff>0</xdr:rowOff>
        </xdr:from>
        <xdr:to>
          <xdr:col>8</xdr:col>
          <xdr:colOff>0</xdr:colOff>
          <xdr:row>8</xdr:row>
          <xdr:rowOff>44824</xdr:rowOff>
        </xdr:to>
        <xdr:sp macro="" textlink="">
          <xdr:nvSpPr>
            <xdr:cNvPr id="1047" name="Drop Down 23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4840EED7-7535-4837-9A9F-E30D66C6291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2198913</xdr:colOff>
      <xdr:row>15</xdr:row>
      <xdr:rowOff>163285</xdr:rowOff>
    </xdr:from>
    <xdr:to>
      <xdr:col>2</xdr:col>
      <xdr:colOff>2598963</xdr:colOff>
      <xdr:row>18</xdr:row>
      <xdr:rowOff>68035</xdr:rowOff>
    </xdr:to>
    <xdr:sp macro="" textlink="">
      <xdr:nvSpPr>
        <xdr:cNvPr id="2" name="Rectángulo: esquinas redondeadas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63AAC7A-B2E7-4933-A2B3-BCB58EB6AEAF}"/>
            </a:ext>
          </a:extLst>
        </xdr:cNvPr>
        <xdr:cNvSpPr/>
      </xdr:nvSpPr>
      <xdr:spPr>
        <a:xfrm>
          <a:off x="2798988" y="4144735"/>
          <a:ext cx="4171950" cy="476250"/>
        </a:xfrm>
        <a:prstGeom prst="roundRect">
          <a:avLst/>
        </a:prstGeom>
        <a:solidFill>
          <a:schemeClr val="tx2">
            <a:lumMod val="75000"/>
          </a:schemeClr>
        </a:solidFill>
        <a:ln>
          <a:solidFill>
            <a:schemeClr val="tx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PE" sz="2400">
              <a:latin typeface="Roboto Condensed" panose="02000000000000000000" pitchFamily="2" charset="0"/>
              <a:ea typeface="Roboto Condensed" panose="02000000000000000000" pitchFamily="2" charset="0"/>
            </a:rPr>
            <a:t>Clic</a:t>
          </a:r>
          <a:r>
            <a:rPr lang="es-PE" sz="2400" baseline="0">
              <a:latin typeface="Roboto Condensed" panose="02000000000000000000" pitchFamily="2" charset="0"/>
              <a:ea typeface="Roboto Condensed" panose="02000000000000000000" pitchFamily="2" charset="0"/>
            </a:rPr>
            <a:t> para ir a los cursos</a:t>
          </a:r>
          <a:endParaRPr lang="es-PE" sz="2400">
            <a:latin typeface="Roboto Condensed" panose="02000000000000000000" pitchFamily="2" charset="0"/>
            <a:ea typeface="Roboto Condensed" panose="02000000000000000000" pitchFamily="2" charset="0"/>
          </a:endParaRPr>
        </a:p>
      </xdr:txBody>
    </xdr:sp>
    <xdr:clientData/>
  </xdr:twoCellAnchor>
  <xdr:oneCellAnchor>
    <xdr:from>
      <xdr:col>0</xdr:col>
      <xdr:colOff>95251</xdr:colOff>
      <xdr:row>0</xdr:row>
      <xdr:rowOff>40822</xdr:rowOff>
    </xdr:from>
    <xdr:ext cx="392140" cy="367392"/>
    <xdr:pic>
      <xdr:nvPicPr>
        <xdr:cNvPr id="3" name="Imagen 2">
          <a:extLst>
            <a:ext uri="{FF2B5EF4-FFF2-40B4-BE49-F238E27FC236}">
              <a16:creationId xmlns:a16="http://schemas.microsoft.com/office/drawing/2014/main" id="{C9B7CBA1-4E03-463B-9FE4-7EF6C2AD53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1" y="40822"/>
          <a:ext cx="392140" cy="367392"/>
        </a:xfrm>
        <a:prstGeom prst="rect">
          <a:avLst/>
        </a:prstGeom>
      </xdr:spPr>
    </xdr:pic>
    <xdr:clientData/>
  </xdr:oneCellAnchor>
  <xdr:twoCellAnchor editAs="oneCell">
    <xdr:from>
      <xdr:col>7</xdr:col>
      <xdr:colOff>217714</xdr:colOff>
      <xdr:row>3</xdr:row>
      <xdr:rowOff>0</xdr:rowOff>
    </xdr:from>
    <xdr:to>
      <xdr:col>16</xdr:col>
      <xdr:colOff>458336</xdr:colOff>
      <xdr:row>24</xdr:row>
      <xdr:rowOff>179241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86BF466E-E069-45C8-959B-AD4EF2DBF2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95189" y="990600"/>
          <a:ext cx="7098622" cy="4884591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lancito\Documents%20and%20Settings\Alumno\Mis%20documentos\Victor\Excel\Matem&#225;ticas-Estad&#237;sticas\04%20ContarSi%20SumarSi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lancito\usb%20ALAN\C-II\Sesion%203\Ejercicios%20F.Logicas%20y%20Busca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rreras"/>
      <sheetName val="Resumen"/>
      <sheetName val="Empleados"/>
      <sheetName val="Hoja4"/>
      <sheetName val="Hoja5 "/>
    </sheetNames>
    <sheetDataSet>
      <sheetData sheetId="0">
        <row r="2">
          <cell r="E2" t="str">
            <v>ENFERMERIA</v>
          </cell>
          <cell r="F2">
            <v>200</v>
          </cell>
          <cell r="G2">
            <v>500</v>
          </cell>
          <cell r="H2">
            <v>600</v>
          </cell>
        </row>
        <row r="3">
          <cell r="E3" t="str">
            <v>ELECTRONICA</v>
          </cell>
          <cell r="F3">
            <v>100</v>
          </cell>
          <cell r="G3">
            <v>100</v>
          </cell>
          <cell r="H3">
            <v>200</v>
          </cell>
        </row>
        <row r="4">
          <cell r="E4" t="str">
            <v>COMP. INFOR</v>
          </cell>
          <cell r="F4">
            <v>500</v>
          </cell>
          <cell r="G4">
            <v>800</v>
          </cell>
          <cell r="H4">
            <v>100</v>
          </cell>
        </row>
        <row r="5">
          <cell r="E5" t="str">
            <v>CONTABILIDAD</v>
          </cell>
          <cell r="F5">
            <v>200</v>
          </cell>
          <cell r="G5">
            <v>400</v>
          </cell>
          <cell r="H5">
            <v>800</v>
          </cell>
        </row>
        <row r="6">
          <cell r="E6" t="str">
            <v>COMP. INFOR</v>
          </cell>
          <cell r="F6">
            <v>100</v>
          </cell>
          <cell r="G6">
            <v>100</v>
          </cell>
          <cell r="H6">
            <v>400</v>
          </cell>
        </row>
        <row r="7">
          <cell r="E7" t="str">
            <v>COMP. INFOR</v>
          </cell>
          <cell r="F7">
            <v>800</v>
          </cell>
          <cell r="G7">
            <v>100</v>
          </cell>
          <cell r="H7">
            <v>100</v>
          </cell>
        </row>
        <row r="8">
          <cell r="E8" t="str">
            <v>ENFERMERIA</v>
          </cell>
          <cell r="F8">
            <v>400</v>
          </cell>
          <cell r="G8">
            <v>500</v>
          </cell>
          <cell r="H8">
            <v>300</v>
          </cell>
        </row>
        <row r="9">
          <cell r="E9" t="str">
            <v>ENFERMERIA</v>
          </cell>
          <cell r="F9">
            <v>100</v>
          </cell>
          <cell r="G9">
            <v>200</v>
          </cell>
          <cell r="H9">
            <v>500</v>
          </cell>
        </row>
        <row r="10">
          <cell r="E10" t="str">
            <v>ELECTRONICA</v>
          </cell>
          <cell r="F10">
            <v>300</v>
          </cell>
          <cell r="G10">
            <v>100</v>
          </cell>
          <cell r="H10">
            <v>200</v>
          </cell>
        </row>
        <row r="11">
          <cell r="E11" t="str">
            <v>COMP. INFOR</v>
          </cell>
          <cell r="F11">
            <v>150</v>
          </cell>
          <cell r="G11">
            <v>400</v>
          </cell>
          <cell r="H11">
            <v>100</v>
          </cell>
        </row>
        <row r="12">
          <cell r="E12" t="str">
            <v>COMP. INFOR</v>
          </cell>
          <cell r="F12">
            <v>350</v>
          </cell>
          <cell r="G12">
            <v>100</v>
          </cell>
          <cell r="H12">
            <v>400</v>
          </cell>
        </row>
        <row r="13">
          <cell r="E13" t="str">
            <v>CONTABILIDAD</v>
          </cell>
          <cell r="F13">
            <v>800</v>
          </cell>
          <cell r="G13">
            <v>100</v>
          </cell>
          <cell r="H13">
            <v>100</v>
          </cell>
        </row>
        <row r="14">
          <cell r="E14" t="str">
            <v>CONTABILIDAD</v>
          </cell>
          <cell r="F14">
            <v>400</v>
          </cell>
          <cell r="G14">
            <v>500</v>
          </cell>
          <cell r="H14">
            <v>300</v>
          </cell>
        </row>
        <row r="15">
          <cell r="E15" t="str">
            <v>COMP. INFOR</v>
          </cell>
          <cell r="F15">
            <v>100</v>
          </cell>
          <cell r="G15">
            <v>200</v>
          </cell>
          <cell r="H15">
            <v>500</v>
          </cell>
        </row>
        <row r="16">
          <cell r="E16" t="str">
            <v>COMP. INFOR</v>
          </cell>
          <cell r="F16">
            <v>800</v>
          </cell>
          <cell r="G16">
            <v>200</v>
          </cell>
          <cell r="H16">
            <v>100</v>
          </cell>
        </row>
        <row r="17">
          <cell r="E17" t="str">
            <v>ENFERMERIA</v>
          </cell>
          <cell r="F17">
            <v>400</v>
          </cell>
          <cell r="G17">
            <v>100</v>
          </cell>
          <cell r="H17">
            <v>300</v>
          </cell>
        </row>
      </sheetData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galos"/>
      <sheetName val="Socios"/>
      <sheetName val="Funcion SI,O"/>
      <sheetName val="Planilla"/>
      <sheetName val="Vehículos"/>
      <sheetName val="Hoja1"/>
    </sheetNames>
    <sheetDataSet>
      <sheetData sheetId="0" refreshError="1"/>
      <sheetData sheetId="1" refreshError="1"/>
      <sheetData sheetId="2" refreshError="1"/>
      <sheetData sheetId="3" refreshError="1"/>
      <sheetData sheetId="4">
        <row r="27">
          <cell r="A27" t="str">
            <v>Código</v>
          </cell>
          <cell r="B27" t="str">
            <v>MARCA</v>
          </cell>
          <cell r="C27" t="str">
            <v>TIPO DE VEHULO</v>
          </cell>
          <cell r="D27" t="str">
            <v>PRECIO</v>
          </cell>
        </row>
        <row r="28">
          <cell r="A28" t="str">
            <v>C-001</v>
          </cell>
          <cell r="B28" t="str">
            <v>FORD</v>
          </cell>
          <cell r="C28" t="str">
            <v>AUTOMOVIL</v>
          </cell>
          <cell r="D28">
            <v>18000</v>
          </cell>
        </row>
        <row r="29">
          <cell r="A29" t="str">
            <v>C-002</v>
          </cell>
          <cell r="B29" t="str">
            <v>TOYOTA</v>
          </cell>
          <cell r="C29" t="str">
            <v>CAMIONETA</v>
          </cell>
          <cell r="D29">
            <v>16000</v>
          </cell>
        </row>
        <row r="30">
          <cell r="A30" t="str">
            <v>C-003</v>
          </cell>
          <cell r="B30" t="str">
            <v>NISSAN</v>
          </cell>
          <cell r="C30" t="str">
            <v>STATION WAGON</v>
          </cell>
          <cell r="D30">
            <v>14000</v>
          </cell>
        </row>
        <row r="31">
          <cell r="A31" t="str">
            <v>C-004</v>
          </cell>
          <cell r="B31" t="str">
            <v>CHEVROLET</v>
          </cell>
          <cell r="C31" t="str">
            <v>STATION WAGON</v>
          </cell>
          <cell r="D31">
            <v>10000</v>
          </cell>
        </row>
        <row r="32">
          <cell r="A32" t="str">
            <v>C-005</v>
          </cell>
          <cell r="B32" t="str">
            <v>HYUNDAY</v>
          </cell>
          <cell r="C32" t="str">
            <v>AUTOMOVIL</v>
          </cell>
          <cell r="D32">
            <v>8000</v>
          </cell>
        </row>
        <row r="33">
          <cell r="A33" t="str">
            <v>C-006</v>
          </cell>
          <cell r="B33" t="str">
            <v>OPEL</v>
          </cell>
          <cell r="C33" t="str">
            <v>STATION WAGON</v>
          </cell>
          <cell r="D33">
            <v>9000</v>
          </cell>
        </row>
        <row r="34">
          <cell r="A34" t="str">
            <v>C-007</v>
          </cell>
          <cell r="B34" t="str">
            <v>MITSUBISHI</v>
          </cell>
          <cell r="C34" t="str">
            <v>AUTOMOVIL</v>
          </cell>
          <cell r="D34">
            <v>15000</v>
          </cell>
        </row>
        <row r="35">
          <cell r="A35" t="str">
            <v>C-008</v>
          </cell>
          <cell r="B35" t="str">
            <v>DAEWOOD</v>
          </cell>
          <cell r="C35" t="str">
            <v>CAMIONETA</v>
          </cell>
          <cell r="D35">
            <v>7000</v>
          </cell>
        </row>
        <row r="36">
          <cell r="A36" t="str">
            <v>C-009</v>
          </cell>
          <cell r="B36" t="str">
            <v>VW</v>
          </cell>
          <cell r="C36" t="str">
            <v>AUTOMOVIL</v>
          </cell>
          <cell r="D36">
            <v>20000</v>
          </cell>
        </row>
        <row r="37">
          <cell r="A37" t="str">
            <v>C-010</v>
          </cell>
          <cell r="B37" t="str">
            <v>BMV</v>
          </cell>
          <cell r="C37" t="str">
            <v>AUTOMOVIL</v>
          </cell>
          <cell r="D37">
            <v>25000</v>
          </cell>
        </row>
        <row r="38">
          <cell r="A38" t="str">
            <v>C-011</v>
          </cell>
          <cell r="B38" t="str">
            <v>VOLVO</v>
          </cell>
          <cell r="C38" t="str">
            <v>AUTOMOVIL</v>
          </cell>
          <cell r="D38">
            <v>50000</v>
          </cell>
        </row>
        <row r="39">
          <cell r="A39" t="str">
            <v>C-012</v>
          </cell>
          <cell r="B39" t="str">
            <v>INTERNACIONAL</v>
          </cell>
          <cell r="C39" t="str">
            <v>CAMIONETA</v>
          </cell>
          <cell r="D39">
            <v>45000</v>
          </cell>
        </row>
        <row r="40">
          <cell r="A40" t="str">
            <v>C-013</v>
          </cell>
          <cell r="B40" t="str">
            <v>SUSUKI</v>
          </cell>
          <cell r="C40" t="str">
            <v>CAMIONETA</v>
          </cell>
          <cell r="D40">
            <v>19000</v>
          </cell>
        </row>
        <row r="41">
          <cell r="A41" t="str">
            <v>C-014</v>
          </cell>
          <cell r="B41" t="str">
            <v>KINSUAN</v>
          </cell>
          <cell r="C41" t="str">
            <v>AUTOMOVIL</v>
          </cell>
          <cell r="D41">
            <v>6000</v>
          </cell>
        </row>
      </sheetData>
      <sheetData sheetId="5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Lucho en la Oficina">
      <a:dk1>
        <a:sysClr val="windowText" lastClr="000000"/>
      </a:dk1>
      <a:lt1>
        <a:sysClr val="window" lastClr="FFFFFF"/>
      </a:lt1>
      <a:dk2>
        <a:srgbClr val="5C25E5"/>
      </a:dk2>
      <a:lt2>
        <a:srgbClr val="C7C8C8"/>
      </a:lt2>
      <a:accent1>
        <a:srgbClr val="2B5799"/>
      </a:accent1>
      <a:accent2>
        <a:srgbClr val="FFC000"/>
      </a:accent2>
      <a:accent3>
        <a:srgbClr val="49DF8E"/>
      </a:accent3>
      <a:accent4>
        <a:srgbClr val="FF3300"/>
      </a:accent4>
      <a:accent5>
        <a:srgbClr val="5B9BD5"/>
      </a:accent5>
      <a:accent6>
        <a:srgbClr val="70AD47"/>
      </a:accent6>
      <a:hlink>
        <a:srgbClr val="0563C1"/>
      </a:hlink>
      <a:folHlink>
        <a:srgbClr val="FF0000"/>
      </a:folHlink>
    </a:clrScheme>
    <a:fontScheme name="Personalizado 3">
      <a:majorFont>
        <a:latin typeface="Roboto Condensed"/>
        <a:ea typeface=""/>
        <a:cs typeface=""/>
      </a:majorFont>
      <a:minorFont>
        <a:latin typeface="Roboto Condensed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10" Type="http://schemas.openxmlformats.org/officeDocument/2006/relationships/ctrlProp" Target="../ctrlProps/ctrlProp7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eltiotech.com/cap15-controles-de-formulario-en-excel/" TargetMode="External"/><Relationship Id="rId2" Type="http://schemas.openxmlformats.org/officeDocument/2006/relationships/hyperlink" Target="https://eltiotech.com/cursos-gratis-de-excel-basico-intermedio-avanzado/" TargetMode="External"/><Relationship Id="rId1" Type="http://schemas.openxmlformats.org/officeDocument/2006/relationships/hyperlink" Target="https://www.youtube.com/eltiotech" TargetMode="External"/><Relationship Id="rId4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F0"/>
  </sheetPr>
  <dimension ref="A1:H14"/>
  <sheetViews>
    <sheetView zoomScaleNormal="100" workbookViewId="0">
      <selection activeCell="D5" sqref="D5"/>
    </sheetView>
  </sheetViews>
  <sheetFormatPr baseColWidth="10" defaultRowHeight="15" x14ac:dyDescent="0.25"/>
  <cols>
    <col min="1" max="1" width="14.140625" customWidth="1"/>
    <col min="3" max="3" width="3.42578125" customWidth="1"/>
    <col min="4" max="4" width="10.5703125" customWidth="1"/>
    <col min="5" max="5" width="4" customWidth="1"/>
    <col min="6" max="6" width="24.7109375" customWidth="1"/>
    <col min="7" max="7" width="14.7109375" customWidth="1"/>
    <col min="8" max="8" width="29.42578125" customWidth="1"/>
  </cols>
  <sheetData>
    <row r="1" spans="1:8" ht="15.75" x14ac:dyDescent="0.25">
      <c r="A1" s="4" t="s">
        <v>0</v>
      </c>
      <c r="B1" s="5" t="s">
        <v>1</v>
      </c>
      <c r="D1" s="2" t="s">
        <v>2</v>
      </c>
      <c r="F1" s="2" t="s">
        <v>3</v>
      </c>
      <c r="G1" s="2" t="s">
        <v>4</v>
      </c>
    </row>
    <row r="2" spans="1:8" x14ac:dyDescent="0.25">
      <c r="A2" s="6" t="s">
        <v>5</v>
      </c>
      <c r="B2" s="7">
        <v>50</v>
      </c>
      <c r="D2" s="1" t="s">
        <v>6</v>
      </c>
      <c r="F2" s="1" t="s">
        <v>7</v>
      </c>
      <c r="G2" s="3">
        <v>0.15</v>
      </c>
    </row>
    <row r="3" spans="1:8" x14ac:dyDescent="0.25">
      <c r="A3" s="6" t="s">
        <v>8</v>
      </c>
      <c r="B3" s="7">
        <v>30</v>
      </c>
      <c r="D3" s="1" t="s">
        <v>9</v>
      </c>
      <c r="F3" s="1" t="s">
        <v>10</v>
      </c>
      <c r="G3" s="3">
        <v>0.1</v>
      </c>
    </row>
    <row r="4" spans="1:8" x14ac:dyDescent="0.25">
      <c r="A4" s="6" t="s">
        <v>11</v>
      </c>
      <c r="B4" s="7">
        <v>2500</v>
      </c>
      <c r="D4" s="1" t="s">
        <v>44</v>
      </c>
      <c r="F4" s="1" t="s">
        <v>12</v>
      </c>
      <c r="G4" s="3">
        <v>0.05</v>
      </c>
    </row>
    <row r="5" spans="1:8" x14ac:dyDescent="0.25">
      <c r="A5" s="6" t="s">
        <v>13</v>
      </c>
      <c r="B5" s="7">
        <v>3500</v>
      </c>
    </row>
    <row r="6" spans="1:8" ht="26.25" x14ac:dyDescent="0.4">
      <c r="A6" s="6" t="s">
        <v>14</v>
      </c>
      <c r="B6" s="7">
        <v>800</v>
      </c>
      <c r="D6" s="13"/>
    </row>
    <row r="7" spans="1:8" ht="26.25" customHeight="1" x14ac:dyDescent="0.25">
      <c r="A7" s="6" t="s">
        <v>15</v>
      </c>
      <c r="B7" s="7">
        <v>1300</v>
      </c>
      <c r="F7" s="12" t="s">
        <v>23</v>
      </c>
      <c r="H7" s="24" t="s">
        <v>25</v>
      </c>
    </row>
    <row r="8" spans="1:8" x14ac:dyDescent="0.25">
      <c r="A8" s="6" t="s">
        <v>16</v>
      </c>
      <c r="B8" s="7">
        <v>500</v>
      </c>
      <c r="H8" s="24"/>
    </row>
    <row r="9" spans="1:8" ht="12" customHeight="1" x14ac:dyDescent="0.25">
      <c r="A9" s="6" t="s">
        <v>17</v>
      </c>
      <c r="B9" s="7">
        <v>980</v>
      </c>
      <c r="F9" s="11" t="s">
        <v>24</v>
      </c>
      <c r="H9" s="24"/>
    </row>
    <row r="10" spans="1:8" x14ac:dyDescent="0.25">
      <c r="A10" s="6" t="s">
        <v>18</v>
      </c>
      <c r="B10" s="7">
        <v>250</v>
      </c>
    </row>
    <row r="11" spans="1:8" x14ac:dyDescent="0.25">
      <c r="A11" s="6" t="s">
        <v>19</v>
      </c>
      <c r="B11" s="7">
        <v>12000</v>
      </c>
    </row>
    <row r="12" spans="1:8" x14ac:dyDescent="0.25">
      <c r="A12" s="6" t="s">
        <v>20</v>
      </c>
      <c r="B12" s="7">
        <v>100</v>
      </c>
    </row>
    <row r="13" spans="1:8" x14ac:dyDescent="0.25">
      <c r="A13" s="6" t="s">
        <v>21</v>
      </c>
      <c r="B13" s="7">
        <v>1400</v>
      </c>
    </row>
    <row r="14" spans="1:8" ht="15.75" thickBot="1" x14ac:dyDescent="0.3">
      <c r="A14" s="8" t="s">
        <v>22</v>
      </c>
      <c r="B14" s="9">
        <v>1400</v>
      </c>
    </row>
  </sheetData>
  <mergeCells count="1">
    <mergeCell ref="H7:H9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26400-EE3F-40A9-B830-956406B759A8}">
  <sheetPr codeName="Hoja1"/>
  <dimension ref="A1:M34"/>
  <sheetViews>
    <sheetView showGridLines="0" tabSelected="1" zoomScaleNormal="100" workbookViewId="0">
      <selection activeCell="K23" sqref="K23"/>
    </sheetView>
  </sheetViews>
  <sheetFormatPr baseColWidth="10" defaultRowHeight="15" x14ac:dyDescent="0.25"/>
  <cols>
    <col min="1" max="1" width="11.42578125" style="10"/>
    <col min="2" max="2" width="11.85546875" style="10" customWidth="1"/>
    <col min="3" max="3" width="12.140625" style="10" bestFit="1" customWidth="1"/>
    <col min="4" max="4" width="15.85546875" style="10" customWidth="1"/>
    <col min="5" max="7" width="11.42578125" style="10"/>
    <col min="8" max="8" width="12.5703125" style="10" customWidth="1"/>
    <col min="9" max="10" width="11.42578125" style="10"/>
    <col min="11" max="11" width="15.140625" style="10" bestFit="1" customWidth="1"/>
    <col min="12" max="12" width="17" style="10" bestFit="1" customWidth="1"/>
    <col min="13" max="13" width="15.28515625" style="10" customWidth="1"/>
    <col min="14" max="16384" width="11.42578125" style="10"/>
  </cols>
  <sheetData>
    <row r="1" spans="1:13" x14ac:dyDescent="0.25">
      <c r="B1" s="14"/>
      <c r="C1" s="14"/>
    </row>
    <row r="2" spans="1:13" ht="17.25" customHeight="1" x14ac:dyDescent="0.25">
      <c r="A2" s="15"/>
      <c r="B2" s="14"/>
      <c r="C2" s="14"/>
    </row>
    <row r="3" spans="1:13" ht="15.75" customHeight="1" x14ac:dyDescent="0.25">
      <c r="B3" s="26"/>
      <c r="C3" s="26"/>
      <c r="D3" s="26"/>
      <c r="E3" s="26"/>
      <c r="F3" s="26"/>
      <c r="G3" s="26"/>
      <c r="H3" s="26"/>
      <c r="I3" s="26"/>
      <c r="J3" s="26"/>
    </row>
    <row r="4" spans="1:13" ht="14.25" customHeight="1" x14ac:dyDescent="0.25">
      <c r="B4" s="26"/>
      <c r="C4" s="26"/>
      <c r="D4" s="26"/>
      <c r="E4" s="26"/>
      <c r="F4" s="26"/>
      <c r="G4" s="26"/>
      <c r="H4" s="26"/>
      <c r="I4" s="26"/>
      <c r="J4" s="26"/>
    </row>
    <row r="5" spans="1:13" ht="21" customHeight="1" x14ac:dyDescent="0.25">
      <c r="A5" s="10">
        <v>6</v>
      </c>
      <c r="B5" s="26"/>
      <c r="C5" s="26" t="s">
        <v>37</v>
      </c>
      <c r="D5" s="26"/>
      <c r="E5" s="26"/>
      <c r="F5" s="26"/>
      <c r="G5" s="32">
        <v>3</v>
      </c>
      <c r="H5" s="26"/>
      <c r="I5" s="26"/>
      <c r="J5" s="26"/>
    </row>
    <row r="6" spans="1:13" x14ac:dyDescent="0.25">
      <c r="B6" s="27"/>
      <c r="C6" s="26"/>
      <c r="D6" s="26"/>
      <c r="E6" s="26"/>
      <c r="F6" s="26"/>
      <c r="G6" s="26"/>
      <c r="H6" s="26"/>
      <c r="I6" s="26"/>
      <c r="J6" s="26"/>
    </row>
    <row r="7" spans="1:13" x14ac:dyDescent="0.25">
      <c r="B7" s="27"/>
      <c r="C7" s="26"/>
      <c r="D7" s="26"/>
      <c r="E7" s="26"/>
      <c r="F7" s="26"/>
      <c r="G7" s="26"/>
      <c r="H7" s="26"/>
      <c r="I7" s="26"/>
      <c r="J7" s="26"/>
    </row>
    <row r="8" spans="1:13" ht="24.75" customHeight="1" x14ac:dyDescent="0.25">
      <c r="B8" s="27"/>
      <c r="C8" s="26" t="s">
        <v>38</v>
      </c>
      <c r="D8" s="30" cm="1">
        <f t="array" ref="D8">+INDEX('BASE DE DATOS'!DATOS,Ejercicio!A5,2)</f>
        <v>1300</v>
      </c>
      <c r="E8" s="26"/>
      <c r="F8" s="26"/>
      <c r="G8" s="26"/>
      <c r="H8" s="26"/>
      <c r="I8" s="26"/>
      <c r="J8" s="26"/>
      <c r="K8" s="33">
        <v>1</v>
      </c>
    </row>
    <row r="9" spans="1:13" x14ac:dyDescent="0.25">
      <c r="B9" s="27"/>
      <c r="C9" s="26"/>
      <c r="D9" s="26"/>
      <c r="E9" s="26"/>
      <c r="F9" s="26"/>
      <c r="G9" s="26"/>
      <c r="H9" s="26"/>
      <c r="I9" s="26"/>
      <c r="J9" s="26"/>
    </row>
    <row r="10" spans="1:13" x14ac:dyDescent="0.25">
      <c r="B10" s="27"/>
      <c r="C10" s="26"/>
      <c r="D10" s="26"/>
      <c r="E10" s="26"/>
      <c r="F10" s="26"/>
      <c r="G10" s="26"/>
      <c r="H10" s="26"/>
      <c r="I10" s="26"/>
      <c r="J10" s="26"/>
    </row>
    <row r="11" spans="1:13" x14ac:dyDescent="0.25">
      <c r="B11" s="27"/>
      <c r="C11" s="26"/>
      <c r="D11" s="26"/>
      <c r="E11" s="26"/>
      <c r="F11" s="26"/>
      <c r="G11" s="26"/>
      <c r="H11" s="26"/>
      <c r="I11" s="26"/>
      <c r="J11" s="26"/>
    </row>
    <row r="12" spans="1:13" x14ac:dyDescent="0.25">
      <c r="B12" s="27"/>
      <c r="C12" s="26"/>
      <c r="D12" s="26"/>
      <c r="E12" s="26"/>
      <c r="F12" s="26"/>
      <c r="G12" s="26"/>
      <c r="H12" s="26"/>
      <c r="I12" s="26"/>
      <c r="J12" s="26"/>
    </row>
    <row r="13" spans="1:13" x14ac:dyDescent="0.25">
      <c r="B13" s="26"/>
      <c r="C13" s="26"/>
      <c r="D13" s="26"/>
      <c r="E13" s="26"/>
      <c r="F13" s="26"/>
      <c r="G13" s="26"/>
      <c r="H13" s="26"/>
      <c r="I13" s="26"/>
      <c r="J13" s="26"/>
    </row>
    <row r="14" spans="1:13" x14ac:dyDescent="0.25">
      <c r="B14" s="26"/>
      <c r="C14" s="26"/>
      <c r="D14" s="26"/>
      <c r="E14" s="26"/>
      <c r="F14" s="26"/>
      <c r="G14" s="26"/>
      <c r="H14" s="26"/>
      <c r="I14" s="26"/>
      <c r="J14" s="26"/>
    </row>
    <row r="15" spans="1:13" x14ac:dyDescent="0.25">
      <c r="B15" s="26"/>
      <c r="C15" s="26"/>
      <c r="D15" s="26"/>
      <c r="E15" s="26"/>
      <c r="F15" s="26"/>
      <c r="G15" s="26"/>
      <c r="H15" s="26"/>
      <c r="I15" s="26"/>
      <c r="J15" s="26"/>
    </row>
    <row r="16" spans="1:13" x14ac:dyDescent="0.25">
      <c r="B16" s="26"/>
      <c r="C16" s="26"/>
      <c r="D16" s="26"/>
      <c r="E16" s="26"/>
      <c r="F16" s="26"/>
      <c r="G16" s="26"/>
      <c r="H16" s="26"/>
      <c r="I16" s="26"/>
      <c r="J16" s="26"/>
      <c r="K16" s="10" t="b">
        <v>1</v>
      </c>
      <c r="L16" s="10" t="s">
        <v>45</v>
      </c>
      <c r="M16" s="10">
        <f>+IF(K16,3,0)</f>
        <v>3</v>
      </c>
    </row>
    <row r="17" spans="2:13" x14ac:dyDescent="0.25">
      <c r="B17" s="26"/>
      <c r="C17" s="26"/>
      <c r="D17" s="26"/>
      <c r="E17" s="26"/>
      <c r="F17" s="26"/>
      <c r="G17" s="26"/>
      <c r="H17" s="26"/>
      <c r="I17" s="26"/>
      <c r="J17" s="26"/>
      <c r="K17" s="10" t="b">
        <v>1</v>
      </c>
      <c r="L17" s="10" t="s">
        <v>46</v>
      </c>
      <c r="M17" s="10">
        <f t="shared" ref="M17:M19" si="0">+IF(K17,3,0)</f>
        <v>3</v>
      </c>
    </row>
    <row r="18" spans="2:13" x14ac:dyDescent="0.25">
      <c r="B18" s="26"/>
      <c r="C18" s="26"/>
      <c r="D18" s="26"/>
      <c r="E18" s="26"/>
      <c r="F18" s="26"/>
      <c r="G18" s="26"/>
      <c r="H18" s="26"/>
      <c r="I18" s="26"/>
      <c r="J18" s="26"/>
      <c r="K18" s="10" t="b">
        <v>1</v>
      </c>
      <c r="L18" s="10" t="s">
        <v>47</v>
      </c>
      <c r="M18" s="10">
        <f t="shared" si="0"/>
        <v>3</v>
      </c>
    </row>
    <row r="19" spans="2:13" x14ac:dyDescent="0.25">
      <c r="B19" s="26"/>
      <c r="C19" s="26"/>
      <c r="D19" s="26"/>
      <c r="E19" s="26"/>
      <c r="F19" s="26"/>
      <c r="G19" s="26"/>
      <c r="H19" s="26"/>
      <c r="I19" s="26"/>
      <c r="J19" s="26"/>
      <c r="K19" s="10" t="b">
        <v>1</v>
      </c>
      <c r="L19" s="10" t="s">
        <v>48</v>
      </c>
      <c r="M19" s="10">
        <f t="shared" si="0"/>
        <v>3</v>
      </c>
    </row>
    <row r="20" spans="2:13" x14ac:dyDescent="0.25">
      <c r="B20" s="26"/>
      <c r="C20" s="26"/>
      <c r="D20" s="26"/>
      <c r="E20" s="26"/>
      <c r="F20" s="26"/>
      <c r="G20" s="26"/>
      <c r="H20" s="26"/>
      <c r="I20" s="26"/>
      <c r="J20" s="26"/>
    </row>
    <row r="21" spans="2:13" x14ac:dyDescent="0.25">
      <c r="B21" s="26"/>
      <c r="C21" s="26"/>
      <c r="D21" s="26"/>
      <c r="E21" s="26"/>
      <c r="F21" s="26"/>
      <c r="G21" s="26"/>
      <c r="H21" s="26"/>
      <c r="I21" s="26"/>
      <c r="J21" s="26"/>
    </row>
    <row r="22" spans="2:13" x14ac:dyDescent="0.25">
      <c r="B22" s="26"/>
      <c r="C22" s="26"/>
      <c r="D22" s="26"/>
      <c r="E22" s="26"/>
      <c r="F22" s="26"/>
      <c r="G22" s="26"/>
      <c r="H22" s="26"/>
      <c r="I22" s="26"/>
      <c r="J22" s="26"/>
    </row>
    <row r="23" spans="2:13" x14ac:dyDescent="0.25">
      <c r="B23" s="26"/>
      <c r="C23" s="26"/>
      <c r="D23" s="26"/>
      <c r="E23" s="26"/>
      <c r="F23" s="26"/>
      <c r="G23" s="26"/>
      <c r="H23" s="26"/>
      <c r="I23" s="26"/>
      <c r="J23" s="26"/>
    </row>
    <row r="24" spans="2:13" x14ac:dyDescent="0.25">
      <c r="B24" s="26"/>
      <c r="C24" s="26"/>
      <c r="D24" s="26"/>
      <c r="E24" s="26"/>
      <c r="F24" s="26"/>
      <c r="G24" s="26"/>
      <c r="H24" s="26"/>
      <c r="I24" s="26"/>
      <c r="J24" s="26"/>
    </row>
    <row r="25" spans="2:13" x14ac:dyDescent="0.25">
      <c r="B25" s="26"/>
      <c r="C25" s="26"/>
      <c r="D25" s="26"/>
      <c r="E25" s="26"/>
      <c r="F25" s="26"/>
      <c r="G25" s="26"/>
      <c r="H25" s="26"/>
      <c r="I25" s="26"/>
      <c r="J25" s="26"/>
    </row>
    <row r="26" spans="2:13" x14ac:dyDescent="0.25">
      <c r="B26" s="26"/>
      <c r="C26" s="26"/>
      <c r="D26" s="26"/>
      <c r="E26" s="26"/>
      <c r="F26" s="26"/>
      <c r="G26" s="26"/>
      <c r="H26" s="26"/>
      <c r="I26" s="26"/>
      <c r="J26" s="26"/>
      <c r="K26" s="10">
        <v>2</v>
      </c>
    </row>
    <row r="27" spans="2:13" x14ac:dyDescent="0.25">
      <c r="B27" s="26"/>
      <c r="C27" s="26"/>
      <c r="D27" s="26"/>
      <c r="E27" s="26"/>
      <c r="F27" s="26"/>
      <c r="G27" s="26"/>
      <c r="H27" s="26"/>
      <c r="I27" s="26"/>
      <c r="J27" s="26"/>
    </row>
    <row r="28" spans="2:13" x14ac:dyDescent="0.25">
      <c r="B28" s="26"/>
      <c r="C28" s="26"/>
      <c r="D28" s="26"/>
      <c r="E28" s="26"/>
      <c r="F28" s="26"/>
      <c r="G28" s="26"/>
      <c r="H28" s="26"/>
      <c r="I28" s="26"/>
      <c r="J28" s="26"/>
      <c r="K28" s="10" t="s">
        <v>49</v>
      </c>
      <c r="L28" s="34">
        <v>0.1</v>
      </c>
    </row>
    <row r="29" spans="2:13" x14ac:dyDescent="0.25">
      <c r="B29" s="26"/>
      <c r="C29" s="26"/>
      <c r="D29" s="26"/>
      <c r="E29" s="26"/>
      <c r="F29" s="26"/>
      <c r="G29" s="26"/>
      <c r="H29" s="26"/>
      <c r="I29" s="26"/>
      <c r="J29" s="26"/>
      <c r="K29" s="10" t="s">
        <v>50</v>
      </c>
      <c r="L29" s="34">
        <v>0.15</v>
      </c>
    </row>
    <row r="30" spans="2:13" ht="15.75" x14ac:dyDescent="0.25">
      <c r="B30" s="26"/>
      <c r="C30" s="26" t="s">
        <v>39</v>
      </c>
      <c r="D30" s="28">
        <f>+D8*G5+H30</f>
        <v>3912</v>
      </c>
      <c r="E30" s="26"/>
      <c r="F30" s="26"/>
      <c r="G30" s="26" t="s">
        <v>43</v>
      </c>
      <c r="H30" s="29">
        <f>+SUM(M16:M19)</f>
        <v>12</v>
      </c>
      <c r="I30" s="26"/>
      <c r="J30" s="26"/>
      <c r="K30" s="10" t="s">
        <v>51</v>
      </c>
      <c r="L30" s="34">
        <v>0.2</v>
      </c>
    </row>
    <row r="31" spans="2:13" ht="15.75" x14ac:dyDescent="0.25">
      <c r="B31" s="26"/>
      <c r="C31" s="26" t="s">
        <v>40</v>
      </c>
      <c r="D31" s="28">
        <f>+IF(K8=3,0,D30*12%)</f>
        <v>469.44</v>
      </c>
      <c r="E31" s="26"/>
      <c r="F31" s="26"/>
      <c r="G31" s="26"/>
      <c r="H31" s="26"/>
      <c r="I31" s="26"/>
      <c r="J31" s="26"/>
    </row>
    <row r="32" spans="2:13" ht="15.75" x14ac:dyDescent="0.25">
      <c r="B32" s="26"/>
      <c r="C32" s="26" t="s">
        <v>41</v>
      </c>
      <c r="D32" s="28">
        <f>+IF(K26=1,D30*10%,IF(K26=2,D30*15%,D30*20%))</f>
        <v>586.79999999999995</v>
      </c>
      <c r="E32" s="26"/>
      <c r="F32" s="26"/>
      <c r="G32" s="26"/>
      <c r="H32" s="26"/>
      <c r="I32" s="26"/>
      <c r="J32" s="26"/>
    </row>
    <row r="33" spans="2:10" ht="15.75" x14ac:dyDescent="0.25">
      <c r="B33" s="26"/>
      <c r="C33" s="26" t="s">
        <v>42</v>
      </c>
      <c r="D33" s="28">
        <f>+D30+D31-D32</f>
        <v>3794.6399999999994</v>
      </c>
      <c r="E33" s="26"/>
      <c r="F33" s="26"/>
      <c r="G33" s="26"/>
      <c r="H33" s="26"/>
      <c r="I33" s="26"/>
      <c r="J33" s="26"/>
    </row>
    <row r="34" spans="2:10" ht="15.75" x14ac:dyDescent="0.25">
      <c r="B34" s="26"/>
      <c r="C34" s="26"/>
      <c r="D34" s="31"/>
      <c r="E34" s="26"/>
      <c r="F34" s="26"/>
      <c r="G34" s="26"/>
      <c r="H34" s="26"/>
      <c r="I34" s="26"/>
      <c r="J34" s="26"/>
    </row>
  </sheetData>
  <pageMargins left="0.7" right="0.7" top="0.75" bottom="0.75" header="0.3" footer="0.3"/>
  <pageSetup orientation="portrait" horizontalDpi="0" verticalDpi="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7" r:id="rId4" name="Spinner 3">
              <controlPr defaultSize="0" autoPict="0">
                <anchor moveWithCells="1" sizeWithCells="1">
                  <from>
                    <xdr:col>7</xdr:col>
                    <xdr:colOff>38100</xdr:colOff>
                    <xdr:row>3</xdr:row>
                    <xdr:rowOff>152400</xdr:rowOff>
                  </from>
                  <to>
                    <xdr:col>7</xdr:col>
                    <xdr:colOff>695325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5" name="Group Box 5">
              <controlPr defaultSize="0" autoFill="0" autoPict="0">
                <anchor moveWithCells="1">
                  <from>
                    <xdr:col>1</xdr:col>
                    <xdr:colOff>285750</xdr:colOff>
                    <xdr:row>12</xdr:row>
                    <xdr:rowOff>133350</xdr:rowOff>
                  </from>
                  <to>
                    <xdr:col>8</xdr:col>
                    <xdr:colOff>552450</xdr:colOff>
                    <xdr:row>19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6" name="Check Box 7">
              <controlPr defaultSize="0" autoFill="0" autoLine="0" autoPict="0">
                <anchor moveWithCells="1">
                  <from>
                    <xdr:col>2</xdr:col>
                    <xdr:colOff>295275</xdr:colOff>
                    <xdr:row>15</xdr:row>
                    <xdr:rowOff>38100</xdr:rowOff>
                  </from>
                  <to>
                    <xdr:col>3</xdr:col>
                    <xdr:colOff>704850</xdr:colOff>
                    <xdr:row>16</xdr:row>
                    <xdr:rowOff>123825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7" name="Check Box 8">
              <controlPr defaultSize="0" autoFill="0" autoLine="0" autoPict="0">
                <anchor moveWithCells="1">
                  <from>
                    <xdr:col>3</xdr:col>
                    <xdr:colOff>790575</xdr:colOff>
                    <xdr:row>15</xdr:row>
                    <xdr:rowOff>38100</xdr:rowOff>
                  </from>
                  <to>
                    <xdr:col>5</xdr:col>
                    <xdr:colOff>180975</xdr:colOff>
                    <xdr:row>16</xdr:row>
                    <xdr:rowOff>123825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8" name="Check Box 9">
              <controlPr defaultSize="0" autoFill="0" autoLine="0" autoPict="0">
                <anchor moveWithCells="1">
                  <from>
                    <xdr:col>5</xdr:col>
                    <xdr:colOff>304800</xdr:colOff>
                    <xdr:row>15</xdr:row>
                    <xdr:rowOff>38100</xdr:rowOff>
                  </from>
                  <to>
                    <xdr:col>7</xdr:col>
                    <xdr:colOff>0</xdr:colOff>
                    <xdr:row>16</xdr:row>
                    <xdr:rowOff>123825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9" name="Check Box 10">
              <controlPr defaultSize="0" autoFill="0" autoLine="0" autoPict="0">
                <anchor moveWithCells="1">
                  <from>
                    <xdr:col>6</xdr:col>
                    <xdr:colOff>733425</xdr:colOff>
                    <xdr:row>15</xdr:row>
                    <xdr:rowOff>38100</xdr:rowOff>
                  </from>
                  <to>
                    <xdr:col>8</xdr:col>
                    <xdr:colOff>352425</xdr:colOff>
                    <xdr:row>16</xdr:row>
                    <xdr:rowOff>123825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0" name="Group Box 13">
              <controlPr defaultSize="0" autoFill="0" autoPict="0">
                <anchor moveWithCells="1">
                  <from>
                    <xdr:col>1</xdr:col>
                    <xdr:colOff>285750</xdr:colOff>
                    <xdr:row>21</xdr:row>
                    <xdr:rowOff>0</xdr:rowOff>
                  </from>
                  <to>
                    <xdr:col>8</xdr:col>
                    <xdr:colOff>552450</xdr:colOff>
                    <xdr:row>27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11" name="Option Button 17">
              <controlPr defaultSize="0" autoFill="0" autoLine="0" autoPict="0">
                <anchor moveWithCells="1">
                  <from>
                    <xdr:col>2</xdr:col>
                    <xdr:colOff>419100</xdr:colOff>
                    <xdr:row>24</xdr:row>
                    <xdr:rowOff>0</xdr:rowOff>
                  </from>
                  <to>
                    <xdr:col>3</xdr:col>
                    <xdr:colOff>304800</xdr:colOff>
                    <xdr:row>25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12" name="Option Button 20">
              <controlPr defaultSize="0" autoFill="0" autoLine="0" autoPict="0">
                <anchor moveWithCells="1">
                  <from>
                    <xdr:col>3</xdr:col>
                    <xdr:colOff>923925</xdr:colOff>
                    <xdr:row>24</xdr:row>
                    <xdr:rowOff>0</xdr:rowOff>
                  </from>
                  <to>
                    <xdr:col>6</xdr:col>
                    <xdr:colOff>0</xdr:colOff>
                    <xdr:row>25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13" name="Option Button 21">
              <controlPr defaultSize="0" autoFill="0" autoLine="0" autoPict="0">
                <anchor moveWithCells="1">
                  <from>
                    <xdr:col>5</xdr:col>
                    <xdr:colOff>638175</xdr:colOff>
                    <xdr:row>24</xdr:row>
                    <xdr:rowOff>0</xdr:rowOff>
                  </from>
                  <to>
                    <xdr:col>6</xdr:col>
                    <xdr:colOff>571500</xdr:colOff>
                    <xdr:row>25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14" name="Drop Down 22">
              <controlPr defaultSize="0" autoLine="0" autoPict="0">
                <anchor moveWithCells="1">
                  <from>
                    <xdr:col>3</xdr:col>
                    <xdr:colOff>0</xdr:colOff>
                    <xdr:row>4</xdr:row>
                    <xdr:rowOff>0</xdr:rowOff>
                  </from>
                  <to>
                    <xdr:col>4</xdr:col>
                    <xdr:colOff>0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7" r:id="rId15" name="Drop Down 23">
              <controlPr defaultSize="0" autoLine="0" autoPict="0">
                <anchor moveWithCells="1">
                  <from>
                    <xdr:col>6</xdr:col>
                    <xdr:colOff>0</xdr:colOff>
                    <xdr:row>7</xdr:row>
                    <xdr:rowOff>0</xdr:rowOff>
                  </from>
                  <to>
                    <xdr:col>8</xdr:col>
                    <xdr:colOff>0</xdr:colOff>
                    <xdr:row>8</xdr:row>
                    <xdr:rowOff>47625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1848CC-23F5-4D4A-90F3-1FD734B81BB9}">
  <sheetPr>
    <tabColor theme="3" tint="-0.499984740745262"/>
  </sheetPr>
  <dimension ref="A1:G13"/>
  <sheetViews>
    <sheetView showGridLines="0" topLeftCell="A7" zoomScale="70" zoomScaleNormal="70" workbookViewId="0">
      <selection activeCell="C34" sqref="C34"/>
    </sheetView>
  </sheetViews>
  <sheetFormatPr baseColWidth="10" defaultRowHeight="15" x14ac:dyDescent="0.25"/>
  <cols>
    <col min="1" max="1" width="9" customWidth="1"/>
    <col min="2" max="2" width="56.5703125" customWidth="1"/>
    <col min="3" max="3" width="42.85546875" customWidth="1"/>
  </cols>
  <sheetData>
    <row r="1" spans="1:7" s="18" customFormat="1" ht="35.25" x14ac:dyDescent="0.25">
      <c r="A1" s="16"/>
      <c r="B1" s="17" t="s">
        <v>34</v>
      </c>
      <c r="C1" s="16"/>
      <c r="D1" s="16"/>
      <c r="E1" s="16"/>
      <c r="F1" s="16"/>
      <c r="G1" s="16"/>
    </row>
    <row r="2" spans="1:7" s="21" customFormat="1" ht="27.75" x14ac:dyDescent="0.25">
      <c r="A2" s="19" t="s">
        <v>26</v>
      </c>
      <c r="B2" s="20"/>
      <c r="C2" s="20"/>
      <c r="D2" s="20"/>
      <c r="E2" s="20"/>
      <c r="F2" s="20"/>
      <c r="G2" s="20"/>
    </row>
    <row r="6" spans="1:7" ht="20.25" x14ac:dyDescent="0.3">
      <c r="B6" s="22" t="s">
        <v>35</v>
      </c>
      <c r="C6" s="23" t="s">
        <v>36</v>
      </c>
      <c r="D6" s="22"/>
      <c r="E6" s="22"/>
      <c r="F6" s="22"/>
    </row>
    <row r="7" spans="1:7" ht="20.25" x14ac:dyDescent="0.3">
      <c r="B7" s="22" t="s">
        <v>27</v>
      </c>
      <c r="C7" s="23" t="s">
        <v>28</v>
      </c>
      <c r="D7" s="22"/>
      <c r="E7" s="22"/>
      <c r="F7" s="22"/>
    </row>
    <row r="8" spans="1:7" ht="20.25" x14ac:dyDescent="0.3">
      <c r="B8" s="22" t="s">
        <v>29</v>
      </c>
      <c r="C8" s="23" t="s">
        <v>30</v>
      </c>
      <c r="D8" s="22"/>
      <c r="E8" s="22"/>
      <c r="F8" s="22"/>
    </row>
    <row r="9" spans="1:7" ht="20.25" x14ac:dyDescent="0.3">
      <c r="B9" s="22" t="s">
        <v>31</v>
      </c>
      <c r="C9" s="23" t="s">
        <v>32</v>
      </c>
      <c r="D9" s="22"/>
      <c r="E9" s="22"/>
      <c r="F9" s="22"/>
    </row>
    <row r="10" spans="1:7" ht="20.25" x14ac:dyDescent="0.3">
      <c r="B10" s="22"/>
      <c r="C10" s="22"/>
      <c r="D10" s="22"/>
      <c r="E10" s="22"/>
      <c r="F10" s="22"/>
    </row>
    <row r="11" spans="1:7" ht="20.25" x14ac:dyDescent="0.3">
      <c r="B11" s="22"/>
      <c r="C11" s="22"/>
      <c r="D11" s="22"/>
      <c r="E11" s="22"/>
      <c r="F11" s="22"/>
    </row>
    <row r="12" spans="1:7" ht="27" customHeight="1" x14ac:dyDescent="0.25">
      <c r="B12" s="25" t="s">
        <v>33</v>
      </c>
      <c r="C12" s="25"/>
      <c r="D12" s="25"/>
      <c r="E12" s="25"/>
      <c r="F12" s="25"/>
    </row>
    <row r="13" spans="1:7" ht="27" customHeight="1" x14ac:dyDescent="0.25">
      <c r="B13" s="25"/>
      <c r="C13" s="25"/>
      <c r="D13" s="25"/>
      <c r="E13" s="25"/>
      <c r="F13" s="25"/>
    </row>
  </sheetData>
  <sheetProtection algorithmName="SHA-512" hashValue="KKvr5yaJ/NZXJuHnFJ7oRTWdQpdLb1/XA3LGV6WG/VWzZNEX036v2yoccttyKt0GDHIxiEbgFIo+2WczkJCwPw==" saltValue="0Wt0jsMc2OrjBnjVExo59A==" spinCount="100000" sheet="1" objects="1" scenarios="1"/>
  <mergeCells count="1">
    <mergeCell ref="B12:F13"/>
  </mergeCells>
  <hyperlinks>
    <hyperlink ref="C7" r:id="rId1" xr:uid="{2CBC6179-FF41-412B-B539-F825A4756FAB}"/>
    <hyperlink ref="C9" r:id="rId2" xr:uid="{8FEC3E25-7DDA-4760-9C65-6229995EF322}"/>
    <hyperlink ref="C6" r:id="rId3" xr:uid="{AFA02626-2BD6-49A7-927F-DB022C49942E}"/>
  </hyperlinks>
  <pageMargins left="0.7" right="0.7" top="0.75" bottom="0.75" header="0.3" footer="0.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2</vt:i4>
      </vt:variant>
    </vt:vector>
  </HeadingPairs>
  <TitlesOfParts>
    <vt:vector size="5" baseType="lpstr">
      <vt:lpstr>BASE DE DATOS</vt:lpstr>
      <vt:lpstr>Ejercicio</vt:lpstr>
      <vt:lpstr>El Tío Tech</vt:lpstr>
      <vt:lpstr>'BASE DE DATOS'!DATOS</vt:lpstr>
      <vt:lpstr>productos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LABORATORIO-01</dc:creator>
  <cp:lastModifiedBy>JOSE CORTEZ</cp:lastModifiedBy>
  <dcterms:created xsi:type="dcterms:W3CDTF">2017-05-26T14:00:16Z</dcterms:created>
  <dcterms:modified xsi:type="dcterms:W3CDTF">2023-02-08T18:28:15Z</dcterms:modified>
</cp:coreProperties>
</file>